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475" windowHeight="7755" activeTab="3"/>
  </bookViews>
  <sheets>
    <sheet name="Hello Kieran" sheetId="1" r:id="rId1"/>
    <sheet name="Bounce" sheetId="3" r:id="rId2"/>
    <sheet name="wave" sheetId="4" r:id="rId3"/>
    <sheet name="letters" sheetId="5" r:id="rId4"/>
  </sheets>
  <calcPr calcId="145621"/>
</workbook>
</file>

<file path=xl/calcChain.xml><?xml version="1.0" encoding="utf-8"?>
<calcChain xmlns="http://schemas.openxmlformats.org/spreadsheetml/2006/main">
  <c r="A552" i="5" l="1"/>
  <c r="A553" i="5"/>
  <c r="I276" i="5" l="1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U503" i="5" s="1"/>
  <c r="T504" i="5"/>
  <c r="U504" i="5" s="1"/>
  <c r="T505" i="5"/>
  <c r="U505" i="5" s="1"/>
  <c r="T506" i="5"/>
  <c r="T507" i="5"/>
  <c r="T508" i="5"/>
  <c r="T509" i="5"/>
  <c r="U509" i="5" s="1"/>
  <c r="T510" i="5"/>
  <c r="T511" i="5"/>
  <c r="T512" i="5"/>
  <c r="T513" i="5"/>
  <c r="U513" i="5" s="1"/>
  <c r="T514" i="5"/>
  <c r="T515" i="5"/>
  <c r="T516" i="5"/>
  <c r="U516" i="5" s="1"/>
  <c r="T517" i="5"/>
  <c r="U517" i="5" s="1"/>
  <c r="T518" i="5"/>
  <c r="T519" i="5"/>
  <c r="T520" i="5"/>
  <c r="U520" i="5" s="1"/>
  <c r="T521" i="5"/>
  <c r="U521" i="5" s="1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U552" i="5" s="1"/>
  <c r="T553" i="5"/>
  <c r="T554" i="5"/>
  <c r="U554" i="5" s="1"/>
  <c r="T555" i="5"/>
  <c r="U555" i="5" s="1"/>
  <c r="T556" i="5"/>
  <c r="U556" i="5" s="1"/>
  <c r="T557" i="5"/>
  <c r="T558" i="5"/>
  <c r="T559" i="5"/>
  <c r="T560" i="5"/>
  <c r="U560" i="5" s="1"/>
  <c r="T561" i="5"/>
  <c r="T562" i="5"/>
  <c r="T563" i="5"/>
  <c r="T564" i="5"/>
  <c r="T565" i="5"/>
  <c r="T566" i="5"/>
  <c r="T567" i="5"/>
  <c r="T568" i="5"/>
  <c r="U568" i="5" s="1"/>
  <c r="T569" i="5"/>
  <c r="T570" i="5"/>
  <c r="T571" i="5"/>
  <c r="T572" i="5"/>
  <c r="U572" i="5" s="1"/>
  <c r="T573" i="5"/>
  <c r="T574" i="5"/>
  <c r="T575" i="5"/>
  <c r="T576" i="5"/>
  <c r="U576" i="5" s="1"/>
  <c r="T577" i="5"/>
  <c r="T578" i="5"/>
  <c r="T579" i="5"/>
  <c r="T580" i="5"/>
  <c r="U580" i="5" s="1"/>
  <c r="T581" i="5"/>
  <c r="T582" i="5"/>
  <c r="T583" i="5"/>
  <c r="T584" i="5"/>
  <c r="U584" i="5" s="1"/>
  <c r="T585" i="5"/>
  <c r="T586" i="5"/>
  <c r="T587" i="5"/>
  <c r="T588" i="5"/>
  <c r="U588" i="5" s="1"/>
  <c r="T589" i="5"/>
  <c r="T590" i="5"/>
  <c r="T591" i="5"/>
  <c r="T592" i="5"/>
  <c r="U592" i="5" s="1"/>
  <c r="T593" i="5"/>
  <c r="T594" i="5"/>
  <c r="T595" i="5"/>
  <c r="T596" i="5"/>
  <c r="U596" i="5" s="1"/>
  <c r="T597" i="5"/>
  <c r="T598" i="5"/>
  <c r="T599" i="5"/>
  <c r="T600" i="5"/>
  <c r="U600" i="5" s="1"/>
  <c r="T601" i="5"/>
  <c r="T602" i="5"/>
  <c r="T603" i="5"/>
  <c r="T604" i="5"/>
  <c r="U604" i="5" s="1"/>
  <c r="T605" i="5"/>
  <c r="T606" i="5"/>
  <c r="T607" i="5"/>
  <c r="T608" i="5"/>
  <c r="U608" i="5" s="1"/>
  <c r="T609" i="5"/>
  <c r="T610" i="5"/>
  <c r="T611" i="5"/>
  <c r="T612" i="5"/>
  <c r="U612" i="5" s="1"/>
  <c r="T613" i="5"/>
  <c r="T614" i="5"/>
  <c r="T615" i="5"/>
  <c r="T616" i="5"/>
  <c r="U616" i="5" s="1"/>
  <c r="T617" i="5"/>
  <c r="T618" i="5"/>
  <c r="T619" i="5"/>
  <c r="T620" i="5"/>
  <c r="U620" i="5" s="1"/>
  <c r="T621" i="5"/>
  <c r="T622" i="5"/>
  <c r="T623" i="5"/>
  <c r="T624" i="5"/>
  <c r="U624" i="5" s="1"/>
  <c r="T625" i="5"/>
  <c r="T626" i="5"/>
  <c r="T627" i="5"/>
  <c r="T628" i="5"/>
  <c r="U628" i="5" s="1"/>
  <c r="T629" i="5"/>
  <c r="T630" i="5"/>
  <c r="T631" i="5"/>
  <c r="T632" i="5"/>
  <c r="U632" i="5" s="1"/>
  <c r="T633" i="5"/>
  <c r="T634" i="5"/>
  <c r="T635" i="5"/>
  <c r="T636" i="5"/>
  <c r="U636" i="5" s="1"/>
  <c r="T637" i="5"/>
  <c r="T638" i="5"/>
  <c r="T639" i="5"/>
  <c r="T640" i="5"/>
  <c r="U640" i="5" s="1"/>
  <c r="T641" i="5"/>
  <c r="T642" i="5"/>
  <c r="T643" i="5"/>
  <c r="T644" i="5"/>
  <c r="U644" i="5" s="1"/>
  <c r="T645" i="5"/>
  <c r="T646" i="5"/>
  <c r="T647" i="5"/>
  <c r="T648" i="5"/>
  <c r="U648" i="5" s="1"/>
  <c r="T649" i="5"/>
  <c r="T650" i="5"/>
  <c r="T651" i="5"/>
  <c r="T652" i="5"/>
  <c r="U652" i="5" s="1"/>
  <c r="T653" i="5"/>
  <c r="T654" i="5"/>
  <c r="T655" i="5"/>
  <c r="T656" i="5"/>
  <c r="U656" i="5" s="1"/>
  <c r="T657" i="5"/>
  <c r="T658" i="5"/>
  <c r="T659" i="5"/>
  <c r="T660" i="5"/>
  <c r="U660" i="5" s="1"/>
  <c r="T661" i="5"/>
  <c r="T662" i="5"/>
  <c r="T663" i="5"/>
  <c r="T664" i="5"/>
  <c r="U664" i="5" s="1"/>
  <c r="T665" i="5"/>
  <c r="T666" i="5"/>
  <c r="T667" i="5"/>
  <c r="T668" i="5"/>
  <c r="U668" i="5" s="1"/>
  <c r="T669" i="5"/>
  <c r="T670" i="5"/>
  <c r="T671" i="5"/>
  <c r="T672" i="5"/>
  <c r="U672" i="5" s="1"/>
  <c r="T673" i="5"/>
  <c r="T674" i="5"/>
  <c r="T675" i="5"/>
  <c r="T676" i="5"/>
  <c r="U676" i="5" s="1"/>
  <c r="T677" i="5"/>
  <c r="T678" i="5"/>
  <c r="T679" i="5"/>
  <c r="T680" i="5"/>
  <c r="U680" i="5" s="1"/>
  <c r="T681" i="5"/>
  <c r="T682" i="5"/>
  <c r="T683" i="5"/>
  <c r="T684" i="5"/>
  <c r="U684" i="5" s="1"/>
  <c r="T685" i="5"/>
  <c r="T686" i="5"/>
  <c r="T687" i="5"/>
  <c r="T688" i="5"/>
  <c r="U688" i="5" s="1"/>
  <c r="T689" i="5"/>
  <c r="T690" i="5"/>
  <c r="T691" i="5"/>
  <c r="T692" i="5"/>
  <c r="U692" i="5" s="1"/>
  <c r="T693" i="5"/>
  <c r="T694" i="5"/>
  <c r="T695" i="5"/>
  <c r="T696" i="5"/>
  <c r="U696" i="5" s="1"/>
  <c r="T697" i="5"/>
  <c r="T698" i="5"/>
  <c r="T699" i="5"/>
  <c r="T700" i="5"/>
  <c r="U700" i="5" s="1"/>
  <c r="T701" i="5"/>
  <c r="T702" i="5"/>
  <c r="T703" i="5"/>
  <c r="T704" i="5"/>
  <c r="U704" i="5" s="1"/>
  <c r="T705" i="5"/>
  <c r="T706" i="5"/>
  <c r="T707" i="5"/>
  <c r="T708" i="5"/>
  <c r="U708" i="5" s="1"/>
  <c r="T709" i="5"/>
  <c r="T710" i="5"/>
  <c r="T711" i="5"/>
  <c r="T712" i="5"/>
  <c r="U712" i="5" s="1"/>
  <c r="T713" i="5"/>
  <c r="T714" i="5"/>
  <c r="T715" i="5"/>
  <c r="T716" i="5"/>
  <c r="U716" i="5" s="1"/>
  <c r="T717" i="5"/>
  <c r="T718" i="5"/>
  <c r="T719" i="5"/>
  <c r="T720" i="5"/>
  <c r="U720" i="5" s="1"/>
  <c r="T721" i="5"/>
  <c r="T722" i="5"/>
  <c r="T723" i="5"/>
  <c r="T724" i="5"/>
  <c r="U724" i="5" s="1"/>
  <c r="T725" i="5"/>
  <c r="T726" i="5"/>
  <c r="T727" i="5"/>
  <c r="T728" i="5"/>
  <c r="U728" i="5" s="1"/>
  <c r="T729" i="5"/>
  <c r="T730" i="5"/>
  <c r="T731" i="5"/>
  <c r="T732" i="5"/>
  <c r="U732" i="5" s="1"/>
  <c r="T733" i="5"/>
  <c r="T734" i="5"/>
  <c r="T735" i="5"/>
  <c r="T736" i="5"/>
  <c r="U736" i="5" s="1"/>
  <c r="T737" i="5"/>
  <c r="T738" i="5"/>
  <c r="T739" i="5"/>
  <c r="T740" i="5"/>
  <c r="U740" i="5" s="1"/>
  <c r="T741" i="5"/>
  <c r="T742" i="5"/>
  <c r="T743" i="5"/>
  <c r="T744" i="5"/>
  <c r="U744" i="5" s="1"/>
  <c r="T745" i="5"/>
  <c r="T746" i="5"/>
  <c r="T747" i="5"/>
  <c r="T748" i="5"/>
  <c r="U748" i="5" s="1"/>
  <c r="T749" i="5"/>
  <c r="T750" i="5"/>
  <c r="T751" i="5"/>
  <c r="T752" i="5"/>
  <c r="U752" i="5" s="1"/>
  <c r="T753" i="5"/>
  <c r="T754" i="5"/>
  <c r="T755" i="5"/>
  <c r="T756" i="5"/>
  <c r="U756" i="5" s="1"/>
  <c r="T757" i="5"/>
  <c r="T758" i="5"/>
  <c r="T759" i="5"/>
  <c r="T760" i="5"/>
  <c r="U760" i="5" s="1"/>
  <c r="T761" i="5"/>
  <c r="T762" i="5"/>
  <c r="T763" i="5"/>
  <c r="T764" i="5"/>
  <c r="U764" i="5" s="1"/>
  <c r="T765" i="5"/>
  <c r="T766" i="5"/>
  <c r="T767" i="5"/>
  <c r="T768" i="5"/>
  <c r="U768" i="5" s="1"/>
  <c r="T769" i="5"/>
  <c r="T770" i="5"/>
  <c r="T771" i="5"/>
  <c r="T772" i="5"/>
  <c r="U772" i="5" s="1"/>
  <c r="T773" i="5"/>
  <c r="T774" i="5"/>
  <c r="T775" i="5"/>
  <c r="T776" i="5"/>
  <c r="U776" i="5" s="1"/>
  <c r="T777" i="5"/>
  <c r="T778" i="5"/>
  <c r="T779" i="5"/>
  <c r="T780" i="5"/>
  <c r="U780" i="5" s="1"/>
  <c r="T781" i="5"/>
  <c r="T782" i="5"/>
  <c r="T783" i="5"/>
  <c r="T784" i="5"/>
  <c r="U784" i="5" s="1"/>
  <c r="T785" i="5"/>
  <c r="T786" i="5"/>
  <c r="T787" i="5"/>
  <c r="T788" i="5"/>
  <c r="U788" i="5" s="1"/>
  <c r="T789" i="5"/>
  <c r="T790" i="5"/>
  <c r="T791" i="5"/>
  <c r="T792" i="5"/>
  <c r="U792" i="5" s="1"/>
  <c r="T793" i="5"/>
  <c r="T794" i="5"/>
  <c r="T795" i="5"/>
  <c r="T796" i="5"/>
  <c r="U796" i="5" s="1"/>
  <c r="T797" i="5"/>
  <c r="T798" i="5"/>
  <c r="T799" i="5"/>
  <c r="T800" i="5"/>
  <c r="U800" i="5" s="1"/>
  <c r="T801" i="5"/>
  <c r="T802" i="5"/>
  <c r="T803" i="5"/>
  <c r="T804" i="5"/>
  <c r="U804" i="5" s="1"/>
  <c r="T805" i="5"/>
  <c r="T806" i="5"/>
  <c r="T807" i="5"/>
  <c r="T808" i="5"/>
  <c r="U808" i="5" s="1"/>
  <c r="T809" i="5"/>
  <c r="T810" i="5"/>
  <c r="T811" i="5"/>
  <c r="T812" i="5"/>
  <c r="U812" i="5" s="1"/>
  <c r="T813" i="5"/>
  <c r="T814" i="5"/>
  <c r="T815" i="5"/>
  <c r="T816" i="5"/>
  <c r="U816" i="5" s="1"/>
  <c r="T817" i="5"/>
  <c r="T818" i="5"/>
  <c r="T819" i="5"/>
  <c r="T820" i="5"/>
  <c r="U820" i="5" s="1"/>
  <c r="T821" i="5"/>
  <c r="T822" i="5"/>
  <c r="T823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6" i="5"/>
  <c r="U507" i="5"/>
  <c r="U510" i="5"/>
  <c r="U511" i="5"/>
  <c r="U512" i="5"/>
  <c r="U514" i="5"/>
  <c r="U515" i="5"/>
  <c r="U518" i="5"/>
  <c r="U519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3" i="5"/>
  <c r="U557" i="5"/>
  <c r="U558" i="5"/>
  <c r="U561" i="5"/>
  <c r="U562" i="5"/>
  <c r="U565" i="5"/>
  <c r="U566" i="5"/>
  <c r="U567" i="5"/>
  <c r="U569" i="5"/>
  <c r="U570" i="5"/>
  <c r="U571" i="5"/>
  <c r="U573" i="5"/>
  <c r="U574" i="5"/>
  <c r="U575" i="5"/>
  <c r="U577" i="5"/>
  <c r="U578" i="5"/>
  <c r="U579" i="5"/>
  <c r="U581" i="5"/>
  <c r="U582" i="5"/>
  <c r="U583" i="5"/>
  <c r="U585" i="5"/>
  <c r="U586" i="5"/>
  <c r="U587" i="5"/>
  <c r="U589" i="5"/>
  <c r="U590" i="5"/>
  <c r="U591" i="5"/>
  <c r="U593" i="5"/>
  <c r="U594" i="5"/>
  <c r="U595" i="5"/>
  <c r="U597" i="5"/>
  <c r="U598" i="5"/>
  <c r="U599" i="5"/>
  <c r="U601" i="5"/>
  <c r="U602" i="5"/>
  <c r="U603" i="5"/>
  <c r="U605" i="5"/>
  <c r="U606" i="5"/>
  <c r="U607" i="5"/>
  <c r="U609" i="5"/>
  <c r="U610" i="5"/>
  <c r="U611" i="5"/>
  <c r="U613" i="5"/>
  <c r="U614" i="5"/>
  <c r="U615" i="5"/>
  <c r="U617" i="5"/>
  <c r="U618" i="5"/>
  <c r="U619" i="5"/>
  <c r="U621" i="5"/>
  <c r="U622" i="5"/>
  <c r="U623" i="5"/>
  <c r="U625" i="5"/>
  <c r="U626" i="5"/>
  <c r="U627" i="5"/>
  <c r="U629" i="5"/>
  <c r="U630" i="5"/>
  <c r="U631" i="5"/>
  <c r="U633" i="5"/>
  <c r="U634" i="5"/>
  <c r="U635" i="5"/>
  <c r="U637" i="5"/>
  <c r="U638" i="5"/>
  <c r="U639" i="5"/>
  <c r="U641" i="5"/>
  <c r="U642" i="5"/>
  <c r="U643" i="5"/>
  <c r="U645" i="5"/>
  <c r="U646" i="5"/>
  <c r="U647" i="5"/>
  <c r="U649" i="5"/>
  <c r="U650" i="5"/>
  <c r="U651" i="5"/>
  <c r="U653" i="5"/>
  <c r="U654" i="5"/>
  <c r="U655" i="5"/>
  <c r="U657" i="5"/>
  <c r="U658" i="5"/>
  <c r="U659" i="5"/>
  <c r="U661" i="5"/>
  <c r="U662" i="5"/>
  <c r="U663" i="5"/>
  <c r="U665" i="5"/>
  <c r="U666" i="5"/>
  <c r="U667" i="5"/>
  <c r="U669" i="5"/>
  <c r="U670" i="5"/>
  <c r="U671" i="5"/>
  <c r="U673" i="5"/>
  <c r="U674" i="5"/>
  <c r="U675" i="5"/>
  <c r="U677" i="5"/>
  <c r="U678" i="5"/>
  <c r="U679" i="5"/>
  <c r="U681" i="5"/>
  <c r="U682" i="5"/>
  <c r="U683" i="5"/>
  <c r="U685" i="5"/>
  <c r="U686" i="5"/>
  <c r="U687" i="5"/>
  <c r="U689" i="5"/>
  <c r="U690" i="5"/>
  <c r="U691" i="5"/>
  <c r="U693" i="5"/>
  <c r="U694" i="5"/>
  <c r="U695" i="5"/>
  <c r="U697" i="5"/>
  <c r="U698" i="5"/>
  <c r="U699" i="5"/>
  <c r="U701" i="5"/>
  <c r="U702" i="5"/>
  <c r="U703" i="5"/>
  <c r="U705" i="5"/>
  <c r="U706" i="5"/>
  <c r="U707" i="5"/>
  <c r="U709" i="5"/>
  <c r="U710" i="5"/>
  <c r="U711" i="5"/>
  <c r="U713" i="5"/>
  <c r="U714" i="5"/>
  <c r="U715" i="5"/>
  <c r="U717" i="5"/>
  <c r="U718" i="5"/>
  <c r="U719" i="5"/>
  <c r="U721" i="5"/>
  <c r="U722" i="5"/>
  <c r="U723" i="5"/>
  <c r="U725" i="5"/>
  <c r="U726" i="5"/>
  <c r="U727" i="5"/>
  <c r="U729" i="5"/>
  <c r="U730" i="5"/>
  <c r="U731" i="5"/>
  <c r="U733" i="5"/>
  <c r="U734" i="5"/>
  <c r="U735" i="5"/>
  <c r="U737" i="5"/>
  <c r="U738" i="5"/>
  <c r="U739" i="5"/>
  <c r="U741" i="5"/>
  <c r="U742" i="5"/>
  <c r="U743" i="5"/>
  <c r="U745" i="5"/>
  <c r="U746" i="5"/>
  <c r="U747" i="5"/>
  <c r="U749" i="5"/>
  <c r="U750" i="5"/>
  <c r="U751" i="5"/>
  <c r="U753" i="5"/>
  <c r="U754" i="5"/>
  <c r="U755" i="5"/>
  <c r="U757" i="5"/>
  <c r="U758" i="5"/>
  <c r="U759" i="5"/>
  <c r="U761" i="5"/>
  <c r="U762" i="5"/>
  <c r="U763" i="5"/>
  <c r="U765" i="5"/>
  <c r="U766" i="5"/>
  <c r="U767" i="5"/>
  <c r="U769" i="5"/>
  <c r="U770" i="5"/>
  <c r="U771" i="5"/>
  <c r="U773" i="5"/>
  <c r="U774" i="5"/>
  <c r="U775" i="5"/>
  <c r="U777" i="5"/>
  <c r="U778" i="5"/>
  <c r="U779" i="5"/>
  <c r="U781" i="5"/>
  <c r="U782" i="5"/>
  <c r="U783" i="5"/>
  <c r="U785" i="5"/>
  <c r="U786" i="5"/>
  <c r="U787" i="5"/>
  <c r="U789" i="5"/>
  <c r="U790" i="5"/>
  <c r="U791" i="5"/>
  <c r="U793" i="5"/>
  <c r="U794" i="5"/>
  <c r="U795" i="5"/>
  <c r="U797" i="5"/>
  <c r="U798" i="5"/>
  <c r="U799" i="5"/>
  <c r="U801" i="5"/>
  <c r="U802" i="5"/>
  <c r="U803" i="5"/>
  <c r="U805" i="5"/>
  <c r="U806" i="5"/>
  <c r="U807" i="5"/>
  <c r="U809" i="5"/>
  <c r="U810" i="5"/>
  <c r="U811" i="5"/>
  <c r="U813" i="5"/>
  <c r="U814" i="5"/>
  <c r="U815" i="5"/>
  <c r="U817" i="5"/>
  <c r="U818" i="5"/>
  <c r="U819" i="5"/>
  <c r="U821" i="5"/>
  <c r="U822" i="5"/>
  <c r="U823" i="5"/>
  <c r="V277" i="5"/>
  <c r="V285" i="5"/>
  <c r="V289" i="5"/>
  <c r="V295" i="5"/>
  <c r="V302" i="5"/>
  <c r="V308" i="5"/>
  <c r="V316" i="5"/>
  <c r="V324" i="5"/>
  <c r="V331" i="5"/>
  <c r="V338" i="5"/>
  <c r="V346" i="5"/>
  <c r="V353" i="5"/>
  <c r="V360" i="5"/>
  <c r="V368" i="5"/>
  <c r="V375" i="5"/>
  <c r="V383" i="5"/>
  <c r="V391" i="5"/>
  <c r="V398" i="5"/>
  <c r="V405" i="5"/>
  <c r="V412" i="5"/>
  <c r="V416" i="5"/>
  <c r="V2" i="5"/>
  <c r="V11" i="5"/>
  <c r="V19" i="5"/>
  <c r="V28" i="5"/>
  <c r="V36" i="5"/>
  <c r="V44" i="5"/>
  <c r="V52" i="5"/>
  <c r="V61" i="5"/>
  <c r="V69" i="5"/>
  <c r="V77" i="5"/>
  <c r="V86" i="5"/>
  <c r="V94" i="5"/>
  <c r="V101" i="5"/>
  <c r="V111" i="5"/>
  <c r="V120" i="5"/>
  <c r="V129" i="5"/>
  <c r="V137" i="5"/>
  <c r="V146" i="5"/>
  <c r="V154" i="5"/>
  <c r="V162" i="5"/>
  <c r="V170" i="5"/>
  <c r="V179" i="5"/>
  <c r="V189" i="5"/>
  <c r="V199" i="5"/>
  <c r="V208" i="5"/>
  <c r="V216" i="5"/>
  <c r="V225" i="5"/>
  <c r="A20" i="5"/>
  <c r="A21" i="5" s="1"/>
  <c r="A3" i="5"/>
  <c r="A4" i="5" s="1"/>
  <c r="A2" i="5"/>
  <c r="I2" i="5"/>
  <c r="O2" i="5" s="1"/>
  <c r="J2" i="5"/>
  <c r="P2" i="5" s="1"/>
  <c r="K2" i="5"/>
  <c r="Q2" i="5" s="1"/>
  <c r="L2" i="5"/>
  <c r="R2" i="5" s="1"/>
  <c r="M2" i="5"/>
  <c r="S2" i="5" s="1"/>
  <c r="N2" i="5"/>
  <c r="T2" i="5" s="1"/>
  <c r="I83" i="5"/>
  <c r="I84" i="5"/>
  <c r="I85" i="5"/>
  <c r="O85" i="5" s="1"/>
  <c r="I86" i="5"/>
  <c r="O86" i="5" s="1"/>
  <c r="I87" i="5"/>
  <c r="I88" i="5"/>
  <c r="O88" i="5" s="1"/>
  <c r="I89" i="5"/>
  <c r="I90" i="5"/>
  <c r="O90" i="5" s="1"/>
  <c r="I91" i="5"/>
  <c r="I92" i="5"/>
  <c r="O92" i="5" s="1"/>
  <c r="I93" i="5"/>
  <c r="O93" i="5" s="1"/>
  <c r="I94" i="5"/>
  <c r="O94" i="5" s="1"/>
  <c r="I95" i="5"/>
  <c r="I96" i="5"/>
  <c r="O96" i="5" s="1"/>
  <c r="I97" i="5"/>
  <c r="O97" i="5" s="1"/>
  <c r="I98" i="5"/>
  <c r="O98" i="5" s="1"/>
  <c r="I99" i="5"/>
  <c r="I100" i="5"/>
  <c r="O100" i="5" s="1"/>
  <c r="I101" i="5"/>
  <c r="O101" i="5" s="1"/>
  <c r="I102" i="5"/>
  <c r="O102" i="5" s="1"/>
  <c r="I103" i="5"/>
  <c r="I104" i="5"/>
  <c r="O104" i="5" s="1"/>
  <c r="I105" i="5"/>
  <c r="I106" i="5"/>
  <c r="O106" i="5" s="1"/>
  <c r="I107" i="5"/>
  <c r="I108" i="5"/>
  <c r="O108" i="5" s="1"/>
  <c r="I109" i="5"/>
  <c r="O109" i="5" s="1"/>
  <c r="I110" i="5"/>
  <c r="O110" i="5" s="1"/>
  <c r="I111" i="5"/>
  <c r="I112" i="5"/>
  <c r="O112" i="5" s="1"/>
  <c r="I113" i="5"/>
  <c r="I114" i="5"/>
  <c r="O114" i="5" s="1"/>
  <c r="I115" i="5"/>
  <c r="I116" i="5"/>
  <c r="O116" i="5" s="1"/>
  <c r="I117" i="5"/>
  <c r="O117" i="5" s="1"/>
  <c r="I118" i="5"/>
  <c r="O118" i="5" s="1"/>
  <c r="I119" i="5"/>
  <c r="I120" i="5"/>
  <c r="O120" i="5" s="1"/>
  <c r="I121" i="5"/>
  <c r="I122" i="5"/>
  <c r="O122" i="5" s="1"/>
  <c r="I123" i="5"/>
  <c r="I124" i="5"/>
  <c r="O124" i="5" s="1"/>
  <c r="I125" i="5"/>
  <c r="O125" i="5" s="1"/>
  <c r="I126" i="5"/>
  <c r="O126" i="5" s="1"/>
  <c r="I127" i="5"/>
  <c r="I128" i="5"/>
  <c r="O128" i="5" s="1"/>
  <c r="I129" i="5"/>
  <c r="I130" i="5"/>
  <c r="O130" i="5" s="1"/>
  <c r="I131" i="5"/>
  <c r="I132" i="5"/>
  <c r="O132" i="5" s="1"/>
  <c r="I133" i="5"/>
  <c r="O133" i="5" s="1"/>
  <c r="I134" i="5"/>
  <c r="O134" i="5" s="1"/>
  <c r="I135" i="5"/>
  <c r="I136" i="5"/>
  <c r="O136" i="5" s="1"/>
  <c r="I137" i="5"/>
  <c r="I138" i="5"/>
  <c r="O138" i="5" s="1"/>
  <c r="I139" i="5"/>
  <c r="I140" i="5"/>
  <c r="O140" i="5" s="1"/>
  <c r="I141" i="5"/>
  <c r="O141" i="5" s="1"/>
  <c r="I142" i="5"/>
  <c r="O142" i="5" s="1"/>
  <c r="I143" i="5"/>
  <c r="I144" i="5"/>
  <c r="O144" i="5" s="1"/>
  <c r="I145" i="5"/>
  <c r="I146" i="5"/>
  <c r="O146" i="5" s="1"/>
  <c r="I147" i="5"/>
  <c r="I148" i="5"/>
  <c r="O148" i="5" s="1"/>
  <c r="I149" i="5"/>
  <c r="I150" i="5"/>
  <c r="O150" i="5" s="1"/>
  <c r="I151" i="5"/>
  <c r="I152" i="5"/>
  <c r="O152" i="5" s="1"/>
  <c r="I153" i="5"/>
  <c r="O153" i="5" s="1"/>
  <c r="I154" i="5"/>
  <c r="O154" i="5" s="1"/>
  <c r="I155" i="5"/>
  <c r="I156" i="5"/>
  <c r="O156" i="5" s="1"/>
  <c r="I157" i="5"/>
  <c r="O157" i="5" s="1"/>
  <c r="I158" i="5"/>
  <c r="O158" i="5" s="1"/>
  <c r="I159" i="5"/>
  <c r="I160" i="5"/>
  <c r="O160" i="5" s="1"/>
  <c r="I161" i="5"/>
  <c r="O161" i="5" s="1"/>
  <c r="I162" i="5"/>
  <c r="O162" i="5" s="1"/>
  <c r="I163" i="5"/>
  <c r="I164" i="5"/>
  <c r="O164" i="5" s="1"/>
  <c r="I165" i="5"/>
  <c r="I166" i="5"/>
  <c r="O166" i="5" s="1"/>
  <c r="I167" i="5"/>
  <c r="I168" i="5"/>
  <c r="O168" i="5" s="1"/>
  <c r="I169" i="5"/>
  <c r="O169" i="5" s="1"/>
  <c r="I170" i="5"/>
  <c r="O170" i="5" s="1"/>
  <c r="I171" i="5"/>
  <c r="I172" i="5"/>
  <c r="O172" i="5" s="1"/>
  <c r="I173" i="5"/>
  <c r="I174" i="5"/>
  <c r="O174" i="5" s="1"/>
  <c r="I175" i="5"/>
  <c r="I176" i="5"/>
  <c r="O176" i="5" s="1"/>
  <c r="I177" i="5"/>
  <c r="O177" i="5" s="1"/>
  <c r="I178" i="5"/>
  <c r="O178" i="5" s="1"/>
  <c r="I179" i="5"/>
  <c r="I180" i="5"/>
  <c r="O180" i="5" s="1"/>
  <c r="I181" i="5"/>
  <c r="I182" i="5"/>
  <c r="O182" i="5" s="1"/>
  <c r="I183" i="5"/>
  <c r="I184" i="5"/>
  <c r="O184" i="5" s="1"/>
  <c r="I185" i="5"/>
  <c r="O185" i="5" s="1"/>
  <c r="I186" i="5"/>
  <c r="O186" i="5" s="1"/>
  <c r="I187" i="5"/>
  <c r="I188" i="5"/>
  <c r="O188" i="5" s="1"/>
  <c r="I189" i="5"/>
  <c r="I190" i="5"/>
  <c r="O190" i="5" s="1"/>
  <c r="I191" i="5"/>
  <c r="I192" i="5"/>
  <c r="O192" i="5" s="1"/>
  <c r="I193" i="5"/>
  <c r="O193" i="5" s="1"/>
  <c r="I194" i="5"/>
  <c r="O194" i="5" s="1"/>
  <c r="I195" i="5"/>
  <c r="I196" i="5"/>
  <c r="O196" i="5" s="1"/>
  <c r="I197" i="5"/>
  <c r="I198" i="5"/>
  <c r="O198" i="5" s="1"/>
  <c r="I199" i="5"/>
  <c r="I200" i="5"/>
  <c r="O200" i="5" s="1"/>
  <c r="I201" i="5"/>
  <c r="O201" i="5" s="1"/>
  <c r="I202" i="5"/>
  <c r="O202" i="5" s="1"/>
  <c r="I203" i="5"/>
  <c r="I204" i="5"/>
  <c r="O204" i="5" s="1"/>
  <c r="I205" i="5"/>
  <c r="I206" i="5"/>
  <c r="O206" i="5" s="1"/>
  <c r="I207" i="5"/>
  <c r="I208" i="5"/>
  <c r="O208" i="5" s="1"/>
  <c r="I209" i="5"/>
  <c r="O209" i="5" s="1"/>
  <c r="I210" i="5"/>
  <c r="O210" i="5" s="1"/>
  <c r="I211" i="5"/>
  <c r="I212" i="5"/>
  <c r="I213" i="5"/>
  <c r="O213" i="5" s="1"/>
  <c r="I214" i="5"/>
  <c r="O214" i="5" s="1"/>
  <c r="I215" i="5"/>
  <c r="I216" i="5"/>
  <c r="O216" i="5" s="1"/>
  <c r="I217" i="5"/>
  <c r="O217" i="5" s="1"/>
  <c r="I218" i="5"/>
  <c r="O218" i="5" s="1"/>
  <c r="I219" i="5"/>
  <c r="I220" i="5"/>
  <c r="O220" i="5" s="1"/>
  <c r="I221" i="5"/>
  <c r="O221" i="5" s="1"/>
  <c r="I222" i="5"/>
  <c r="O222" i="5" s="1"/>
  <c r="I223" i="5"/>
  <c r="I224" i="5"/>
  <c r="O224" i="5" s="1"/>
  <c r="I225" i="5"/>
  <c r="I226" i="5"/>
  <c r="O226" i="5" s="1"/>
  <c r="I227" i="5"/>
  <c r="I228" i="5"/>
  <c r="O228" i="5" s="1"/>
  <c r="I229" i="5"/>
  <c r="O229" i="5" s="1"/>
  <c r="I230" i="5"/>
  <c r="O230" i="5" s="1"/>
  <c r="I231" i="5"/>
  <c r="I232" i="5"/>
  <c r="O232" i="5" s="1"/>
  <c r="I233" i="5"/>
  <c r="I234" i="5"/>
  <c r="O234" i="5" s="1"/>
  <c r="I235" i="5"/>
  <c r="I236" i="5"/>
  <c r="O236" i="5" s="1"/>
  <c r="I237" i="5"/>
  <c r="O237" i="5" s="1"/>
  <c r="I238" i="5"/>
  <c r="O238" i="5" s="1"/>
  <c r="I239" i="5"/>
  <c r="I240" i="5"/>
  <c r="O240" i="5" s="1"/>
  <c r="I241" i="5"/>
  <c r="I242" i="5"/>
  <c r="O242" i="5" s="1"/>
  <c r="I243" i="5"/>
  <c r="I244" i="5"/>
  <c r="O244" i="5" s="1"/>
  <c r="I245" i="5"/>
  <c r="I246" i="5"/>
  <c r="O246" i="5" s="1"/>
  <c r="I247" i="5"/>
  <c r="I248" i="5"/>
  <c r="O248" i="5" s="1"/>
  <c r="I249" i="5"/>
  <c r="I250" i="5"/>
  <c r="O250" i="5" s="1"/>
  <c r="I251" i="5"/>
  <c r="I252" i="5"/>
  <c r="O252" i="5" s="1"/>
  <c r="I253" i="5"/>
  <c r="I254" i="5"/>
  <c r="O254" i="5" s="1"/>
  <c r="I255" i="5"/>
  <c r="I256" i="5"/>
  <c r="O256" i="5" s="1"/>
  <c r="I257" i="5"/>
  <c r="I258" i="5"/>
  <c r="O258" i="5" s="1"/>
  <c r="I259" i="5"/>
  <c r="I260" i="5"/>
  <c r="O260" i="5" s="1"/>
  <c r="I261" i="5"/>
  <c r="I262" i="5"/>
  <c r="O262" i="5" s="1"/>
  <c r="I263" i="5"/>
  <c r="I264" i="5"/>
  <c r="O264" i="5" s="1"/>
  <c r="I265" i="5"/>
  <c r="I266" i="5"/>
  <c r="O266" i="5" s="1"/>
  <c r="I267" i="5"/>
  <c r="I268" i="5"/>
  <c r="O268" i="5" s="1"/>
  <c r="I269" i="5"/>
  <c r="I270" i="5"/>
  <c r="O270" i="5" s="1"/>
  <c r="I271" i="5"/>
  <c r="I272" i="5"/>
  <c r="O272" i="5" s="1"/>
  <c r="I273" i="5"/>
  <c r="I274" i="5"/>
  <c r="O274" i="5" s="1"/>
  <c r="I275" i="5"/>
  <c r="J83" i="5"/>
  <c r="J84" i="5"/>
  <c r="P84" i="5" s="1"/>
  <c r="J85" i="5"/>
  <c r="P85" i="5" s="1"/>
  <c r="J86" i="5"/>
  <c r="J87" i="5"/>
  <c r="P87" i="5" s="1"/>
  <c r="J88" i="5"/>
  <c r="P88" i="5" s="1"/>
  <c r="J89" i="5"/>
  <c r="P89" i="5" s="1"/>
  <c r="J90" i="5"/>
  <c r="J91" i="5"/>
  <c r="P91" i="5" s="1"/>
  <c r="J92" i="5"/>
  <c r="J93" i="5"/>
  <c r="P93" i="5" s="1"/>
  <c r="J94" i="5"/>
  <c r="J95" i="5"/>
  <c r="P95" i="5" s="1"/>
  <c r="J96" i="5"/>
  <c r="P96" i="5" s="1"/>
  <c r="J97" i="5"/>
  <c r="P97" i="5" s="1"/>
  <c r="J98" i="5"/>
  <c r="J99" i="5"/>
  <c r="P99" i="5" s="1"/>
  <c r="J100" i="5"/>
  <c r="J101" i="5"/>
  <c r="P101" i="5" s="1"/>
  <c r="J102" i="5"/>
  <c r="J103" i="5"/>
  <c r="P103" i="5" s="1"/>
  <c r="J104" i="5"/>
  <c r="P104" i="5" s="1"/>
  <c r="J105" i="5"/>
  <c r="P105" i="5" s="1"/>
  <c r="J106" i="5"/>
  <c r="J107" i="5"/>
  <c r="P107" i="5" s="1"/>
  <c r="J108" i="5"/>
  <c r="J109" i="5"/>
  <c r="P109" i="5" s="1"/>
  <c r="J110" i="5"/>
  <c r="J111" i="5"/>
  <c r="P111" i="5" s="1"/>
  <c r="J112" i="5"/>
  <c r="P112" i="5" s="1"/>
  <c r="J113" i="5"/>
  <c r="P113" i="5" s="1"/>
  <c r="J114" i="5"/>
  <c r="J115" i="5"/>
  <c r="P115" i="5" s="1"/>
  <c r="J116" i="5"/>
  <c r="J117" i="5"/>
  <c r="P117" i="5" s="1"/>
  <c r="J118" i="5"/>
  <c r="J119" i="5"/>
  <c r="P119" i="5" s="1"/>
  <c r="J120" i="5"/>
  <c r="J121" i="5"/>
  <c r="P121" i="5" s="1"/>
  <c r="J122" i="5"/>
  <c r="J123" i="5"/>
  <c r="P123" i="5" s="1"/>
  <c r="J124" i="5"/>
  <c r="J125" i="5"/>
  <c r="P125" i="5" s="1"/>
  <c r="J126" i="5"/>
  <c r="J127" i="5"/>
  <c r="P127" i="5" s="1"/>
  <c r="J128" i="5"/>
  <c r="J129" i="5"/>
  <c r="P129" i="5" s="1"/>
  <c r="J130" i="5"/>
  <c r="J131" i="5"/>
  <c r="P131" i="5" s="1"/>
  <c r="J132" i="5"/>
  <c r="J133" i="5"/>
  <c r="P133" i="5" s="1"/>
  <c r="J134" i="5"/>
  <c r="J135" i="5"/>
  <c r="P135" i="5" s="1"/>
  <c r="J136" i="5"/>
  <c r="J137" i="5"/>
  <c r="P137" i="5" s="1"/>
  <c r="J138" i="5"/>
  <c r="J139" i="5"/>
  <c r="P139" i="5" s="1"/>
  <c r="J140" i="5"/>
  <c r="J141" i="5"/>
  <c r="P141" i="5" s="1"/>
  <c r="J142" i="5"/>
  <c r="J143" i="5"/>
  <c r="P143" i="5" s="1"/>
  <c r="J144" i="5"/>
  <c r="J145" i="5"/>
  <c r="P145" i="5" s="1"/>
  <c r="J146" i="5"/>
  <c r="J147" i="5"/>
  <c r="J148" i="5"/>
  <c r="P148" i="5" s="1"/>
  <c r="J149" i="5"/>
  <c r="P149" i="5" s="1"/>
  <c r="J150" i="5"/>
  <c r="J151" i="5"/>
  <c r="P151" i="5" s="1"/>
  <c r="J152" i="5"/>
  <c r="J153" i="5"/>
  <c r="P153" i="5" s="1"/>
  <c r="J154" i="5"/>
  <c r="J155" i="5"/>
  <c r="P155" i="5" s="1"/>
  <c r="J156" i="5"/>
  <c r="P156" i="5" s="1"/>
  <c r="J157" i="5"/>
  <c r="P157" i="5" s="1"/>
  <c r="J158" i="5"/>
  <c r="J159" i="5"/>
  <c r="P159" i="5" s="1"/>
  <c r="J160" i="5"/>
  <c r="J161" i="5"/>
  <c r="P161" i="5" s="1"/>
  <c r="J162" i="5"/>
  <c r="J163" i="5"/>
  <c r="P163" i="5" s="1"/>
  <c r="J164" i="5"/>
  <c r="P164" i="5" s="1"/>
  <c r="J165" i="5"/>
  <c r="P165" i="5" s="1"/>
  <c r="J166" i="5"/>
  <c r="J167" i="5"/>
  <c r="P167" i="5" s="1"/>
  <c r="J168" i="5"/>
  <c r="J169" i="5"/>
  <c r="P169" i="5" s="1"/>
  <c r="J170" i="5"/>
  <c r="J171" i="5"/>
  <c r="P171" i="5" s="1"/>
  <c r="J172" i="5"/>
  <c r="P172" i="5" s="1"/>
  <c r="J173" i="5"/>
  <c r="P173" i="5" s="1"/>
  <c r="J174" i="5"/>
  <c r="J175" i="5"/>
  <c r="P175" i="5" s="1"/>
  <c r="J176" i="5"/>
  <c r="P176" i="5" s="1"/>
  <c r="J177" i="5"/>
  <c r="P177" i="5" s="1"/>
  <c r="J178" i="5"/>
  <c r="J179" i="5"/>
  <c r="P179" i="5" s="1"/>
  <c r="J180" i="5"/>
  <c r="P180" i="5" s="1"/>
  <c r="J181" i="5"/>
  <c r="P181" i="5" s="1"/>
  <c r="J182" i="5"/>
  <c r="J183" i="5"/>
  <c r="P183" i="5" s="1"/>
  <c r="J184" i="5"/>
  <c r="J185" i="5"/>
  <c r="P185" i="5" s="1"/>
  <c r="J186" i="5"/>
  <c r="J187" i="5"/>
  <c r="P187" i="5" s="1"/>
  <c r="J188" i="5"/>
  <c r="J189" i="5"/>
  <c r="P189" i="5" s="1"/>
  <c r="J190" i="5"/>
  <c r="J191" i="5"/>
  <c r="P191" i="5" s="1"/>
  <c r="J192" i="5"/>
  <c r="J193" i="5"/>
  <c r="P193" i="5" s="1"/>
  <c r="J194" i="5"/>
  <c r="J195" i="5"/>
  <c r="P195" i="5" s="1"/>
  <c r="J196" i="5"/>
  <c r="J197" i="5"/>
  <c r="P197" i="5" s="1"/>
  <c r="J198" i="5"/>
  <c r="J199" i="5"/>
  <c r="P199" i="5" s="1"/>
  <c r="J200" i="5"/>
  <c r="J201" i="5"/>
  <c r="P201" i="5" s="1"/>
  <c r="J202" i="5"/>
  <c r="J203" i="5"/>
  <c r="P203" i="5" s="1"/>
  <c r="J204" i="5"/>
  <c r="J205" i="5"/>
  <c r="P205" i="5" s="1"/>
  <c r="J206" i="5"/>
  <c r="J207" i="5"/>
  <c r="P207" i="5" s="1"/>
  <c r="J208" i="5"/>
  <c r="J209" i="5"/>
  <c r="P209" i="5" s="1"/>
  <c r="J210" i="5"/>
  <c r="J211" i="5"/>
  <c r="P211" i="5" s="1"/>
  <c r="J212" i="5"/>
  <c r="J213" i="5"/>
  <c r="P213" i="5" s="1"/>
  <c r="J214" i="5"/>
  <c r="J215" i="5"/>
  <c r="P215" i="5" s="1"/>
  <c r="J216" i="5"/>
  <c r="J217" i="5"/>
  <c r="P217" i="5" s="1"/>
  <c r="J218" i="5"/>
  <c r="J219" i="5"/>
  <c r="P219" i="5" s="1"/>
  <c r="J220" i="5"/>
  <c r="J221" i="5"/>
  <c r="P221" i="5" s="1"/>
  <c r="J222" i="5"/>
  <c r="J223" i="5"/>
  <c r="P223" i="5" s="1"/>
  <c r="J224" i="5"/>
  <c r="P224" i="5" s="1"/>
  <c r="J225" i="5"/>
  <c r="P225" i="5" s="1"/>
  <c r="J226" i="5"/>
  <c r="J227" i="5"/>
  <c r="P227" i="5" s="1"/>
  <c r="J228" i="5"/>
  <c r="J229" i="5"/>
  <c r="P229" i="5" s="1"/>
  <c r="J230" i="5"/>
  <c r="J231" i="5"/>
  <c r="P231" i="5" s="1"/>
  <c r="J232" i="5"/>
  <c r="P232" i="5" s="1"/>
  <c r="J233" i="5"/>
  <c r="P233" i="5" s="1"/>
  <c r="J234" i="5"/>
  <c r="J235" i="5"/>
  <c r="P235" i="5" s="1"/>
  <c r="J236" i="5"/>
  <c r="P236" i="5" s="1"/>
  <c r="J237" i="5"/>
  <c r="P237" i="5" s="1"/>
  <c r="J238" i="5"/>
  <c r="J239" i="5"/>
  <c r="P239" i="5" s="1"/>
  <c r="J240" i="5"/>
  <c r="P240" i="5" s="1"/>
  <c r="J241" i="5"/>
  <c r="P241" i="5" s="1"/>
  <c r="J242" i="5"/>
  <c r="J243" i="5"/>
  <c r="P243" i="5" s="1"/>
  <c r="J244" i="5"/>
  <c r="J245" i="5"/>
  <c r="P245" i="5" s="1"/>
  <c r="J246" i="5"/>
  <c r="J247" i="5"/>
  <c r="P247" i="5" s="1"/>
  <c r="J248" i="5"/>
  <c r="P248" i="5" s="1"/>
  <c r="J249" i="5"/>
  <c r="P249" i="5" s="1"/>
  <c r="J250" i="5"/>
  <c r="J251" i="5"/>
  <c r="P251" i="5" s="1"/>
  <c r="J252" i="5"/>
  <c r="J253" i="5"/>
  <c r="P253" i="5" s="1"/>
  <c r="J254" i="5"/>
  <c r="J255" i="5"/>
  <c r="P255" i="5" s="1"/>
  <c r="J256" i="5"/>
  <c r="P256" i="5" s="1"/>
  <c r="J257" i="5"/>
  <c r="P257" i="5" s="1"/>
  <c r="J258" i="5"/>
  <c r="J259" i="5"/>
  <c r="P259" i="5" s="1"/>
  <c r="J260" i="5"/>
  <c r="J261" i="5"/>
  <c r="P261" i="5" s="1"/>
  <c r="J262" i="5"/>
  <c r="J263" i="5"/>
  <c r="P263" i="5" s="1"/>
  <c r="J264" i="5"/>
  <c r="J265" i="5"/>
  <c r="P265" i="5" s="1"/>
  <c r="J266" i="5"/>
  <c r="J267" i="5"/>
  <c r="P267" i="5" s="1"/>
  <c r="J268" i="5"/>
  <c r="J269" i="5"/>
  <c r="P269" i="5" s="1"/>
  <c r="J270" i="5"/>
  <c r="J271" i="5"/>
  <c r="P271" i="5" s="1"/>
  <c r="J272" i="5"/>
  <c r="J273" i="5"/>
  <c r="P273" i="5" s="1"/>
  <c r="J274" i="5"/>
  <c r="J275" i="5"/>
  <c r="P275" i="5" s="1"/>
  <c r="K83" i="5"/>
  <c r="K84" i="5"/>
  <c r="Q84" i="5" s="1"/>
  <c r="K85" i="5"/>
  <c r="K86" i="5"/>
  <c r="Q86" i="5" s="1"/>
  <c r="K87" i="5"/>
  <c r="K88" i="5"/>
  <c r="Q88" i="5" s="1"/>
  <c r="K89" i="5"/>
  <c r="K90" i="5"/>
  <c r="Q90" i="5" s="1"/>
  <c r="K91" i="5"/>
  <c r="K92" i="5"/>
  <c r="Q92" i="5" s="1"/>
  <c r="K93" i="5"/>
  <c r="K94" i="5"/>
  <c r="Q94" i="5" s="1"/>
  <c r="K95" i="5"/>
  <c r="K96" i="5"/>
  <c r="Q96" i="5" s="1"/>
  <c r="K97" i="5"/>
  <c r="K98" i="5"/>
  <c r="Q98" i="5" s="1"/>
  <c r="K99" i="5"/>
  <c r="K100" i="5"/>
  <c r="Q100" i="5" s="1"/>
  <c r="K101" i="5"/>
  <c r="K102" i="5"/>
  <c r="Q102" i="5" s="1"/>
  <c r="K103" i="5"/>
  <c r="K104" i="5"/>
  <c r="Q104" i="5" s="1"/>
  <c r="K105" i="5"/>
  <c r="K106" i="5"/>
  <c r="Q106" i="5" s="1"/>
  <c r="K107" i="5"/>
  <c r="K108" i="5"/>
  <c r="Q108" i="5" s="1"/>
  <c r="K109" i="5"/>
  <c r="K110" i="5"/>
  <c r="Q110" i="5" s="1"/>
  <c r="K111" i="5"/>
  <c r="Q111" i="5" s="1"/>
  <c r="K112" i="5"/>
  <c r="Q112" i="5" s="1"/>
  <c r="K113" i="5"/>
  <c r="K114" i="5"/>
  <c r="Q114" i="5" s="1"/>
  <c r="K115" i="5"/>
  <c r="Q115" i="5" s="1"/>
  <c r="K116" i="5"/>
  <c r="Q116" i="5" s="1"/>
  <c r="K117" i="5"/>
  <c r="K118" i="5"/>
  <c r="Q118" i="5" s="1"/>
  <c r="K119" i="5"/>
  <c r="K120" i="5"/>
  <c r="Q120" i="5" s="1"/>
  <c r="K121" i="5"/>
  <c r="K122" i="5"/>
  <c r="Q122" i="5" s="1"/>
  <c r="K123" i="5"/>
  <c r="Q123" i="5" s="1"/>
  <c r="K124" i="5"/>
  <c r="Q124" i="5" s="1"/>
  <c r="K125" i="5"/>
  <c r="K126" i="5"/>
  <c r="Q126" i="5" s="1"/>
  <c r="K127" i="5"/>
  <c r="K128" i="5"/>
  <c r="Q128" i="5" s="1"/>
  <c r="K129" i="5"/>
  <c r="K130" i="5"/>
  <c r="Q130" i="5" s="1"/>
  <c r="K131" i="5"/>
  <c r="Q131" i="5" s="1"/>
  <c r="K132" i="5"/>
  <c r="Q132" i="5" s="1"/>
  <c r="K133" i="5"/>
  <c r="K134" i="5"/>
  <c r="K135" i="5"/>
  <c r="K136" i="5"/>
  <c r="Q136" i="5" s="1"/>
  <c r="K137" i="5"/>
  <c r="K138" i="5"/>
  <c r="Q138" i="5" s="1"/>
  <c r="K139" i="5"/>
  <c r="Q139" i="5" s="1"/>
  <c r="K140" i="5"/>
  <c r="Q140" i="5" s="1"/>
  <c r="K141" i="5"/>
  <c r="K142" i="5"/>
  <c r="Q142" i="5" s="1"/>
  <c r="K143" i="5"/>
  <c r="K144" i="5"/>
  <c r="Q144" i="5" s="1"/>
  <c r="K145" i="5"/>
  <c r="K146" i="5"/>
  <c r="Q146" i="5" s="1"/>
  <c r="K147" i="5"/>
  <c r="Q147" i="5" s="1"/>
  <c r="K148" i="5"/>
  <c r="Q148" i="5" s="1"/>
  <c r="K149" i="5"/>
  <c r="Q149" i="5" s="1"/>
  <c r="K150" i="5"/>
  <c r="Q150" i="5" s="1"/>
  <c r="K151" i="5"/>
  <c r="K152" i="5"/>
  <c r="Q152" i="5" s="1"/>
  <c r="K153" i="5"/>
  <c r="K154" i="5"/>
  <c r="Q154" i="5" s="1"/>
  <c r="K155" i="5"/>
  <c r="Q155" i="5" s="1"/>
  <c r="K156" i="5"/>
  <c r="Q156" i="5" s="1"/>
  <c r="K157" i="5"/>
  <c r="K158" i="5"/>
  <c r="Q158" i="5" s="1"/>
  <c r="K159" i="5"/>
  <c r="Q159" i="5" s="1"/>
  <c r="K160" i="5"/>
  <c r="Q160" i="5" s="1"/>
  <c r="K161" i="5"/>
  <c r="K162" i="5"/>
  <c r="Q162" i="5" s="1"/>
  <c r="K163" i="5"/>
  <c r="Q163" i="5" s="1"/>
  <c r="K164" i="5"/>
  <c r="Q164" i="5" s="1"/>
  <c r="K165" i="5"/>
  <c r="K166" i="5"/>
  <c r="Q166" i="5" s="1"/>
  <c r="K167" i="5"/>
  <c r="K168" i="5"/>
  <c r="Q168" i="5" s="1"/>
  <c r="K169" i="5"/>
  <c r="K170" i="5"/>
  <c r="Q170" i="5" s="1"/>
  <c r="K171" i="5"/>
  <c r="Q171" i="5" s="1"/>
  <c r="K172" i="5"/>
  <c r="Q172" i="5" s="1"/>
  <c r="K173" i="5"/>
  <c r="K174" i="5"/>
  <c r="Q174" i="5" s="1"/>
  <c r="K175" i="5"/>
  <c r="K176" i="5"/>
  <c r="Q176" i="5" s="1"/>
  <c r="K177" i="5"/>
  <c r="K178" i="5"/>
  <c r="Q178" i="5" s="1"/>
  <c r="K179" i="5"/>
  <c r="Q179" i="5" s="1"/>
  <c r="K180" i="5"/>
  <c r="Q180" i="5" s="1"/>
  <c r="K181" i="5"/>
  <c r="K182" i="5"/>
  <c r="Q182" i="5" s="1"/>
  <c r="K183" i="5"/>
  <c r="K184" i="5"/>
  <c r="Q184" i="5" s="1"/>
  <c r="K185" i="5"/>
  <c r="K186" i="5"/>
  <c r="Q186" i="5" s="1"/>
  <c r="K187" i="5"/>
  <c r="Q187" i="5" s="1"/>
  <c r="K188" i="5"/>
  <c r="Q188" i="5" s="1"/>
  <c r="K189" i="5"/>
  <c r="K190" i="5"/>
  <c r="Q190" i="5" s="1"/>
  <c r="K191" i="5"/>
  <c r="Q191" i="5" s="1"/>
  <c r="K192" i="5"/>
  <c r="Q192" i="5" s="1"/>
  <c r="K193" i="5"/>
  <c r="K194" i="5"/>
  <c r="Q194" i="5" s="1"/>
  <c r="K195" i="5"/>
  <c r="Q195" i="5" s="1"/>
  <c r="K196" i="5"/>
  <c r="Q196" i="5" s="1"/>
  <c r="K197" i="5"/>
  <c r="K198" i="5"/>
  <c r="Q198" i="5" s="1"/>
  <c r="K199" i="5"/>
  <c r="K200" i="5"/>
  <c r="Q200" i="5" s="1"/>
  <c r="K201" i="5"/>
  <c r="K202" i="5"/>
  <c r="Q202" i="5" s="1"/>
  <c r="K203" i="5"/>
  <c r="Q203" i="5" s="1"/>
  <c r="K204" i="5"/>
  <c r="Q204" i="5" s="1"/>
  <c r="K205" i="5"/>
  <c r="K206" i="5"/>
  <c r="Q206" i="5" s="1"/>
  <c r="K207" i="5"/>
  <c r="K208" i="5"/>
  <c r="Q208" i="5" s="1"/>
  <c r="K209" i="5"/>
  <c r="K210" i="5"/>
  <c r="Q210" i="5" s="1"/>
  <c r="K211" i="5"/>
  <c r="Q211" i="5" s="1"/>
  <c r="K212" i="5"/>
  <c r="Q212" i="5" s="1"/>
  <c r="K213" i="5"/>
  <c r="K214" i="5"/>
  <c r="Q214" i="5" s="1"/>
  <c r="K215" i="5"/>
  <c r="K216" i="5"/>
  <c r="Q216" i="5" s="1"/>
  <c r="K217" i="5"/>
  <c r="K218" i="5"/>
  <c r="Q218" i="5" s="1"/>
  <c r="K219" i="5"/>
  <c r="Q219" i="5" s="1"/>
  <c r="K220" i="5"/>
  <c r="Q220" i="5" s="1"/>
  <c r="K221" i="5"/>
  <c r="K222" i="5"/>
  <c r="Q222" i="5" s="1"/>
  <c r="K223" i="5"/>
  <c r="Q223" i="5" s="1"/>
  <c r="K224" i="5"/>
  <c r="Q224" i="5" s="1"/>
  <c r="K225" i="5"/>
  <c r="K226" i="5"/>
  <c r="Q226" i="5" s="1"/>
  <c r="K227" i="5"/>
  <c r="Q227" i="5" s="1"/>
  <c r="K228" i="5"/>
  <c r="Q228" i="5" s="1"/>
  <c r="K229" i="5"/>
  <c r="K230" i="5"/>
  <c r="Q230" i="5" s="1"/>
  <c r="K231" i="5"/>
  <c r="K232" i="5"/>
  <c r="Q232" i="5" s="1"/>
  <c r="K233" i="5"/>
  <c r="K234" i="5"/>
  <c r="Q234" i="5" s="1"/>
  <c r="K235" i="5"/>
  <c r="Q235" i="5" s="1"/>
  <c r="K236" i="5"/>
  <c r="Q236" i="5" s="1"/>
  <c r="K237" i="5"/>
  <c r="K238" i="5"/>
  <c r="Q238" i="5" s="1"/>
  <c r="K239" i="5"/>
  <c r="K240" i="5"/>
  <c r="Q240" i="5" s="1"/>
  <c r="K241" i="5"/>
  <c r="K242" i="5"/>
  <c r="Q242" i="5" s="1"/>
  <c r="K243" i="5"/>
  <c r="Q243" i="5" s="1"/>
  <c r="K244" i="5"/>
  <c r="Q244" i="5" s="1"/>
  <c r="K245" i="5"/>
  <c r="K246" i="5"/>
  <c r="Q246" i="5" s="1"/>
  <c r="K247" i="5"/>
  <c r="K248" i="5"/>
  <c r="Q248" i="5" s="1"/>
  <c r="K249" i="5"/>
  <c r="K250" i="5"/>
  <c r="Q250" i="5" s="1"/>
  <c r="K251" i="5"/>
  <c r="Q251" i="5" s="1"/>
  <c r="K252" i="5"/>
  <c r="Q252" i="5" s="1"/>
  <c r="K253" i="5"/>
  <c r="K254" i="5"/>
  <c r="Q254" i="5" s="1"/>
  <c r="K255" i="5"/>
  <c r="Q255" i="5" s="1"/>
  <c r="K256" i="5"/>
  <c r="Q256" i="5" s="1"/>
  <c r="K257" i="5"/>
  <c r="K258" i="5"/>
  <c r="Q258" i="5" s="1"/>
  <c r="K259" i="5"/>
  <c r="Q259" i="5" s="1"/>
  <c r="K260" i="5"/>
  <c r="Q260" i="5" s="1"/>
  <c r="K261" i="5"/>
  <c r="K262" i="5"/>
  <c r="Q262" i="5" s="1"/>
  <c r="K263" i="5"/>
  <c r="Q263" i="5" s="1"/>
  <c r="K264" i="5"/>
  <c r="Q264" i="5" s="1"/>
  <c r="K265" i="5"/>
  <c r="K266" i="5"/>
  <c r="Q266" i="5" s="1"/>
  <c r="K267" i="5"/>
  <c r="K268" i="5"/>
  <c r="Q268" i="5" s="1"/>
  <c r="K269" i="5"/>
  <c r="K270" i="5"/>
  <c r="Q270" i="5" s="1"/>
  <c r="K271" i="5"/>
  <c r="Q271" i="5" s="1"/>
  <c r="K272" i="5"/>
  <c r="Q272" i="5" s="1"/>
  <c r="K273" i="5"/>
  <c r="K274" i="5"/>
  <c r="Q274" i="5" s="1"/>
  <c r="K275" i="5"/>
  <c r="Q275" i="5" s="1"/>
  <c r="L83" i="5"/>
  <c r="R83" i="5" s="1"/>
  <c r="L84" i="5"/>
  <c r="L85" i="5"/>
  <c r="R85" i="5" s="1"/>
  <c r="L86" i="5"/>
  <c r="L87" i="5"/>
  <c r="R87" i="5" s="1"/>
  <c r="L88" i="5"/>
  <c r="L89" i="5"/>
  <c r="R89" i="5" s="1"/>
  <c r="L90" i="5"/>
  <c r="R90" i="5" s="1"/>
  <c r="L91" i="5"/>
  <c r="R91" i="5" s="1"/>
  <c r="L92" i="5"/>
  <c r="L93" i="5"/>
  <c r="R93" i="5" s="1"/>
  <c r="L94" i="5"/>
  <c r="L95" i="5"/>
  <c r="R95" i="5" s="1"/>
  <c r="L96" i="5"/>
  <c r="L97" i="5"/>
  <c r="R97" i="5" s="1"/>
  <c r="L98" i="5"/>
  <c r="R98" i="5" s="1"/>
  <c r="L99" i="5"/>
  <c r="R99" i="5" s="1"/>
  <c r="L100" i="5"/>
  <c r="L101" i="5"/>
  <c r="R101" i="5" s="1"/>
  <c r="L102" i="5"/>
  <c r="L103" i="5"/>
  <c r="R103" i="5" s="1"/>
  <c r="L104" i="5"/>
  <c r="L105" i="5"/>
  <c r="R105" i="5" s="1"/>
  <c r="L106" i="5"/>
  <c r="R106" i="5" s="1"/>
  <c r="L107" i="5"/>
  <c r="R107" i="5" s="1"/>
  <c r="L108" i="5"/>
  <c r="L109" i="5"/>
  <c r="R109" i="5" s="1"/>
  <c r="L110" i="5"/>
  <c r="L111" i="5"/>
  <c r="R111" i="5" s="1"/>
  <c r="L112" i="5"/>
  <c r="R112" i="5" s="1"/>
  <c r="L113" i="5"/>
  <c r="R113" i="5" s="1"/>
  <c r="L114" i="5"/>
  <c r="R114" i="5" s="1"/>
  <c r="L115" i="5"/>
  <c r="R115" i="5" s="1"/>
  <c r="L116" i="5"/>
  <c r="L117" i="5"/>
  <c r="R117" i="5" s="1"/>
  <c r="L118" i="5"/>
  <c r="R118" i="5" s="1"/>
  <c r="L119" i="5"/>
  <c r="R119" i="5" s="1"/>
  <c r="L120" i="5"/>
  <c r="L121" i="5"/>
  <c r="R121" i="5" s="1"/>
  <c r="L122" i="5"/>
  <c r="L123" i="5"/>
  <c r="R123" i="5" s="1"/>
  <c r="L124" i="5"/>
  <c r="L125" i="5"/>
  <c r="R125" i="5" s="1"/>
  <c r="L126" i="5"/>
  <c r="R126" i="5" s="1"/>
  <c r="L127" i="5"/>
  <c r="R127" i="5" s="1"/>
  <c r="L128" i="5"/>
  <c r="L129" i="5"/>
  <c r="R129" i="5" s="1"/>
  <c r="L130" i="5"/>
  <c r="L131" i="5"/>
  <c r="R131" i="5" s="1"/>
  <c r="L132" i="5"/>
  <c r="L133" i="5"/>
  <c r="R133" i="5" s="1"/>
  <c r="L134" i="5"/>
  <c r="R134" i="5" s="1"/>
  <c r="L135" i="5"/>
  <c r="R135" i="5" s="1"/>
  <c r="L136" i="5"/>
  <c r="L137" i="5"/>
  <c r="R137" i="5" s="1"/>
  <c r="L138" i="5"/>
  <c r="L139" i="5"/>
  <c r="R139" i="5" s="1"/>
  <c r="L140" i="5"/>
  <c r="L141" i="5"/>
  <c r="R141" i="5" s="1"/>
  <c r="L142" i="5"/>
  <c r="R142" i="5" s="1"/>
  <c r="L143" i="5"/>
  <c r="R143" i="5" s="1"/>
  <c r="L144" i="5"/>
  <c r="L145" i="5"/>
  <c r="R145" i="5" s="1"/>
  <c r="L146" i="5"/>
  <c r="L147" i="5"/>
  <c r="R147" i="5" s="1"/>
  <c r="L148" i="5"/>
  <c r="L149" i="5"/>
  <c r="R149" i="5" s="1"/>
  <c r="L150" i="5"/>
  <c r="R150" i="5" s="1"/>
  <c r="L151" i="5"/>
  <c r="R151" i="5" s="1"/>
  <c r="L152" i="5"/>
  <c r="L153" i="5"/>
  <c r="R153" i="5" s="1"/>
  <c r="L154" i="5"/>
  <c r="L155" i="5"/>
  <c r="R155" i="5" s="1"/>
  <c r="L156" i="5"/>
  <c r="L157" i="5"/>
  <c r="R157" i="5" s="1"/>
  <c r="L158" i="5"/>
  <c r="R158" i="5" s="1"/>
  <c r="L159" i="5"/>
  <c r="R159" i="5" s="1"/>
  <c r="L160" i="5"/>
  <c r="L161" i="5"/>
  <c r="R161" i="5" s="1"/>
  <c r="L162" i="5"/>
  <c r="L163" i="5"/>
  <c r="R163" i="5" s="1"/>
  <c r="L164" i="5"/>
  <c r="L165" i="5"/>
  <c r="R165" i="5" s="1"/>
  <c r="L166" i="5"/>
  <c r="R166" i="5" s="1"/>
  <c r="L167" i="5"/>
  <c r="R167" i="5" s="1"/>
  <c r="L168" i="5"/>
  <c r="L169" i="5"/>
  <c r="R169" i="5" s="1"/>
  <c r="L170" i="5"/>
  <c r="L171" i="5"/>
  <c r="R171" i="5" s="1"/>
  <c r="L172" i="5"/>
  <c r="L173" i="5"/>
  <c r="R173" i="5" s="1"/>
  <c r="L174" i="5"/>
  <c r="R174" i="5" s="1"/>
  <c r="L175" i="5"/>
  <c r="R175" i="5" s="1"/>
  <c r="L176" i="5"/>
  <c r="L177" i="5"/>
  <c r="R177" i="5" s="1"/>
  <c r="L178" i="5"/>
  <c r="L179" i="5"/>
  <c r="R179" i="5" s="1"/>
  <c r="L180" i="5"/>
  <c r="L181" i="5"/>
  <c r="R181" i="5" s="1"/>
  <c r="L182" i="5"/>
  <c r="R182" i="5" s="1"/>
  <c r="L183" i="5"/>
  <c r="R183" i="5" s="1"/>
  <c r="L184" i="5"/>
  <c r="L185" i="5"/>
  <c r="R185" i="5" s="1"/>
  <c r="L186" i="5"/>
  <c r="L187" i="5"/>
  <c r="R187" i="5" s="1"/>
  <c r="L188" i="5"/>
  <c r="L189" i="5"/>
  <c r="R189" i="5" s="1"/>
  <c r="L190" i="5"/>
  <c r="R190" i="5" s="1"/>
  <c r="L191" i="5"/>
  <c r="R191" i="5" s="1"/>
  <c r="L192" i="5"/>
  <c r="L193" i="5"/>
  <c r="R193" i="5" s="1"/>
  <c r="L194" i="5"/>
  <c r="L195" i="5"/>
  <c r="R195" i="5" s="1"/>
  <c r="L196" i="5"/>
  <c r="L197" i="5"/>
  <c r="R197" i="5" s="1"/>
  <c r="L198" i="5"/>
  <c r="R198" i="5" s="1"/>
  <c r="L199" i="5"/>
  <c r="R199" i="5" s="1"/>
  <c r="L200" i="5"/>
  <c r="L201" i="5"/>
  <c r="R201" i="5" s="1"/>
  <c r="L202" i="5"/>
  <c r="L203" i="5"/>
  <c r="R203" i="5" s="1"/>
  <c r="L204" i="5"/>
  <c r="L205" i="5"/>
  <c r="R205" i="5" s="1"/>
  <c r="L206" i="5"/>
  <c r="R206" i="5" s="1"/>
  <c r="L207" i="5"/>
  <c r="R207" i="5" s="1"/>
  <c r="L208" i="5"/>
  <c r="L209" i="5"/>
  <c r="R209" i="5" s="1"/>
  <c r="L210" i="5"/>
  <c r="L211" i="5"/>
  <c r="R211" i="5" s="1"/>
  <c r="L212" i="5"/>
  <c r="L213" i="5"/>
  <c r="R213" i="5" s="1"/>
  <c r="L214" i="5"/>
  <c r="R214" i="5" s="1"/>
  <c r="L215" i="5"/>
  <c r="R215" i="5" s="1"/>
  <c r="L216" i="5"/>
  <c r="L217" i="5"/>
  <c r="R217" i="5" s="1"/>
  <c r="L218" i="5"/>
  <c r="L219" i="5"/>
  <c r="R219" i="5" s="1"/>
  <c r="L220" i="5"/>
  <c r="L221" i="5"/>
  <c r="R221" i="5" s="1"/>
  <c r="L222" i="5"/>
  <c r="R222" i="5" s="1"/>
  <c r="L223" i="5"/>
  <c r="R223" i="5" s="1"/>
  <c r="L224" i="5"/>
  <c r="L225" i="5"/>
  <c r="R225" i="5" s="1"/>
  <c r="L226" i="5"/>
  <c r="L227" i="5"/>
  <c r="R227" i="5" s="1"/>
  <c r="L228" i="5"/>
  <c r="L229" i="5"/>
  <c r="R229" i="5" s="1"/>
  <c r="L230" i="5"/>
  <c r="R230" i="5" s="1"/>
  <c r="L231" i="5"/>
  <c r="R231" i="5" s="1"/>
  <c r="L232" i="5"/>
  <c r="L233" i="5"/>
  <c r="R233" i="5" s="1"/>
  <c r="L234" i="5"/>
  <c r="L235" i="5"/>
  <c r="R235" i="5" s="1"/>
  <c r="L236" i="5"/>
  <c r="L237" i="5"/>
  <c r="R237" i="5" s="1"/>
  <c r="L238" i="5"/>
  <c r="R238" i="5" s="1"/>
  <c r="L239" i="5"/>
  <c r="R239" i="5" s="1"/>
  <c r="L240" i="5"/>
  <c r="L241" i="5"/>
  <c r="R241" i="5" s="1"/>
  <c r="L242" i="5"/>
  <c r="L243" i="5"/>
  <c r="R243" i="5" s="1"/>
  <c r="L244" i="5"/>
  <c r="L245" i="5"/>
  <c r="R245" i="5" s="1"/>
  <c r="L246" i="5"/>
  <c r="R246" i="5" s="1"/>
  <c r="L247" i="5"/>
  <c r="R247" i="5" s="1"/>
  <c r="L248" i="5"/>
  <c r="L249" i="5"/>
  <c r="R249" i="5" s="1"/>
  <c r="L250" i="5"/>
  <c r="L251" i="5"/>
  <c r="R251" i="5" s="1"/>
  <c r="L252" i="5"/>
  <c r="R252" i="5" s="1"/>
  <c r="L253" i="5"/>
  <c r="R253" i="5" s="1"/>
  <c r="L254" i="5"/>
  <c r="L255" i="5"/>
  <c r="R255" i="5" s="1"/>
  <c r="L256" i="5"/>
  <c r="L257" i="5"/>
  <c r="R257" i="5" s="1"/>
  <c r="L258" i="5"/>
  <c r="R258" i="5" s="1"/>
  <c r="L259" i="5"/>
  <c r="R259" i="5" s="1"/>
  <c r="L260" i="5"/>
  <c r="L261" i="5"/>
  <c r="R261" i="5" s="1"/>
  <c r="L262" i="5"/>
  <c r="L263" i="5"/>
  <c r="R263" i="5" s="1"/>
  <c r="L264" i="5"/>
  <c r="L265" i="5"/>
  <c r="R265" i="5" s="1"/>
  <c r="L266" i="5"/>
  <c r="R266" i="5" s="1"/>
  <c r="L267" i="5"/>
  <c r="R267" i="5" s="1"/>
  <c r="L268" i="5"/>
  <c r="L269" i="5"/>
  <c r="R269" i="5" s="1"/>
  <c r="L270" i="5"/>
  <c r="L271" i="5"/>
  <c r="R271" i="5" s="1"/>
  <c r="L272" i="5"/>
  <c r="L273" i="5"/>
  <c r="R273" i="5" s="1"/>
  <c r="L274" i="5"/>
  <c r="R274" i="5" s="1"/>
  <c r="L275" i="5"/>
  <c r="R275" i="5" s="1"/>
  <c r="M83" i="5"/>
  <c r="M84" i="5"/>
  <c r="S84" i="5" s="1"/>
  <c r="M85" i="5"/>
  <c r="S85" i="5" s="1"/>
  <c r="M86" i="5"/>
  <c r="S86" i="5" s="1"/>
  <c r="M87" i="5"/>
  <c r="M88" i="5"/>
  <c r="S88" i="5" s="1"/>
  <c r="M89" i="5"/>
  <c r="S89" i="5" s="1"/>
  <c r="M90" i="5"/>
  <c r="S90" i="5" s="1"/>
  <c r="M91" i="5"/>
  <c r="M92" i="5"/>
  <c r="S92" i="5" s="1"/>
  <c r="M93" i="5"/>
  <c r="M94" i="5"/>
  <c r="S94" i="5" s="1"/>
  <c r="M95" i="5"/>
  <c r="M96" i="5"/>
  <c r="S96" i="5" s="1"/>
  <c r="M97" i="5"/>
  <c r="S97" i="5" s="1"/>
  <c r="M98" i="5"/>
  <c r="S98" i="5" s="1"/>
  <c r="M99" i="5"/>
  <c r="M100" i="5"/>
  <c r="S100" i="5" s="1"/>
  <c r="M101" i="5"/>
  <c r="M102" i="5"/>
  <c r="S102" i="5" s="1"/>
  <c r="M103" i="5"/>
  <c r="M104" i="5"/>
  <c r="S104" i="5" s="1"/>
  <c r="M105" i="5"/>
  <c r="S105" i="5" s="1"/>
  <c r="M106" i="5"/>
  <c r="S106" i="5" s="1"/>
  <c r="M107" i="5"/>
  <c r="M108" i="5"/>
  <c r="S108" i="5" s="1"/>
  <c r="M109" i="5"/>
  <c r="M110" i="5"/>
  <c r="S110" i="5" s="1"/>
  <c r="M111" i="5"/>
  <c r="M112" i="5"/>
  <c r="S112" i="5" s="1"/>
  <c r="M113" i="5"/>
  <c r="S113" i="5" s="1"/>
  <c r="M114" i="5"/>
  <c r="S114" i="5" s="1"/>
  <c r="M115" i="5"/>
  <c r="M116" i="5"/>
  <c r="S116" i="5" s="1"/>
  <c r="M117" i="5"/>
  <c r="S117" i="5" s="1"/>
  <c r="M118" i="5"/>
  <c r="S118" i="5" s="1"/>
  <c r="M119" i="5"/>
  <c r="M120" i="5"/>
  <c r="S120" i="5" s="1"/>
  <c r="M121" i="5"/>
  <c r="S121" i="5" s="1"/>
  <c r="M122" i="5"/>
  <c r="S122" i="5" s="1"/>
  <c r="M123" i="5"/>
  <c r="M124" i="5"/>
  <c r="S124" i="5" s="1"/>
  <c r="M125" i="5"/>
  <c r="M126" i="5"/>
  <c r="S126" i="5" s="1"/>
  <c r="M127" i="5"/>
  <c r="M128" i="5"/>
  <c r="S128" i="5" s="1"/>
  <c r="M129" i="5"/>
  <c r="S129" i="5" s="1"/>
  <c r="M130" i="5"/>
  <c r="S130" i="5" s="1"/>
  <c r="M131" i="5"/>
  <c r="M132" i="5"/>
  <c r="S132" i="5" s="1"/>
  <c r="M133" i="5"/>
  <c r="M134" i="5"/>
  <c r="S134" i="5" s="1"/>
  <c r="M135" i="5"/>
  <c r="M136" i="5"/>
  <c r="S136" i="5" s="1"/>
  <c r="M137" i="5"/>
  <c r="S137" i="5" s="1"/>
  <c r="M138" i="5"/>
  <c r="S138" i="5" s="1"/>
  <c r="M139" i="5"/>
  <c r="M140" i="5"/>
  <c r="S140" i="5" s="1"/>
  <c r="M141" i="5"/>
  <c r="M142" i="5"/>
  <c r="S142" i="5" s="1"/>
  <c r="M143" i="5"/>
  <c r="M144" i="5"/>
  <c r="S144" i="5" s="1"/>
  <c r="M145" i="5"/>
  <c r="S145" i="5" s="1"/>
  <c r="M146" i="5"/>
  <c r="S146" i="5" s="1"/>
  <c r="M147" i="5"/>
  <c r="M148" i="5"/>
  <c r="S148" i="5" s="1"/>
  <c r="M149" i="5"/>
  <c r="S149" i="5" s="1"/>
  <c r="M150" i="5"/>
  <c r="S150" i="5" s="1"/>
  <c r="M151" i="5"/>
  <c r="M152" i="5"/>
  <c r="S152" i="5" s="1"/>
  <c r="M153" i="5"/>
  <c r="S153" i="5" s="1"/>
  <c r="M154" i="5"/>
  <c r="S154" i="5" s="1"/>
  <c r="M155" i="5"/>
  <c r="M156" i="5"/>
  <c r="S156" i="5" s="1"/>
  <c r="M157" i="5"/>
  <c r="M158" i="5"/>
  <c r="S158" i="5" s="1"/>
  <c r="M159" i="5"/>
  <c r="M160" i="5"/>
  <c r="S160" i="5" s="1"/>
  <c r="M161" i="5"/>
  <c r="S161" i="5" s="1"/>
  <c r="M162" i="5"/>
  <c r="S162" i="5" s="1"/>
  <c r="M163" i="5"/>
  <c r="M164" i="5"/>
  <c r="S164" i="5" s="1"/>
  <c r="M165" i="5"/>
  <c r="M166" i="5"/>
  <c r="S166" i="5" s="1"/>
  <c r="M167" i="5"/>
  <c r="M168" i="5"/>
  <c r="S168" i="5" s="1"/>
  <c r="M169" i="5"/>
  <c r="S169" i="5" s="1"/>
  <c r="M170" i="5"/>
  <c r="S170" i="5" s="1"/>
  <c r="M171" i="5"/>
  <c r="M172" i="5"/>
  <c r="S172" i="5" s="1"/>
  <c r="M173" i="5"/>
  <c r="M174" i="5"/>
  <c r="S174" i="5" s="1"/>
  <c r="M175" i="5"/>
  <c r="M176" i="5"/>
  <c r="S176" i="5" s="1"/>
  <c r="M177" i="5"/>
  <c r="S177" i="5" s="1"/>
  <c r="M178" i="5"/>
  <c r="S178" i="5" s="1"/>
  <c r="M179" i="5"/>
  <c r="M180" i="5"/>
  <c r="S180" i="5" s="1"/>
  <c r="M181" i="5"/>
  <c r="S181" i="5" s="1"/>
  <c r="M182" i="5"/>
  <c r="S182" i="5" s="1"/>
  <c r="M183" i="5"/>
  <c r="M184" i="5"/>
  <c r="S184" i="5" s="1"/>
  <c r="M185" i="5"/>
  <c r="S185" i="5" s="1"/>
  <c r="M186" i="5"/>
  <c r="S186" i="5" s="1"/>
  <c r="M187" i="5"/>
  <c r="M188" i="5"/>
  <c r="S188" i="5" s="1"/>
  <c r="M189" i="5"/>
  <c r="M190" i="5"/>
  <c r="S190" i="5" s="1"/>
  <c r="M191" i="5"/>
  <c r="M192" i="5"/>
  <c r="S192" i="5" s="1"/>
  <c r="M193" i="5"/>
  <c r="S193" i="5" s="1"/>
  <c r="M194" i="5"/>
  <c r="S194" i="5" s="1"/>
  <c r="M195" i="5"/>
  <c r="M196" i="5"/>
  <c r="S196" i="5" s="1"/>
  <c r="M197" i="5"/>
  <c r="M198" i="5"/>
  <c r="S198" i="5" s="1"/>
  <c r="M199" i="5"/>
  <c r="M200" i="5"/>
  <c r="S200" i="5" s="1"/>
  <c r="M201" i="5"/>
  <c r="S201" i="5" s="1"/>
  <c r="M202" i="5"/>
  <c r="S202" i="5" s="1"/>
  <c r="M203" i="5"/>
  <c r="M204" i="5"/>
  <c r="S204" i="5" s="1"/>
  <c r="M205" i="5"/>
  <c r="M206" i="5"/>
  <c r="S206" i="5" s="1"/>
  <c r="M207" i="5"/>
  <c r="M208" i="5"/>
  <c r="S208" i="5" s="1"/>
  <c r="M209" i="5"/>
  <c r="S209" i="5" s="1"/>
  <c r="M210" i="5"/>
  <c r="S210" i="5" s="1"/>
  <c r="M211" i="5"/>
  <c r="M212" i="5"/>
  <c r="S212" i="5" s="1"/>
  <c r="M213" i="5"/>
  <c r="S213" i="5" s="1"/>
  <c r="M214" i="5"/>
  <c r="S214" i="5" s="1"/>
  <c r="M215" i="5"/>
  <c r="M216" i="5"/>
  <c r="S216" i="5" s="1"/>
  <c r="M217" i="5"/>
  <c r="S217" i="5" s="1"/>
  <c r="M218" i="5"/>
  <c r="S218" i="5" s="1"/>
  <c r="M219" i="5"/>
  <c r="M220" i="5"/>
  <c r="S220" i="5" s="1"/>
  <c r="M221" i="5"/>
  <c r="M222" i="5"/>
  <c r="S222" i="5" s="1"/>
  <c r="M223" i="5"/>
  <c r="M224" i="5"/>
  <c r="S224" i="5" s="1"/>
  <c r="M225" i="5"/>
  <c r="S225" i="5" s="1"/>
  <c r="M226" i="5"/>
  <c r="S226" i="5" s="1"/>
  <c r="M227" i="5"/>
  <c r="M228" i="5"/>
  <c r="S228" i="5" s="1"/>
  <c r="M229" i="5"/>
  <c r="M230" i="5"/>
  <c r="S230" i="5" s="1"/>
  <c r="M231" i="5"/>
  <c r="M232" i="5"/>
  <c r="S232" i="5" s="1"/>
  <c r="M233" i="5"/>
  <c r="S233" i="5" s="1"/>
  <c r="M234" i="5"/>
  <c r="S234" i="5" s="1"/>
  <c r="M235" i="5"/>
  <c r="M236" i="5"/>
  <c r="S236" i="5" s="1"/>
  <c r="M237" i="5"/>
  <c r="M238" i="5"/>
  <c r="S238" i="5" s="1"/>
  <c r="M239" i="5"/>
  <c r="M240" i="5"/>
  <c r="S240" i="5" s="1"/>
  <c r="M241" i="5"/>
  <c r="S241" i="5" s="1"/>
  <c r="M242" i="5"/>
  <c r="S242" i="5" s="1"/>
  <c r="M243" i="5"/>
  <c r="M244" i="5"/>
  <c r="S244" i="5" s="1"/>
  <c r="M245" i="5"/>
  <c r="S245" i="5" s="1"/>
  <c r="M246" i="5"/>
  <c r="S246" i="5" s="1"/>
  <c r="M247" i="5"/>
  <c r="M248" i="5"/>
  <c r="S248" i="5" s="1"/>
  <c r="M249" i="5"/>
  <c r="S249" i="5" s="1"/>
  <c r="M250" i="5"/>
  <c r="S250" i="5" s="1"/>
  <c r="M251" i="5"/>
  <c r="M252" i="5"/>
  <c r="S252" i="5" s="1"/>
  <c r="M253" i="5"/>
  <c r="M254" i="5"/>
  <c r="S254" i="5" s="1"/>
  <c r="M255" i="5"/>
  <c r="M256" i="5"/>
  <c r="S256" i="5" s="1"/>
  <c r="M257" i="5"/>
  <c r="S257" i="5" s="1"/>
  <c r="M258" i="5"/>
  <c r="S258" i="5" s="1"/>
  <c r="M259" i="5"/>
  <c r="M260" i="5"/>
  <c r="S260" i="5" s="1"/>
  <c r="M261" i="5"/>
  <c r="M262" i="5"/>
  <c r="S262" i="5" s="1"/>
  <c r="M263" i="5"/>
  <c r="M264" i="5"/>
  <c r="S264" i="5" s="1"/>
  <c r="M265" i="5"/>
  <c r="S265" i="5" s="1"/>
  <c r="M266" i="5"/>
  <c r="S266" i="5" s="1"/>
  <c r="M267" i="5"/>
  <c r="M268" i="5"/>
  <c r="S268" i="5" s="1"/>
  <c r="M269" i="5"/>
  <c r="M270" i="5"/>
  <c r="S270" i="5" s="1"/>
  <c r="M271" i="5"/>
  <c r="M272" i="5"/>
  <c r="S272" i="5" s="1"/>
  <c r="M273" i="5"/>
  <c r="S273" i="5" s="1"/>
  <c r="M274" i="5"/>
  <c r="S274" i="5" s="1"/>
  <c r="M275" i="5"/>
  <c r="S275" i="5" s="1"/>
  <c r="N83" i="5"/>
  <c r="T83" i="5" s="1"/>
  <c r="N84" i="5"/>
  <c r="N85" i="5"/>
  <c r="T85" i="5" s="1"/>
  <c r="N86" i="5"/>
  <c r="N87" i="5"/>
  <c r="T87" i="5" s="1"/>
  <c r="N88" i="5"/>
  <c r="N89" i="5"/>
  <c r="T89" i="5" s="1"/>
  <c r="N90" i="5"/>
  <c r="N91" i="5"/>
  <c r="T91" i="5" s="1"/>
  <c r="N92" i="5"/>
  <c r="N93" i="5"/>
  <c r="T93" i="5" s="1"/>
  <c r="N94" i="5"/>
  <c r="N95" i="5"/>
  <c r="T95" i="5" s="1"/>
  <c r="N96" i="5"/>
  <c r="N97" i="5"/>
  <c r="T97" i="5" s="1"/>
  <c r="N98" i="5"/>
  <c r="N99" i="5"/>
  <c r="T99" i="5" s="1"/>
  <c r="N100" i="5"/>
  <c r="N101" i="5"/>
  <c r="T101" i="5" s="1"/>
  <c r="N102" i="5"/>
  <c r="N103" i="5"/>
  <c r="T103" i="5" s="1"/>
  <c r="N104" i="5"/>
  <c r="N105" i="5"/>
  <c r="T105" i="5" s="1"/>
  <c r="N106" i="5"/>
  <c r="N107" i="5"/>
  <c r="T107" i="5" s="1"/>
  <c r="N108" i="5"/>
  <c r="N109" i="5"/>
  <c r="T109" i="5" s="1"/>
  <c r="N110" i="5"/>
  <c r="N111" i="5"/>
  <c r="T111" i="5" s="1"/>
  <c r="N112" i="5"/>
  <c r="N113" i="5"/>
  <c r="T113" i="5" s="1"/>
  <c r="N114" i="5"/>
  <c r="N115" i="5"/>
  <c r="T115" i="5" s="1"/>
  <c r="N116" i="5"/>
  <c r="N117" i="5"/>
  <c r="T117" i="5" s="1"/>
  <c r="N118" i="5"/>
  <c r="N119" i="5"/>
  <c r="T119" i="5" s="1"/>
  <c r="N120" i="5"/>
  <c r="N121" i="5"/>
  <c r="T121" i="5" s="1"/>
  <c r="N122" i="5"/>
  <c r="N123" i="5"/>
  <c r="T123" i="5" s="1"/>
  <c r="N124" i="5"/>
  <c r="N125" i="5"/>
  <c r="T125" i="5" s="1"/>
  <c r="N126" i="5"/>
  <c r="N127" i="5"/>
  <c r="T127" i="5" s="1"/>
  <c r="N128" i="5"/>
  <c r="N129" i="5"/>
  <c r="T129" i="5" s="1"/>
  <c r="N130" i="5"/>
  <c r="N131" i="5"/>
  <c r="T131" i="5" s="1"/>
  <c r="N132" i="5"/>
  <c r="N133" i="5"/>
  <c r="T133" i="5" s="1"/>
  <c r="N134" i="5"/>
  <c r="N135" i="5"/>
  <c r="T135" i="5" s="1"/>
  <c r="N136" i="5"/>
  <c r="N137" i="5"/>
  <c r="T137" i="5" s="1"/>
  <c r="N138" i="5"/>
  <c r="N139" i="5"/>
  <c r="T139" i="5" s="1"/>
  <c r="N140" i="5"/>
  <c r="N141" i="5"/>
  <c r="T141" i="5" s="1"/>
  <c r="N142" i="5"/>
  <c r="N143" i="5"/>
  <c r="T143" i="5" s="1"/>
  <c r="N144" i="5"/>
  <c r="N145" i="5"/>
  <c r="T145" i="5" s="1"/>
  <c r="N146" i="5"/>
  <c r="N147" i="5"/>
  <c r="T147" i="5" s="1"/>
  <c r="N148" i="5"/>
  <c r="N149" i="5"/>
  <c r="T149" i="5" s="1"/>
  <c r="N150" i="5"/>
  <c r="N151" i="5"/>
  <c r="T151" i="5" s="1"/>
  <c r="N152" i="5"/>
  <c r="N153" i="5"/>
  <c r="T153" i="5" s="1"/>
  <c r="N154" i="5"/>
  <c r="N155" i="5"/>
  <c r="T155" i="5" s="1"/>
  <c r="N156" i="5"/>
  <c r="N157" i="5"/>
  <c r="T157" i="5" s="1"/>
  <c r="N158" i="5"/>
  <c r="N159" i="5"/>
  <c r="T159" i="5" s="1"/>
  <c r="N160" i="5"/>
  <c r="N161" i="5"/>
  <c r="T161" i="5" s="1"/>
  <c r="N162" i="5"/>
  <c r="N163" i="5"/>
  <c r="T163" i="5" s="1"/>
  <c r="N164" i="5"/>
  <c r="N165" i="5"/>
  <c r="T165" i="5" s="1"/>
  <c r="N166" i="5"/>
  <c r="N167" i="5"/>
  <c r="T167" i="5" s="1"/>
  <c r="N168" i="5"/>
  <c r="T168" i="5" s="1"/>
  <c r="N169" i="5"/>
  <c r="T169" i="5" s="1"/>
  <c r="N170" i="5"/>
  <c r="N171" i="5"/>
  <c r="T171" i="5" s="1"/>
  <c r="N172" i="5"/>
  <c r="N173" i="5"/>
  <c r="T173" i="5" s="1"/>
  <c r="N174" i="5"/>
  <c r="N175" i="5"/>
  <c r="T175" i="5" s="1"/>
  <c r="N176" i="5"/>
  <c r="T176" i="5" s="1"/>
  <c r="N177" i="5"/>
  <c r="T177" i="5" s="1"/>
  <c r="N178" i="5"/>
  <c r="N179" i="5"/>
  <c r="T179" i="5" s="1"/>
  <c r="N180" i="5"/>
  <c r="N181" i="5"/>
  <c r="T181" i="5" s="1"/>
  <c r="N182" i="5"/>
  <c r="N183" i="5"/>
  <c r="T183" i="5" s="1"/>
  <c r="N184" i="5"/>
  <c r="T184" i="5" s="1"/>
  <c r="N185" i="5"/>
  <c r="T185" i="5" s="1"/>
  <c r="N186" i="5"/>
  <c r="N187" i="5"/>
  <c r="T187" i="5" s="1"/>
  <c r="N188" i="5"/>
  <c r="N189" i="5"/>
  <c r="T189" i="5" s="1"/>
  <c r="N190" i="5"/>
  <c r="N191" i="5"/>
  <c r="T191" i="5" s="1"/>
  <c r="N192" i="5"/>
  <c r="T192" i="5" s="1"/>
  <c r="N193" i="5"/>
  <c r="T193" i="5" s="1"/>
  <c r="N194" i="5"/>
  <c r="N195" i="5"/>
  <c r="T195" i="5" s="1"/>
  <c r="N196" i="5"/>
  <c r="T196" i="5" s="1"/>
  <c r="N197" i="5"/>
  <c r="T197" i="5" s="1"/>
  <c r="N198" i="5"/>
  <c r="N199" i="5"/>
  <c r="T199" i="5" s="1"/>
  <c r="N200" i="5"/>
  <c r="T200" i="5" s="1"/>
  <c r="N201" i="5"/>
  <c r="T201" i="5" s="1"/>
  <c r="N202" i="5"/>
  <c r="N203" i="5"/>
  <c r="T203" i="5" s="1"/>
  <c r="N204" i="5"/>
  <c r="N205" i="5"/>
  <c r="T205" i="5" s="1"/>
  <c r="N206" i="5"/>
  <c r="N207" i="5"/>
  <c r="T207" i="5" s="1"/>
  <c r="N208" i="5"/>
  <c r="T208" i="5" s="1"/>
  <c r="N209" i="5"/>
  <c r="T209" i="5" s="1"/>
  <c r="N210" i="5"/>
  <c r="N211" i="5"/>
  <c r="T211" i="5" s="1"/>
  <c r="N212" i="5"/>
  <c r="N213" i="5"/>
  <c r="T213" i="5" s="1"/>
  <c r="N214" i="5"/>
  <c r="N215" i="5"/>
  <c r="T215" i="5" s="1"/>
  <c r="N216" i="5"/>
  <c r="T216" i="5" s="1"/>
  <c r="N217" i="5"/>
  <c r="T217" i="5" s="1"/>
  <c r="N218" i="5"/>
  <c r="N219" i="5"/>
  <c r="T219" i="5" s="1"/>
  <c r="N220" i="5"/>
  <c r="N221" i="5"/>
  <c r="T221" i="5" s="1"/>
  <c r="N222" i="5"/>
  <c r="N223" i="5"/>
  <c r="T223" i="5" s="1"/>
  <c r="N224" i="5"/>
  <c r="N225" i="5"/>
  <c r="T225" i="5" s="1"/>
  <c r="N226" i="5"/>
  <c r="N227" i="5"/>
  <c r="T227" i="5" s="1"/>
  <c r="N228" i="5"/>
  <c r="N229" i="5"/>
  <c r="T229" i="5" s="1"/>
  <c r="N230" i="5"/>
  <c r="N231" i="5"/>
  <c r="T231" i="5" s="1"/>
  <c r="N232" i="5"/>
  <c r="N233" i="5"/>
  <c r="T233" i="5" s="1"/>
  <c r="N234" i="5"/>
  <c r="N235" i="5"/>
  <c r="T235" i="5" s="1"/>
  <c r="N236" i="5"/>
  <c r="N237" i="5"/>
  <c r="T237" i="5" s="1"/>
  <c r="N238" i="5"/>
  <c r="N239" i="5"/>
  <c r="T239" i="5" s="1"/>
  <c r="N240" i="5"/>
  <c r="N241" i="5"/>
  <c r="T241" i="5" s="1"/>
  <c r="N242" i="5"/>
  <c r="N243" i="5"/>
  <c r="T243" i="5" s="1"/>
  <c r="N244" i="5"/>
  <c r="N245" i="5"/>
  <c r="T245" i="5" s="1"/>
  <c r="N246" i="5"/>
  <c r="N247" i="5"/>
  <c r="T247" i="5" s="1"/>
  <c r="N248" i="5"/>
  <c r="N249" i="5"/>
  <c r="T249" i="5" s="1"/>
  <c r="N250" i="5"/>
  <c r="N251" i="5"/>
  <c r="T251" i="5" s="1"/>
  <c r="N252" i="5"/>
  <c r="N253" i="5"/>
  <c r="T253" i="5" s="1"/>
  <c r="N254" i="5"/>
  <c r="N255" i="5"/>
  <c r="T255" i="5" s="1"/>
  <c r="N256" i="5"/>
  <c r="T256" i="5" s="1"/>
  <c r="N257" i="5"/>
  <c r="T257" i="5" s="1"/>
  <c r="N258" i="5"/>
  <c r="N259" i="5"/>
  <c r="T259" i="5" s="1"/>
  <c r="N260" i="5"/>
  <c r="N261" i="5"/>
  <c r="T261" i="5" s="1"/>
  <c r="N262" i="5"/>
  <c r="N263" i="5"/>
  <c r="T263" i="5" s="1"/>
  <c r="N264" i="5"/>
  <c r="T264" i="5" s="1"/>
  <c r="N265" i="5"/>
  <c r="T265" i="5" s="1"/>
  <c r="N266" i="5"/>
  <c r="N267" i="5"/>
  <c r="T267" i="5" s="1"/>
  <c r="N268" i="5"/>
  <c r="N269" i="5"/>
  <c r="T269" i="5" s="1"/>
  <c r="N270" i="5"/>
  <c r="N271" i="5"/>
  <c r="T271" i="5" s="1"/>
  <c r="N272" i="5"/>
  <c r="T272" i="5" s="1"/>
  <c r="N273" i="5"/>
  <c r="T273" i="5" s="1"/>
  <c r="N274" i="5"/>
  <c r="N275" i="5"/>
  <c r="T275" i="5" s="1"/>
  <c r="O83" i="5"/>
  <c r="O84" i="5"/>
  <c r="O87" i="5"/>
  <c r="O89" i="5"/>
  <c r="O91" i="5"/>
  <c r="O95" i="5"/>
  <c r="O99" i="5"/>
  <c r="O103" i="5"/>
  <c r="O105" i="5"/>
  <c r="O107" i="5"/>
  <c r="O111" i="5"/>
  <c r="O113" i="5"/>
  <c r="O115" i="5"/>
  <c r="O119" i="5"/>
  <c r="O121" i="5"/>
  <c r="O123" i="5"/>
  <c r="O127" i="5"/>
  <c r="O129" i="5"/>
  <c r="O131" i="5"/>
  <c r="O135" i="5"/>
  <c r="O137" i="5"/>
  <c r="O139" i="5"/>
  <c r="O143" i="5"/>
  <c r="O145" i="5"/>
  <c r="O147" i="5"/>
  <c r="O149" i="5"/>
  <c r="O151" i="5"/>
  <c r="O155" i="5"/>
  <c r="O159" i="5"/>
  <c r="O163" i="5"/>
  <c r="O165" i="5"/>
  <c r="O167" i="5"/>
  <c r="O171" i="5"/>
  <c r="O173" i="5"/>
  <c r="O175" i="5"/>
  <c r="O179" i="5"/>
  <c r="O181" i="5"/>
  <c r="O183" i="5"/>
  <c r="O187" i="5"/>
  <c r="O189" i="5"/>
  <c r="O191" i="5"/>
  <c r="O195" i="5"/>
  <c r="O197" i="5"/>
  <c r="O199" i="5"/>
  <c r="O203" i="5"/>
  <c r="O205" i="5"/>
  <c r="O207" i="5"/>
  <c r="O211" i="5"/>
  <c r="O212" i="5"/>
  <c r="O215" i="5"/>
  <c r="O219" i="5"/>
  <c r="O223" i="5"/>
  <c r="O225" i="5"/>
  <c r="O227" i="5"/>
  <c r="O231" i="5"/>
  <c r="O233" i="5"/>
  <c r="O235" i="5"/>
  <c r="O239" i="5"/>
  <c r="O241" i="5"/>
  <c r="O243" i="5"/>
  <c r="O245" i="5"/>
  <c r="O247" i="5"/>
  <c r="O249" i="5"/>
  <c r="O251" i="5"/>
  <c r="O253" i="5"/>
  <c r="O255" i="5"/>
  <c r="O257" i="5"/>
  <c r="O259" i="5"/>
  <c r="O261" i="5"/>
  <c r="O263" i="5"/>
  <c r="O265" i="5"/>
  <c r="O267" i="5"/>
  <c r="O269" i="5"/>
  <c r="O271" i="5"/>
  <c r="O273" i="5"/>
  <c r="O275" i="5"/>
  <c r="P83" i="5"/>
  <c r="P86" i="5"/>
  <c r="P90" i="5"/>
  <c r="P92" i="5"/>
  <c r="P94" i="5"/>
  <c r="P98" i="5"/>
  <c r="P100" i="5"/>
  <c r="P102" i="5"/>
  <c r="P106" i="5"/>
  <c r="P108" i="5"/>
  <c r="P110" i="5"/>
  <c r="P114" i="5"/>
  <c r="P116" i="5"/>
  <c r="P118" i="5"/>
  <c r="P120" i="5"/>
  <c r="P122" i="5"/>
  <c r="P124" i="5"/>
  <c r="P126" i="5"/>
  <c r="P128" i="5"/>
  <c r="P130" i="5"/>
  <c r="P132" i="5"/>
  <c r="P134" i="5"/>
  <c r="P136" i="5"/>
  <c r="P138" i="5"/>
  <c r="P140" i="5"/>
  <c r="P142" i="5"/>
  <c r="P144" i="5"/>
  <c r="P146" i="5"/>
  <c r="P147" i="5"/>
  <c r="P150" i="5"/>
  <c r="P152" i="5"/>
  <c r="P154" i="5"/>
  <c r="P158" i="5"/>
  <c r="P160" i="5"/>
  <c r="P162" i="5"/>
  <c r="P166" i="5"/>
  <c r="P168" i="5"/>
  <c r="P170" i="5"/>
  <c r="P174" i="5"/>
  <c r="P178" i="5"/>
  <c r="P182" i="5"/>
  <c r="P184" i="5"/>
  <c r="P186" i="5"/>
  <c r="P188" i="5"/>
  <c r="P190" i="5"/>
  <c r="P192" i="5"/>
  <c r="P194" i="5"/>
  <c r="P196" i="5"/>
  <c r="P198" i="5"/>
  <c r="P200" i="5"/>
  <c r="P202" i="5"/>
  <c r="P204" i="5"/>
  <c r="P206" i="5"/>
  <c r="P208" i="5"/>
  <c r="P210" i="5"/>
  <c r="P212" i="5"/>
  <c r="P214" i="5"/>
  <c r="P216" i="5"/>
  <c r="P218" i="5"/>
  <c r="P220" i="5"/>
  <c r="P222" i="5"/>
  <c r="P226" i="5"/>
  <c r="P228" i="5"/>
  <c r="P230" i="5"/>
  <c r="P234" i="5"/>
  <c r="P238" i="5"/>
  <c r="P242" i="5"/>
  <c r="P244" i="5"/>
  <c r="P246" i="5"/>
  <c r="P250" i="5"/>
  <c r="P252" i="5"/>
  <c r="P254" i="5"/>
  <c r="P258" i="5"/>
  <c r="P260" i="5"/>
  <c r="P262" i="5"/>
  <c r="P264" i="5"/>
  <c r="P266" i="5"/>
  <c r="P268" i="5"/>
  <c r="P270" i="5"/>
  <c r="P272" i="5"/>
  <c r="P274" i="5"/>
  <c r="Q83" i="5"/>
  <c r="Q85" i="5"/>
  <c r="Q87" i="5"/>
  <c r="Q89" i="5"/>
  <c r="Q91" i="5"/>
  <c r="Q93" i="5"/>
  <c r="Q95" i="5"/>
  <c r="Q97" i="5"/>
  <c r="Q99" i="5"/>
  <c r="Q101" i="5"/>
  <c r="Q103" i="5"/>
  <c r="Q105" i="5"/>
  <c r="Q107" i="5"/>
  <c r="Q109" i="5"/>
  <c r="Q113" i="5"/>
  <c r="Q117" i="5"/>
  <c r="Q119" i="5"/>
  <c r="Q121" i="5"/>
  <c r="Q125" i="5"/>
  <c r="Q127" i="5"/>
  <c r="Q129" i="5"/>
  <c r="Q133" i="5"/>
  <c r="Q134" i="5"/>
  <c r="Q135" i="5"/>
  <c r="Q137" i="5"/>
  <c r="Q141" i="5"/>
  <c r="Q143" i="5"/>
  <c r="Q145" i="5"/>
  <c r="Q151" i="5"/>
  <c r="Q153" i="5"/>
  <c r="Q157" i="5"/>
  <c r="Q161" i="5"/>
  <c r="Q165" i="5"/>
  <c r="Q167" i="5"/>
  <c r="Q169" i="5"/>
  <c r="Q173" i="5"/>
  <c r="Q175" i="5"/>
  <c r="Q177" i="5"/>
  <c r="Q181" i="5"/>
  <c r="Q183" i="5"/>
  <c r="Q185" i="5"/>
  <c r="Q189" i="5"/>
  <c r="Q193" i="5"/>
  <c r="Q197" i="5"/>
  <c r="Q199" i="5"/>
  <c r="Q201" i="5"/>
  <c r="Q205" i="5"/>
  <c r="Q207" i="5"/>
  <c r="Q209" i="5"/>
  <c r="Q213" i="5"/>
  <c r="Q215" i="5"/>
  <c r="Q217" i="5"/>
  <c r="Q221" i="5"/>
  <c r="Q225" i="5"/>
  <c r="Q229" i="5"/>
  <c r="Q231" i="5"/>
  <c r="Q233" i="5"/>
  <c r="Q237" i="5"/>
  <c r="Q239" i="5"/>
  <c r="Q241" i="5"/>
  <c r="Q245" i="5"/>
  <c r="Q247" i="5"/>
  <c r="Q249" i="5"/>
  <c r="Q253" i="5"/>
  <c r="Q257" i="5"/>
  <c r="Q261" i="5"/>
  <c r="Q265" i="5"/>
  <c r="Q267" i="5"/>
  <c r="Q269" i="5"/>
  <c r="Q273" i="5"/>
  <c r="R84" i="5"/>
  <c r="R86" i="5"/>
  <c r="R88" i="5"/>
  <c r="R92" i="5"/>
  <c r="R94" i="5"/>
  <c r="R96" i="5"/>
  <c r="R100" i="5"/>
  <c r="R102" i="5"/>
  <c r="R104" i="5"/>
  <c r="R108" i="5"/>
  <c r="R110" i="5"/>
  <c r="R116" i="5"/>
  <c r="R120" i="5"/>
  <c r="R122" i="5"/>
  <c r="R124" i="5"/>
  <c r="R128" i="5"/>
  <c r="R130" i="5"/>
  <c r="R132" i="5"/>
  <c r="R136" i="5"/>
  <c r="R138" i="5"/>
  <c r="R140" i="5"/>
  <c r="R144" i="5"/>
  <c r="R146" i="5"/>
  <c r="R148" i="5"/>
  <c r="R152" i="5"/>
  <c r="R154" i="5"/>
  <c r="R156" i="5"/>
  <c r="R160" i="5"/>
  <c r="R162" i="5"/>
  <c r="R164" i="5"/>
  <c r="R168" i="5"/>
  <c r="R170" i="5"/>
  <c r="R172" i="5"/>
  <c r="R176" i="5"/>
  <c r="R178" i="5"/>
  <c r="R180" i="5"/>
  <c r="R184" i="5"/>
  <c r="R186" i="5"/>
  <c r="R188" i="5"/>
  <c r="R192" i="5"/>
  <c r="R194" i="5"/>
  <c r="R196" i="5"/>
  <c r="R200" i="5"/>
  <c r="R202" i="5"/>
  <c r="R204" i="5"/>
  <c r="R208" i="5"/>
  <c r="R210" i="5"/>
  <c r="R212" i="5"/>
  <c r="R216" i="5"/>
  <c r="R218" i="5"/>
  <c r="R220" i="5"/>
  <c r="R224" i="5"/>
  <c r="R226" i="5"/>
  <c r="R228" i="5"/>
  <c r="R232" i="5"/>
  <c r="R234" i="5"/>
  <c r="R236" i="5"/>
  <c r="R240" i="5"/>
  <c r="R242" i="5"/>
  <c r="R244" i="5"/>
  <c r="R248" i="5"/>
  <c r="R250" i="5"/>
  <c r="R254" i="5"/>
  <c r="R256" i="5"/>
  <c r="R260" i="5"/>
  <c r="R262" i="5"/>
  <c r="R264" i="5"/>
  <c r="R268" i="5"/>
  <c r="R270" i="5"/>
  <c r="R272" i="5"/>
  <c r="S83" i="5"/>
  <c r="S87" i="5"/>
  <c r="S91" i="5"/>
  <c r="S93" i="5"/>
  <c r="S95" i="5"/>
  <c r="S99" i="5"/>
  <c r="S101" i="5"/>
  <c r="S103" i="5"/>
  <c r="S107" i="5"/>
  <c r="S109" i="5"/>
  <c r="S111" i="5"/>
  <c r="S115" i="5"/>
  <c r="S119" i="5"/>
  <c r="S123" i="5"/>
  <c r="S125" i="5"/>
  <c r="S127" i="5"/>
  <c r="S131" i="5"/>
  <c r="S133" i="5"/>
  <c r="S135" i="5"/>
  <c r="S139" i="5"/>
  <c r="S141" i="5"/>
  <c r="S143" i="5"/>
  <c r="S147" i="5"/>
  <c r="S151" i="5"/>
  <c r="S155" i="5"/>
  <c r="S157" i="5"/>
  <c r="S159" i="5"/>
  <c r="S163" i="5"/>
  <c r="S165" i="5"/>
  <c r="S167" i="5"/>
  <c r="S171" i="5"/>
  <c r="S173" i="5"/>
  <c r="S175" i="5"/>
  <c r="S179" i="5"/>
  <c r="S183" i="5"/>
  <c r="S187" i="5"/>
  <c r="S189" i="5"/>
  <c r="S191" i="5"/>
  <c r="S195" i="5"/>
  <c r="S197" i="5"/>
  <c r="S199" i="5"/>
  <c r="S203" i="5"/>
  <c r="S205" i="5"/>
  <c r="S207" i="5"/>
  <c r="S211" i="5"/>
  <c r="S215" i="5"/>
  <c r="S219" i="5"/>
  <c r="S221" i="5"/>
  <c r="S223" i="5"/>
  <c r="S227" i="5"/>
  <c r="S229" i="5"/>
  <c r="S231" i="5"/>
  <c r="S235" i="5"/>
  <c r="S237" i="5"/>
  <c r="S239" i="5"/>
  <c r="S243" i="5"/>
  <c r="S247" i="5"/>
  <c r="S251" i="5"/>
  <c r="S253" i="5"/>
  <c r="S255" i="5"/>
  <c r="S259" i="5"/>
  <c r="S261" i="5"/>
  <c r="S263" i="5"/>
  <c r="S267" i="5"/>
  <c r="S269" i="5"/>
  <c r="S271" i="5"/>
  <c r="T84" i="5"/>
  <c r="T86" i="5"/>
  <c r="T88" i="5"/>
  <c r="T90" i="5"/>
  <c r="T92" i="5"/>
  <c r="T94" i="5"/>
  <c r="T96" i="5"/>
  <c r="T98" i="5"/>
  <c r="T100" i="5"/>
  <c r="T102" i="5"/>
  <c r="T104" i="5"/>
  <c r="T106" i="5"/>
  <c r="T108" i="5"/>
  <c r="T110" i="5"/>
  <c r="T112" i="5"/>
  <c r="T114" i="5"/>
  <c r="T116" i="5"/>
  <c r="T118" i="5"/>
  <c r="T120" i="5"/>
  <c r="T122" i="5"/>
  <c r="T124" i="5"/>
  <c r="T126" i="5"/>
  <c r="T128" i="5"/>
  <c r="T130" i="5"/>
  <c r="T132" i="5"/>
  <c r="T134" i="5"/>
  <c r="T136" i="5"/>
  <c r="T138" i="5"/>
  <c r="T140" i="5"/>
  <c r="T142" i="5"/>
  <c r="T144" i="5"/>
  <c r="T146" i="5"/>
  <c r="T148" i="5"/>
  <c r="T150" i="5"/>
  <c r="T152" i="5"/>
  <c r="T154" i="5"/>
  <c r="T156" i="5"/>
  <c r="T158" i="5"/>
  <c r="T160" i="5"/>
  <c r="T162" i="5"/>
  <c r="T164" i="5"/>
  <c r="T166" i="5"/>
  <c r="T170" i="5"/>
  <c r="T172" i="5"/>
  <c r="T174" i="5"/>
  <c r="T178" i="5"/>
  <c r="T180" i="5"/>
  <c r="T182" i="5"/>
  <c r="T186" i="5"/>
  <c r="T188" i="5"/>
  <c r="T190" i="5"/>
  <c r="T194" i="5"/>
  <c r="T198" i="5"/>
  <c r="T202" i="5"/>
  <c r="T204" i="5"/>
  <c r="T206" i="5"/>
  <c r="T210" i="5"/>
  <c r="T212" i="5"/>
  <c r="T214" i="5"/>
  <c r="T218" i="5"/>
  <c r="T220" i="5"/>
  <c r="T222" i="5"/>
  <c r="T224" i="5"/>
  <c r="T226" i="5"/>
  <c r="T228" i="5"/>
  <c r="T230" i="5"/>
  <c r="T232" i="5"/>
  <c r="T234" i="5"/>
  <c r="T236" i="5"/>
  <c r="T238" i="5"/>
  <c r="T240" i="5"/>
  <c r="T242" i="5"/>
  <c r="T244" i="5"/>
  <c r="T246" i="5"/>
  <c r="T248" i="5"/>
  <c r="T250" i="5"/>
  <c r="T252" i="5"/>
  <c r="T254" i="5"/>
  <c r="T258" i="5"/>
  <c r="T260" i="5"/>
  <c r="T262" i="5"/>
  <c r="T266" i="5"/>
  <c r="T268" i="5"/>
  <c r="T270" i="5"/>
  <c r="T274" i="5"/>
  <c r="N82" i="5"/>
  <c r="T82" i="5" s="1"/>
  <c r="M82" i="5"/>
  <c r="S82" i="5" s="1"/>
  <c r="L82" i="5"/>
  <c r="R82" i="5" s="1"/>
  <c r="K82" i="5"/>
  <c r="Q82" i="5" s="1"/>
  <c r="J82" i="5"/>
  <c r="P82" i="5" s="1"/>
  <c r="I82" i="5"/>
  <c r="O82" i="5" s="1"/>
  <c r="N81" i="5"/>
  <c r="T81" i="5" s="1"/>
  <c r="M81" i="5"/>
  <c r="S81" i="5" s="1"/>
  <c r="L81" i="5"/>
  <c r="R81" i="5" s="1"/>
  <c r="K81" i="5"/>
  <c r="Q81" i="5" s="1"/>
  <c r="J81" i="5"/>
  <c r="P81" i="5" s="1"/>
  <c r="I81" i="5"/>
  <c r="O81" i="5" s="1"/>
  <c r="N80" i="5"/>
  <c r="T80" i="5" s="1"/>
  <c r="M80" i="5"/>
  <c r="S80" i="5" s="1"/>
  <c r="L80" i="5"/>
  <c r="R80" i="5" s="1"/>
  <c r="K80" i="5"/>
  <c r="Q80" i="5" s="1"/>
  <c r="J80" i="5"/>
  <c r="P80" i="5" s="1"/>
  <c r="I80" i="5"/>
  <c r="O80" i="5" s="1"/>
  <c r="N79" i="5"/>
  <c r="T79" i="5" s="1"/>
  <c r="M79" i="5"/>
  <c r="S79" i="5" s="1"/>
  <c r="L79" i="5"/>
  <c r="R79" i="5" s="1"/>
  <c r="K79" i="5"/>
  <c r="Q79" i="5" s="1"/>
  <c r="J79" i="5"/>
  <c r="P79" i="5" s="1"/>
  <c r="I79" i="5"/>
  <c r="O79" i="5" s="1"/>
  <c r="N78" i="5"/>
  <c r="T78" i="5" s="1"/>
  <c r="M78" i="5"/>
  <c r="S78" i="5" s="1"/>
  <c r="L78" i="5"/>
  <c r="R78" i="5" s="1"/>
  <c r="K78" i="5"/>
  <c r="Q78" i="5" s="1"/>
  <c r="J78" i="5"/>
  <c r="P78" i="5" s="1"/>
  <c r="I78" i="5"/>
  <c r="O78" i="5" s="1"/>
  <c r="N77" i="5"/>
  <c r="T77" i="5" s="1"/>
  <c r="M77" i="5"/>
  <c r="S77" i="5" s="1"/>
  <c r="L77" i="5"/>
  <c r="R77" i="5" s="1"/>
  <c r="K77" i="5"/>
  <c r="Q77" i="5" s="1"/>
  <c r="J77" i="5"/>
  <c r="P77" i="5" s="1"/>
  <c r="I77" i="5"/>
  <c r="O77" i="5" s="1"/>
  <c r="N76" i="5"/>
  <c r="T76" i="5" s="1"/>
  <c r="M76" i="5"/>
  <c r="S76" i="5" s="1"/>
  <c r="L76" i="5"/>
  <c r="R76" i="5" s="1"/>
  <c r="K76" i="5"/>
  <c r="Q76" i="5" s="1"/>
  <c r="J76" i="5"/>
  <c r="P76" i="5" s="1"/>
  <c r="I76" i="5"/>
  <c r="O76" i="5" s="1"/>
  <c r="N75" i="5"/>
  <c r="T75" i="5" s="1"/>
  <c r="M75" i="5"/>
  <c r="S75" i="5" s="1"/>
  <c r="L75" i="5"/>
  <c r="R75" i="5" s="1"/>
  <c r="K75" i="5"/>
  <c r="Q75" i="5" s="1"/>
  <c r="J75" i="5"/>
  <c r="P75" i="5" s="1"/>
  <c r="I75" i="5"/>
  <c r="O75" i="5" s="1"/>
  <c r="N74" i="5"/>
  <c r="T74" i="5" s="1"/>
  <c r="M74" i="5"/>
  <c r="S74" i="5" s="1"/>
  <c r="L74" i="5"/>
  <c r="R74" i="5" s="1"/>
  <c r="K74" i="5"/>
  <c r="Q74" i="5" s="1"/>
  <c r="J74" i="5"/>
  <c r="P74" i="5" s="1"/>
  <c r="I74" i="5"/>
  <c r="O74" i="5" s="1"/>
  <c r="N73" i="5"/>
  <c r="T73" i="5" s="1"/>
  <c r="M73" i="5"/>
  <c r="S73" i="5" s="1"/>
  <c r="L73" i="5"/>
  <c r="R73" i="5" s="1"/>
  <c r="K73" i="5"/>
  <c r="Q73" i="5" s="1"/>
  <c r="J73" i="5"/>
  <c r="P73" i="5" s="1"/>
  <c r="I73" i="5"/>
  <c r="O73" i="5" s="1"/>
  <c r="N72" i="5"/>
  <c r="T72" i="5" s="1"/>
  <c r="M72" i="5"/>
  <c r="S72" i="5" s="1"/>
  <c r="L72" i="5"/>
  <c r="R72" i="5" s="1"/>
  <c r="K72" i="5"/>
  <c r="Q72" i="5" s="1"/>
  <c r="J72" i="5"/>
  <c r="P72" i="5" s="1"/>
  <c r="I72" i="5"/>
  <c r="O72" i="5" s="1"/>
  <c r="N71" i="5"/>
  <c r="T71" i="5" s="1"/>
  <c r="M71" i="5"/>
  <c r="S71" i="5" s="1"/>
  <c r="L71" i="5"/>
  <c r="R71" i="5" s="1"/>
  <c r="K71" i="5"/>
  <c r="Q71" i="5" s="1"/>
  <c r="J71" i="5"/>
  <c r="P71" i="5" s="1"/>
  <c r="I71" i="5"/>
  <c r="O71" i="5" s="1"/>
  <c r="N70" i="5"/>
  <c r="T70" i="5" s="1"/>
  <c r="M70" i="5"/>
  <c r="S70" i="5" s="1"/>
  <c r="L70" i="5"/>
  <c r="R70" i="5" s="1"/>
  <c r="K70" i="5"/>
  <c r="Q70" i="5" s="1"/>
  <c r="J70" i="5"/>
  <c r="P70" i="5" s="1"/>
  <c r="I70" i="5"/>
  <c r="O70" i="5" s="1"/>
  <c r="N69" i="5"/>
  <c r="T69" i="5" s="1"/>
  <c r="M69" i="5"/>
  <c r="S69" i="5" s="1"/>
  <c r="L69" i="5"/>
  <c r="R69" i="5" s="1"/>
  <c r="K69" i="5"/>
  <c r="Q69" i="5" s="1"/>
  <c r="J69" i="5"/>
  <c r="P69" i="5" s="1"/>
  <c r="I69" i="5"/>
  <c r="O69" i="5" s="1"/>
  <c r="N68" i="5"/>
  <c r="T68" i="5" s="1"/>
  <c r="M68" i="5"/>
  <c r="S68" i="5" s="1"/>
  <c r="L68" i="5"/>
  <c r="R68" i="5" s="1"/>
  <c r="K68" i="5"/>
  <c r="Q68" i="5" s="1"/>
  <c r="J68" i="5"/>
  <c r="P68" i="5" s="1"/>
  <c r="I68" i="5"/>
  <c r="O68" i="5" s="1"/>
  <c r="N67" i="5"/>
  <c r="T67" i="5" s="1"/>
  <c r="M67" i="5"/>
  <c r="S67" i="5" s="1"/>
  <c r="L67" i="5"/>
  <c r="R67" i="5" s="1"/>
  <c r="K67" i="5"/>
  <c r="Q67" i="5" s="1"/>
  <c r="J67" i="5"/>
  <c r="P67" i="5" s="1"/>
  <c r="I67" i="5"/>
  <c r="O67" i="5" s="1"/>
  <c r="N66" i="5"/>
  <c r="T66" i="5" s="1"/>
  <c r="M66" i="5"/>
  <c r="S66" i="5" s="1"/>
  <c r="L66" i="5"/>
  <c r="R66" i="5" s="1"/>
  <c r="K66" i="5"/>
  <c r="Q66" i="5" s="1"/>
  <c r="J66" i="5"/>
  <c r="P66" i="5" s="1"/>
  <c r="I66" i="5"/>
  <c r="O66" i="5" s="1"/>
  <c r="N65" i="5"/>
  <c r="T65" i="5" s="1"/>
  <c r="M65" i="5"/>
  <c r="S65" i="5" s="1"/>
  <c r="L65" i="5"/>
  <c r="R65" i="5" s="1"/>
  <c r="K65" i="5"/>
  <c r="Q65" i="5" s="1"/>
  <c r="J65" i="5"/>
  <c r="P65" i="5" s="1"/>
  <c r="I65" i="5"/>
  <c r="O65" i="5" s="1"/>
  <c r="N64" i="5"/>
  <c r="T64" i="5" s="1"/>
  <c r="M64" i="5"/>
  <c r="S64" i="5" s="1"/>
  <c r="L64" i="5"/>
  <c r="R64" i="5" s="1"/>
  <c r="K64" i="5"/>
  <c r="Q64" i="5" s="1"/>
  <c r="J64" i="5"/>
  <c r="P64" i="5" s="1"/>
  <c r="I64" i="5"/>
  <c r="O64" i="5" s="1"/>
  <c r="N63" i="5"/>
  <c r="T63" i="5" s="1"/>
  <c r="M63" i="5"/>
  <c r="S63" i="5" s="1"/>
  <c r="L63" i="5"/>
  <c r="R63" i="5" s="1"/>
  <c r="K63" i="5"/>
  <c r="Q63" i="5" s="1"/>
  <c r="J63" i="5"/>
  <c r="P63" i="5" s="1"/>
  <c r="I63" i="5"/>
  <c r="O63" i="5" s="1"/>
  <c r="N62" i="5"/>
  <c r="T62" i="5" s="1"/>
  <c r="M62" i="5"/>
  <c r="S62" i="5" s="1"/>
  <c r="L62" i="5"/>
  <c r="R62" i="5" s="1"/>
  <c r="K62" i="5"/>
  <c r="Q62" i="5" s="1"/>
  <c r="J62" i="5"/>
  <c r="P62" i="5" s="1"/>
  <c r="I62" i="5"/>
  <c r="O62" i="5" s="1"/>
  <c r="N61" i="5"/>
  <c r="T61" i="5" s="1"/>
  <c r="M61" i="5"/>
  <c r="S61" i="5" s="1"/>
  <c r="L61" i="5"/>
  <c r="R61" i="5" s="1"/>
  <c r="K61" i="5"/>
  <c r="Q61" i="5" s="1"/>
  <c r="J61" i="5"/>
  <c r="P61" i="5" s="1"/>
  <c r="I61" i="5"/>
  <c r="O61" i="5" s="1"/>
  <c r="N60" i="5"/>
  <c r="T60" i="5" s="1"/>
  <c r="M60" i="5"/>
  <c r="S60" i="5" s="1"/>
  <c r="L60" i="5"/>
  <c r="R60" i="5" s="1"/>
  <c r="K60" i="5"/>
  <c r="Q60" i="5" s="1"/>
  <c r="J60" i="5"/>
  <c r="P60" i="5" s="1"/>
  <c r="I60" i="5"/>
  <c r="O60" i="5" s="1"/>
  <c r="N59" i="5"/>
  <c r="T59" i="5" s="1"/>
  <c r="M59" i="5"/>
  <c r="S59" i="5" s="1"/>
  <c r="L59" i="5"/>
  <c r="R59" i="5" s="1"/>
  <c r="K59" i="5"/>
  <c r="Q59" i="5" s="1"/>
  <c r="J59" i="5"/>
  <c r="P59" i="5" s="1"/>
  <c r="I59" i="5"/>
  <c r="O59" i="5" s="1"/>
  <c r="N58" i="5"/>
  <c r="T58" i="5" s="1"/>
  <c r="M58" i="5"/>
  <c r="S58" i="5" s="1"/>
  <c r="L58" i="5"/>
  <c r="R58" i="5" s="1"/>
  <c r="K58" i="5"/>
  <c r="Q58" i="5" s="1"/>
  <c r="J58" i="5"/>
  <c r="P58" i="5" s="1"/>
  <c r="I58" i="5"/>
  <c r="O58" i="5" s="1"/>
  <c r="N57" i="5"/>
  <c r="T57" i="5" s="1"/>
  <c r="M57" i="5"/>
  <c r="S57" i="5" s="1"/>
  <c r="L57" i="5"/>
  <c r="R57" i="5" s="1"/>
  <c r="K57" i="5"/>
  <c r="Q57" i="5" s="1"/>
  <c r="J57" i="5"/>
  <c r="P57" i="5" s="1"/>
  <c r="I57" i="5"/>
  <c r="O57" i="5" s="1"/>
  <c r="N56" i="5"/>
  <c r="T56" i="5" s="1"/>
  <c r="M56" i="5"/>
  <c r="S56" i="5" s="1"/>
  <c r="L56" i="5"/>
  <c r="R56" i="5" s="1"/>
  <c r="K56" i="5"/>
  <c r="Q56" i="5" s="1"/>
  <c r="J56" i="5"/>
  <c r="P56" i="5" s="1"/>
  <c r="I56" i="5"/>
  <c r="O56" i="5" s="1"/>
  <c r="N55" i="5"/>
  <c r="T55" i="5" s="1"/>
  <c r="M55" i="5"/>
  <c r="S55" i="5" s="1"/>
  <c r="L55" i="5"/>
  <c r="R55" i="5" s="1"/>
  <c r="K55" i="5"/>
  <c r="Q55" i="5" s="1"/>
  <c r="J55" i="5"/>
  <c r="P55" i="5" s="1"/>
  <c r="I55" i="5"/>
  <c r="O55" i="5" s="1"/>
  <c r="N54" i="5"/>
  <c r="T54" i="5" s="1"/>
  <c r="M54" i="5"/>
  <c r="S54" i="5" s="1"/>
  <c r="L54" i="5"/>
  <c r="R54" i="5" s="1"/>
  <c r="K54" i="5"/>
  <c r="Q54" i="5" s="1"/>
  <c r="J54" i="5"/>
  <c r="P54" i="5" s="1"/>
  <c r="I54" i="5"/>
  <c r="O54" i="5" s="1"/>
  <c r="N53" i="5"/>
  <c r="T53" i="5" s="1"/>
  <c r="M53" i="5"/>
  <c r="S53" i="5" s="1"/>
  <c r="L53" i="5"/>
  <c r="R53" i="5" s="1"/>
  <c r="K53" i="5"/>
  <c r="Q53" i="5" s="1"/>
  <c r="J53" i="5"/>
  <c r="P53" i="5" s="1"/>
  <c r="I53" i="5"/>
  <c r="O53" i="5" s="1"/>
  <c r="N52" i="5"/>
  <c r="T52" i="5" s="1"/>
  <c r="M52" i="5"/>
  <c r="S52" i="5" s="1"/>
  <c r="L52" i="5"/>
  <c r="R52" i="5" s="1"/>
  <c r="K52" i="5"/>
  <c r="Q52" i="5" s="1"/>
  <c r="J52" i="5"/>
  <c r="P52" i="5" s="1"/>
  <c r="I52" i="5"/>
  <c r="O52" i="5" s="1"/>
  <c r="N51" i="5"/>
  <c r="T51" i="5" s="1"/>
  <c r="M51" i="5"/>
  <c r="S51" i="5" s="1"/>
  <c r="L51" i="5"/>
  <c r="R51" i="5" s="1"/>
  <c r="K51" i="5"/>
  <c r="Q51" i="5" s="1"/>
  <c r="J51" i="5"/>
  <c r="P51" i="5" s="1"/>
  <c r="I51" i="5"/>
  <c r="O51" i="5" s="1"/>
  <c r="N50" i="5"/>
  <c r="T50" i="5" s="1"/>
  <c r="M50" i="5"/>
  <c r="S50" i="5" s="1"/>
  <c r="L50" i="5"/>
  <c r="R50" i="5" s="1"/>
  <c r="K50" i="5"/>
  <c r="Q50" i="5" s="1"/>
  <c r="J50" i="5"/>
  <c r="P50" i="5" s="1"/>
  <c r="I50" i="5"/>
  <c r="O50" i="5" s="1"/>
  <c r="N49" i="5"/>
  <c r="T49" i="5" s="1"/>
  <c r="M49" i="5"/>
  <c r="S49" i="5" s="1"/>
  <c r="L49" i="5"/>
  <c r="R49" i="5" s="1"/>
  <c r="K49" i="5"/>
  <c r="Q49" i="5" s="1"/>
  <c r="J49" i="5"/>
  <c r="P49" i="5" s="1"/>
  <c r="I49" i="5"/>
  <c r="O49" i="5" s="1"/>
  <c r="N48" i="5"/>
  <c r="T48" i="5" s="1"/>
  <c r="M48" i="5"/>
  <c r="S48" i="5" s="1"/>
  <c r="L48" i="5"/>
  <c r="R48" i="5" s="1"/>
  <c r="K48" i="5"/>
  <c r="Q48" i="5" s="1"/>
  <c r="J48" i="5"/>
  <c r="P48" i="5" s="1"/>
  <c r="I48" i="5"/>
  <c r="O48" i="5" s="1"/>
  <c r="N47" i="5"/>
  <c r="T47" i="5" s="1"/>
  <c r="M47" i="5"/>
  <c r="S47" i="5" s="1"/>
  <c r="L47" i="5"/>
  <c r="R47" i="5" s="1"/>
  <c r="K47" i="5"/>
  <c r="Q47" i="5" s="1"/>
  <c r="J47" i="5"/>
  <c r="P47" i="5" s="1"/>
  <c r="I47" i="5"/>
  <c r="O47" i="5" s="1"/>
  <c r="N46" i="5"/>
  <c r="T46" i="5" s="1"/>
  <c r="M46" i="5"/>
  <c r="S46" i="5" s="1"/>
  <c r="L46" i="5"/>
  <c r="R46" i="5" s="1"/>
  <c r="K46" i="5"/>
  <c r="Q46" i="5" s="1"/>
  <c r="J46" i="5"/>
  <c r="P46" i="5" s="1"/>
  <c r="I46" i="5"/>
  <c r="O46" i="5" s="1"/>
  <c r="N45" i="5"/>
  <c r="T45" i="5" s="1"/>
  <c r="M45" i="5"/>
  <c r="S45" i="5" s="1"/>
  <c r="L45" i="5"/>
  <c r="R45" i="5" s="1"/>
  <c r="K45" i="5"/>
  <c r="Q45" i="5" s="1"/>
  <c r="J45" i="5"/>
  <c r="P45" i="5" s="1"/>
  <c r="I45" i="5"/>
  <c r="O45" i="5" s="1"/>
  <c r="N44" i="5"/>
  <c r="T44" i="5" s="1"/>
  <c r="M44" i="5"/>
  <c r="S44" i="5" s="1"/>
  <c r="L44" i="5"/>
  <c r="R44" i="5" s="1"/>
  <c r="K44" i="5"/>
  <c r="Q44" i="5" s="1"/>
  <c r="J44" i="5"/>
  <c r="P44" i="5" s="1"/>
  <c r="I44" i="5"/>
  <c r="O44" i="5" s="1"/>
  <c r="N43" i="5"/>
  <c r="T43" i="5" s="1"/>
  <c r="M43" i="5"/>
  <c r="S43" i="5" s="1"/>
  <c r="L43" i="5"/>
  <c r="R43" i="5" s="1"/>
  <c r="K43" i="5"/>
  <c r="Q43" i="5" s="1"/>
  <c r="J43" i="5"/>
  <c r="P43" i="5" s="1"/>
  <c r="I43" i="5"/>
  <c r="O43" i="5" s="1"/>
  <c r="N42" i="5"/>
  <c r="T42" i="5" s="1"/>
  <c r="M42" i="5"/>
  <c r="S42" i="5" s="1"/>
  <c r="L42" i="5"/>
  <c r="R42" i="5" s="1"/>
  <c r="K42" i="5"/>
  <c r="Q42" i="5" s="1"/>
  <c r="J42" i="5"/>
  <c r="P42" i="5" s="1"/>
  <c r="I42" i="5"/>
  <c r="O42" i="5" s="1"/>
  <c r="N41" i="5"/>
  <c r="T41" i="5" s="1"/>
  <c r="M41" i="5"/>
  <c r="S41" i="5" s="1"/>
  <c r="L41" i="5"/>
  <c r="R41" i="5" s="1"/>
  <c r="K41" i="5"/>
  <c r="Q41" i="5" s="1"/>
  <c r="J41" i="5"/>
  <c r="P41" i="5" s="1"/>
  <c r="I41" i="5"/>
  <c r="O41" i="5" s="1"/>
  <c r="N40" i="5"/>
  <c r="T40" i="5" s="1"/>
  <c r="M40" i="5"/>
  <c r="S40" i="5" s="1"/>
  <c r="L40" i="5"/>
  <c r="R40" i="5" s="1"/>
  <c r="K40" i="5"/>
  <c r="Q40" i="5" s="1"/>
  <c r="J40" i="5"/>
  <c r="P40" i="5" s="1"/>
  <c r="I40" i="5"/>
  <c r="O40" i="5" s="1"/>
  <c r="N39" i="5"/>
  <c r="T39" i="5" s="1"/>
  <c r="M39" i="5"/>
  <c r="S39" i="5" s="1"/>
  <c r="L39" i="5"/>
  <c r="R39" i="5" s="1"/>
  <c r="K39" i="5"/>
  <c r="Q39" i="5" s="1"/>
  <c r="J39" i="5"/>
  <c r="P39" i="5" s="1"/>
  <c r="I39" i="5"/>
  <c r="O39" i="5" s="1"/>
  <c r="N38" i="5"/>
  <c r="T38" i="5" s="1"/>
  <c r="M38" i="5"/>
  <c r="S38" i="5" s="1"/>
  <c r="L38" i="5"/>
  <c r="R38" i="5" s="1"/>
  <c r="K38" i="5"/>
  <c r="Q38" i="5" s="1"/>
  <c r="J38" i="5"/>
  <c r="P38" i="5" s="1"/>
  <c r="I38" i="5"/>
  <c r="O38" i="5" s="1"/>
  <c r="N37" i="5"/>
  <c r="T37" i="5" s="1"/>
  <c r="M37" i="5"/>
  <c r="S37" i="5" s="1"/>
  <c r="L37" i="5"/>
  <c r="R37" i="5" s="1"/>
  <c r="K37" i="5"/>
  <c r="Q37" i="5" s="1"/>
  <c r="J37" i="5"/>
  <c r="P37" i="5" s="1"/>
  <c r="I37" i="5"/>
  <c r="O37" i="5" s="1"/>
  <c r="N36" i="5"/>
  <c r="T36" i="5" s="1"/>
  <c r="M36" i="5"/>
  <c r="S36" i="5" s="1"/>
  <c r="L36" i="5"/>
  <c r="R36" i="5" s="1"/>
  <c r="K36" i="5"/>
  <c r="Q36" i="5" s="1"/>
  <c r="J36" i="5"/>
  <c r="P36" i="5" s="1"/>
  <c r="I36" i="5"/>
  <c r="O36" i="5" s="1"/>
  <c r="N35" i="5"/>
  <c r="T35" i="5" s="1"/>
  <c r="M35" i="5"/>
  <c r="S35" i="5" s="1"/>
  <c r="L35" i="5"/>
  <c r="R35" i="5" s="1"/>
  <c r="K35" i="5"/>
  <c r="Q35" i="5" s="1"/>
  <c r="J35" i="5"/>
  <c r="P35" i="5" s="1"/>
  <c r="I35" i="5"/>
  <c r="O35" i="5" s="1"/>
  <c r="N34" i="5"/>
  <c r="T34" i="5" s="1"/>
  <c r="M34" i="5"/>
  <c r="S34" i="5" s="1"/>
  <c r="L34" i="5"/>
  <c r="R34" i="5" s="1"/>
  <c r="K34" i="5"/>
  <c r="Q34" i="5" s="1"/>
  <c r="J34" i="5"/>
  <c r="P34" i="5" s="1"/>
  <c r="I34" i="5"/>
  <c r="O34" i="5" s="1"/>
  <c r="N33" i="5"/>
  <c r="T33" i="5" s="1"/>
  <c r="M33" i="5"/>
  <c r="S33" i="5" s="1"/>
  <c r="L33" i="5"/>
  <c r="R33" i="5" s="1"/>
  <c r="K33" i="5"/>
  <c r="Q33" i="5" s="1"/>
  <c r="J33" i="5"/>
  <c r="P33" i="5" s="1"/>
  <c r="I33" i="5"/>
  <c r="O33" i="5" s="1"/>
  <c r="N32" i="5"/>
  <c r="T32" i="5" s="1"/>
  <c r="M32" i="5"/>
  <c r="S32" i="5" s="1"/>
  <c r="L32" i="5"/>
  <c r="R32" i="5" s="1"/>
  <c r="K32" i="5"/>
  <c r="Q32" i="5" s="1"/>
  <c r="J32" i="5"/>
  <c r="P32" i="5" s="1"/>
  <c r="I32" i="5"/>
  <c r="O32" i="5" s="1"/>
  <c r="N31" i="5"/>
  <c r="T31" i="5" s="1"/>
  <c r="M31" i="5"/>
  <c r="S31" i="5" s="1"/>
  <c r="L31" i="5"/>
  <c r="R31" i="5" s="1"/>
  <c r="K31" i="5"/>
  <c r="Q31" i="5" s="1"/>
  <c r="J31" i="5"/>
  <c r="P31" i="5" s="1"/>
  <c r="I31" i="5"/>
  <c r="O31" i="5" s="1"/>
  <c r="N30" i="5"/>
  <c r="T30" i="5" s="1"/>
  <c r="M30" i="5"/>
  <c r="S30" i="5" s="1"/>
  <c r="L30" i="5"/>
  <c r="R30" i="5" s="1"/>
  <c r="K30" i="5"/>
  <c r="Q30" i="5" s="1"/>
  <c r="J30" i="5"/>
  <c r="P30" i="5" s="1"/>
  <c r="I30" i="5"/>
  <c r="O30" i="5" s="1"/>
  <c r="N29" i="5"/>
  <c r="T29" i="5" s="1"/>
  <c r="M29" i="5"/>
  <c r="S29" i="5" s="1"/>
  <c r="L29" i="5"/>
  <c r="R29" i="5" s="1"/>
  <c r="K29" i="5"/>
  <c r="Q29" i="5" s="1"/>
  <c r="J29" i="5"/>
  <c r="P29" i="5" s="1"/>
  <c r="I29" i="5"/>
  <c r="O29" i="5" s="1"/>
  <c r="N28" i="5"/>
  <c r="T28" i="5" s="1"/>
  <c r="M28" i="5"/>
  <c r="S28" i="5" s="1"/>
  <c r="L28" i="5"/>
  <c r="R28" i="5" s="1"/>
  <c r="K28" i="5"/>
  <c r="Q28" i="5" s="1"/>
  <c r="J28" i="5"/>
  <c r="P28" i="5" s="1"/>
  <c r="I28" i="5"/>
  <c r="O28" i="5" s="1"/>
  <c r="N27" i="5"/>
  <c r="T27" i="5" s="1"/>
  <c r="M27" i="5"/>
  <c r="S27" i="5" s="1"/>
  <c r="L27" i="5"/>
  <c r="R27" i="5" s="1"/>
  <c r="K27" i="5"/>
  <c r="Q27" i="5" s="1"/>
  <c r="J27" i="5"/>
  <c r="P27" i="5" s="1"/>
  <c r="I27" i="5"/>
  <c r="O27" i="5" s="1"/>
  <c r="N26" i="5"/>
  <c r="T26" i="5" s="1"/>
  <c r="M26" i="5"/>
  <c r="S26" i="5" s="1"/>
  <c r="L26" i="5"/>
  <c r="R26" i="5" s="1"/>
  <c r="K26" i="5"/>
  <c r="Q26" i="5" s="1"/>
  <c r="J26" i="5"/>
  <c r="P26" i="5" s="1"/>
  <c r="I26" i="5"/>
  <c r="O26" i="5" s="1"/>
  <c r="N25" i="5"/>
  <c r="T25" i="5" s="1"/>
  <c r="M25" i="5"/>
  <c r="S25" i="5" s="1"/>
  <c r="L25" i="5"/>
  <c r="R25" i="5" s="1"/>
  <c r="K25" i="5"/>
  <c r="Q25" i="5" s="1"/>
  <c r="J25" i="5"/>
  <c r="P25" i="5" s="1"/>
  <c r="I25" i="5"/>
  <c r="O25" i="5" s="1"/>
  <c r="N24" i="5"/>
  <c r="T24" i="5" s="1"/>
  <c r="M24" i="5"/>
  <c r="S24" i="5" s="1"/>
  <c r="L24" i="5"/>
  <c r="R24" i="5" s="1"/>
  <c r="K24" i="5"/>
  <c r="Q24" i="5" s="1"/>
  <c r="J24" i="5"/>
  <c r="P24" i="5" s="1"/>
  <c r="I24" i="5"/>
  <c r="O24" i="5" s="1"/>
  <c r="N23" i="5"/>
  <c r="T23" i="5" s="1"/>
  <c r="M23" i="5"/>
  <c r="S23" i="5" s="1"/>
  <c r="L23" i="5"/>
  <c r="R23" i="5" s="1"/>
  <c r="K23" i="5"/>
  <c r="Q23" i="5" s="1"/>
  <c r="J23" i="5"/>
  <c r="P23" i="5" s="1"/>
  <c r="I23" i="5"/>
  <c r="O23" i="5" s="1"/>
  <c r="N22" i="5"/>
  <c r="T22" i="5" s="1"/>
  <c r="M22" i="5"/>
  <c r="S22" i="5" s="1"/>
  <c r="L22" i="5"/>
  <c r="R22" i="5" s="1"/>
  <c r="K22" i="5"/>
  <c r="Q22" i="5" s="1"/>
  <c r="J22" i="5"/>
  <c r="P22" i="5" s="1"/>
  <c r="I22" i="5"/>
  <c r="O22" i="5" s="1"/>
  <c r="N21" i="5"/>
  <c r="T21" i="5" s="1"/>
  <c r="M21" i="5"/>
  <c r="S21" i="5" s="1"/>
  <c r="L21" i="5"/>
  <c r="R21" i="5" s="1"/>
  <c r="K21" i="5"/>
  <c r="Q21" i="5" s="1"/>
  <c r="J21" i="5"/>
  <c r="P21" i="5" s="1"/>
  <c r="I21" i="5"/>
  <c r="O21" i="5" s="1"/>
  <c r="N20" i="5"/>
  <c r="T20" i="5" s="1"/>
  <c r="M20" i="5"/>
  <c r="S20" i="5" s="1"/>
  <c r="L20" i="5"/>
  <c r="R20" i="5" s="1"/>
  <c r="K20" i="5"/>
  <c r="Q20" i="5" s="1"/>
  <c r="J20" i="5"/>
  <c r="P20" i="5" s="1"/>
  <c r="I20" i="5"/>
  <c r="O20" i="5" s="1"/>
  <c r="N19" i="5"/>
  <c r="T19" i="5" s="1"/>
  <c r="M19" i="5"/>
  <c r="S19" i="5" s="1"/>
  <c r="L19" i="5"/>
  <c r="R19" i="5" s="1"/>
  <c r="K19" i="5"/>
  <c r="Q19" i="5" s="1"/>
  <c r="J19" i="5"/>
  <c r="P19" i="5" s="1"/>
  <c r="I19" i="5"/>
  <c r="O19" i="5" s="1"/>
  <c r="N18" i="5"/>
  <c r="T18" i="5" s="1"/>
  <c r="M18" i="5"/>
  <c r="S18" i="5" s="1"/>
  <c r="L18" i="5"/>
  <c r="R18" i="5" s="1"/>
  <c r="K18" i="5"/>
  <c r="Q18" i="5" s="1"/>
  <c r="J18" i="5"/>
  <c r="P18" i="5" s="1"/>
  <c r="I18" i="5"/>
  <c r="O18" i="5" s="1"/>
  <c r="N17" i="5"/>
  <c r="T17" i="5" s="1"/>
  <c r="M17" i="5"/>
  <c r="S17" i="5" s="1"/>
  <c r="L17" i="5"/>
  <c r="R17" i="5" s="1"/>
  <c r="K17" i="5"/>
  <c r="Q17" i="5" s="1"/>
  <c r="J17" i="5"/>
  <c r="P17" i="5" s="1"/>
  <c r="I17" i="5"/>
  <c r="O17" i="5" s="1"/>
  <c r="N16" i="5"/>
  <c r="T16" i="5" s="1"/>
  <c r="M16" i="5"/>
  <c r="S16" i="5" s="1"/>
  <c r="L16" i="5"/>
  <c r="R16" i="5" s="1"/>
  <c r="K16" i="5"/>
  <c r="Q16" i="5" s="1"/>
  <c r="J16" i="5"/>
  <c r="P16" i="5" s="1"/>
  <c r="I16" i="5"/>
  <c r="O16" i="5" s="1"/>
  <c r="N15" i="5"/>
  <c r="T15" i="5" s="1"/>
  <c r="M15" i="5"/>
  <c r="S15" i="5" s="1"/>
  <c r="L15" i="5"/>
  <c r="R15" i="5" s="1"/>
  <c r="K15" i="5"/>
  <c r="Q15" i="5" s="1"/>
  <c r="J15" i="5"/>
  <c r="P15" i="5" s="1"/>
  <c r="I15" i="5"/>
  <c r="O15" i="5" s="1"/>
  <c r="N14" i="5"/>
  <c r="T14" i="5" s="1"/>
  <c r="M14" i="5"/>
  <c r="S14" i="5" s="1"/>
  <c r="L14" i="5"/>
  <c r="R14" i="5" s="1"/>
  <c r="K14" i="5"/>
  <c r="Q14" i="5" s="1"/>
  <c r="J14" i="5"/>
  <c r="P14" i="5" s="1"/>
  <c r="I14" i="5"/>
  <c r="O14" i="5" s="1"/>
  <c r="N13" i="5"/>
  <c r="T13" i="5" s="1"/>
  <c r="M13" i="5"/>
  <c r="S13" i="5" s="1"/>
  <c r="L13" i="5"/>
  <c r="R13" i="5" s="1"/>
  <c r="K13" i="5"/>
  <c r="Q13" i="5" s="1"/>
  <c r="J13" i="5"/>
  <c r="P13" i="5" s="1"/>
  <c r="I13" i="5"/>
  <c r="O13" i="5" s="1"/>
  <c r="N12" i="5"/>
  <c r="T12" i="5" s="1"/>
  <c r="M12" i="5"/>
  <c r="S12" i="5" s="1"/>
  <c r="L12" i="5"/>
  <c r="R12" i="5" s="1"/>
  <c r="K12" i="5"/>
  <c r="Q12" i="5" s="1"/>
  <c r="J12" i="5"/>
  <c r="P12" i="5" s="1"/>
  <c r="I12" i="5"/>
  <c r="O12" i="5" s="1"/>
  <c r="N11" i="5"/>
  <c r="T11" i="5" s="1"/>
  <c r="M11" i="5"/>
  <c r="S11" i="5" s="1"/>
  <c r="L11" i="5"/>
  <c r="R11" i="5" s="1"/>
  <c r="K11" i="5"/>
  <c r="Q11" i="5" s="1"/>
  <c r="J11" i="5"/>
  <c r="P11" i="5" s="1"/>
  <c r="I11" i="5"/>
  <c r="O11" i="5" s="1"/>
  <c r="N10" i="5"/>
  <c r="T10" i="5" s="1"/>
  <c r="M10" i="5"/>
  <c r="S10" i="5" s="1"/>
  <c r="L10" i="5"/>
  <c r="R10" i="5" s="1"/>
  <c r="K10" i="5"/>
  <c r="Q10" i="5" s="1"/>
  <c r="J10" i="5"/>
  <c r="P10" i="5" s="1"/>
  <c r="I10" i="5"/>
  <c r="O10" i="5" s="1"/>
  <c r="N9" i="5"/>
  <c r="T9" i="5" s="1"/>
  <c r="M9" i="5"/>
  <c r="S9" i="5" s="1"/>
  <c r="L9" i="5"/>
  <c r="R9" i="5" s="1"/>
  <c r="K9" i="5"/>
  <c r="Q9" i="5" s="1"/>
  <c r="J9" i="5"/>
  <c r="P9" i="5" s="1"/>
  <c r="I9" i="5"/>
  <c r="O9" i="5" s="1"/>
  <c r="N8" i="5"/>
  <c r="T8" i="5" s="1"/>
  <c r="M8" i="5"/>
  <c r="S8" i="5" s="1"/>
  <c r="L8" i="5"/>
  <c r="R8" i="5" s="1"/>
  <c r="K8" i="5"/>
  <c r="Q8" i="5" s="1"/>
  <c r="J8" i="5"/>
  <c r="P8" i="5" s="1"/>
  <c r="I8" i="5"/>
  <c r="O8" i="5" s="1"/>
  <c r="N7" i="5"/>
  <c r="T7" i="5" s="1"/>
  <c r="M7" i="5"/>
  <c r="S7" i="5" s="1"/>
  <c r="L7" i="5"/>
  <c r="R7" i="5" s="1"/>
  <c r="K7" i="5"/>
  <c r="Q7" i="5" s="1"/>
  <c r="J7" i="5"/>
  <c r="P7" i="5" s="1"/>
  <c r="I7" i="5"/>
  <c r="O7" i="5" s="1"/>
  <c r="N6" i="5"/>
  <c r="T6" i="5" s="1"/>
  <c r="M6" i="5"/>
  <c r="S6" i="5" s="1"/>
  <c r="L6" i="5"/>
  <c r="R6" i="5" s="1"/>
  <c r="K6" i="5"/>
  <c r="Q6" i="5" s="1"/>
  <c r="J6" i="5"/>
  <c r="P6" i="5" s="1"/>
  <c r="I6" i="5"/>
  <c r="O6" i="5" s="1"/>
  <c r="N5" i="5"/>
  <c r="T5" i="5" s="1"/>
  <c r="M5" i="5"/>
  <c r="S5" i="5" s="1"/>
  <c r="L5" i="5"/>
  <c r="R5" i="5" s="1"/>
  <c r="K5" i="5"/>
  <c r="Q5" i="5" s="1"/>
  <c r="J5" i="5"/>
  <c r="P5" i="5" s="1"/>
  <c r="I5" i="5"/>
  <c r="O5" i="5" s="1"/>
  <c r="N4" i="5"/>
  <c r="T4" i="5" s="1"/>
  <c r="M4" i="5"/>
  <c r="S4" i="5" s="1"/>
  <c r="L4" i="5"/>
  <c r="R4" i="5" s="1"/>
  <c r="K4" i="5"/>
  <c r="Q4" i="5" s="1"/>
  <c r="J4" i="5"/>
  <c r="P4" i="5" s="1"/>
  <c r="I4" i="5"/>
  <c r="O4" i="5" s="1"/>
  <c r="N3" i="5"/>
  <c r="T3" i="5" s="1"/>
  <c r="M3" i="5"/>
  <c r="S3" i="5" s="1"/>
  <c r="L3" i="5"/>
  <c r="R3" i="5" s="1"/>
  <c r="K3" i="5"/>
  <c r="Q3" i="5" s="1"/>
  <c r="J3" i="5"/>
  <c r="P3" i="5" s="1"/>
  <c r="I3" i="5"/>
  <c r="O3" i="5" s="1"/>
  <c r="R81" i="4"/>
  <c r="N81" i="4"/>
  <c r="M81" i="4"/>
  <c r="S81" i="4" s="1"/>
  <c r="L81" i="4"/>
  <c r="K81" i="4"/>
  <c r="Q81" i="4" s="1"/>
  <c r="J81" i="4"/>
  <c r="P81" i="4" s="1"/>
  <c r="I81" i="4"/>
  <c r="O81" i="4" s="1"/>
  <c r="H81" i="4"/>
  <c r="P80" i="4"/>
  <c r="M80" i="4"/>
  <c r="S80" i="4" s="1"/>
  <c r="L80" i="4"/>
  <c r="R80" i="4" s="1"/>
  <c r="K80" i="4"/>
  <c r="Q80" i="4" s="1"/>
  <c r="J80" i="4"/>
  <c r="I80" i="4"/>
  <c r="O80" i="4" s="1"/>
  <c r="H80" i="4"/>
  <c r="N80" i="4" s="1"/>
  <c r="T80" i="4" s="1"/>
  <c r="U80" i="4" s="1"/>
  <c r="R79" i="4"/>
  <c r="N79" i="4"/>
  <c r="M79" i="4"/>
  <c r="S79" i="4" s="1"/>
  <c r="L79" i="4"/>
  <c r="K79" i="4"/>
  <c r="Q79" i="4" s="1"/>
  <c r="J79" i="4"/>
  <c r="P79" i="4" s="1"/>
  <c r="I79" i="4"/>
  <c r="O79" i="4" s="1"/>
  <c r="H79" i="4"/>
  <c r="P78" i="4"/>
  <c r="M78" i="4"/>
  <c r="S78" i="4" s="1"/>
  <c r="L78" i="4"/>
  <c r="R78" i="4" s="1"/>
  <c r="K78" i="4"/>
  <c r="Q78" i="4" s="1"/>
  <c r="J78" i="4"/>
  <c r="I78" i="4"/>
  <c r="O78" i="4" s="1"/>
  <c r="H78" i="4"/>
  <c r="N78" i="4" s="1"/>
  <c r="R77" i="4"/>
  <c r="N77" i="4"/>
  <c r="M77" i="4"/>
  <c r="S77" i="4" s="1"/>
  <c r="L77" i="4"/>
  <c r="K77" i="4"/>
  <c r="Q77" i="4" s="1"/>
  <c r="J77" i="4"/>
  <c r="P77" i="4" s="1"/>
  <c r="I77" i="4"/>
  <c r="O77" i="4" s="1"/>
  <c r="H77" i="4"/>
  <c r="P76" i="4"/>
  <c r="M76" i="4"/>
  <c r="S76" i="4" s="1"/>
  <c r="L76" i="4"/>
  <c r="R76" i="4" s="1"/>
  <c r="K76" i="4"/>
  <c r="Q76" i="4" s="1"/>
  <c r="J76" i="4"/>
  <c r="I76" i="4"/>
  <c r="O76" i="4" s="1"/>
  <c r="H76" i="4"/>
  <c r="N76" i="4" s="1"/>
  <c r="T76" i="4" s="1"/>
  <c r="U76" i="4" s="1"/>
  <c r="R75" i="4"/>
  <c r="N75" i="4"/>
  <c r="M75" i="4"/>
  <c r="S75" i="4" s="1"/>
  <c r="L75" i="4"/>
  <c r="K75" i="4"/>
  <c r="Q75" i="4" s="1"/>
  <c r="J75" i="4"/>
  <c r="P75" i="4" s="1"/>
  <c r="I75" i="4"/>
  <c r="O75" i="4" s="1"/>
  <c r="H75" i="4"/>
  <c r="P74" i="4"/>
  <c r="M74" i="4"/>
  <c r="S74" i="4" s="1"/>
  <c r="L74" i="4"/>
  <c r="R74" i="4" s="1"/>
  <c r="K74" i="4"/>
  <c r="Q74" i="4" s="1"/>
  <c r="J74" i="4"/>
  <c r="I74" i="4"/>
  <c r="O74" i="4" s="1"/>
  <c r="H74" i="4"/>
  <c r="N74" i="4" s="1"/>
  <c r="R73" i="4"/>
  <c r="N73" i="4"/>
  <c r="M73" i="4"/>
  <c r="S73" i="4" s="1"/>
  <c r="L73" i="4"/>
  <c r="K73" i="4"/>
  <c r="Q73" i="4" s="1"/>
  <c r="J73" i="4"/>
  <c r="P73" i="4" s="1"/>
  <c r="I73" i="4"/>
  <c r="O73" i="4" s="1"/>
  <c r="H73" i="4"/>
  <c r="P72" i="4"/>
  <c r="M72" i="4"/>
  <c r="S72" i="4" s="1"/>
  <c r="L72" i="4"/>
  <c r="R72" i="4" s="1"/>
  <c r="K72" i="4"/>
  <c r="Q72" i="4" s="1"/>
  <c r="J72" i="4"/>
  <c r="I72" i="4"/>
  <c r="O72" i="4" s="1"/>
  <c r="H72" i="4"/>
  <c r="N72" i="4" s="1"/>
  <c r="T72" i="4" s="1"/>
  <c r="U72" i="4" s="1"/>
  <c r="R71" i="4"/>
  <c r="N71" i="4"/>
  <c r="M71" i="4"/>
  <c r="S71" i="4" s="1"/>
  <c r="L71" i="4"/>
  <c r="K71" i="4"/>
  <c r="Q71" i="4" s="1"/>
  <c r="J71" i="4"/>
  <c r="P71" i="4" s="1"/>
  <c r="I71" i="4"/>
  <c r="O71" i="4" s="1"/>
  <c r="H71" i="4"/>
  <c r="P70" i="4"/>
  <c r="M70" i="4"/>
  <c r="S70" i="4" s="1"/>
  <c r="L70" i="4"/>
  <c r="R70" i="4" s="1"/>
  <c r="K70" i="4"/>
  <c r="Q70" i="4" s="1"/>
  <c r="J70" i="4"/>
  <c r="I70" i="4"/>
  <c r="O70" i="4" s="1"/>
  <c r="H70" i="4"/>
  <c r="N70" i="4" s="1"/>
  <c r="R69" i="4"/>
  <c r="N69" i="4"/>
  <c r="M69" i="4"/>
  <c r="S69" i="4" s="1"/>
  <c r="L69" i="4"/>
  <c r="K69" i="4"/>
  <c r="Q69" i="4" s="1"/>
  <c r="J69" i="4"/>
  <c r="P69" i="4" s="1"/>
  <c r="I69" i="4"/>
  <c r="O69" i="4" s="1"/>
  <c r="H69" i="4"/>
  <c r="P68" i="4"/>
  <c r="M68" i="4"/>
  <c r="S68" i="4" s="1"/>
  <c r="L68" i="4"/>
  <c r="R68" i="4" s="1"/>
  <c r="K68" i="4"/>
  <c r="Q68" i="4" s="1"/>
  <c r="J68" i="4"/>
  <c r="I68" i="4"/>
  <c r="O68" i="4" s="1"/>
  <c r="H68" i="4"/>
  <c r="N68" i="4" s="1"/>
  <c r="T68" i="4" s="1"/>
  <c r="U68" i="4" s="1"/>
  <c r="R67" i="4"/>
  <c r="N67" i="4"/>
  <c r="M67" i="4"/>
  <c r="S67" i="4" s="1"/>
  <c r="L67" i="4"/>
  <c r="K67" i="4"/>
  <c r="Q67" i="4" s="1"/>
  <c r="J67" i="4"/>
  <c r="P67" i="4" s="1"/>
  <c r="I67" i="4"/>
  <c r="O67" i="4" s="1"/>
  <c r="H67" i="4"/>
  <c r="P66" i="4"/>
  <c r="M66" i="4"/>
  <c r="S66" i="4" s="1"/>
  <c r="L66" i="4"/>
  <c r="R66" i="4" s="1"/>
  <c r="K66" i="4"/>
  <c r="Q66" i="4" s="1"/>
  <c r="J66" i="4"/>
  <c r="I66" i="4"/>
  <c r="O66" i="4" s="1"/>
  <c r="H66" i="4"/>
  <c r="N66" i="4" s="1"/>
  <c r="R65" i="4"/>
  <c r="N65" i="4"/>
  <c r="M65" i="4"/>
  <c r="S65" i="4" s="1"/>
  <c r="L65" i="4"/>
  <c r="K65" i="4"/>
  <c r="Q65" i="4" s="1"/>
  <c r="J65" i="4"/>
  <c r="P65" i="4" s="1"/>
  <c r="I65" i="4"/>
  <c r="O65" i="4" s="1"/>
  <c r="H65" i="4"/>
  <c r="P64" i="4"/>
  <c r="M64" i="4"/>
  <c r="S64" i="4" s="1"/>
  <c r="L64" i="4"/>
  <c r="R64" i="4" s="1"/>
  <c r="K64" i="4"/>
  <c r="Q64" i="4" s="1"/>
  <c r="J64" i="4"/>
  <c r="I64" i="4"/>
  <c r="O64" i="4" s="1"/>
  <c r="H64" i="4"/>
  <c r="N64" i="4" s="1"/>
  <c r="T64" i="4" s="1"/>
  <c r="U64" i="4" s="1"/>
  <c r="R63" i="4"/>
  <c r="N63" i="4"/>
  <c r="M63" i="4"/>
  <c r="S63" i="4" s="1"/>
  <c r="L63" i="4"/>
  <c r="K63" i="4"/>
  <c r="Q63" i="4" s="1"/>
  <c r="J63" i="4"/>
  <c r="P63" i="4" s="1"/>
  <c r="I63" i="4"/>
  <c r="O63" i="4" s="1"/>
  <c r="H63" i="4"/>
  <c r="P62" i="4"/>
  <c r="M62" i="4"/>
  <c r="S62" i="4" s="1"/>
  <c r="L62" i="4"/>
  <c r="R62" i="4" s="1"/>
  <c r="K62" i="4"/>
  <c r="Q62" i="4" s="1"/>
  <c r="J62" i="4"/>
  <c r="I62" i="4"/>
  <c r="O62" i="4" s="1"/>
  <c r="H62" i="4"/>
  <c r="N62" i="4" s="1"/>
  <c r="T62" i="4" s="1"/>
  <c r="U62" i="4" s="1"/>
  <c r="R61" i="4"/>
  <c r="N61" i="4"/>
  <c r="M61" i="4"/>
  <c r="S61" i="4" s="1"/>
  <c r="L61" i="4"/>
  <c r="K61" i="4"/>
  <c r="Q61" i="4" s="1"/>
  <c r="J61" i="4"/>
  <c r="P61" i="4" s="1"/>
  <c r="I61" i="4"/>
  <c r="O61" i="4" s="1"/>
  <c r="H61" i="4"/>
  <c r="P60" i="4"/>
  <c r="M60" i="4"/>
  <c r="S60" i="4" s="1"/>
  <c r="L60" i="4"/>
  <c r="R60" i="4" s="1"/>
  <c r="K60" i="4"/>
  <c r="Q60" i="4" s="1"/>
  <c r="J60" i="4"/>
  <c r="I60" i="4"/>
  <c r="O60" i="4" s="1"/>
  <c r="H60" i="4"/>
  <c r="N60" i="4" s="1"/>
  <c r="T60" i="4" s="1"/>
  <c r="U60" i="4" s="1"/>
  <c r="R59" i="4"/>
  <c r="N59" i="4"/>
  <c r="M59" i="4"/>
  <c r="S59" i="4" s="1"/>
  <c r="L59" i="4"/>
  <c r="K59" i="4"/>
  <c r="Q59" i="4" s="1"/>
  <c r="J59" i="4"/>
  <c r="P59" i="4" s="1"/>
  <c r="I59" i="4"/>
  <c r="O59" i="4" s="1"/>
  <c r="H59" i="4"/>
  <c r="P58" i="4"/>
  <c r="M58" i="4"/>
  <c r="S58" i="4" s="1"/>
  <c r="L58" i="4"/>
  <c r="R58" i="4" s="1"/>
  <c r="K58" i="4"/>
  <c r="Q58" i="4" s="1"/>
  <c r="J58" i="4"/>
  <c r="I58" i="4"/>
  <c r="O58" i="4" s="1"/>
  <c r="H58" i="4"/>
  <c r="N58" i="4" s="1"/>
  <c r="T58" i="4" s="1"/>
  <c r="U58" i="4" s="1"/>
  <c r="R57" i="4"/>
  <c r="N57" i="4"/>
  <c r="M57" i="4"/>
  <c r="S57" i="4" s="1"/>
  <c r="L57" i="4"/>
  <c r="K57" i="4"/>
  <c r="Q57" i="4" s="1"/>
  <c r="J57" i="4"/>
  <c r="P57" i="4" s="1"/>
  <c r="I57" i="4"/>
  <c r="O57" i="4" s="1"/>
  <c r="H57" i="4"/>
  <c r="P56" i="4"/>
  <c r="M56" i="4"/>
  <c r="S56" i="4" s="1"/>
  <c r="L56" i="4"/>
  <c r="R56" i="4" s="1"/>
  <c r="K56" i="4"/>
  <c r="Q56" i="4" s="1"/>
  <c r="J56" i="4"/>
  <c r="I56" i="4"/>
  <c r="O56" i="4" s="1"/>
  <c r="H56" i="4"/>
  <c r="N56" i="4" s="1"/>
  <c r="T56" i="4" s="1"/>
  <c r="U56" i="4" s="1"/>
  <c r="R55" i="4"/>
  <c r="N55" i="4"/>
  <c r="M55" i="4"/>
  <c r="S55" i="4" s="1"/>
  <c r="L55" i="4"/>
  <c r="K55" i="4"/>
  <c r="Q55" i="4" s="1"/>
  <c r="J55" i="4"/>
  <c r="P55" i="4" s="1"/>
  <c r="I55" i="4"/>
  <c r="O55" i="4" s="1"/>
  <c r="H55" i="4"/>
  <c r="P54" i="4"/>
  <c r="M54" i="4"/>
  <c r="S54" i="4" s="1"/>
  <c r="L54" i="4"/>
  <c r="R54" i="4" s="1"/>
  <c r="K54" i="4"/>
  <c r="Q54" i="4" s="1"/>
  <c r="J54" i="4"/>
  <c r="I54" i="4"/>
  <c r="O54" i="4" s="1"/>
  <c r="H54" i="4"/>
  <c r="N54" i="4" s="1"/>
  <c r="T54" i="4" s="1"/>
  <c r="U54" i="4" s="1"/>
  <c r="R53" i="4"/>
  <c r="N53" i="4"/>
  <c r="M53" i="4"/>
  <c r="S53" i="4" s="1"/>
  <c r="L53" i="4"/>
  <c r="K53" i="4"/>
  <c r="Q53" i="4" s="1"/>
  <c r="J53" i="4"/>
  <c r="P53" i="4" s="1"/>
  <c r="I53" i="4"/>
  <c r="O53" i="4" s="1"/>
  <c r="H53" i="4"/>
  <c r="P52" i="4"/>
  <c r="M52" i="4"/>
  <c r="S52" i="4" s="1"/>
  <c r="L52" i="4"/>
  <c r="R52" i="4" s="1"/>
  <c r="K52" i="4"/>
  <c r="Q52" i="4" s="1"/>
  <c r="J52" i="4"/>
  <c r="I52" i="4"/>
  <c r="O52" i="4" s="1"/>
  <c r="H52" i="4"/>
  <c r="N52" i="4" s="1"/>
  <c r="T52" i="4" s="1"/>
  <c r="U52" i="4" s="1"/>
  <c r="R51" i="4"/>
  <c r="N51" i="4"/>
  <c r="M51" i="4"/>
  <c r="S51" i="4" s="1"/>
  <c r="L51" i="4"/>
  <c r="K51" i="4"/>
  <c r="Q51" i="4" s="1"/>
  <c r="J51" i="4"/>
  <c r="P51" i="4" s="1"/>
  <c r="I51" i="4"/>
  <c r="O51" i="4" s="1"/>
  <c r="H51" i="4"/>
  <c r="P50" i="4"/>
  <c r="M50" i="4"/>
  <c r="S50" i="4" s="1"/>
  <c r="L50" i="4"/>
  <c r="R50" i="4" s="1"/>
  <c r="K50" i="4"/>
  <c r="Q50" i="4" s="1"/>
  <c r="J50" i="4"/>
  <c r="I50" i="4"/>
  <c r="O50" i="4" s="1"/>
  <c r="H50" i="4"/>
  <c r="N50" i="4" s="1"/>
  <c r="T50" i="4" s="1"/>
  <c r="U50" i="4" s="1"/>
  <c r="R49" i="4"/>
  <c r="N49" i="4"/>
  <c r="M49" i="4"/>
  <c r="S49" i="4" s="1"/>
  <c r="L49" i="4"/>
  <c r="K49" i="4"/>
  <c r="Q49" i="4" s="1"/>
  <c r="J49" i="4"/>
  <c r="P49" i="4" s="1"/>
  <c r="I49" i="4"/>
  <c r="O49" i="4" s="1"/>
  <c r="H49" i="4"/>
  <c r="P48" i="4"/>
  <c r="M48" i="4"/>
  <c r="S48" i="4" s="1"/>
  <c r="L48" i="4"/>
  <c r="R48" i="4" s="1"/>
  <c r="K48" i="4"/>
  <c r="Q48" i="4" s="1"/>
  <c r="J48" i="4"/>
  <c r="I48" i="4"/>
  <c r="O48" i="4" s="1"/>
  <c r="H48" i="4"/>
  <c r="N48" i="4" s="1"/>
  <c r="T48" i="4" s="1"/>
  <c r="U48" i="4" s="1"/>
  <c r="R47" i="4"/>
  <c r="N47" i="4"/>
  <c r="M47" i="4"/>
  <c r="S47" i="4" s="1"/>
  <c r="L47" i="4"/>
  <c r="K47" i="4"/>
  <c r="Q47" i="4" s="1"/>
  <c r="J47" i="4"/>
  <c r="P47" i="4" s="1"/>
  <c r="I47" i="4"/>
  <c r="O47" i="4" s="1"/>
  <c r="H47" i="4"/>
  <c r="P46" i="4"/>
  <c r="M46" i="4"/>
  <c r="S46" i="4" s="1"/>
  <c r="L46" i="4"/>
  <c r="R46" i="4" s="1"/>
  <c r="K46" i="4"/>
  <c r="Q46" i="4" s="1"/>
  <c r="J46" i="4"/>
  <c r="I46" i="4"/>
  <c r="O46" i="4" s="1"/>
  <c r="H46" i="4"/>
  <c r="N46" i="4" s="1"/>
  <c r="T46" i="4" s="1"/>
  <c r="U46" i="4" s="1"/>
  <c r="R45" i="4"/>
  <c r="N45" i="4"/>
  <c r="M45" i="4"/>
  <c r="S45" i="4" s="1"/>
  <c r="L45" i="4"/>
  <c r="K45" i="4"/>
  <c r="Q45" i="4" s="1"/>
  <c r="J45" i="4"/>
  <c r="P45" i="4" s="1"/>
  <c r="I45" i="4"/>
  <c r="O45" i="4" s="1"/>
  <c r="H45" i="4"/>
  <c r="P44" i="4"/>
  <c r="M44" i="4"/>
  <c r="S44" i="4" s="1"/>
  <c r="L44" i="4"/>
  <c r="R44" i="4" s="1"/>
  <c r="K44" i="4"/>
  <c r="Q44" i="4" s="1"/>
  <c r="J44" i="4"/>
  <c r="I44" i="4"/>
  <c r="O44" i="4" s="1"/>
  <c r="H44" i="4"/>
  <c r="N44" i="4" s="1"/>
  <c r="T44" i="4" s="1"/>
  <c r="U44" i="4" s="1"/>
  <c r="R43" i="4"/>
  <c r="N43" i="4"/>
  <c r="M43" i="4"/>
  <c r="S43" i="4" s="1"/>
  <c r="L43" i="4"/>
  <c r="K43" i="4"/>
  <c r="Q43" i="4" s="1"/>
  <c r="J43" i="4"/>
  <c r="P43" i="4" s="1"/>
  <c r="I43" i="4"/>
  <c r="O43" i="4" s="1"/>
  <c r="H43" i="4"/>
  <c r="P42" i="4"/>
  <c r="M42" i="4"/>
  <c r="S42" i="4" s="1"/>
  <c r="L42" i="4"/>
  <c r="R42" i="4" s="1"/>
  <c r="K42" i="4"/>
  <c r="Q42" i="4" s="1"/>
  <c r="J42" i="4"/>
  <c r="I42" i="4"/>
  <c r="O42" i="4" s="1"/>
  <c r="H42" i="4"/>
  <c r="N42" i="4" s="1"/>
  <c r="T42" i="4" s="1"/>
  <c r="U42" i="4" s="1"/>
  <c r="R41" i="4"/>
  <c r="N41" i="4"/>
  <c r="M41" i="4"/>
  <c r="S41" i="4" s="1"/>
  <c r="L41" i="4"/>
  <c r="K41" i="4"/>
  <c r="Q41" i="4" s="1"/>
  <c r="J41" i="4"/>
  <c r="P41" i="4" s="1"/>
  <c r="I41" i="4"/>
  <c r="O41" i="4" s="1"/>
  <c r="H41" i="4"/>
  <c r="P40" i="4"/>
  <c r="M40" i="4"/>
  <c r="S40" i="4" s="1"/>
  <c r="L40" i="4"/>
  <c r="R40" i="4" s="1"/>
  <c r="K40" i="4"/>
  <c r="Q40" i="4" s="1"/>
  <c r="J40" i="4"/>
  <c r="I40" i="4"/>
  <c r="O40" i="4" s="1"/>
  <c r="H40" i="4"/>
  <c r="N40" i="4" s="1"/>
  <c r="T40" i="4" s="1"/>
  <c r="U40" i="4" s="1"/>
  <c r="Q39" i="4"/>
  <c r="P39" i="4"/>
  <c r="M39" i="4"/>
  <c r="S39" i="4" s="1"/>
  <c r="L39" i="4"/>
  <c r="R39" i="4" s="1"/>
  <c r="K39" i="4"/>
  <c r="J39" i="4"/>
  <c r="I39" i="4"/>
  <c r="O39" i="4" s="1"/>
  <c r="H39" i="4"/>
  <c r="N39" i="4" s="1"/>
  <c r="T39" i="4" s="1"/>
  <c r="U39" i="4" s="1"/>
  <c r="S38" i="4"/>
  <c r="R38" i="4"/>
  <c r="O38" i="4"/>
  <c r="N38" i="4"/>
  <c r="M38" i="4"/>
  <c r="L38" i="4"/>
  <c r="K38" i="4"/>
  <c r="Q38" i="4" s="1"/>
  <c r="J38" i="4"/>
  <c r="P38" i="4" s="1"/>
  <c r="I38" i="4"/>
  <c r="H38" i="4"/>
  <c r="Q37" i="4"/>
  <c r="P37" i="4"/>
  <c r="M37" i="4"/>
  <c r="S37" i="4" s="1"/>
  <c r="L37" i="4"/>
  <c r="R37" i="4" s="1"/>
  <c r="K37" i="4"/>
  <c r="J37" i="4"/>
  <c r="I37" i="4"/>
  <c r="O37" i="4" s="1"/>
  <c r="H37" i="4"/>
  <c r="N37" i="4" s="1"/>
  <c r="S36" i="4"/>
  <c r="R36" i="4"/>
  <c r="O36" i="4"/>
  <c r="N36" i="4"/>
  <c r="M36" i="4"/>
  <c r="L36" i="4"/>
  <c r="K36" i="4"/>
  <c r="Q36" i="4" s="1"/>
  <c r="J36" i="4"/>
  <c r="P36" i="4" s="1"/>
  <c r="I36" i="4"/>
  <c r="H36" i="4"/>
  <c r="Q35" i="4"/>
  <c r="P35" i="4"/>
  <c r="M35" i="4"/>
  <c r="S35" i="4" s="1"/>
  <c r="L35" i="4"/>
  <c r="R35" i="4" s="1"/>
  <c r="K35" i="4"/>
  <c r="J35" i="4"/>
  <c r="I35" i="4"/>
  <c r="O35" i="4" s="1"/>
  <c r="H35" i="4"/>
  <c r="N35" i="4" s="1"/>
  <c r="T35" i="4" s="1"/>
  <c r="U35" i="4" s="1"/>
  <c r="S34" i="4"/>
  <c r="R34" i="4"/>
  <c r="O34" i="4"/>
  <c r="N34" i="4"/>
  <c r="M34" i="4"/>
  <c r="L34" i="4"/>
  <c r="K34" i="4"/>
  <c r="Q34" i="4" s="1"/>
  <c r="J34" i="4"/>
  <c r="P34" i="4" s="1"/>
  <c r="I34" i="4"/>
  <c r="H34" i="4"/>
  <c r="Q33" i="4"/>
  <c r="P33" i="4"/>
  <c r="M33" i="4"/>
  <c r="S33" i="4" s="1"/>
  <c r="L33" i="4"/>
  <c r="R33" i="4" s="1"/>
  <c r="K33" i="4"/>
  <c r="J33" i="4"/>
  <c r="I33" i="4"/>
  <c r="O33" i="4" s="1"/>
  <c r="H33" i="4"/>
  <c r="N33" i="4" s="1"/>
  <c r="T33" i="4" s="1"/>
  <c r="U33" i="4" s="1"/>
  <c r="S32" i="4"/>
  <c r="R32" i="4"/>
  <c r="O32" i="4"/>
  <c r="N32" i="4"/>
  <c r="M32" i="4"/>
  <c r="L32" i="4"/>
  <c r="K32" i="4"/>
  <c r="Q32" i="4" s="1"/>
  <c r="J32" i="4"/>
  <c r="P32" i="4" s="1"/>
  <c r="I32" i="4"/>
  <c r="H32" i="4"/>
  <c r="Q31" i="4"/>
  <c r="P31" i="4"/>
  <c r="M31" i="4"/>
  <c r="S31" i="4" s="1"/>
  <c r="L31" i="4"/>
  <c r="R31" i="4" s="1"/>
  <c r="K31" i="4"/>
  <c r="J31" i="4"/>
  <c r="I31" i="4"/>
  <c r="O31" i="4" s="1"/>
  <c r="H31" i="4"/>
  <c r="N31" i="4" s="1"/>
  <c r="T31" i="4" s="1"/>
  <c r="U31" i="4" s="1"/>
  <c r="S30" i="4"/>
  <c r="R30" i="4"/>
  <c r="O30" i="4"/>
  <c r="N30" i="4"/>
  <c r="M30" i="4"/>
  <c r="L30" i="4"/>
  <c r="K30" i="4"/>
  <c r="Q30" i="4" s="1"/>
  <c r="J30" i="4"/>
  <c r="P30" i="4" s="1"/>
  <c r="I30" i="4"/>
  <c r="H30" i="4"/>
  <c r="Q29" i="4"/>
  <c r="P29" i="4"/>
  <c r="M29" i="4"/>
  <c r="S29" i="4" s="1"/>
  <c r="L29" i="4"/>
  <c r="R29" i="4" s="1"/>
  <c r="K29" i="4"/>
  <c r="J29" i="4"/>
  <c r="I29" i="4"/>
  <c r="O29" i="4" s="1"/>
  <c r="H29" i="4"/>
  <c r="N29" i="4" s="1"/>
  <c r="T29" i="4" s="1"/>
  <c r="U29" i="4" s="1"/>
  <c r="S28" i="4"/>
  <c r="R28" i="4"/>
  <c r="O28" i="4"/>
  <c r="N28" i="4"/>
  <c r="M28" i="4"/>
  <c r="L28" i="4"/>
  <c r="K28" i="4"/>
  <c r="Q28" i="4" s="1"/>
  <c r="J28" i="4"/>
  <c r="P28" i="4" s="1"/>
  <c r="I28" i="4"/>
  <c r="H28" i="4"/>
  <c r="Q27" i="4"/>
  <c r="P27" i="4"/>
  <c r="M27" i="4"/>
  <c r="S27" i="4" s="1"/>
  <c r="L27" i="4"/>
  <c r="R27" i="4" s="1"/>
  <c r="K27" i="4"/>
  <c r="J27" i="4"/>
  <c r="I27" i="4"/>
  <c r="O27" i="4" s="1"/>
  <c r="H27" i="4"/>
  <c r="N27" i="4" s="1"/>
  <c r="T27" i="4" s="1"/>
  <c r="U27" i="4" s="1"/>
  <c r="S26" i="4"/>
  <c r="R26" i="4"/>
  <c r="O26" i="4"/>
  <c r="N26" i="4"/>
  <c r="M26" i="4"/>
  <c r="L26" i="4"/>
  <c r="K26" i="4"/>
  <c r="Q26" i="4" s="1"/>
  <c r="J26" i="4"/>
  <c r="P26" i="4" s="1"/>
  <c r="I26" i="4"/>
  <c r="H26" i="4"/>
  <c r="Q25" i="4"/>
  <c r="P25" i="4"/>
  <c r="M25" i="4"/>
  <c r="S25" i="4" s="1"/>
  <c r="L25" i="4"/>
  <c r="R25" i="4" s="1"/>
  <c r="K25" i="4"/>
  <c r="J25" i="4"/>
  <c r="I25" i="4"/>
  <c r="O25" i="4" s="1"/>
  <c r="H25" i="4"/>
  <c r="N25" i="4" s="1"/>
  <c r="T25" i="4" s="1"/>
  <c r="U25" i="4" s="1"/>
  <c r="O24" i="4"/>
  <c r="N24" i="4"/>
  <c r="M24" i="4"/>
  <c r="S24" i="4" s="1"/>
  <c r="L24" i="4"/>
  <c r="R24" i="4" s="1"/>
  <c r="K24" i="4"/>
  <c r="Q24" i="4" s="1"/>
  <c r="J24" i="4"/>
  <c r="P24" i="4" s="1"/>
  <c r="I24" i="4"/>
  <c r="H24" i="4"/>
  <c r="Q23" i="4"/>
  <c r="M23" i="4"/>
  <c r="S23" i="4" s="1"/>
  <c r="L23" i="4"/>
  <c r="R23" i="4" s="1"/>
  <c r="K23" i="4"/>
  <c r="J23" i="4"/>
  <c r="P23" i="4" s="1"/>
  <c r="I23" i="4"/>
  <c r="O23" i="4" s="1"/>
  <c r="H23" i="4"/>
  <c r="N23" i="4" s="1"/>
  <c r="O22" i="4"/>
  <c r="N22" i="4"/>
  <c r="M22" i="4"/>
  <c r="S22" i="4" s="1"/>
  <c r="L22" i="4"/>
  <c r="R22" i="4" s="1"/>
  <c r="K22" i="4"/>
  <c r="Q22" i="4" s="1"/>
  <c r="J22" i="4"/>
  <c r="P22" i="4" s="1"/>
  <c r="I22" i="4"/>
  <c r="H22" i="4"/>
  <c r="Q21" i="4"/>
  <c r="M21" i="4"/>
  <c r="S21" i="4" s="1"/>
  <c r="L21" i="4"/>
  <c r="R21" i="4" s="1"/>
  <c r="K21" i="4"/>
  <c r="J21" i="4"/>
  <c r="P21" i="4" s="1"/>
  <c r="I21" i="4"/>
  <c r="O21" i="4" s="1"/>
  <c r="H21" i="4"/>
  <c r="N21" i="4" s="1"/>
  <c r="O20" i="4"/>
  <c r="N20" i="4"/>
  <c r="M20" i="4"/>
  <c r="S20" i="4" s="1"/>
  <c r="L20" i="4"/>
  <c r="R20" i="4" s="1"/>
  <c r="K20" i="4"/>
  <c r="Q20" i="4" s="1"/>
  <c r="J20" i="4"/>
  <c r="P20" i="4" s="1"/>
  <c r="I20" i="4"/>
  <c r="H20" i="4"/>
  <c r="Q19" i="4"/>
  <c r="M19" i="4"/>
  <c r="S19" i="4" s="1"/>
  <c r="L19" i="4"/>
  <c r="R19" i="4" s="1"/>
  <c r="K19" i="4"/>
  <c r="J19" i="4"/>
  <c r="P19" i="4" s="1"/>
  <c r="I19" i="4"/>
  <c r="O19" i="4" s="1"/>
  <c r="H19" i="4"/>
  <c r="N19" i="4" s="1"/>
  <c r="M18" i="4"/>
  <c r="S18" i="4" s="1"/>
  <c r="L18" i="4"/>
  <c r="R18" i="4" s="1"/>
  <c r="K18" i="4"/>
  <c r="Q18" i="4" s="1"/>
  <c r="J18" i="4"/>
  <c r="P18" i="4" s="1"/>
  <c r="I18" i="4"/>
  <c r="O18" i="4" s="1"/>
  <c r="H18" i="4"/>
  <c r="N18" i="4" s="1"/>
  <c r="M17" i="4"/>
  <c r="S17" i="4" s="1"/>
  <c r="L17" i="4"/>
  <c r="R17" i="4" s="1"/>
  <c r="K17" i="4"/>
  <c r="Q17" i="4" s="1"/>
  <c r="J17" i="4"/>
  <c r="P17" i="4" s="1"/>
  <c r="I17" i="4"/>
  <c r="O17" i="4" s="1"/>
  <c r="H17" i="4"/>
  <c r="N17" i="4" s="1"/>
  <c r="N16" i="4"/>
  <c r="M16" i="4"/>
  <c r="S16" i="4" s="1"/>
  <c r="L16" i="4"/>
  <c r="R16" i="4" s="1"/>
  <c r="K16" i="4"/>
  <c r="Q16" i="4" s="1"/>
  <c r="J16" i="4"/>
  <c r="P16" i="4" s="1"/>
  <c r="I16" i="4"/>
  <c r="O16" i="4" s="1"/>
  <c r="H16" i="4"/>
  <c r="M15" i="4"/>
  <c r="S15" i="4" s="1"/>
  <c r="L15" i="4"/>
  <c r="R15" i="4" s="1"/>
  <c r="K15" i="4"/>
  <c r="Q15" i="4" s="1"/>
  <c r="J15" i="4"/>
  <c r="P15" i="4" s="1"/>
  <c r="I15" i="4"/>
  <c r="O15" i="4" s="1"/>
  <c r="H15" i="4"/>
  <c r="N15" i="4" s="1"/>
  <c r="O14" i="4"/>
  <c r="M14" i="4"/>
  <c r="S14" i="4" s="1"/>
  <c r="L14" i="4"/>
  <c r="R14" i="4" s="1"/>
  <c r="K14" i="4"/>
  <c r="Q14" i="4" s="1"/>
  <c r="J14" i="4"/>
  <c r="P14" i="4" s="1"/>
  <c r="I14" i="4"/>
  <c r="H14" i="4"/>
  <c r="N14" i="4" s="1"/>
  <c r="M13" i="4"/>
  <c r="S13" i="4" s="1"/>
  <c r="L13" i="4"/>
  <c r="R13" i="4" s="1"/>
  <c r="K13" i="4"/>
  <c r="Q13" i="4" s="1"/>
  <c r="J13" i="4"/>
  <c r="P13" i="4" s="1"/>
  <c r="I13" i="4"/>
  <c r="O13" i="4" s="1"/>
  <c r="H13" i="4"/>
  <c r="N13" i="4" s="1"/>
  <c r="N12" i="4"/>
  <c r="M12" i="4"/>
  <c r="S12" i="4" s="1"/>
  <c r="L12" i="4"/>
  <c r="R12" i="4" s="1"/>
  <c r="K12" i="4"/>
  <c r="Q12" i="4" s="1"/>
  <c r="J12" i="4"/>
  <c r="P12" i="4" s="1"/>
  <c r="I12" i="4"/>
  <c r="O12" i="4" s="1"/>
  <c r="H12" i="4"/>
  <c r="M11" i="4"/>
  <c r="S11" i="4" s="1"/>
  <c r="L11" i="4"/>
  <c r="R11" i="4" s="1"/>
  <c r="K11" i="4"/>
  <c r="Q11" i="4" s="1"/>
  <c r="J11" i="4"/>
  <c r="P11" i="4" s="1"/>
  <c r="I11" i="4"/>
  <c r="O11" i="4" s="1"/>
  <c r="H11" i="4"/>
  <c r="N11" i="4" s="1"/>
  <c r="O10" i="4"/>
  <c r="M10" i="4"/>
  <c r="S10" i="4" s="1"/>
  <c r="L10" i="4"/>
  <c r="R10" i="4" s="1"/>
  <c r="K10" i="4"/>
  <c r="Q10" i="4" s="1"/>
  <c r="J10" i="4"/>
  <c r="P10" i="4" s="1"/>
  <c r="I10" i="4"/>
  <c r="H10" i="4"/>
  <c r="N10" i="4" s="1"/>
  <c r="T10" i="4" s="1"/>
  <c r="U10" i="4" s="1"/>
  <c r="M9" i="4"/>
  <c r="S9" i="4" s="1"/>
  <c r="L9" i="4"/>
  <c r="R9" i="4" s="1"/>
  <c r="K9" i="4"/>
  <c r="Q9" i="4" s="1"/>
  <c r="J9" i="4"/>
  <c r="P9" i="4" s="1"/>
  <c r="I9" i="4"/>
  <c r="O9" i="4" s="1"/>
  <c r="H9" i="4"/>
  <c r="N9" i="4" s="1"/>
  <c r="M8" i="4"/>
  <c r="S8" i="4" s="1"/>
  <c r="L8" i="4"/>
  <c r="R8" i="4" s="1"/>
  <c r="K8" i="4"/>
  <c r="Q8" i="4" s="1"/>
  <c r="J8" i="4"/>
  <c r="P8" i="4" s="1"/>
  <c r="I8" i="4"/>
  <c r="O8" i="4" s="1"/>
  <c r="H8" i="4"/>
  <c r="N8" i="4" s="1"/>
  <c r="M7" i="4"/>
  <c r="S7" i="4" s="1"/>
  <c r="L7" i="4"/>
  <c r="R7" i="4" s="1"/>
  <c r="K7" i="4"/>
  <c r="Q7" i="4" s="1"/>
  <c r="J7" i="4"/>
  <c r="P7" i="4" s="1"/>
  <c r="I7" i="4"/>
  <c r="O7" i="4" s="1"/>
  <c r="H7" i="4"/>
  <c r="N7" i="4" s="1"/>
  <c r="M6" i="4"/>
  <c r="S6" i="4" s="1"/>
  <c r="L6" i="4"/>
  <c r="R6" i="4" s="1"/>
  <c r="K6" i="4"/>
  <c r="Q6" i="4" s="1"/>
  <c r="J6" i="4"/>
  <c r="P6" i="4" s="1"/>
  <c r="I6" i="4"/>
  <c r="O6" i="4" s="1"/>
  <c r="H6" i="4"/>
  <c r="N6" i="4" s="1"/>
  <c r="M5" i="4"/>
  <c r="S5" i="4" s="1"/>
  <c r="L5" i="4"/>
  <c r="R5" i="4" s="1"/>
  <c r="K5" i="4"/>
  <c r="Q5" i="4" s="1"/>
  <c r="J5" i="4"/>
  <c r="P5" i="4" s="1"/>
  <c r="I5" i="4"/>
  <c r="O5" i="4" s="1"/>
  <c r="H5" i="4"/>
  <c r="N5" i="4" s="1"/>
  <c r="M4" i="4"/>
  <c r="S4" i="4" s="1"/>
  <c r="L4" i="4"/>
  <c r="R4" i="4" s="1"/>
  <c r="K4" i="4"/>
  <c r="Q4" i="4" s="1"/>
  <c r="J4" i="4"/>
  <c r="P4" i="4" s="1"/>
  <c r="I4" i="4"/>
  <c r="O4" i="4" s="1"/>
  <c r="H4" i="4"/>
  <c r="N4" i="4" s="1"/>
  <c r="M3" i="4"/>
  <c r="S3" i="4" s="1"/>
  <c r="L3" i="4"/>
  <c r="R3" i="4" s="1"/>
  <c r="K3" i="4"/>
  <c r="Q3" i="4" s="1"/>
  <c r="J3" i="4"/>
  <c r="P3" i="4" s="1"/>
  <c r="I3" i="4"/>
  <c r="O3" i="4" s="1"/>
  <c r="H3" i="4"/>
  <c r="N3" i="4" s="1"/>
  <c r="M2" i="4"/>
  <c r="S2" i="4" s="1"/>
  <c r="L2" i="4"/>
  <c r="R2" i="4" s="1"/>
  <c r="K2" i="4"/>
  <c r="Q2" i="4" s="1"/>
  <c r="J2" i="4"/>
  <c r="P2" i="4" s="1"/>
  <c r="I2" i="4"/>
  <c r="O2" i="4" s="1"/>
  <c r="H2" i="4"/>
  <c r="N2" i="4" s="1"/>
  <c r="M81" i="3"/>
  <c r="S81" i="3" s="1"/>
  <c r="L81" i="3"/>
  <c r="R81" i="3" s="1"/>
  <c r="K81" i="3"/>
  <c r="Q81" i="3" s="1"/>
  <c r="J81" i="3"/>
  <c r="P81" i="3" s="1"/>
  <c r="I81" i="3"/>
  <c r="O81" i="3" s="1"/>
  <c r="H81" i="3"/>
  <c r="N81" i="3" s="1"/>
  <c r="M80" i="3"/>
  <c r="S80" i="3" s="1"/>
  <c r="L80" i="3"/>
  <c r="R80" i="3" s="1"/>
  <c r="K80" i="3"/>
  <c r="Q80" i="3" s="1"/>
  <c r="J80" i="3"/>
  <c r="P80" i="3" s="1"/>
  <c r="I80" i="3"/>
  <c r="O80" i="3" s="1"/>
  <c r="H80" i="3"/>
  <c r="N80" i="3" s="1"/>
  <c r="T80" i="3" s="1"/>
  <c r="U80" i="3" s="1"/>
  <c r="M79" i="3"/>
  <c r="S79" i="3" s="1"/>
  <c r="L79" i="3"/>
  <c r="R79" i="3" s="1"/>
  <c r="K79" i="3"/>
  <c r="Q79" i="3" s="1"/>
  <c r="J79" i="3"/>
  <c r="P79" i="3" s="1"/>
  <c r="I79" i="3"/>
  <c r="O79" i="3" s="1"/>
  <c r="H79" i="3"/>
  <c r="N79" i="3" s="1"/>
  <c r="M78" i="3"/>
  <c r="S78" i="3" s="1"/>
  <c r="L78" i="3"/>
  <c r="R78" i="3" s="1"/>
  <c r="K78" i="3"/>
  <c r="Q78" i="3" s="1"/>
  <c r="J78" i="3"/>
  <c r="P78" i="3" s="1"/>
  <c r="I78" i="3"/>
  <c r="O78" i="3" s="1"/>
  <c r="H78" i="3"/>
  <c r="N78" i="3" s="1"/>
  <c r="T78" i="3" s="1"/>
  <c r="U78" i="3" s="1"/>
  <c r="M77" i="3"/>
  <c r="S77" i="3" s="1"/>
  <c r="L77" i="3"/>
  <c r="R77" i="3" s="1"/>
  <c r="K77" i="3"/>
  <c r="Q77" i="3" s="1"/>
  <c r="J77" i="3"/>
  <c r="P77" i="3" s="1"/>
  <c r="I77" i="3"/>
  <c r="O77" i="3" s="1"/>
  <c r="H77" i="3"/>
  <c r="N77" i="3" s="1"/>
  <c r="M76" i="3"/>
  <c r="S76" i="3" s="1"/>
  <c r="L76" i="3"/>
  <c r="R76" i="3" s="1"/>
  <c r="K76" i="3"/>
  <c r="Q76" i="3" s="1"/>
  <c r="J76" i="3"/>
  <c r="P76" i="3" s="1"/>
  <c r="I76" i="3"/>
  <c r="O76" i="3" s="1"/>
  <c r="H76" i="3"/>
  <c r="N76" i="3" s="1"/>
  <c r="T76" i="3" s="1"/>
  <c r="U76" i="3" s="1"/>
  <c r="M75" i="3"/>
  <c r="S75" i="3" s="1"/>
  <c r="L75" i="3"/>
  <c r="R75" i="3" s="1"/>
  <c r="K75" i="3"/>
  <c r="Q75" i="3" s="1"/>
  <c r="J75" i="3"/>
  <c r="P75" i="3" s="1"/>
  <c r="I75" i="3"/>
  <c r="O75" i="3" s="1"/>
  <c r="H75" i="3"/>
  <c r="N75" i="3" s="1"/>
  <c r="M74" i="3"/>
  <c r="S74" i="3" s="1"/>
  <c r="L74" i="3"/>
  <c r="R74" i="3" s="1"/>
  <c r="K74" i="3"/>
  <c r="Q74" i="3" s="1"/>
  <c r="J74" i="3"/>
  <c r="P74" i="3" s="1"/>
  <c r="I74" i="3"/>
  <c r="O74" i="3" s="1"/>
  <c r="H74" i="3"/>
  <c r="N74" i="3" s="1"/>
  <c r="T74" i="3" s="1"/>
  <c r="U74" i="3" s="1"/>
  <c r="M73" i="3"/>
  <c r="S73" i="3" s="1"/>
  <c r="L73" i="3"/>
  <c r="R73" i="3" s="1"/>
  <c r="K73" i="3"/>
  <c r="Q73" i="3" s="1"/>
  <c r="J73" i="3"/>
  <c r="P73" i="3" s="1"/>
  <c r="I73" i="3"/>
  <c r="O73" i="3" s="1"/>
  <c r="H73" i="3"/>
  <c r="N73" i="3" s="1"/>
  <c r="M72" i="3"/>
  <c r="S72" i="3" s="1"/>
  <c r="L72" i="3"/>
  <c r="R72" i="3" s="1"/>
  <c r="K72" i="3"/>
  <c r="Q72" i="3" s="1"/>
  <c r="J72" i="3"/>
  <c r="P72" i="3" s="1"/>
  <c r="I72" i="3"/>
  <c r="O72" i="3" s="1"/>
  <c r="H72" i="3"/>
  <c r="N72" i="3" s="1"/>
  <c r="T72" i="3" s="1"/>
  <c r="U72" i="3" s="1"/>
  <c r="M71" i="3"/>
  <c r="S71" i="3" s="1"/>
  <c r="L71" i="3"/>
  <c r="R71" i="3" s="1"/>
  <c r="K71" i="3"/>
  <c r="Q71" i="3" s="1"/>
  <c r="J71" i="3"/>
  <c r="P71" i="3" s="1"/>
  <c r="I71" i="3"/>
  <c r="O71" i="3" s="1"/>
  <c r="H71" i="3"/>
  <c r="N71" i="3" s="1"/>
  <c r="M70" i="3"/>
  <c r="S70" i="3" s="1"/>
  <c r="L70" i="3"/>
  <c r="R70" i="3" s="1"/>
  <c r="K70" i="3"/>
  <c r="Q70" i="3" s="1"/>
  <c r="J70" i="3"/>
  <c r="P70" i="3" s="1"/>
  <c r="I70" i="3"/>
  <c r="O70" i="3" s="1"/>
  <c r="H70" i="3"/>
  <c r="N70" i="3" s="1"/>
  <c r="T70" i="3" s="1"/>
  <c r="U70" i="3" s="1"/>
  <c r="M69" i="3"/>
  <c r="S69" i="3" s="1"/>
  <c r="L69" i="3"/>
  <c r="R69" i="3" s="1"/>
  <c r="K69" i="3"/>
  <c r="Q69" i="3" s="1"/>
  <c r="J69" i="3"/>
  <c r="P69" i="3" s="1"/>
  <c r="I69" i="3"/>
  <c r="O69" i="3" s="1"/>
  <c r="H69" i="3"/>
  <c r="N69" i="3" s="1"/>
  <c r="M68" i="3"/>
  <c r="S68" i="3" s="1"/>
  <c r="L68" i="3"/>
  <c r="R68" i="3" s="1"/>
  <c r="K68" i="3"/>
  <c r="Q68" i="3" s="1"/>
  <c r="J68" i="3"/>
  <c r="P68" i="3" s="1"/>
  <c r="I68" i="3"/>
  <c r="O68" i="3" s="1"/>
  <c r="H68" i="3"/>
  <c r="N68" i="3" s="1"/>
  <c r="T68" i="3" s="1"/>
  <c r="U68" i="3" s="1"/>
  <c r="M67" i="3"/>
  <c r="S67" i="3" s="1"/>
  <c r="L67" i="3"/>
  <c r="R67" i="3" s="1"/>
  <c r="K67" i="3"/>
  <c r="Q67" i="3" s="1"/>
  <c r="J67" i="3"/>
  <c r="P67" i="3" s="1"/>
  <c r="I67" i="3"/>
  <c r="O67" i="3" s="1"/>
  <c r="H67" i="3"/>
  <c r="N67" i="3" s="1"/>
  <c r="M66" i="3"/>
  <c r="S66" i="3" s="1"/>
  <c r="L66" i="3"/>
  <c r="R66" i="3" s="1"/>
  <c r="K66" i="3"/>
  <c r="Q66" i="3" s="1"/>
  <c r="J66" i="3"/>
  <c r="P66" i="3" s="1"/>
  <c r="I66" i="3"/>
  <c r="O66" i="3" s="1"/>
  <c r="H66" i="3"/>
  <c r="N66" i="3" s="1"/>
  <c r="T66" i="3" s="1"/>
  <c r="U66" i="3" s="1"/>
  <c r="M65" i="3"/>
  <c r="S65" i="3" s="1"/>
  <c r="L65" i="3"/>
  <c r="R65" i="3" s="1"/>
  <c r="K65" i="3"/>
  <c r="Q65" i="3" s="1"/>
  <c r="J65" i="3"/>
  <c r="P65" i="3" s="1"/>
  <c r="I65" i="3"/>
  <c r="O65" i="3" s="1"/>
  <c r="H65" i="3"/>
  <c r="N65" i="3" s="1"/>
  <c r="M64" i="3"/>
  <c r="S64" i="3" s="1"/>
  <c r="L64" i="3"/>
  <c r="R64" i="3" s="1"/>
  <c r="K64" i="3"/>
  <c r="Q64" i="3" s="1"/>
  <c r="J64" i="3"/>
  <c r="P64" i="3" s="1"/>
  <c r="I64" i="3"/>
  <c r="O64" i="3" s="1"/>
  <c r="H64" i="3"/>
  <c r="N64" i="3" s="1"/>
  <c r="T64" i="3" s="1"/>
  <c r="U64" i="3" s="1"/>
  <c r="M63" i="3"/>
  <c r="S63" i="3" s="1"/>
  <c r="L63" i="3"/>
  <c r="R63" i="3" s="1"/>
  <c r="K63" i="3"/>
  <c r="Q63" i="3" s="1"/>
  <c r="J63" i="3"/>
  <c r="P63" i="3" s="1"/>
  <c r="I63" i="3"/>
  <c r="O63" i="3" s="1"/>
  <c r="H63" i="3"/>
  <c r="N63" i="3" s="1"/>
  <c r="M62" i="3"/>
  <c r="S62" i="3" s="1"/>
  <c r="L62" i="3"/>
  <c r="R62" i="3" s="1"/>
  <c r="K62" i="3"/>
  <c r="Q62" i="3" s="1"/>
  <c r="J62" i="3"/>
  <c r="P62" i="3" s="1"/>
  <c r="I62" i="3"/>
  <c r="O62" i="3" s="1"/>
  <c r="H62" i="3"/>
  <c r="N62" i="3" s="1"/>
  <c r="T62" i="3" s="1"/>
  <c r="U62" i="3" s="1"/>
  <c r="M61" i="3"/>
  <c r="S61" i="3" s="1"/>
  <c r="L61" i="3"/>
  <c r="R61" i="3" s="1"/>
  <c r="K61" i="3"/>
  <c r="Q61" i="3" s="1"/>
  <c r="J61" i="3"/>
  <c r="P61" i="3" s="1"/>
  <c r="I61" i="3"/>
  <c r="O61" i="3" s="1"/>
  <c r="H61" i="3"/>
  <c r="N61" i="3" s="1"/>
  <c r="M60" i="3"/>
  <c r="S60" i="3" s="1"/>
  <c r="L60" i="3"/>
  <c r="R60" i="3" s="1"/>
  <c r="K60" i="3"/>
  <c r="Q60" i="3" s="1"/>
  <c r="J60" i="3"/>
  <c r="P60" i="3" s="1"/>
  <c r="I60" i="3"/>
  <c r="O60" i="3" s="1"/>
  <c r="H60" i="3"/>
  <c r="N60" i="3" s="1"/>
  <c r="T60" i="3" s="1"/>
  <c r="U60" i="3" s="1"/>
  <c r="M59" i="3"/>
  <c r="S59" i="3" s="1"/>
  <c r="L59" i="3"/>
  <c r="R59" i="3" s="1"/>
  <c r="K59" i="3"/>
  <c r="Q59" i="3" s="1"/>
  <c r="J59" i="3"/>
  <c r="P59" i="3" s="1"/>
  <c r="I59" i="3"/>
  <c r="O59" i="3" s="1"/>
  <c r="H59" i="3"/>
  <c r="N59" i="3" s="1"/>
  <c r="M58" i="3"/>
  <c r="S58" i="3" s="1"/>
  <c r="L58" i="3"/>
  <c r="R58" i="3" s="1"/>
  <c r="K58" i="3"/>
  <c r="Q58" i="3" s="1"/>
  <c r="J58" i="3"/>
  <c r="P58" i="3" s="1"/>
  <c r="I58" i="3"/>
  <c r="O58" i="3" s="1"/>
  <c r="H58" i="3"/>
  <c r="N58" i="3" s="1"/>
  <c r="T58" i="3" s="1"/>
  <c r="U58" i="3" s="1"/>
  <c r="M57" i="3"/>
  <c r="S57" i="3" s="1"/>
  <c r="L57" i="3"/>
  <c r="R57" i="3" s="1"/>
  <c r="K57" i="3"/>
  <c r="Q57" i="3" s="1"/>
  <c r="J57" i="3"/>
  <c r="P57" i="3" s="1"/>
  <c r="I57" i="3"/>
  <c r="O57" i="3" s="1"/>
  <c r="H57" i="3"/>
  <c r="N57" i="3" s="1"/>
  <c r="M56" i="3"/>
  <c r="S56" i="3" s="1"/>
  <c r="L56" i="3"/>
  <c r="R56" i="3" s="1"/>
  <c r="K56" i="3"/>
  <c r="Q56" i="3" s="1"/>
  <c r="J56" i="3"/>
  <c r="P56" i="3" s="1"/>
  <c r="I56" i="3"/>
  <c r="O56" i="3" s="1"/>
  <c r="H56" i="3"/>
  <c r="N56" i="3" s="1"/>
  <c r="T56" i="3" s="1"/>
  <c r="U56" i="3" s="1"/>
  <c r="M55" i="3"/>
  <c r="S55" i="3" s="1"/>
  <c r="L55" i="3"/>
  <c r="R55" i="3" s="1"/>
  <c r="K55" i="3"/>
  <c r="Q55" i="3" s="1"/>
  <c r="J55" i="3"/>
  <c r="P55" i="3" s="1"/>
  <c r="I55" i="3"/>
  <c r="O55" i="3" s="1"/>
  <c r="H55" i="3"/>
  <c r="N55" i="3" s="1"/>
  <c r="M54" i="3"/>
  <c r="S54" i="3" s="1"/>
  <c r="L54" i="3"/>
  <c r="R54" i="3" s="1"/>
  <c r="K54" i="3"/>
  <c r="Q54" i="3" s="1"/>
  <c r="J54" i="3"/>
  <c r="P54" i="3" s="1"/>
  <c r="I54" i="3"/>
  <c r="O54" i="3" s="1"/>
  <c r="H54" i="3"/>
  <c r="N54" i="3" s="1"/>
  <c r="T54" i="3" s="1"/>
  <c r="U54" i="3" s="1"/>
  <c r="M53" i="3"/>
  <c r="S53" i="3" s="1"/>
  <c r="L53" i="3"/>
  <c r="R53" i="3" s="1"/>
  <c r="K53" i="3"/>
  <c r="Q53" i="3" s="1"/>
  <c r="J53" i="3"/>
  <c r="P53" i="3" s="1"/>
  <c r="I53" i="3"/>
  <c r="O53" i="3" s="1"/>
  <c r="H53" i="3"/>
  <c r="N53" i="3" s="1"/>
  <c r="M52" i="3"/>
  <c r="S52" i="3" s="1"/>
  <c r="L52" i="3"/>
  <c r="R52" i="3" s="1"/>
  <c r="K52" i="3"/>
  <c r="Q52" i="3" s="1"/>
  <c r="J52" i="3"/>
  <c r="P52" i="3" s="1"/>
  <c r="I52" i="3"/>
  <c r="O52" i="3" s="1"/>
  <c r="H52" i="3"/>
  <c r="N52" i="3" s="1"/>
  <c r="T52" i="3" s="1"/>
  <c r="U52" i="3" s="1"/>
  <c r="M51" i="3"/>
  <c r="S51" i="3" s="1"/>
  <c r="L51" i="3"/>
  <c r="R51" i="3" s="1"/>
  <c r="K51" i="3"/>
  <c r="Q51" i="3" s="1"/>
  <c r="J51" i="3"/>
  <c r="P51" i="3" s="1"/>
  <c r="I51" i="3"/>
  <c r="O51" i="3" s="1"/>
  <c r="H51" i="3"/>
  <c r="N51" i="3" s="1"/>
  <c r="M50" i="3"/>
  <c r="S50" i="3" s="1"/>
  <c r="L50" i="3"/>
  <c r="R50" i="3" s="1"/>
  <c r="K50" i="3"/>
  <c r="Q50" i="3" s="1"/>
  <c r="J50" i="3"/>
  <c r="P50" i="3" s="1"/>
  <c r="I50" i="3"/>
  <c r="O50" i="3" s="1"/>
  <c r="H50" i="3"/>
  <c r="N50" i="3" s="1"/>
  <c r="T50" i="3" s="1"/>
  <c r="U50" i="3" s="1"/>
  <c r="M49" i="3"/>
  <c r="S49" i="3" s="1"/>
  <c r="L49" i="3"/>
  <c r="R49" i="3" s="1"/>
  <c r="K49" i="3"/>
  <c r="Q49" i="3" s="1"/>
  <c r="J49" i="3"/>
  <c r="P49" i="3" s="1"/>
  <c r="I49" i="3"/>
  <c r="O49" i="3" s="1"/>
  <c r="H49" i="3"/>
  <c r="N49" i="3" s="1"/>
  <c r="M48" i="3"/>
  <c r="S48" i="3" s="1"/>
  <c r="L48" i="3"/>
  <c r="R48" i="3" s="1"/>
  <c r="K48" i="3"/>
  <c r="Q48" i="3" s="1"/>
  <c r="J48" i="3"/>
  <c r="P48" i="3" s="1"/>
  <c r="I48" i="3"/>
  <c r="O48" i="3" s="1"/>
  <c r="H48" i="3"/>
  <c r="N48" i="3" s="1"/>
  <c r="T48" i="3" s="1"/>
  <c r="U48" i="3" s="1"/>
  <c r="M47" i="3"/>
  <c r="S47" i="3" s="1"/>
  <c r="L47" i="3"/>
  <c r="R47" i="3" s="1"/>
  <c r="K47" i="3"/>
  <c r="Q47" i="3" s="1"/>
  <c r="J47" i="3"/>
  <c r="P47" i="3" s="1"/>
  <c r="I47" i="3"/>
  <c r="O47" i="3" s="1"/>
  <c r="H47" i="3"/>
  <c r="N47" i="3" s="1"/>
  <c r="M46" i="3"/>
  <c r="S46" i="3" s="1"/>
  <c r="L46" i="3"/>
  <c r="R46" i="3" s="1"/>
  <c r="K46" i="3"/>
  <c r="Q46" i="3" s="1"/>
  <c r="J46" i="3"/>
  <c r="P46" i="3" s="1"/>
  <c r="I46" i="3"/>
  <c r="O46" i="3" s="1"/>
  <c r="H46" i="3"/>
  <c r="N46" i="3" s="1"/>
  <c r="T46" i="3" s="1"/>
  <c r="U46" i="3" s="1"/>
  <c r="M45" i="3"/>
  <c r="S45" i="3" s="1"/>
  <c r="L45" i="3"/>
  <c r="R45" i="3" s="1"/>
  <c r="K45" i="3"/>
  <c r="Q45" i="3" s="1"/>
  <c r="J45" i="3"/>
  <c r="P45" i="3" s="1"/>
  <c r="I45" i="3"/>
  <c r="O45" i="3" s="1"/>
  <c r="H45" i="3"/>
  <c r="N45" i="3" s="1"/>
  <c r="M44" i="3"/>
  <c r="S44" i="3" s="1"/>
  <c r="L44" i="3"/>
  <c r="R44" i="3" s="1"/>
  <c r="K44" i="3"/>
  <c r="Q44" i="3" s="1"/>
  <c r="J44" i="3"/>
  <c r="P44" i="3" s="1"/>
  <c r="I44" i="3"/>
  <c r="O44" i="3" s="1"/>
  <c r="H44" i="3"/>
  <c r="N44" i="3" s="1"/>
  <c r="T44" i="3" s="1"/>
  <c r="U44" i="3" s="1"/>
  <c r="M43" i="3"/>
  <c r="S43" i="3" s="1"/>
  <c r="L43" i="3"/>
  <c r="R43" i="3" s="1"/>
  <c r="K43" i="3"/>
  <c r="Q43" i="3" s="1"/>
  <c r="J43" i="3"/>
  <c r="P43" i="3" s="1"/>
  <c r="I43" i="3"/>
  <c r="O43" i="3" s="1"/>
  <c r="H43" i="3"/>
  <c r="N43" i="3" s="1"/>
  <c r="M42" i="3"/>
  <c r="S42" i="3" s="1"/>
  <c r="L42" i="3"/>
  <c r="R42" i="3" s="1"/>
  <c r="K42" i="3"/>
  <c r="Q42" i="3" s="1"/>
  <c r="J42" i="3"/>
  <c r="P42" i="3" s="1"/>
  <c r="I42" i="3"/>
  <c r="O42" i="3" s="1"/>
  <c r="H42" i="3"/>
  <c r="N42" i="3" s="1"/>
  <c r="T42" i="3" s="1"/>
  <c r="U42" i="3" s="1"/>
  <c r="M41" i="3"/>
  <c r="S41" i="3" s="1"/>
  <c r="L41" i="3"/>
  <c r="R41" i="3" s="1"/>
  <c r="K41" i="3"/>
  <c r="Q41" i="3" s="1"/>
  <c r="J41" i="3"/>
  <c r="P41" i="3" s="1"/>
  <c r="I41" i="3"/>
  <c r="O41" i="3" s="1"/>
  <c r="H41" i="3"/>
  <c r="N41" i="3" s="1"/>
  <c r="M40" i="3"/>
  <c r="S40" i="3" s="1"/>
  <c r="L40" i="3"/>
  <c r="R40" i="3" s="1"/>
  <c r="K40" i="3"/>
  <c r="Q40" i="3" s="1"/>
  <c r="J40" i="3"/>
  <c r="P40" i="3" s="1"/>
  <c r="I40" i="3"/>
  <c r="O40" i="3" s="1"/>
  <c r="H40" i="3"/>
  <c r="N40" i="3" s="1"/>
  <c r="T40" i="3" s="1"/>
  <c r="U40" i="3" s="1"/>
  <c r="M39" i="3"/>
  <c r="S39" i="3" s="1"/>
  <c r="L39" i="3"/>
  <c r="R39" i="3" s="1"/>
  <c r="K39" i="3"/>
  <c r="Q39" i="3" s="1"/>
  <c r="J39" i="3"/>
  <c r="P39" i="3" s="1"/>
  <c r="I39" i="3"/>
  <c r="O39" i="3" s="1"/>
  <c r="H39" i="3"/>
  <c r="N39" i="3" s="1"/>
  <c r="M38" i="3"/>
  <c r="S38" i="3" s="1"/>
  <c r="L38" i="3"/>
  <c r="R38" i="3" s="1"/>
  <c r="K38" i="3"/>
  <c r="Q38" i="3" s="1"/>
  <c r="J38" i="3"/>
  <c r="P38" i="3" s="1"/>
  <c r="I38" i="3"/>
  <c r="O38" i="3" s="1"/>
  <c r="H38" i="3"/>
  <c r="N38" i="3" s="1"/>
  <c r="R37" i="3"/>
  <c r="N37" i="3"/>
  <c r="M37" i="3"/>
  <c r="S37" i="3" s="1"/>
  <c r="L37" i="3"/>
  <c r="K37" i="3"/>
  <c r="Q37" i="3" s="1"/>
  <c r="J37" i="3"/>
  <c r="P37" i="3" s="1"/>
  <c r="I37" i="3"/>
  <c r="O37" i="3" s="1"/>
  <c r="H37" i="3"/>
  <c r="M36" i="3"/>
  <c r="S36" i="3" s="1"/>
  <c r="L36" i="3"/>
  <c r="R36" i="3" s="1"/>
  <c r="K36" i="3"/>
  <c r="Q36" i="3" s="1"/>
  <c r="J36" i="3"/>
  <c r="P36" i="3" s="1"/>
  <c r="I36" i="3"/>
  <c r="O36" i="3" s="1"/>
  <c r="H36" i="3"/>
  <c r="N36" i="3" s="1"/>
  <c r="N35" i="3"/>
  <c r="M35" i="3"/>
  <c r="S35" i="3" s="1"/>
  <c r="L35" i="3"/>
  <c r="R35" i="3" s="1"/>
  <c r="K35" i="3"/>
  <c r="Q35" i="3" s="1"/>
  <c r="J35" i="3"/>
  <c r="P35" i="3" s="1"/>
  <c r="I35" i="3"/>
  <c r="O35" i="3" s="1"/>
  <c r="H35" i="3"/>
  <c r="M34" i="3"/>
  <c r="S34" i="3" s="1"/>
  <c r="L34" i="3"/>
  <c r="R34" i="3" s="1"/>
  <c r="K34" i="3"/>
  <c r="Q34" i="3" s="1"/>
  <c r="J34" i="3"/>
  <c r="P34" i="3" s="1"/>
  <c r="I34" i="3"/>
  <c r="O34" i="3" s="1"/>
  <c r="H34" i="3"/>
  <c r="N34" i="3" s="1"/>
  <c r="M33" i="3"/>
  <c r="S33" i="3" s="1"/>
  <c r="L33" i="3"/>
  <c r="R33" i="3" s="1"/>
  <c r="K33" i="3"/>
  <c r="Q33" i="3" s="1"/>
  <c r="J33" i="3"/>
  <c r="P33" i="3" s="1"/>
  <c r="I33" i="3"/>
  <c r="O33" i="3" s="1"/>
  <c r="H33" i="3"/>
  <c r="N33" i="3" s="1"/>
  <c r="M32" i="3"/>
  <c r="S32" i="3" s="1"/>
  <c r="L32" i="3"/>
  <c r="R32" i="3" s="1"/>
  <c r="K32" i="3"/>
  <c r="Q32" i="3" s="1"/>
  <c r="J32" i="3"/>
  <c r="P32" i="3" s="1"/>
  <c r="I32" i="3"/>
  <c r="O32" i="3" s="1"/>
  <c r="H32" i="3"/>
  <c r="N32" i="3" s="1"/>
  <c r="R31" i="3"/>
  <c r="M31" i="3"/>
  <c r="S31" i="3" s="1"/>
  <c r="L31" i="3"/>
  <c r="K31" i="3"/>
  <c r="Q31" i="3" s="1"/>
  <c r="J31" i="3"/>
  <c r="P31" i="3" s="1"/>
  <c r="I31" i="3"/>
  <c r="O31" i="3" s="1"/>
  <c r="H31" i="3"/>
  <c r="N31" i="3" s="1"/>
  <c r="M30" i="3"/>
  <c r="S30" i="3" s="1"/>
  <c r="L30" i="3"/>
  <c r="R30" i="3" s="1"/>
  <c r="K30" i="3"/>
  <c r="Q30" i="3" s="1"/>
  <c r="J30" i="3"/>
  <c r="P30" i="3" s="1"/>
  <c r="I30" i="3"/>
  <c r="O30" i="3" s="1"/>
  <c r="H30" i="3"/>
  <c r="N30" i="3" s="1"/>
  <c r="R29" i="3"/>
  <c r="N29" i="3"/>
  <c r="M29" i="3"/>
  <c r="S29" i="3" s="1"/>
  <c r="L29" i="3"/>
  <c r="K29" i="3"/>
  <c r="Q29" i="3" s="1"/>
  <c r="J29" i="3"/>
  <c r="P29" i="3" s="1"/>
  <c r="I29" i="3"/>
  <c r="O29" i="3" s="1"/>
  <c r="H29" i="3"/>
  <c r="M28" i="3"/>
  <c r="S28" i="3" s="1"/>
  <c r="L28" i="3"/>
  <c r="R28" i="3" s="1"/>
  <c r="K28" i="3"/>
  <c r="Q28" i="3" s="1"/>
  <c r="J28" i="3"/>
  <c r="P28" i="3" s="1"/>
  <c r="I28" i="3"/>
  <c r="O28" i="3" s="1"/>
  <c r="H28" i="3"/>
  <c r="N28" i="3" s="1"/>
  <c r="N27" i="3"/>
  <c r="M27" i="3"/>
  <c r="S27" i="3" s="1"/>
  <c r="L27" i="3"/>
  <c r="R27" i="3" s="1"/>
  <c r="K27" i="3"/>
  <c r="Q27" i="3" s="1"/>
  <c r="J27" i="3"/>
  <c r="P27" i="3" s="1"/>
  <c r="I27" i="3"/>
  <c r="O27" i="3" s="1"/>
  <c r="H27" i="3"/>
  <c r="M26" i="3"/>
  <c r="S26" i="3" s="1"/>
  <c r="L26" i="3"/>
  <c r="R26" i="3" s="1"/>
  <c r="K26" i="3"/>
  <c r="Q26" i="3" s="1"/>
  <c r="J26" i="3"/>
  <c r="P26" i="3" s="1"/>
  <c r="I26" i="3"/>
  <c r="O26" i="3" s="1"/>
  <c r="H26" i="3"/>
  <c r="N26" i="3" s="1"/>
  <c r="M25" i="3"/>
  <c r="S25" i="3" s="1"/>
  <c r="L25" i="3"/>
  <c r="R25" i="3" s="1"/>
  <c r="K25" i="3"/>
  <c r="Q25" i="3" s="1"/>
  <c r="J25" i="3"/>
  <c r="P25" i="3" s="1"/>
  <c r="I25" i="3"/>
  <c r="O25" i="3" s="1"/>
  <c r="H25" i="3"/>
  <c r="N25" i="3" s="1"/>
  <c r="M24" i="3"/>
  <c r="S24" i="3" s="1"/>
  <c r="L24" i="3"/>
  <c r="R24" i="3" s="1"/>
  <c r="K24" i="3"/>
  <c r="Q24" i="3" s="1"/>
  <c r="J24" i="3"/>
  <c r="P24" i="3" s="1"/>
  <c r="I24" i="3"/>
  <c r="O24" i="3" s="1"/>
  <c r="H24" i="3"/>
  <c r="N24" i="3" s="1"/>
  <c r="R23" i="3"/>
  <c r="M23" i="3"/>
  <c r="S23" i="3" s="1"/>
  <c r="L23" i="3"/>
  <c r="K23" i="3"/>
  <c r="Q23" i="3" s="1"/>
  <c r="J23" i="3"/>
  <c r="P23" i="3" s="1"/>
  <c r="I23" i="3"/>
  <c r="O23" i="3" s="1"/>
  <c r="H23" i="3"/>
  <c r="N23" i="3" s="1"/>
  <c r="P22" i="3"/>
  <c r="M22" i="3"/>
  <c r="S22" i="3" s="1"/>
  <c r="L22" i="3"/>
  <c r="R22" i="3" s="1"/>
  <c r="K22" i="3"/>
  <c r="Q22" i="3" s="1"/>
  <c r="J22" i="3"/>
  <c r="I22" i="3"/>
  <c r="O22" i="3" s="1"/>
  <c r="H22" i="3"/>
  <c r="N22" i="3" s="1"/>
  <c r="R21" i="3"/>
  <c r="N21" i="3"/>
  <c r="M21" i="3"/>
  <c r="S21" i="3" s="1"/>
  <c r="L21" i="3"/>
  <c r="K21" i="3"/>
  <c r="Q21" i="3" s="1"/>
  <c r="J21" i="3"/>
  <c r="P21" i="3" s="1"/>
  <c r="I21" i="3"/>
  <c r="O21" i="3" s="1"/>
  <c r="H21" i="3"/>
  <c r="M20" i="3"/>
  <c r="S20" i="3" s="1"/>
  <c r="L20" i="3"/>
  <c r="R20" i="3" s="1"/>
  <c r="K20" i="3"/>
  <c r="Q20" i="3" s="1"/>
  <c r="J20" i="3"/>
  <c r="P20" i="3" s="1"/>
  <c r="I20" i="3"/>
  <c r="O20" i="3" s="1"/>
  <c r="H20" i="3"/>
  <c r="N20" i="3" s="1"/>
  <c r="N19" i="3"/>
  <c r="M19" i="3"/>
  <c r="S19" i="3" s="1"/>
  <c r="L19" i="3"/>
  <c r="R19" i="3" s="1"/>
  <c r="K19" i="3"/>
  <c r="Q19" i="3" s="1"/>
  <c r="J19" i="3"/>
  <c r="P19" i="3" s="1"/>
  <c r="I19" i="3"/>
  <c r="O19" i="3" s="1"/>
  <c r="H19" i="3"/>
  <c r="M18" i="3"/>
  <c r="S18" i="3" s="1"/>
  <c r="L18" i="3"/>
  <c r="R18" i="3" s="1"/>
  <c r="K18" i="3"/>
  <c r="Q18" i="3" s="1"/>
  <c r="J18" i="3"/>
  <c r="P18" i="3" s="1"/>
  <c r="I18" i="3"/>
  <c r="O18" i="3" s="1"/>
  <c r="H18" i="3"/>
  <c r="N18" i="3" s="1"/>
  <c r="M17" i="3"/>
  <c r="S17" i="3" s="1"/>
  <c r="L17" i="3"/>
  <c r="R17" i="3" s="1"/>
  <c r="K17" i="3"/>
  <c r="Q17" i="3" s="1"/>
  <c r="J17" i="3"/>
  <c r="P17" i="3" s="1"/>
  <c r="I17" i="3"/>
  <c r="O17" i="3" s="1"/>
  <c r="H17" i="3"/>
  <c r="N17" i="3" s="1"/>
  <c r="M16" i="3"/>
  <c r="S16" i="3" s="1"/>
  <c r="L16" i="3"/>
  <c r="R16" i="3" s="1"/>
  <c r="K16" i="3"/>
  <c r="Q16" i="3" s="1"/>
  <c r="J16" i="3"/>
  <c r="P16" i="3" s="1"/>
  <c r="I16" i="3"/>
  <c r="O16" i="3" s="1"/>
  <c r="H16" i="3"/>
  <c r="N16" i="3" s="1"/>
  <c r="R15" i="3"/>
  <c r="M15" i="3"/>
  <c r="S15" i="3" s="1"/>
  <c r="L15" i="3"/>
  <c r="K15" i="3"/>
  <c r="Q15" i="3" s="1"/>
  <c r="J15" i="3"/>
  <c r="P15" i="3" s="1"/>
  <c r="I15" i="3"/>
  <c r="O15" i="3" s="1"/>
  <c r="H15" i="3"/>
  <c r="N15" i="3" s="1"/>
  <c r="M14" i="3"/>
  <c r="S14" i="3" s="1"/>
  <c r="L14" i="3"/>
  <c r="R14" i="3" s="1"/>
  <c r="K14" i="3"/>
  <c r="Q14" i="3" s="1"/>
  <c r="J14" i="3"/>
  <c r="P14" i="3" s="1"/>
  <c r="I14" i="3"/>
  <c r="O14" i="3" s="1"/>
  <c r="H14" i="3"/>
  <c r="N14" i="3" s="1"/>
  <c r="R13" i="3"/>
  <c r="N13" i="3"/>
  <c r="M13" i="3"/>
  <c r="S13" i="3" s="1"/>
  <c r="L13" i="3"/>
  <c r="K13" i="3"/>
  <c r="Q13" i="3" s="1"/>
  <c r="J13" i="3"/>
  <c r="P13" i="3" s="1"/>
  <c r="I13" i="3"/>
  <c r="O13" i="3" s="1"/>
  <c r="H13" i="3"/>
  <c r="M12" i="3"/>
  <c r="S12" i="3" s="1"/>
  <c r="L12" i="3"/>
  <c r="R12" i="3" s="1"/>
  <c r="K12" i="3"/>
  <c r="Q12" i="3" s="1"/>
  <c r="J12" i="3"/>
  <c r="P12" i="3" s="1"/>
  <c r="I12" i="3"/>
  <c r="O12" i="3" s="1"/>
  <c r="H12" i="3"/>
  <c r="N12" i="3" s="1"/>
  <c r="N11" i="3"/>
  <c r="M11" i="3"/>
  <c r="S11" i="3" s="1"/>
  <c r="L11" i="3"/>
  <c r="R11" i="3" s="1"/>
  <c r="K11" i="3"/>
  <c r="Q11" i="3" s="1"/>
  <c r="J11" i="3"/>
  <c r="P11" i="3" s="1"/>
  <c r="I11" i="3"/>
  <c r="O11" i="3" s="1"/>
  <c r="H11" i="3"/>
  <c r="M10" i="3"/>
  <c r="S10" i="3" s="1"/>
  <c r="L10" i="3"/>
  <c r="R10" i="3" s="1"/>
  <c r="K10" i="3"/>
  <c r="Q10" i="3" s="1"/>
  <c r="J10" i="3"/>
  <c r="P10" i="3" s="1"/>
  <c r="I10" i="3"/>
  <c r="O10" i="3" s="1"/>
  <c r="H10" i="3"/>
  <c r="N10" i="3" s="1"/>
  <c r="M9" i="3"/>
  <c r="S9" i="3" s="1"/>
  <c r="L9" i="3"/>
  <c r="R9" i="3" s="1"/>
  <c r="K9" i="3"/>
  <c r="Q9" i="3" s="1"/>
  <c r="J9" i="3"/>
  <c r="P9" i="3" s="1"/>
  <c r="I9" i="3"/>
  <c r="O9" i="3" s="1"/>
  <c r="H9" i="3"/>
  <c r="N9" i="3" s="1"/>
  <c r="M8" i="3"/>
  <c r="S8" i="3" s="1"/>
  <c r="L8" i="3"/>
  <c r="R8" i="3" s="1"/>
  <c r="K8" i="3"/>
  <c r="Q8" i="3" s="1"/>
  <c r="J8" i="3"/>
  <c r="P8" i="3" s="1"/>
  <c r="I8" i="3"/>
  <c r="O8" i="3" s="1"/>
  <c r="H8" i="3"/>
  <c r="N8" i="3" s="1"/>
  <c r="R7" i="3"/>
  <c r="M7" i="3"/>
  <c r="S7" i="3" s="1"/>
  <c r="L7" i="3"/>
  <c r="K7" i="3"/>
  <c r="Q7" i="3" s="1"/>
  <c r="J7" i="3"/>
  <c r="P7" i="3" s="1"/>
  <c r="I7" i="3"/>
  <c r="O7" i="3" s="1"/>
  <c r="H7" i="3"/>
  <c r="N7" i="3" s="1"/>
  <c r="M6" i="3"/>
  <c r="S6" i="3" s="1"/>
  <c r="L6" i="3"/>
  <c r="R6" i="3" s="1"/>
  <c r="K6" i="3"/>
  <c r="Q6" i="3" s="1"/>
  <c r="J6" i="3"/>
  <c r="P6" i="3" s="1"/>
  <c r="I6" i="3"/>
  <c r="O6" i="3" s="1"/>
  <c r="H6" i="3"/>
  <c r="N6" i="3" s="1"/>
  <c r="R5" i="3"/>
  <c r="N5" i="3"/>
  <c r="M5" i="3"/>
  <c r="S5" i="3" s="1"/>
  <c r="L5" i="3"/>
  <c r="K5" i="3"/>
  <c r="Q5" i="3" s="1"/>
  <c r="J5" i="3"/>
  <c r="P5" i="3" s="1"/>
  <c r="I5" i="3"/>
  <c r="O5" i="3" s="1"/>
  <c r="H5" i="3"/>
  <c r="M4" i="3"/>
  <c r="S4" i="3" s="1"/>
  <c r="L4" i="3"/>
  <c r="R4" i="3" s="1"/>
  <c r="K4" i="3"/>
  <c r="Q4" i="3" s="1"/>
  <c r="J4" i="3"/>
  <c r="P4" i="3" s="1"/>
  <c r="I4" i="3"/>
  <c r="O4" i="3" s="1"/>
  <c r="H4" i="3"/>
  <c r="N4" i="3" s="1"/>
  <c r="N3" i="3"/>
  <c r="M3" i="3"/>
  <c r="S3" i="3" s="1"/>
  <c r="L3" i="3"/>
  <c r="R3" i="3" s="1"/>
  <c r="K3" i="3"/>
  <c r="Q3" i="3" s="1"/>
  <c r="J3" i="3"/>
  <c r="P3" i="3" s="1"/>
  <c r="I3" i="3"/>
  <c r="O3" i="3" s="1"/>
  <c r="H3" i="3"/>
  <c r="M2" i="3"/>
  <c r="S2" i="3" s="1"/>
  <c r="L2" i="3"/>
  <c r="R2" i="3" s="1"/>
  <c r="K2" i="3"/>
  <c r="Q2" i="3" s="1"/>
  <c r="J2" i="3"/>
  <c r="P2" i="3" s="1"/>
  <c r="I2" i="3"/>
  <c r="O2" i="3" s="1"/>
  <c r="H2" i="3"/>
  <c r="N2" i="3" s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N38" i="1"/>
  <c r="T38" i="1" s="1"/>
  <c r="U38" i="1" s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T64" i="1" s="1"/>
  <c r="U64" i="1" s="1"/>
  <c r="N65" i="1"/>
  <c r="T65" i="1" s="1"/>
  <c r="U65" i="1" s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T53" i="1" s="1"/>
  <c r="U53" i="1" s="1"/>
  <c r="P54" i="1"/>
  <c r="P55" i="1"/>
  <c r="P56" i="1"/>
  <c r="P57" i="1"/>
  <c r="P58" i="1"/>
  <c r="P59" i="1"/>
  <c r="P60" i="1"/>
  <c r="P61" i="1"/>
  <c r="T61" i="1" s="1"/>
  <c r="U61" i="1" s="1"/>
  <c r="P62" i="1"/>
  <c r="P63" i="1"/>
  <c r="P64" i="1"/>
  <c r="P65" i="1"/>
  <c r="P66" i="1"/>
  <c r="P67" i="1"/>
  <c r="P68" i="1"/>
  <c r="T68" i="1" s="1"/>
  <c r="U68" i="1" s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T51" i="1" s="1"/>
  <c r="U51" i="1" s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R38" i="1"/>
  <c r="R39" i="1"/>
  <c r="R40" i="1"/>
  <c r="R41" i="1"/>
  <c r="T41" i="1" s="1"/>
  <c r="U41" i="1" s="1"/>
  <c r="R42" i="1"/>
  <c r="T42" i="1" s="1"/>
  <c r="U42" i="1" s="1"/>
  <c r="R43" i="1"/>
  <c r="T43" i="1" s="1"/>
  <c r="U43" i="1" s="1"/>
  <c r="R44" i="1"/>
  <c r="R45" i="1"/>
  <c r="R46" i="1"/>
  <c r="R47" i="1"/>
  <c r="R48" i="1"/>
  <c r="R49" i="1"/>
  <c r="R50" i="1"/>
  <c r="T50" i="1" s="1"/>
  <c r="U50" i="1" s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T66" i="1" s="1"/>
  <c r="U66" i="1" s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T39" i="1"/>
  <c r="T48" i="1"/>
  <c r="T54" i="1"/>
  <c r="T56" i="1"/>
  <c r="T58" i="1"/>
  <c r="T59" i="1"/>
  <c r="T60" i="1"/>
  <c r="T62" i="1"/>
  <c r="U62" i="1" s="1"/>
  <c r="T67" i="1"/>
  <c r="U67" i="1" s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U39" i="1"/>
  <c r="U48" i="1"/>
  <c r="U54" i="1"/>
  <c r="U56" i="1"/>
  <c r="U58" i="1"/>
  <c r="U59" i="1"/>
  <c r="U60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N30" i="1"/>
  <c r="N34" i="1"/>
  <c r="H23" i="1"/>
  <c r="N23" i="1" s="1"/>
  <c r="H24" i="1"/>
  <c r="N24" i="1" s="1"/>
  <c r="H25" i="1"/>
  <c r="N25" i="1" s="1"/>
  <c r="H26" i="1"/>
  <c r="N26" i="1" s="1"/>
  <c r="H27" i="1"/>
  <c r="N27" i="1" s="1"/>
  <c r="H28" i="1"/>
  <c r="N28" i="1" s="1"/>
  <c r="H29" i="1"/>
  <c r="N29" i="1" s="1"/>
  <c r="H30" i="1"/>
  <c r="H31" i="1"/>
  <c r="N31" i="1" s="1"/>
  <c r="H32" i="1"/>
  <c r="N32" i="1" s="1"/>
  <c r="H33" i="1"/>
  <c r="N33" i="1" s="1"/>
  <c r="H34" i="1"/>
  <c r="H35" i="1"/>
  <c r="N35" i="1" s="1"/>
  <c r="H36" i="1"/>
  <c r="N36" i="1" s="1"/>
  <c r="H37" i="1"/>
  <c r="N37" i="1" s="1"/>
  <c r="I23" i="1"/>
  <c r="O23" i="1" s="1"/>
  <c r="I24" i="1"/>
  <c r="O24" i="1" s="1"/>
  <c r="I25" i="1"/>
  <c r="O25" i="1" s="1"/>
  <c r="I26" i="1"/>
  <c r="O26" i="1" s="1"/>
  <c r="I27" i="1"/>
  <c r="O27" i="1" s="1"/>
  <c r="I28" i="1"/>
  <c r="O28" i="1" s="1"/>
  <c r="I29" i="1"/>
  <c r="O29" i="1" s="1"/>
  <c r="I30" i="1"/>
  <c r="O30" i="1" s="1"/>
  <c r="I31" i="1"/>
  <c r="O31" i="1" s="1"/>
  <c r="I32" i="1"/>
  <c r="O32" i="1" s="1"/>
  <c r="I33" i="1"/>
  <c r="O33" i="1" s="1"/>
  <c r="I34" i="1"/>
  <c r="O34" i="1" s="1"/>
  <c r="I35" i="1"/>
  <c r="O35" i="1" s="1"/>
  <c r="I36" i="1"/>
  <c r="O36" i="1" s="1"/>
  <c r="I37" i="1"/>
  <c r="O37" i="1" s="1"/>
  <c r="J23" i="1"/>
  <c r="P23" i="1" s="1"/>
  <c r="J24" i="1"/>
  <c r="P24" i="1" s="1"/>
  <c r="J25" i="1"/>
  <c r="P25" i="1" s="1"/>
  <c r="J26" i="1"/>
  <c r="P26" i="1" s="1"/>
  <c r="J27" i="1"/>
  <c r="P27" i="1" s="1"/>
  <c r="J28" i="1"/>
  <c r="P28" i="1" s="1"/>
  <c r="J29" i="1"/>
  <c r="P29" i="1" s="1"/>
  <c r="J30" i="1"/>
  <c r="P30" i="1" s="1"/>
  <c r="J31" i="1"/>
  <c r="P31" i="1" s="1"/>
  <c r="J32" i="1"/>
  <c r="P32" i="1" s="1"/>
  <c r="J33" i="1"/>
  <c r="P33" i="1" s="1"/>
  <c r="J34" i="1"/>
  <c r="P34" i="1" s="1"/>
  <c r="J35" i="1"/>
  <c r="P35" i="1" s="1"/>
  <c r="J36" i="1"/>
  <c r="P36" i="1" s="1"/>
  <c r="J37" i="1"/>
  <c r="P37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L23" i="1"/>
  <c r="R23" i="1" s="1"/>
  <c r="L24" i="1"/>
  <c r="R24" i="1" s="1"/>
  <c r="L25" i="1"/>
  <c r="R25" i="1" s="1"/>
  <c r="L26" i="1"/>
  <c r="R26" i="1" s="1"/>
  <c r="L27" i="1"/>
  <c r="R27" i="1" s="1"/>
  <c r="L28" i="1"/>
  <c r="R28" i="1" s="1"/>
  <c r="L29" i="1"/>
  <c r="R29" i="1" s="1"/>
  <c r="L30" i="1"/>
  <c r="R30" i="1" s="1"/>
  <c r="L31" i="1"/>
  <c r="R31" i="1" s="1"/>
  <c r="L32" i="1"/>
  <c r="R32" i="1" s="1"/>
  <c r="L33" i="1"/>
  <c r="R33" i="1" s="1"/>
  <c r="L34" i="1"/>
  <c r="R34" i="1" s="1"/>
  <c r="L35" i="1"/>
  <c r="R35" i="1" s="1"/>
  <c r="L36" i="1"/>
  <c r="R36" i="1" s="1"/>
  <c r="L37" i="1"/>
  <c r="R37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2" i="1"/>
  <c r="S2" i="1" s="1"/>
  <c r="M3" i="1"/>
  <c r="S3" i="1" s="1"/>
  <c r="M4" i="1"/>
  <c r="S4" i="1" s="1"/>
  <c r="M5" i="1"/>
  <c r="S5" i="1" s="1"/>
  <c r="M6" i="1"/>
  <c r="S6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L2" i="1"/>
  <c r="R2" i="1" s="1"/>
  <c r="L3" i="1"/>
  <c r="R3" i="1" s="1"/>
  <c r="L4" i="1"/>
  <c r="R4" i="1" s="1"/>
  <c r="L5" i="1"/>
  <c r="R5" i="1" s="1"/>
  <c r="L6" i="1"/>
  <c r="R6" i="1" s="1"/>
  <c r="L7" i="1"/>
  <c r="R7" i="1" s="1"/>
  <c r="L8" i="1"/>
  <c r="R8" i="1" s="1"/>
  <c r="L9" i="1"/>
  <c r="R9" i="1" s="1"/>
  <c r="L10" i="1"/>
  <c r="R10" i="1" s="1"/>
  <c r="L11" i="1"/>
  <c r="R11" i="1" s="1"/>
  <c r="L12" i="1"/>
  <c r="R12" i="1" s="1"/>
  <c r="L13" i="1"/>
  <c r="R13" i="1" s="1"/>
  <c r="L14" i="1"/>
  <c r="R14" i="1" s="1"/>
  <c r="L15" i="1"/>
  <c r="R15" i="1" s="1"/>
  <c r="L16" i="1"/>
  <c r="R16" i="1" s="1"/>
  <c r="L17" i="1"/>
  <c r="R17" i="1" s="1"/>
  <c r="L18" i="1"/>
  <c r="R18" i="1" s="1"/>
  <c r="L19" i="1"/>
  <c r="R19" i="1" s="1"/>
  <c r="L20" i="1"/>
  <c r="R20" i="1" s="1"/>
  <c r="L21" i="1"/>
  <c r="R21" i="1" s="1"/>
  <c r="L22" i="1"/>
  <c r="R22" i="1" s="1"/>
  <c r="K2" i="1"/>
  <c r="Q2" i="1" s="1"/>
  <c r="K3" i="1"/>
  <c r="Q3" i="1" s="1"/>
  <c r="K4" i="1"/>
  <c r="Q4" i="1" s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J2" i="1"/>
  <c r="P2" i="1" s="1"/>
  <c r="J3" i="1"/>
  <c r="P3" i="1" s="1"/>
  <c r="J4" i="1"/>
  <c r="P4" i="1" s="1"/>
  <c r="J5" i="1"/>
  <c r="P5" i="1" s="1"/>
  <c r="J6" i="1"/>
  <c r="P6" i="1" s="1"/>
  <c r="J7" i="1"/>
  <c r="P7" i="1" s="1"/>
  <c r="J8" i="1"/>
  <c r="P8" i="1" s="1"/>
  <c r="J9" i="1"/>
  <c r="P9" i="1" s="1"/>
  <c r="J10" i="1"/>
  <c r="P10" i="1" s="1"/>
  <c r="J11" i="1"/>
  <c r="P11" i="1" s="1"/>
  <c r="J12" i="1"/>
  <c r="P12" i="1" s="1"/>
  <c r="J13" i="1"/>
  <c r="P13" i="1" s="1"/>
  <c r="J14" i="1"/>
  <c r="P14" i="1" s="1"/>
  <c r="J15" i="1"/>
  <c r="P15" i="1" s="1"/>
  <c r="J16" i="1"/>
  <c r="P16" i="1" s="1"/>
  <c r="J17" i="1"/>
  <c r="P17" i="1" s="1"/>
  <c r="J18" i="1"/>
  <c r="P18" i="1" s="1"/>
  <c r="J19" i="1"/>
  <c r="P19" i="1" s="1"/>
  <c r="J20" i="1"/>
  <c r="P20" i="1" s="1"/>
  <c r="J21" i="1"/>
  <c r="P21" i="1" s="1"/>
  <c r="J22" i="1"/>
  <c r="P22" i="1" s="1"/>
  <c r="I2" i="1"/>
  <c r="O2" i="1" s="1"/>
  <c r="I3" i="1"/>
  <c r="O3" i="1" s="1"/>
  <c r="I4" i="1"/>
  <c r="O4" i="1" s="1"/>
  <c r="I5" i="1"/>
  <c r="O5" i="1" s="1"/>
  <c r="I6" i="1"/>
  <c r="O6" i="1" s="1"/>
  <c r="I7" i="1"/>
  <c r="O7" i="1" s="1"/>
  <c r="I8" i="1"/>
  <c r="O8" i="1" s="1"/>
  <c r="I9" i="1"/>
  <c r="O9" i="1" s="1"/>
  <c r="I10" i="1"/>
  <c r="O10" i="1" s="1"/>
  <c r="I11" i="1"/>
  <c r="O11" i="1" s="1"/>
  <c r="I12" i="1"/>
  <c r="O12" i="1" s="1"/>
  <c r="I13" i="1"/>
  <c r="O13" i="1" s="1"/>
  <c r="I14" i="1"/>
  <c r="O14" i="1" s="1"/>
  <c r="I15" i="1"/>
  <c r="O15" i="1" s="1"/>
  <c r="I16" i="1"/>
  <c r="O16" i="1" s="1"/>
  <c r="I17" i="1"/>
  <c r="O17" i="1" s="1"/>
  <c r="I18" i="1"/>
  <c r="O18" i="1" s="1"/>
  <c r="I19" i="1"/>
  <c r="O19" i="1" s="1"/>
  <c r="I20" i="1"/>
  <c r="O20" i="1" s="1"/>
  <c r="I21" i="1"/>
  <c r="O21" i="1" s="1"/>
  <c r="I22" i="1"/>
  <c r="O22" i="1" s="1"/>
  <c r="H2" i="1"/>
  <c r="N2" i="1" s="1"/>
  <c r="H3" i="1"/>
  <c r="N3" i="1" s="1"/>
  <c r="H4" i="1"/>
  <c r="N4" i="1" s="1"/>
  <c r="H5" i="1"/>
  <c r="N5" i="1" s="1"/>
  <c r="H6" i="1"/>
  <c r="N6" i="1" s="1"/>
  <c r="H7" i="1"/>
  <c r="N7" i="1" s="1"/>
  <c r="H8" i="1"/>
  <c r="N8" i="1" s="1"/>
  <c r="H9" i="1"/>
  <c r="N9" i="1" s="1"/>
  <c r="H10" i="1"/>
  <c r="N10" i="1" s="1"/>
  <c r="H11" i="1"/>
  <c r="N11" i="1" s="1"/>
  <c r="H12" i="1"/>
  <c r="N12" i="1" s="1"/>
  <c r="H13" i="1"/>
  <c r="N13" i="1" s="1"/>
  <c r="H14" i="1"/>
  <c r="N14" i="1" s="1"/>
  <c r="H15" i="1"/>
  <c r="N15" i="1" s="1"/>
  <c r="H16" i="1"/>
  <c r="N16" i="1" s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U559" i="5" l="1"/>
  <c r="U564" i="5"/>
  <c r="U563" i="5"/>
  <c r="U522" i="5"/>
  <c r="U508" i="5"/>
  <c r="U128" i="5"/>
  <c r="U96" i="5"/>
  <c r="U273" i="5"/>
  <c r="U241" i="5"/>
  <c r="U225" i="5"/>
  <c r="U124" i="5"/>
  <c r="U140" i="5"/>
  <c r="U193" i="5"/>
  <c r="U177" i="5"/>
  <c r="U161" i="5"/>
  <c r="U145" i="5"/>
  <c r="U129" i="5"/>
  <c r="U101" i="5"/>
  <c r="U97" i="5"/>
  <c r="U85" i="5"/>
  <c r="U2" i="5"/>
  <c r="U257" i="5"/>
  <c r="A22" i="5"/>
  <c r="A23" i="5" s="1"/>
  <c r="A5" i="5"/>
  <c r="U116" i="5"/>
  <c r="U196" i="5"/>
  <c r="U236" i="5"/>
  <c r="U260" i="5"/>
  <c r="U125" i="5"/>
  <c r="U264" i="5"/>
  <c r="U232" i="5"/>
  <c r="U136" i="5"/>
  <c r="U228" i="5"/>
  <c r="U153" i="5"/>
  <c r="U109" i="5"/>
  <c r="U268" i="5"/>
  <c r="U252" i="5"/>
  <c r="U204" i="5"/>
  <c r="U188" i="5"/>
  <c r="U253" i="5"/>
  <c r="U189" i="5"/>
  <c r="U92" i="5"/>
  <c r="U180" i="5"/>
  <c r="U244" i="5"/>
  <c r="U220" i="5"/>
  <c r="U221" i="5"/>
  <c r="U212" i="5"/>
  <c r="U209" i="5"/>
  <c r="U200" i="5"/>
  <c r="U93" i="5"/>
  <c r="U248" i="5"/>
  <c r="U216" i="5"/>
  <c r="U184" i="5"/>
  <c r="U168" i="5"/>
  <c r="U152" i="5"/>
  <c r="U120" i="5"/>
  <c r="U173" i="5"/>
  <c r="U172" i="5"/>
  <c r="U137" i="5"/>
  <c r="U100" i="5"/>
  <c r="U84" i="5"/>
  <c r="U272" i="5"/>
  <c r="U261" i="5"/>
  <c r="U256" i="5"/>
  <c r="U245" i="5"/>
  <c r="U240" i="5"/>
  <c r="U229" i="5"/>
  <c r="U224" i="5"/>
  <c r="U213" i="5"/>
  <c r="U208" i="5"/>
  <c r="U192" i="5"/>
  <c r="U160" i="5"/>
  <c r="U144" i="5"/>
  <c r="U105" i="5"/>
  <c r="U269" i="5"/>
  <c r="U265" i="5"/>
  <c r="U249" i="5"/>
  <c r="U237" i="5"/>
  <c r="U233" i="5"/>
  <c r="U217" i="5"/>
  <c r="U205" i="5"/>
  <c r="U201" i="5"/>
  <c r="U185" i="5"/>
  <c r="U169" i="5"/>
  <c r="U164" i="5"/>
  <c r="U156" i="5"/>
  <c r="U148" i="5"/>
  <c r="U104" i="5"/>
  <c r="U88" i="5"/>
  <c r="U197" i="5"/>
  <c r="U181" i="5"/>
  <c r="U176" i="5"/>
  <c r="U165" i="5"/>
  <c r="U157" i="5"/>
  <c r="U149" i="5"/>
  <c r="U141" i="5"/>
  <c r="U133" i="5"/>
  <c r="U132" i="5"/>
  <c r="U121" i="5"/>
  <c r="U117" i="5"/>
  <c r="U113" i="5"/>
  <c r="U112" i="5"/>
  <c r="U108" i="5"/>
  <c r="U89" i="5"/>
  <c r="U274" i="5"/>
  <c r="U270" i="5"/>
  <c r="U266" i="5"/>
  <c r="U262" i="5"/>
  <c r="U258" i="5"/>
  <c r="U254" i="5"/>
  <c r="U250" i="5"/>
  <c r="U246" i="5"/>
  <c r="U242" i="5"/>
  <c r="U238" i="5"/>
  <c r="U234" i="5"/>
  <c r="U230" i="5"/>
  <c r="U182" i="5"/>
  <c r="U150" i="5"/>
  <c r="U134" i="5"/>
  <c r="U130" i="5"/>
  <c r="U118" i="5"/>
  <c r="U114" i="5"/>
  <c r="U102" i="5"/>
  <c r="U98" i="5"/>
  <c r="U86" i="5"/>
  <c r="U226" i="5"/>
  <c r="U222" i="5"/>
  <c r="U218" i="5"/>
  <c r="U214" i="5"/>
  <c r="U210" i="5"/>
  <c r="U206" i="5"/>
  <c r="U202" i="5"/>
  <c r="U198" i="5"/>
  <c r="U194" i="5"/>
  <c r="U190" i="5"/>
  <c r="U186" i="5"/>
  <c r="U178" i="5"/>
  <c r="U174" i="5"/>
  <c r="U170" i="5"/>
  <c r="U166" i="5"/>
  <c r="U162" i="5"/>
  <c r="U158" i="5"/>
  <c r="U154" i="5"/>
  <c r="U146" i="5"/>
  <c r="U142" i="5"/>
  <c r="U138" i="5"/>
  <c r="U126" i="5"/>
  <c r="U122" i="5"/>
  <c r="U110" i="5"/>
  <c r="U106" i="5"/>
  <c r="U94" i="5"/>
  <c r="U90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3" i="5"/>
  <c r="U139" i="5"/>
  <c r="U135" i="5"/>
  <c r="U131" i="5"/>
  <c r="U127" i="5"/>
  <c r="U123" i="5"/>
  <c r="U119" i="5"/>
  <c r="U115" i="5"/>
  <c r="U111" i="5"/>
  <c r="U107" i="5"/>
  <c r="U103" i="5"/>
  <c r="U99" i="5"/>
  <c r="U95" i="5"/>
  <c r="U91" i="5"/>
  <c r="U87" i="5"/>
  <c r="U83" i="5"/>
  <c r="U275" i="5"/>
  <c r="U271" i="5"/>
  <c r="U267" i="5"/>
  <c r="U263" i="5"/>
  <c r="U259" i="5"/>
  <c r="U255" i="5"/>
  <c r="U251" i="5"/>
  <c r="U247" i="5"/>
  <c r="U243" i="5"/>
  <c r="U239" i="5"/>
  <c r="U235" i="5"/>
  <c r="U231" i="5"/>
  <c r="U227" i="5"/>
  <c r="U223" i="5"/>
  <c r="U219" i="5"/>
  <c r="U215" i="5"/>
  <c r="U211" i="5"/>
  <c r="U207" i="5"/>
  <c r="U76" i="5"/>
  <c r="U82" i="5"/>
  <c r="U80" i="5"/>
  <c r="U78" i="5"/>
  <c r="U74" i="5"/>
  <c r="U50" i="5"/>
  <c r="U52" i="5"/>
  <c r="U54" i="5"/>
  <c r="U56" i="5"/>
  <c r="U58" i="5"/>
  <c r="U60" i="5"/>
  <c r="U62" i="5"/>
  <c r="U64" i="5"/>
  <c r="U66" i="5"/>
  <c r="U68" i="5"/>
  <c r="U70" i="5"/>
  <c r="U72" i="5"/>
  <c r="U33" i="5"/>
  <c r="U37" i="5"/>
  <c r="U41" i="5"/>
  <c r="U45" i="5"/>
  <c r="U47" i="5"/>
  <c r="U25" i="5"/>
  <c r="U35" i="5"/>
  <c r="U39" i="5"/>
  <c r="U43" i="5"/>
  <c r="U31" i="5"/>
  <c r="U29" i="5"/>
  <c r="U27" i="5"/>
  <c r="U23" i="5"/>
  <c r="U5" i="5"/>
  <c r="V5" i="5" s="1"/>
  <c r="U6" i="5"/>
  <c r="U7" i="5"/>
  <c r="U8" i="5"/>
  <c r="U13" i="5"/>
  <c r="U17" i="5"/>
  <c r="U21" i="5"/>
  <c r="V21" i="5" s="1"/>
  <c r="U3" i="5"/>
  <c r="V3" i="5" s="1"/>
  <c r="U4" i="5"/>
  <c r="V4" i="5" s="1"/>
  <c r="U11" i="5"/>
  <c r="U15" i="5"/>
  <c r="U19" i="5"/>
  <c r="U9" i="5"/>
  <c r="U10" i="5"/>
  <c r="U12" i="5"/>
  <c r="U14" i="5"/>
  <c r="U16" i="5"/>
  <c r="U18" i="5"/>
  <c r="U20" i="5"/>
  <c r="V20" i="5" s="1"/>
  <c r="U28" i="5"/>
  <c r="U36" i="5"/>
  <c r="U26" i="5"/>
  <c r="U34" i="5"/>
  <c r="U24" i="5"/>
  <c r="U32" i="5"/>
  <c r="U22" i="5"/>
  <c r="V22" i="5" s="1"/>
  <c r="U30" i="5"/>
  <c r="U38" i="5"/>
  <c r="U42" i="5"/>
  <c r="U44" i="5"/>
  <c r="U49" i="5"/>
  <c r="U51" i="5"/>
  <c r="U53" i="5"/>
  <c r="U55" i="5"/>
  <c r="U57" i="5"/>
  <c r="U59" i="5"/>
  <c r="U61" i="5"/>
  <c r="U63" i="5"/>
  <c r="U65" i="5"/>
  <c r="U67" i="5"/>
  <c r="U69" i="5"/>
  <c r="U71" i="5"/>
  <c r="U73" i="5"/>
  <c r="U75" i="5"/>
  <c r="U77" i="5"/>
  <c r="U79" i="5"/>
  <c r="U81" i="5"/>
  <c r="U40" i="5"/>
  <c r="U46" i="5"/>
  <c r="U48" i="5"/>
  <c r="T23" i="4"/>
  <c r="U23" i="4" s="1"/>
  <c r="T21" i="4"/>
  <c r="U21" i="4" s="1"/>
  <c r="T19" i="4"/>
  <c r="U19" i="4" s="1"/>
  <c r="T2" i="4"/>
  <c r="U2" i="4" s="1"/>
  <c r="T4" i="4"/>
  <c r="U4" i="4" s="1"/>
  <c r="T11" i="4"/>
  <c r="U11" i="4" s="1"/>
  <c r="T15" i="4"/>
  <c r="U15" i="4" s="1"/>
  <c r="T7" i="4"/>
  <c r="U7" i="4" s="1"/>
  <c r="T8" i="4"/>
  <c r="U8" i="4" s="1"/>
  <c r="T9" i="4"/>
  <c r="U9" i="4" s="1"/>
  <c r="T13" i="4"/>
  <c r="U13" i="4" s="1"/>
  <c r="T17" i="4"/>
  <c r="U17" i="4" s="1"/>
  <c r="T3" i="4"/>
  <c r="U3" i="4" s="1"/>
  <c r="T5" i="4"/>
  <c r="U5" i="4" s="1"/>
  <c r="T12" i="4"/>
  <c r="U12" i="4" s="1"/>
  <c r="T14" i="4"/>
  <c r="U14" i="4" s="1"/>
  <c r="T16" i="4"/>
  <c r="U16" i="4" s="1"/>
  <c r="T18" i="4"/>
  <c r="U18" i="4" s="1"/>
  <c r="T20" i="4"/>
  <c r="U20" i="4" s="1"/>
  <c r="T22" i="4"/>
  <c r="U22" i="4" s="1"/>
  <c r="T24" i="4"/>
  <c r="U24" i="4" s="1"/>
  <c r="T26" i="4"/>
  <c r="U26" i="4" s="1"/>
  <c r="T30" i="4"/>
  <c r="U30" i="4" s="1"/>
  <c r="T34" i="4"/>
  <c r="U34" i="4" s="1"/>
  <c r="T38" i="4"/>
  <c r="U38" i="4" s="1"/>
  <c r="T6" i="4"/>
  <c r="U6" i="4" s="1"/>
  <c r="T28" i="4"/>
  <c r="U28" i="4" s="1"/>
  <c r="T32" i="4"/>
  <c r="U32" i="4" s="1"/>
  <c r="T36" i="4"/>
  <c r="U36" i="4" s="1"/>
  <c r="T37" i="4"/>
  <c r="U37" i="4" s="1"/>
  <c r="T66" i="4"/>
  <c r="U66" i="4" s="1"/>
  <c r="T69" i="4"/>
  <c r="U69" i="4" s="1"/>
  <c r="T74" i="4"/>
  <c r="U74" i="4" s="1"/>
  <c r="T77" i="4"/>
  <c r="U77" i="4" s="1"/>
  <c r="T67" i="4"/>
  <c r="U67" i="4" s="1"/>
  <c r="T75" i="4"/>
  <c r="U75" i="4" s="1"/>
  <c r="T65" i="4"/>
  <c r="U65" i="4" s="1"/>
  <c r="T70" i="4"/>
  <c r="U70" i="4" s="1"/>
  <c r="T73" i="4"/>
  <c r="U73" i="4" s="1"/>
  <c r="T78" i="4"/>
  <c r="U78" i="4" s="1"/>
  <c r="T81" i="4"/>
  <c r="U81" i="4" s="1"/>
  <c r="T41" i="4"/>
  <c r="U41" i="4" s="1"/>
  <c r="T43" i="4"/>
  <c r="U43" i="4" s="1"/>
  <c r="T45" i="4"/>
  <c r="U45" i="4" s="1"/>
  <c r="T47" i="4"/>
  <c r="U47" i="4" s="1"/>
  <c r="T49" i="4"/>
  <c r="U49" i="4" s="1"/>
  <c r="T51" i="4"/>
  <c r="U51" i="4" s="1"/>
  <c r="T53" i="4"/>
  <c r="U53" i="4" s="1"/>
  <c r="T55" i="4"/>
  <c r="U55" i="4" s="1"/>
  <c r="T57" i="4"/>
  <c r="U57" i="4" s="1"/>
  <c r="T59" i="4"/>
  <c r="U59" i="4" s="1"/>
  <c r="T61" i="4"/>
  <c r="U61" i="4" s="1"/>
  <c r="T63" i="4"/>
  <c r="U63" i="4" s="1"/>
  <c r="T71" i="4"/>
  <c r="U71" i="4" s="1"/>
  <c r="T79" i="4"/>
  <c r="U79" i="4" s="1"/>
  <c r="T18" i="3"/>
  <c r="U18" i="3" s="1"/>
  <c r="T34" i="3"/>
  <c r="U34" i="3" s="1"/>
  <c r="T2" i="3"/>
  <c r="U2" i="3" s="1"/>
  <c r="T26" i="3"/>
  <c r="U26" i="3" s="1"/>
  <c r="T10" i="3"/>
  <c r="U10" i="3" s="1"/>
  <c r="T13" i="3"/>
  <c r="U13" i="3" s="1"/>
  <c r="T21" i="3"/>
  <c r="U21" i="3" s="1"/>
  <c r="T29" i="3"/>
  <c r="U29" i="3" s="1"/>
  <c r="T37" i="3"/>
  <c r="U37" i="3" s="1"/>
  <c r="T3" i="3"/>
  <c r="U3" i="3" s="1"/>
  <c r="T8" i="3"/>
  <c r="U8" i="3" s="1"/>
  <c r="T11" i="3"/>
  <c r="U11" i="3" s="1"/>
  <c r="T16" i="3"/>
  <c r="U16" i="3" s="1"/>
  <c r="T19" i="3"/>
  <c r="U19" i="3" s="1"/>
  <c r="T24" i="3"/>
  <c r="U24" i="3" s="1"/>
  <c r="T27" i="3"/>
  <c r="U27" i="3" s="1"/>
  <c r="T32" i="3"/>
  <c r="U32" i="3" s="1"/>
  <c r="T35" i="3"/>
  <c r="U35" i="3" s="1"/>
  <c r="T5" i="3"/>
  <c r="U5" i="3" s="1"/>
  <c r="T6" i="3"/>
  <c r="U6" i="3" s="1"/>
  <c r="T9" i="3"/>
  <c r="U9" i="3" s="1"/>
  <c r="T14" i="3"/>
  <c r="U14" i="3" s="1"/>
  <c r="T17" i="3"/>
  <c r="U17" i="3" s="1"/>
  <c r="T22" i="3"/>
  <c r="U22" i="3" s="1"/>
  <c r="T25" i="3"/>
  <c r="U25" i="3" s="1"/>
  <c r="T30" i="3"/>
  <c r="U30" i="3" s="1"/>
  <c r="T33" i="3"/>
  <c r="U33" i="3" s="1"/>
  <c r="T38" i="3"/>
  <c r="U38" i="3" s="1"/>
  <c r="T4" i="3"/>
  <c r="U4" i="3" s="1"/>
  <c r="T7" i="3"/>
  <c r="U7" i="3" s="1"/>
  <c r="T12" i="3"/>
  <c r="U12" i="3" s="1"/>
  <c r="T15" i="3"/>
  <c r="U15" i="3" s="1"/>
  <c r="T20" i="3"/>
  <c r="U20" i="3" s="1"/>
  <c r="T23" i="3"/>
  <c r="U23" i="3" s="1"/>
  <c r="T28" i="3"/>
  <c r="U28" i="3" s="1"/>
  <c r="T31" i="3"/>
  <c r="U31" i="3" s="1"/>
  <c r="T36" i="3"/>
  <c r="U36" i="3" s="1"/>
  <c r="T39" i="3"/>
  <c r="U39" i="3" s="1"/>
  <c r="T41" i="3"/>
  <c r="U41" i="3" s="1"/>
  <c r="T43" i="3"/>
  <c r="U43" i="3" s="1"/>
  <c r="T45" i="3"/>
  <c r="U45" i="3" s="1"/>
  <c r="T47" i="3"/>
  <c r="U47" i="3" s="1"/>
  <c r="T49" i="3"/>
  <c r="U49" i="3" s="1"/>
  <c r="T51" i="3"/>
  <c r="U51" i="3" s="1"/>
  <c r="T53" i="3"/>
  <c r="U53" i="3" s="1"/>
  <c r="T55" i="3"/>
  <c r="U55" i="3" s="1"/>
  <c r="T57" i="3"/>
  <c r="U57" i="3" s="1"/>
  <c r="T59" i="3"/>
  <c r="U59" i="3" s="1"/>
  <c r="T61" i="3"/>
  <c r="U61" i="3" s="1"/>
  <c r="T63" i="3"/>
  <c r="U63" i="3" s="1"/>
  <c r="T65" i="3"/>
  <c r="U65" i="3" s="1"/>
  <c r="T67" i="3"/>
  <c r="U67" i="3" s="1"/>
  <c r="T69" i="3"/>
  <c r="U69" i="3" s="1"/>
  <c r="T71" i="3"/>
  <c r="U71" i="3" s="1"/>
  <c r="T73" i="3"/>
  <c r="U73" i="3" s="1"/>
  <c r="T75" i="3"/>
  <c r="U75" i="3" s="1"/>
  <c r="T77" i="3"/>
  <c r="U77" i="3" s="1"/>
  <c r="T79" i="3"/>
  <c r="U79" i="3" s="1"/>
  <c r="T81" i="3"/>
  <c r="U81" i="3" s="1"/>
  <c r="T63" i="1"/>
  <c r="U63" i="1" s="1"/>
  <c r="T57" i="1"/>
  <c r="U57" i="1" s="1"/>
  <c r="T55" i="1"/>
  <c r="U55" i="1" s="1"/>
  <c r="T52" i="1"/>
  <c r="U52" i="1" s="1"/>
  <c r="T49" i="1"/>
  <c r="U49" i="1" s="1"/>
  <c r="T44" i="1"/>
  <c r="U44" i="1" s="1"/>
  <c r="T45" i="1"/>
  <c r="U45" i="1" s="1"/>
  <c r="T46" i="1"/>
  <c r="U46" i="1" s="1"/>
  <c r="T47" i="1"/>
  <c r="U47" i="1" s="1"/>
  <c r="T40" i="1"/>
  <c r="U40" i="1" s="1"/>
  <c r="T24" i="1"/>
  <c r="U24" i="1" s="1"/>
  <c r="T25" i="1"/>
  <c r="U25" i="1" s="1"/>
  <c r="T27" i="1"/>
  <c r="U27" i="1" s="1"/>
  <c r="T26" i="1"/>
  <c r="U26" i="1" s="1"/>
  <c r="T31" i="1"/>
  <c r="U31" i="1" s="1"/>
  <c r="T30" i="1"/>
  <c r="U30" i="1" s="1"/>
  <c r="T29" i="1"/>
  <c r="U29" i="1" s="1"/>
  <c r="T28" i="1"/>
  <c r="U28" i="1" s="1"/>
  <c r="T35" i="1"/>
  <c r="U35" i="1" s="1"/>
  <c r="T34" i="1"/>
  <c r="U34" i="1" s="1"/>
  <c r="T33" i="1"/>
  <c r="U33" i="1" s="1"/>
  <c r="T32" i="1"/>
  <c r="U32" i="1" s="1"/>
  <c r="T23" i="1"/>
  <c r="U23" i="1" s="1"/>
  <c r="T37" i="1"/>
  <c r="U37" i="1" s="1"/>
  <c r="T36" i="1"/>
  <c r="U36" i="1" s="1"/>
  <c r="T2" i="1"/>
  <c r="U2" i="1" s="1"/>
  <c r="T19" i="1"/>
  <c r="U19" i="1" s="1"/>
  <c r="T21" i="1"/>
  <c r="U21" i="1" s="1"/>
  <c r="V23" i="5" l="1"/>
  <c r="A24" i="5"/>
  <c r="V24" i="5" s="1"/>
  <c r="A6" i="5"/>
  <c r="V6" i="5" s="1"/>
  <c r="T9" i="1"/>
  <c r="U9" i="1" s="1"/>
  <c r="T8" i="1"/>
  <c r="U8" i="1" s="1"/>
  <c r="T7" i="1"/>
  <c r="U7" i="1" s="1"/>
  <c r="T22" i="1"/>
  <c r="U22" i="1" s="1"/>
  <c r="T17" i="1"/>
  <c r="U17" i="1" s="1"/>
  <c r="T18" i="1"/>
  <c r="U18" i="1" s="1"/>
  <c r="T20" i="1"/>
  <c r="U20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4" i="1"/>
  <c r="U4" i="1" s="1"/>
  <c r="T3" i="1"/>
  <c r="U3" i="1" s="1"/>
  <c r="T6" i="1"/>
  <c r="U6" i="1" s="1"/>
  <c r="T5" i="1"/>
  <c r="U5" i="1" s="1"/>
  <c r="A25" i="5" l="1"/>
  <c r="V25" i="5" s="1"/>
  <c r="A7" i="5"/>
  <c r="V7" i="5" s="1"/>
  <c r="A26" i="5" l="1"/>
  <c r="V26" i="5" s="1"/>
  <c r="A8" i="5"/>
  <c r="V8" i="5" s="1"/>
  <c r="A27" i="5" l="1"/>
  <c r="V27" i="5" s="1"/>
  <c r="A9" i="5"/>
  <c r="V9" i="5" s="1"/>
  <c r="A28" i="5" l="1"/>
  <c r="A10" i="5"/>
  <c r="V10" i="5" s="1"/>
  <c r="A29" i="5" l="1"/>
  <c r="V29" i="5" s="1"/>
  <c r="A11" i="5"/>
  <c r="A30" i="5" l="1"/>
  <c r="V30" i="5" s="1"/>
  <c r="A12" i="5"/>
  <c r="V12" i="5" s="1"/>
  <c r="A31" i="5" l="1"/>
  <c r="V31" i="5" s="1"/>
  <c r="A13" i="5"/>
  <c r="V13" i="5" s="1"/>
  <c r="A32" i="5" l="1"/>
  <c r="V32" i="5" s="1"/>
  <c r="A14" i="5"/>
  <c r="V14" i="5" s="1"/>
  <c r="A33" i="5" l="1"/>
  <c r="V33" i="5" s="1"/>
  <c r="A15" i="5"/>
  <c r="V15" i="5" s="1"/>
  <c r="A34" i="5" l="1"/>
  <c r="V34" i="5" s="1"/>
  <c r="A16" i="5"/>
  <c r="V16" i="5" s="1"/>
  <c r="A35" i="5" l="1"/>
  <c r="V35" i="5" s="1"/>
  <c r="A17" i="5"/>
  <c r="V17" i="5" s="1"/>
  <c r="A36" i="5" l="1"/>
  <c r="A18" i="5"/>
  <c r="V18" i="5" s="1"/>
  <c r="A37" i="5" l="1"/>
  <c r="V37" i="5" s="1"/>
  <c r="A19" i="5"/>
  <c r="A38" i="5" l="1"/>
  <c r="V38" i="5" s="1"/>
  <c r="A39" i="5" l="1"/>
  <c r="V39" i="5" s="1"/>
  <c r="A40" i="5" l="1"/>
  <c r="V40" i="5" s="1"/>
  <c r="A41" i="5" l="1"/>
  <c r="V41" i="5" s="1"/>
  <c r="A42" i="5" l="1"/>
  <c r="V42" i="5" s="1"/>
  <c r="A43" i="5" l="1"/>
  <c r="V43" i="5" s="1"/>
  <c r="A44" i="5" l="1"/>
  <c r="A45" i="5" l="1"/>
  <c r="V45" i="5" s="1"/>
  <c r="A46" i="5" l="1"/>
  <c r="V46" i="5" s="1"/>
  <c r="A47" i="5" l="1"/>
  <c r="V47" i="5" s="1"/>
  <c r="A48" i="5" l="1"/>
  <c r="V48" i="5" s="1"/>
  <c r="A49" i="5" l="1"/>
  <c r="V49" i="5" s="1"/>
  <c r="A50" i="5" l="1"/>
  <c r="V50" i="5" s="1"/>
  <c r="A51" i="5" l="1"/>
  <c r="V51" i="5" s="1"/>
  <c r="A52" i="5" l="1"/>
  <c r="A53" i="5" l="1"/>
  <c r="V53" i="5" s="1"/>
  <c r="A54" i="5" l="1"/>
  <c r="V54" i="5" s="1"/>
  <c r="A55" i="5" l="1"/>
  <c r="V55" i="5" s="1"/>
  <c r="A56" i="5" l="1"/>
  <c r="V56" i="5" s="1"/>
  <c r="A57" i="5" l="1"/>
  <c r="V57" i="5" s="1"/>
  <c r="A58" i="5" l="1"/>
  <c r="V58" i="5" s="1"/>
  <c r="A59" i="5" l="1"/>
  <c r="V59" i="5" s="1"/>
  <c r="A60" i="5" l="1"/>
  <c r="V60" i="5" s="1"/>
  <c r="A61" i="5" l="1"/>
  <c r="A62" i="5" l="1"/>
  <c r="V62" i="5" s="1"/>
  <c r="A63" i="5" l="1"/>
  <c r="V63" i="5" s="1"/>
  <c r="A64" i="5" l="1"/>
  <c r="V64" i="5" s="1"/>
  <c r="A65" i="5" l="1"/>
  <c r="V65" i="5" s="1"/>
  <c r="A66" i="5" l="1"/>
  <c r="V66" i="5" s="1"/>
  <c r="A67" i="5" l="1"/>
  <c r="V67" i="5" s="1"/>
  <c r="A68" i="5" l="1"/>
  <c r="V68" i="5" s="1"/>
  <c r="A69" i="5" l="1"/>
  <c r="A70" i="5" l="1"/>
  <c r="V70" i="5" s="1"/>
  <c r="A71" i="5" l="1"/>
  <c r="V71" i="5" s="1"/>
  <c r="A72" i="5" l="1"/>
  <c r="V72" i="5" s="1"/>
  <c r="A73" i="5" l="1"/>
  <c r="V73" i="5" s="1"/>
  <c r="A74" i="5" l="1"/>
  <c r="V74" i="5" s="1"/>
  <c r="A75" i="5" l="1"/>
  <c r="V75" i="5" s="1"/>
  <c r="A76" i="5" l="1"/>
  <c r="V76" i="5" s="1"/>
  <c r="A77" i="5" l="1"/>
  <c r="A78" i="5" l="1"/>
  <c r="V78" i="5" s="1"/>
  <c r="A79" i="5" l="1"/>
  <c r="V79" i="5" s="1"/>
  <c r="A80" i="5" l="1"/>
  <c r="V80" i="5" s="1"/>
  <c r="A81" i="5" l="1"/>
  <c r="V81" i="5" s="1"/>
  <c r="A82" i="5" l="1"/>
  <c r="V82" i="5" s="1"/>
  <c r="A83" i="5" l="1"/>
  <c r="V83" i="5" s="1"/>
  <c r="A84" i="5" l="1"/>
  <c r="V84" i="5" s="1"/>
  <c r="A85" i="5" l="1"/>
  <c r="V85" i="5" s="1"/>
  <c r="A86" i="5" l="1"/>
  <c r="A87" i="5" l="1"/>
  <c r="V87" i="5" s="1"/>
  <c r="A88" i="5" l="1"/>
  <c r="V88" i="5" s="1"/>
  <c r="A89" i="5" l="1"/>
  <c r="V89" i="5" s="1"/>
  <c r="A90" i="5" l="1"/>
  <c r="V90" i="5" s="1"/>
  <c r="A91" i="5" l="1"/>
  <c r="V91" i="5" s="1"/>
  <c r="A92" i="5" l="1"/>
  <c r="V92" i="5" s="1"/>
  <c r="A93" i="5" l="1"/>
  <c r="V93" i="5" s="1"/>
  <c r="A94" i="5" l="1"/>
  <c r="A95" i="5" l="1"/>
  <c r="V95" i="5" s="1"/>
  <c r="A96" i="5" l="1"/>
  <c r="V96" i="5" s="1"/>
  <c r="A97" i="5" l="1"/>
  <c r="V97" i="5" s="1"/>
  <c r="A98" i="5" l="1"/>
  <c r="V98" i="5" s="1"/>
  <c r="A99" i="5" l="1"/>
  <c r="V99" i="5" s="1"/>
  <c r="A100" i="5" l="1"/>
  <c r="V100" i="5" s="1"/>
  <c r="A101" i="5" l="1"/>
  <c r="A102" i="5" l="1"/>
  <c r="V102" i="5" s="1"/>
  <c r="A103" i="5" l="1"/>
  <c r="V103" i="5" s="1"/>
  <c r="A104" i="5" l="1"/>
  <c r="V104" i="5" s="1"/>
  <c r="A105" i="5" l="1"/>
  <c r="V105" i="5" s="1"/>
  <c r="A106" i="5" l="1"/>
  <c r="V106" i="5" s="1"/>
  <c r="A107" i="5" l="1"/>
  <c r="V107" i="5" s="1"/>
  <c r="A108" i="5" l="1"/>
  <c r="V108" i="5" s="1"/>
  <c r="A109" i="5" l="1"/>
  <c r="V109" i="5" s="1"/>
  <c r="A110" i="5" l="1"/>
  <c r="V110" i="5" s="1"/>
  <c r="A111" i="5" l="1"/>
  <c r="A112" i="5" l="1"/>
  <c r="V112" i="5" s="1"/>
  <c r="A113" i="5" l="1"/>
  <c r="V113" i="5" s="1"/>
  <c r="A114" i="5" l="1"/>
  <c r="V114" i="5" s="1"/>
  <c r="A115" i="5" l="1"/>
  <c r="V115" i="5" s="1"/>
  <c r="A116" i="5" l="1"/>
  <c r="V116" i="5" s="1"/>
  <c r="A117" i="5" l="1"/>
  <c r="V117" i="5" s="1"/>
  <c r="A118" i="5" l="1"/>
  <c r="V118" i="5" s="1"/>
  <c r="A119" i="5" l="1"/>
  <c r="V119" i="5" s="1"/>
  <c r="A120" i="5" l="1"/>
  <c r="A121" i="5" l="1"/>
  <c r="V121" i="5" s="1"/>
  <c r="A122" i="5" l="1"/>
  <c r="V122" i="5" s="1"/>
  <c r="A123" i="5" l="1"/>
  <c r="V123" i="5" s="1"/>
  <c r="A124" i="5" l="1"/>
  <c r="V124" i="5" s="1"/>
  <c r="A125" i="5" l="1"/>
  <c r="V125" i="5" s="1"/>
  <c r="A126" i="5" l="1"/>
  <c r="V126" i="5" s="1"/>
  <c r="A127" i="5" l="1"/>
  <c r="V127" i="5" s="1"/>
  <c r="A128" i="5" l="1"/>
  <c r="V128" i="5" s="1"/>
  <c r="A129" i="5" l="1"/>
  <c r="A130" i="5" l="1"/>
  <c r="V130" i="5" s="1"/>
  <c r="A131" i="5" l="1"/>
  <c r="V131" i="5" s="1"/>
  <c r="A132" i="5" l="1"/>
  <c r="V132" i="5" s="1"/>
  <c r="A133" i="5" l="1"/>
  <c r="V133" i="5" s="1"/>
  <c r="A134" i="5" l="1"/>
  <c r="V134" i="5" s="1"/>
  <c r="A135" i="5" l="1"/>
  <c r="V135" i="5" s="1"/>
  <c r="A136" i="5" l="1"/>
  <c r="V136" i="5" s="1"/>
  <c r="A137" i="5" l="1"/>
  <c r="A138" i="5" l="1"/>
  <c r="V138" i="5" s="1"/>
  <c r="A139" i="5" l="1"/>
  <c r="V139" i="5" s="1"/>
  <c r="A140" i="5" l="1"/>
  <c r="V140" i="5" s="1"/>
  <c r="A141" i="5" l="1"/>
  <c r="V141" i="5" s="1"/>
  <c r="A142" i="5" l="1"/>
  <c r="V142" i="5" s="1"/>
  <c r="A143" i="5" l="1"/>
  <c r="V143" i="5" s="1"/>
  <c r="A144" i="5" l="1"/>
  <c r="V144" i="5" s="1"/>
  <c r="A145" i="5" l="1"/>
  <c r="V145" i="5" s="1"/>
  <c r="A146" i="5" l="1"/>
  <c r="A147" i="5" l="1"/>
  <c r="V147" i="5" s="1"/>
  <c r="A148" i="5" l="1"/>
  <c r="V148" i="5" s="1"/>
  <c r="A149" i="5" l="1"/>
  <c r="V149" i="5" s="1"/>
  <c r="A150" i="5" l="1"/>
  <c r="V150" i="5" s="1"/>
  <c r="A151" i="5" l="1"/>
  <c r="V151" i="5" s="1"/>
  <c r="A152" i="5" l="1"/>
  <c r="V152" i="5" s="1"/>
  <c r="A153" i="5" l="1"/>
  <c r="V153" i="5" s="1"/>
  <c r="A154" i="5" l="1"/>
  <c r="A155" i="5" l="1"/>
  <c r="V155" i="5" s="1"/>
  <c r="A156" i="5" l="1"/>
  <c r="V156" i="5" s="1"/>
  <c r="A157" i="5" l="1"/>
  <c r="V157" i="5" s="1"/>
  <c r="A158" i="5" l="1"/>
  <c r="V158" i="5" s="1"/>
  <c r="A159" i="5" l="1"/>
  <c r="V159" i="5" s="1"/>
  <c r="A160" i="5" l="1"/>
  <c r="V160" i="5" s="1"/>
  <c r="A161" i="5" l="1"/>
  <c r="V161" i="5" s="1"/>
  <c r="A162" i="5" l="1"/>
  <c r="A163" i="5" l="1"/>
  <c r="V163" i="5" s="1"/>
  <c r="A164" i="5" l="1"/>
  <c r="V164" i="5" s="1"/>
  <c r="A165" i="5" l="1"/>
  <c r="V165" i="5" s="1"/>
  <c r="A166" i="5" l="1"/>
  <c r="V166" i="5" s="1"/>
  <c r="A167" i="5" l="1"/>
  <c r="V167" i="5" s="1"/>
  <c r="A168" i="5" l="1"/>
  <c r="V168" i="5" s="1"/>
  <c r="A169" i="5" l="1"/>
  <c r="V169" i="5" s="1"/>
  <c r="A170" i="5" l="1"/>
  <c r="A171" i="5" l="1"/>
  <c r="V171" i="5" s="1"/>
  <c r="A172" i="5" l="1"/>
  <c r="V172" i="5" s="1"/>
  <c r="A173" i="5" l="1"/>
  <c r="V173" i="5" s="1"/>
  <c r="A174" i="5" l="1"/>
  <c r="V174" i="5" s="1"/>
  <c r="A175" i="5" l="1"/>
  <c r="V175" i="5" s="1"/>
  <c r="A176" i="5" l="1"/>
  <c r="V176" i="5" s="1"/>
  <c r="A177" i="5" l="1"/>
  <c r="V177" i="5" s="1"/>
  <c r="A178" i="5" l="1"/>
  <c r="V178" i="5" s="1"/>
  <c r="A179" i="5" l="1"/>
  <c r="A180" i="5" l="1"/>
  <c r="V180" i="5" s="1"/>
  <c r="A181" i="5" l="1"/>
  <c r="V181" i="5" s="1"/>
  <c r="A182" i="5" l="1"/>
  <c r="V182" i="5" s="1"/>
  <c r="A183" i="5" l="1"/>
  <c r="V183" i="5" s="1"/>
  <c r="A184" i="5" l="1"/>
  <c r="V184" i="5" s="1"/>
  <c r="A185" i="5" l="1"/>
  <c r="V185" i="5" s="1"/>
  <c r="A186" i="5" l="1"/>
  <c r="V186" i="5" s="1"/>
  <c r="A187" i="5" l="1"/>
  <c r="V187" i="5" s="1"/>
  <c r="A188" i="5" l="1"/>
  <c r="V188" i="5" s="1"/>
  <c r="A189" i="5" l="1"/>
  <c r="A190" i="5" l="1"/>
  <c r="V190" i="5" s="1"/>
  <c r="A191" i="5" l="1"/>
  <c r="V191" i="5" s="1"/>
  <c r="A192" i="5" l="1"/>
  <c r="V192" i="5" s="1"/>
  <c r="A193" i="5" l="1"/>
  <c r="V193" i="5" s="1"/>
  <c r="A194" i="5" l="1"/>
  <c r="V194" i="5" s="1"/>
  <c r="A195" i="5" l="1"/>
  <c r="V195" i="5" s="1"/>
  <c r="A196" i="5" l="1"/>
  <c r="V196" i="5" s="1"/>
  <c r="A197" i="5" l="1"/>
  <c r="V197" i="5" s="1"/>
  <c r="A198" i="5" l="1"/>
  <c r="V198" i="5" s="1"/>
  <c r="A199" i="5" l="1"/>
  <c r="A200" i="5" l="1"/>
  <c r="V200" i="5" s="1"/>
  <c r="A201" i="5" l="1"/>
  <c r="V201" i="5" s="1"/>
  <c r="A202" i="5" l="1"/>
  <c r="V202" i="5" s="1"/>
  <c r="A203" i="5" l="1"/>
  <c r="V203" i="5" s="1"/>
  <c r="A204" i="5" l="1"/>
  <c r="V204" i="5" s="1"/>
  <c r="A205" i="5" l="1"/>
  <c r="V205" i="5" s="1"/>
  <c r="A206" i="5" l="1"/>
  <c r="V206" i="5" s="1"/>
  <c r="A207" i="5" l="1"/>
  <c r="V207" i="5" s="1"/>
  <c r="A208" i="5" l="1"/>
  <c r="A209" i="5" l="1"/>
  <c r="V209" i="5" s="1"/>
  <c r="A210" i="5" l="1"/>
  <c r="V210" i="5" s="1"/>
  <c r="A211" i="5" l="1"/>
  <c r="V211" i="5" s="1"/>
  <c r="A212" i="5" l="1"/>
  <c r="V212" i="5" s="1"/>
  <c r="A213" i="5" l="1"/>
  <c r="V213" i="5" s="1"/>
  <c r="A214" i="5" l="1"/>
  <c r="V214" i="5" s="1"/>
  <c r="A215" i="5" l="1"/>
  <c r="V215" i="5" s="1"/>
  <c r="A216" i="5" l="1"/>
  <c r="A217" i="5" l="1"/>
  <c r="V217" i="5" s="1"/>
  <c r="A218" i="5" l="1"/>
  <c r="V218" i="5" s="1"/>
  <c r="A219" i="5" l="1"/>
  <c r="V219" i="5" s="1"/>
  <c r="A220" i="5" l="1"/>
  <c r="V220" i="5" s="1"/>
  <c r="A221" i="5" l="1"/>
  <c r="V221" i="5" s="1"/>
  <c r="A222" i="5" l="1"/>
  <c r="V222" i="5" s="1"/>
  <c r="A223" i="5" l="1"/>
  <c r="V223" i="5" s="1"/>
  <c r="A224" i="5" l="1"/>
  <c r="A225" i="5" l="1"/>
  <c r="V224" i="5"/>
  <c r="A226" i="5"/>
  <c r="V226" i="5" s="1"/>
  <c r="A227" i="5" l="1"/>
  <c r="V227" i="5" s="1"/>
  <c r="A228" i="5" l="1"/>
  <c r="V228" i="5" s="1"/>
  <c r="A229" i="5" l="1"/>
  <c r="V229" i="5" s="1"/>
  <c r="A230" i="5" l="1"/>
  <c r="V230" i="5" s="1"/>
  <c r="A231" i="5" l="1"/>
  <c r="V231" i="5" s="1"/>
  <c r="A232" i="5" l="1"/>
  <c r="V232" i="5" l="1"/>
  <c r="A233" i="5"/>
  <c r="V233" i="5" s="1"/>
  <c r="A234" i="5" l="1"/>
  <c r="V234" i="5" s="1"/>
  <c r="A235" i="5" l="1"/>
  <c r="V235" i="5" s="1"/>
  <c r="A236" i="5" l="1"/>
  <c r="V236" i="5" s="1"/>
  <c r="A237" i="5" l="1"/>
  <c r="V237" i="5" s="1"/>
  <c r="A238" i="5" l="1"/>
  <c r="V238" i="5" s="1"/>
  <c r="A239" i="5" l="1"/>
  <c r="V239" i="5" s="1"/>
  <c r="A240" i="5" l="1"/>
  <c r="V240" i="5" l="1"/>
  <c r="A241" i="5"/>
  <c r="V241" i="5" s="1"/>
  <c r="A242" i="5" l="1"/>
  <c r="V242" i="5" s="1"/>
  <c r="A243" i="5" l="1"/>
  <c r="V243" i="5" s="1"/>
  <c r="A244" i="5" l="1"/>
  <c r="V244" i="5" s="1"/>
  <c r="A245" i="5" l="1"/>
  <c r="V245" i="5" s="1"/>
  <c r="A246" i="5" l="1"/>
  <c r="V246" i="5" s="1"/>
  <c r="A247" i="5" l="1"/>
  <c r="V247" i="5" s="1"/>
  <c r="A248" i="5" l="1"/>
  <c r="V248" i="5" s="1"/>
  <c r="A249" i="5" l="1"/>
  <c r="V249" i="5" s="1"/>
  <c r="A250" i="5" l="1"/>
  <c r="V250" i="5" s="1"/>
  <c r="A251" i="5" l="1"/>
  <c r="V251" i="5" s="1"/>
  <c r="A252" i="5" l="1"/>
  <c r="V252" i="5" s="1"/>
  <c r="A253" i="5" l="1"/>
  <c r="V253" i="5" s="1"/>
  <c r="A254" i="5" l="1"/>
  <c r="V254" i="5" s="1"/>
  <c r="A255" i="5" l="1"/>
  <c r="V255" i="5" s="1"/>
  <c r="A256" i="5" l="1"/>
  <c r="V256" i="5" s="1"/>
  <c r="A257" i="5" l="1"/>
  <c r="V257" i="5" s="1"/>
  <c r="A258" i="5" l="1"/>
  <c r="V258" i="5" s="1"/>
  <c r="A259" i="5" l="1"/>
  <c r="V259" i="5" s="1"/>
  <c r="A260" i="5" l="1"/>
  <c r="V260" i="5" s="1"/>
  <c r="A261" i="5" l="1"/>
  <c r="V261" i="5" s="1"/>
  <c r="A262" i="5" l="1"/>
  <c r="V262" i="5" s="1"/>
  <c r="A263" i="5" l="1"/>
  <c r="V263" i="5" s="1"/>
  <c r="A264" i="5" l="1"/>
  <c r="V264" i="5" s="1"/>
  <c r="A265" i="5" l="1"/>
  <c r="V265" i="5" s="1"/>
  <c r="A266" i="5" l="1"/>
  <c r="V266" i="5" s="1"/>
  <c r="A267" i="5" l="1"/>
  <c r="V267" i="5" s="1"/>
  <c r="A268" i="5" l="1"/>
  <c r="V268" i="5" s="1"/>
  <c r="A269" i="5" l="1"/>
  <c r="V269" i="5" s="1"/>
  <c r="A270" i="5" l="1"/>
  <c r="V270" i="5" s="1"/>
  <c r="A271" i="5" l="1"/>
  <c r="V271" i="5" s="1"/>
  <c r="A272" i="5" l="1"/>
  <c r="V272" i="5" s="1"/>
  <c r="A273" i="5" l="1"/>
  <c r="V273" i="5" s="1"/>
  <c r="A274" i="5" l="1"/>
  <c r="V274" i="5" s="1"/>
  <c r="A275" i="5" l="1"/>
  <c r="V275" i="5" l="1"/>
  <c r="A276" i="5"/>
  <c r="A277" i="5" l="1"/>
  <c r="A278" i="5" s="1"/>
  <c r="V276" i="5"/>
  <c r="A279" i="5" l="1"/>
  <c r="V278" i="5"/>
  <c r="A280" i="5" l="1"/>
  <c r="V279" i="5"/>
  <c r="A281" i="5" l="1"/>
  <c r="V280" i="5"/>
  <c r="A282" i="5" l="1"/>
  <c r="V281" i="5"/>
  <c r="A283" i="5" l="1"/>
  <c r="V282" i="5"/>
  <c r="A284" i="5" l="1"/>
  <c r="V283" i="5"/>
  <c r="A285" i="5" l="1"/>
  <c r="A286" i="5" s="1"/>
  <c r="V284" i="5"/>
  <c r="A287" i="5" l="1"/>
  <c r="V286" i="5"/>
  <c r="A288" i="5" l="1"/>
  <c r="V287" i="5"/>
  <c r="A289" i="5" l="1"/>
  <c r="A290" i="5" s="1"/>
  <c r="V288" i="5"/>
  <c r="A291" i="5" l="1"/>
  <c r="V290" i="5"/>
  <c r="A292" i="5" l="1"/>
  <c r="V291" i="5"/>
  <c r="A293" i="5" l="1"/>
  <c r="V292" i="5"/>
  <c r="A294" i="5" l="1"/>
  <c r="V293" i="5"/>
  <c r="A295" i="5" l="1"/>
  <c r="A296" i="5" s="1"/>
  <c r="V294" i="5"/>
  <c r="A297" i="5" l="1"/>
  <c r="V296" i="5"/>
  <c r="A298" i="5" l="1"/>
  <c r="V297" i="5"/>
  <c r="A299" i="5" l="1"/>
  <c r="V298" i="5"/>
  <c r="A300" i="5" l="1"/>
  <c r="V299" i="5"/>
  <c r="A301" i="5" l="1"/>
  <c r="V300" i="5"/>
  <c r="A302" i="5" l="1"/>
  <c r="A303" i="5" s="1"/>
  <c r="V301" i="5"/>
  <c r="A304" i="5" l="1"/>
  <c r="V303" i="5"/>
  <c r="A305" i="5" l="1"/>
  <c r="V304" i="5"/>
  <c r="A306" i="5" l="1"/>
  <c r="V305" i="5"/>
  <c r="A307" i="5" l="1"/>
  <c r="V306" i="5"/>
  <c r="A308" i="5" l="1"/>
  <c r="A309" i="5" s="1"/>
  <c r="V307" i="5"/>
  <c r="A310" i="5" l="1"/>
  <c r="V309" i="5"/>
  <c r="A311" i="5" l="1"/>
  <c r="V310" i="5"/>
  <c r="A312" i="5" l="1"/>
  <c r="V311" i="5"/>
  <c r="A313" i="5" l="1"/>
  <c r="V312" i="5"/>
  <c r="A314" i="5" l="1"/>
  <c r="V313" i="5"/>
  <c r="A315" i="5" l="1"/>
  <c r="V314" i="5"/>
  <c r="A316" i="5" l="1"/>
  <c r="A317" i="5" s="1"/>
  <c r="V315" i="5"/>
  <c r="A318" i="5" l="1"/>
  <c r="V317" i="5"/>
  <c r="A319" i="5" l="1"/>
  <c r="V318" i="5"/>
  <c r="A320" i="5" l="1"/>
  <c r="V319" i="5"/>
  <c r="A321" i="5" l="1"/>
  <c r="V320" i="5"/>
  <c r="A322" i="5" l="1"/>
  <c r="V321" i="5"/>
  <c r="A323" i="5" l="1"/>
  <c r="V322" i="5"/>
  <c r="A324" i="5" l="1"/>
  <c r="A325" i="5" s="1"/>
  <c r="V323" i="5"/>
  <c r="A326" i="5" l="1"/>
  <c r="V325" i="5"/>
  <c r="A327" i="5" l="1"/>
  <c r="V326" i="5"/>
  <c r="A328" i="5" l="1"/>
  <c r="V327" i="5"/>
  <c r="A329" i="5" l="1"/>
  <c r="V328" i="5"/>
  <c r="A330" i="5" l="1"/>
  <c r="V329" i="5"/>
  <c r="A331" i="5" l="1"/>
  <c r="A332" i="5" s="1"/>
  <c r="V330" i="5"/>
  <c r="A333" i="5" l="1"/>
  <c r="V332" i="5"/>
  <c r="A334" i="5" l="1"/>
  <c r="V333" i="5"/>
  <c r="A335" i="5" l="1"/>
  <c r="V334" i="5"/>
  <c r="A336" i="5" l="1"/>
  <c r="V335" i="5"/>
  <c r="A337" i="5" l="1"/>
  <c r="V336" i="5"/>
  <c r="A338" i="5" l="1"/>
  <c r="A339" i="5" s="1"/>
  <c r="V337" i="5"/>
  <c r="A340" i="5" l="1"/>
  <c r="V339" i="5"/>
  <c r="A341" i="5" l="1"/>
  <c r="V340" i="5"/>
  <c r="A342" i="5" l="1"/>
  <c r="V341" i="5"/>
  <c r="A343" i="5" l="1"/>
  <c r="V342" i="5"/>
  <c r="A344" i="5" l="1"/>
  <c r="V343" i="5"/>
  <c r="A345" i="5" l="1"/>
  <c r="V344" i="5"/>
  <c r="A346" i="5" l="1"/>
  <c r="A347" i="5" s="1"/>
  <c r="V345" i="5"/>
  <c r="A348" i="5" l="1"/>
  <c r="V347" i="5"/>
  <c r="A349" i="5" l="1"/>
  <c r="V348" i="5"/>
  <c r="A350" i="5" l="1"/>
  <c r="V349" i="5"/>
  <c r="A351" i="5" l="1"/>
  <c r="V350" i="5"/>
  <c r="A352" i="5" l="1"/>
  <c r="V351" i="5"/>
  <c r="A353" i="5" l="1"/>
  <c r="A354" i="5" s="1"/>
  <c r="V352" i="5"/>
  <c r="A355" i="5" l="1"/>
  <c r="V354" i="5"/>
  <c r="A356" i="5" l="1"/>
  <c r="V355" i="5"/>
  <c r="A357" i="5" l="1"/>
  <c r="V356" i="5"/>
  <c r="A358" i="5" l="1"/>
  <c r="V357" i="5"/>
  <c r="A359" i="5" l="1"/>
  <c r="V358" i="5"/>
  <c r="A360" i="5" l="1"/>
  <c r="A361" i="5" s="1"/>
  <c r="V359" i="5"/>
  <c r="A362" i="5" l="1"/>
  <c r="V361" i="5"/>
  <c r="A363" i="5" l="1"/>
  <c r="V362" i="5"/>
  <c r="A364" i="5" l="1"/>
  <c r="V363" i="5"/>
  <c r="A365" i="5" l="1"/>
  <c r="V364" i="5"/>
  <c r="A366" i="5" l="1"/>
  <c r="V365" i="5"/>
  <c r="A367" i="5" l="1"/>
  <c r="V366" i="5"/>
  <c r="A368" i="5" l="1"/>
  <c r="A369" i="5" s="1"/>
  <c r="V367" i="5"/>
  <c r="A370" i="5" l="1"/>
  <c r="V369" i="5"/>
  <c r="A371" i="5" l="1"/>
  <c r="V370" i="5"/>
  <c r="A372" i="5" l="1"/>
  <c r="V371" i="5"/>
  <c r="A373" i="5" l="1"/>
  <c r="V372" i="5"/>
  <c r="A374" i="5" l="1"/>
  <c r="V373" i="5"/>
  <c r="A375" i="5" l="1"/>
  <c r="A376" i="5" s="1"/>
  <c r="V374" i="5"/>
  <c r="A377" i="5" l="1"/>
  <c r="V376" i="5"/>
  <c r="A378" i="5" l="1"/>
  <c r="V377" i="5"/>
  <c r="A379" i="5" l="1"/>
  <c r="V378" i="5"/>
  <c r="A380" i="5" l="1"/>
  <c r="V379" i="5"/>
  <c r="A381" i="5" l="1"/>
  <c r="V380" i="5"/>
  <c r="A382" i="5" l="1"/>
  <c r="V381" i="5"/>
  <c r="A383" i="5" l="1"/>
  <c r="A384" i="5" s="1"/>
  <c r="V382" i="5"/>
  <c r="A385" i="5" l="1"/>
  <c r="V384" i="5"/>
  <c r="A386" i="5" l="1"/>
  <c r="V385" i="5"/>
  <c r="A387" i="5" l="1"/>
  <c r="V386" i="5"/>
  <c r="A388" i="5" l="1"/>
  <c r="V387" i="5"/>
  <c r="A389" i="5" l="1"/>
  <c r="V388" i="5"/>
  <c r="A390" i="5" l="1"/>
  <c r="V389" i="5"/>
  <c r="A391" i="5" l="1"/>
  <c r="A392" i="5" s="1"/>
  <c r="V390" i="5"/>
  <c r="A393" i="5" l="1"/>
  <c r="V392" i="5"/>
  <c r="A394" i="5" l="1"/>
  <c r="V393" i="5"/>
  <c r="A395" i="5" l="1"/>
  <c r="V394" i="5"/>
  <c r="A396" i="5" l="1"/>
  <c r="V395" i="5"/>
  <c r="A397" i="5" l="1"/>
  <c r="V396" i="5"/>
  <c r="A398" i="5" l="1"/>
  <c r="A399" i="5" s="1"/>
  <c r="V397" i="5"/>
  <c r="A400" i="5" l="1"/>
  <c r="V399" i="5"/>
  <c r="A401" i="5" l="1"/>
  <c r="V400" i="5"/>
  <c r="A402" i="5" l="1"/>
  <c r="V401" i="5"/>
  <c r="A403" i="5" l="1"/>
  <c r="V402" i="5"/>
  <c r="A404" i="5" l="1"/>
  <c r="V403" i="5"/>
  <c r="A405" i="5" l="1"/>
  <c r="A406" i="5" s="1"/>
  <c r="V404" i="5"/>
  <c r="A407" i="5" l="1"/>
  <c r="V406" i="5"/>
  <c r="A408" i="5" l="1"/>
  <c r="V407" i="5"/>
  <c r="A409" i="5" l="1"/>
  <c r="V408" i="5"/>
  <c r="A410" i="5" l="1"/>
  <c r="V409" i="5"/>
  <c r="A411" i="5" l="1"/>
  <c r="V410" i="5"/>
  <c r="A412" i="5" l="1"/>
  <c r="A413" i="5" s="1"/>
  <c r="V411" i="5"/>
  <c r="A414" i="5" l="1"/>
  <c r="V413" i="5"/>
  <c r="A415" i="5" l="1"/>
  <c r="V414" i="5"/>
  <c r="A416" i="5" l="1"/>
  <c r="A417" i="5" s="1"/>
  <c r="V415" i="5"/>
  <c r="A418" i="5" l="1"/>
  <c r="V417" i="5"/>
  <c r="A419" i="5" l="1"/>
  <c r="V418" i="5"/>
  <c r="A420" i="5" l="1"/>
  <c r="V419" i="5"/>
  <c r="A421" i="5" l="1"/>
  <c r="V420" i="5"/>
  <c r="A422" i="5" l="1"/>
  <c r="V421" i="5"/>
  <c r="A423" i="5" l="1"/>
  <c r="V422" i="5"/>
  <c r="A424" i="5" l="1"/>
  <c r="V423" i="5"/>
  <c r="A425" i="5"/>
  <c r="V424" i="5"/>
  <c r="A426" i="5" l="1"/>
  <c r="V425" i="5"/>
  <c r="A427" i="5" l="1"/>
  <c r="V426" i="5"/>
  <c r="A428" i="5" l="1"/>
  <c r="V427" i="5"/>
  <c r="A429" i="5" l="1"/>
  <c r="V428" i="5"/>
  <c r="A430" i="5" l="1"/>
  <c r="V429" i="5"/>
  <c r="A431" i="5" l="1"/>
  <c r="V430" i="5"/>
  <c r="A432" i="5" l="1"/>
  <c r="V431" i="5"/>
  <c r="A433" i="5" l="1"/>
  <c r="V432" i="5"/>
  <c r="A434" i="5" l="1"/>
  <c r="V433" i="5"/>
  <c r="A435" i="5" l="1"/>
  <c r="V434" i="5"/>
  <c r="A436" i="5" l="1"/>
  <c r="V435" i="5"/>
  <c r="A437" i="5" l="1"/>
  <c r="V436" i="5"/>
  <c r="A438" i="5" l="1"/>
  <c r="V437" i="5"/>
  <c r="A439" i="5" l="1"/>
  <c r="V438" i="5"/>
  <c r="A440" i="5" l="1"/>
  <c r="V439" i="5"/>
  <c r="A441" i="5" l="1"/>
  <c r="V440" i="5"/>
  <c r="A442" i="5" l="1"/>
  <c r="V441" i="5"/>
  <c r="A443" i="5" l="1"/>
  <c r="V442" i="5"/>
  <c r="A444" i="5" l="1"/>
  <c r="V443" i="5"/>
  <c r="A445" i="5" l="1"/>
  <c r="V444" i="5"/>
  <c r="A446" i="5" l="1"/>
  <c r="V445" i="5"/>
  <c r="A447" i="5" l="1"/>
  <c r="V446" i="5"/>
  <c r="A448" i="5" l="1"/>
  <c r="V447" i="5"/>
  <c r="A449" i="5" l="1"/>
  <c r="V448" i="5"/>
  <c r="A450" i="5" l="1"/>
  <c r="V449" i="5"/>
  <c r="A451" i="5" l="1"/>
  <c r="V450" i="5"/>
  <c r="A452" i="5" l="1"/>
  <c r="V451" i="5"/>
  <c r="A453" i="5" l="1"/>
  <c r="V452" i="5"/>
  <c r="A454" i="5" l="1"/>
  <c r="V453" i="5"/>
  <c r="A455" i="5" l="1"/>
  <c r="V454" i="5"/>
  <c r="A456" i="5" l="1"/>
  <c r="V455" i="5"/>
  <c r="A457" i="5" l="1"/>
  <c r="V456" i="5"/>
  <c r="A458" i="5" l="1"/>
  <c r="V457" i="5"/>
  <c r="A459" i="5" l="1"/>
  <c r="V458" i="5"/>
  <c r="A460" i="5" l="1"/>
  <c r="V459" i="5"/>
  <c r="A461" i="5" l="1"/>
  <c r="V460" i="5"/>
  <c r="A462" i="5" l="1"/>
  <c r="V461" i="5"/>
  <c r="A463" i="5" l="1"/>
  <c r="V462" i="5"/>
  <c r="A464" i="5" l="1"/>
  <c r="V463" i="5"/>
  <c r="A465" i="5" l="1"/>
  <c r="V464" i="5"/>
  <c r="A466" i="5" l="1"/>
  <c r="V465" i="5"/>
  <c r="A467" i="5" l="1"/>
  <c r="V466" i="5"/>
  <c r="A468" i="5" l="1"/>
  <c r="V467" i="5"/>
  <c r="A469" i="5" l="1"/>
  <c r="V468" i="5"/>
  <c r="A470" i="5" l="1"/>
  <c r="V469" i="5"/>
  <c r="A471" i="5" l="1"/>
  <c r="V470" i="5"/>
  <c r="A472" i="5" l="1"/>
  <c r="V471" i="5"/>
  <c r="A473" i="5" l="1"/>
  <c r="V472" i="5"/>
  <c r="A474" i="5" l="1"/>
  <c r="V473" i="5"/>
  <c r="A475" i="5" l="1"/>
  <c r="V474" i="5"/>
  <c r="A476" i="5" l="1"/>
  <c r="V475" i="5"/>
  <c r="A477" i="5" l="1"/>
  <c r="V476" i="5"/>
  <c r="A478" i="5" l="1"/>
  <c r="V477" i="5"/>
  <c r="A479" i="5" l="1"/>
  <c r="V478" i="5"/>
  <c r="A480" i="5" l="1"/>
  <c r="V479" i="5"/>
  <c r="A481" i="5" l="1"/>
  <c r="V480" i="5"/>
  <c r="A482" i="5" l="1"/>
  <c r="V481" i="5"/>
  <c r="A483" i="5" l="1"/>
  <c r="V482" i="5"/>
  <c r="A484" i="5" l="1"/>
  <c r="V483" i="5"/>
  <c r="A485" i="5" l="1"/>
  <c r="V484" i="5"/>
  <c r="A486" i="5" l="1"/>
  <c r="V485" i="5"/>
  <c r="A487" i="5" l="1"/>
  <c r="V486" i="5"/>
  <c r="A488" i="5" l="1"/>
  <c r="V487" i="5"/>
  <c r="A489" i="5" l="1"/>
  <c r="V488" i="5"/>
  <c r="A490" i="5" l="1"/>
  <c r="V489" i="5"/>
  <c r="A491" i="5" l="1"/>
  <c r="V490" i="5"/>
  <c r="A492" i="5" l="1"/>
  <c r="V491" i="5"/>
  <c r="A493" i="5" l="1"/>
  <c r="V492" i="5"/>
  <c r="A494" i="5" l="1"/>
  <c r="V493" i="5"/>
  <c r="A495" i="5" l="1"/>
  <c r="V494" i="5"/>
  <c r="A496" i="5" l="1"/>
  <c r="V495" i="5"/>
  <c r="A497" i="5" l="1"/>
  <c r="V496" i="5"/>
  <c r="A498" i="5" l="1"/>
  <c r="V497" i="5"/>
  <c r="A499" i="5" l="1"/>
  <c r="V498" i="5"/>
  <c r="A500" i="5" l="1"/>
  <c r="V499" i="5"/>
  <c r="A501" i="5" l="1"/>
  <c r="V500" i="5"/>
  <c r="A502" i="5" l="1"/>
  <c r="V501" i="5"/>
  <c r="A503" i="5" l="1"/>
  <c r="V502" i="5"/>
  <c r="A504" i="5" l="1"/>
  <c r="V503" i="5"/>
  <c r="A505" i="5" l="1"/>
  <c r="V504" i="5"/>
  <c r="A506" i="5" l="1"/>
  <c r="V505" i="5"/>
  <c r="A507" i="5" l="1"/>
  <c r="V506" i="5"/>
  <c r="A508" i="5" l="1"/>
  <c r="V507" i="5"/>
  <c r="A509" i="5" l="1"/>
  <c r="V508" i="5"/>
  <c r="A510" i="5" l="1"/>
  <c r="V509" i="5"/>
  <c r="A511" i="5" l="1"/>
  <c r="V510" i="5"/>
  <c r="A512" i="5" l="1"/>
  <c r="V511" i="5"/>
  <c r="A513" i="5" l="1"/>
  <c r="V512" i="5"/>
  <c r="A514" i="5" l="1"/>
  <c r="V513" i="5"/>
  <c r="A515" i="5" l="1"/>
  <c r="V514" i="5"/>
  <c r="A516" i="5" l="1"/>
  <c r="V515" i="5"/>
  <c r="A517" i="5" l="1"/>
  <c r="V516" i="5"/>
  <c r="A518" i="5" l="1"/>
  <c r="V517" i="5"/>
  <c r="A519" i="5" l="1"/>
  <c r="V518" i="5"/>
  <c r="A520" i="5" l="1"/>
  <c r="V519" i="5"/>
  <c r="A521" i="5" l="1"/>
  <c r="V520" i="5"/>
  <c r="A522" i="5" l="1"/>
  <c r="V521" i="5"/>
  <c r="A523" i="5" l="1"/>
  <c r="V522" i="5"/>
  <c r="A524" i="5" l="1"/>
  <c r="V523" i="5"/>
  <c r="A525" i="5" l="1"/>
  <c r="V524" i="5"/>
  <c r="A526" i="5" l="1"/>
  <c r="V525" i="5"/>
  <c r="A527" i="5" l="1"/>
  <c r="V526" i="5"/>
  <c r="A528" i="5" l="1"/>
  <c r="V527" i="5"/>
  <c r="A529" i="5" l="1"/>
  <c r="V528" i="5"/>
  <c r="A530" i="5" l="1"/>
  <c r="V529" i="5"/>
  <c r="A531" i="5" l="1"/>
  <c r="V530" i="5"/>
  <c r="A532" i="5" l="1"/>
  <c r="V531" i="5"/>
  <c r="A533" i="5" l="1"/>
  <c r="V532" i="5"/>
  <c r="A534" i="5" l="1"/>
  <c r="V533" i="5"/>
  <c r="A535" i="5" l="1"/>
  <c r="V534" i="5"/>
  <c r="V535" i="5" l="1"/>
  <c r="A536" i="5"/>
  <c r="A537" i="5" l="1"/>
  <c r="V536" i="5"/>
  <c r="A538" i="5" l="1"/>
  <c r="V537" i="5"/>
  <c r="A539" i="5" l="1"/>
  <c r="V538" i="5"/>
  <c r="A540" i="5" l="1"/>
  <c r="V539" i="5"/>
  <c r="A541" i="5" l="1"/>
  <c r="V540" i="5"/>
  <c r="A542" i="5" l="1"/>
  <c r="V541" i="5"/>
  <c r="V542" i="5" l="1"/>
  <c r="A543" i="5"/>
  <c r="A544" i="5" l="1"/>
  <c r="V543" i="5"/>
  <c r="A545" i="5" l="1"/>
  <c r="V544" i="5"/>
  <c r="A546" i="5" l="1"/>
  <c r="V545" i="5"/>
  <c r="A547" i="5" l="1"/>
  <c r="V546" i="5"/>
  <c r="A548" i="5" l="1"/>
  <c r="V547" i="5"/>
  <c r="A549" i="5" l="1"/>
  <c r="V548" i="5"/>
  <c r="A550" i="5" l="1"/>
  <c r="V549" i="5"/>
  <c r="A551" i="5" l="1"/>
  <c r="V550" i="5"/>
  <c r="V551" i="5" l="1"/>
  <c r="V552" i="5" l="1"/>
  <c r="V553" i="5" l="1"/>
  <c r="A554" i="5"/>
  <c r="V554" i="5" l="1"/>
  <c r="A555" i="5"/>
  <c r="A556" i="5" l="1"/>
  <c r="V555" i="5"/>
  <c r="V556" i="5" l="1"/>
  <c r="A557" i="5"/>
  <c r="V557" i="5" l="1"/>
  <c r="A558" i="5"/>
  <c r="V558" i="5" l="1"/>
  <c r="A559" i="5"/>
  <c r="A560" i="5" l="1"/>
  <c r="V559" i="5"/>
  <c r="A561" i="5" l="1"/>
  <c r="V560" i="5"/>
  <c r="V561" i="5" l="1"/>
  <c r="A562" i="5"/>
  <c r="V562" i="5" l="1"/>
  <c r="A563" i="5"/>
  <c r="A564" i="5" l="1"/>
  <c r="V563" i="5"/>
  <c r="V564" i="5" l="1"/>
  <c r="A565" i="5"/>
  <c r="A566" i="5" l="1"/>
  <c r="V565" i="5"/>
  <c r="V566" i="5" l="1"/>
  <c r="A567" i="5"/>
  <c r="V567" i="5" l="1"/>
  <c r="A568" i="5"/>
  <c r="V568" i="5" l="1"/>
  <c r="A569" i="5"/>
  <c r="A570" i="5" l="1"/>
  <c r="V569" i="5"/>
  <c r="A571" i="5" l="1"/>
  <c r="V570" i="5"/>
  <c r="A572" i="5" l="1"/>
  <c r="V571" i="5"/>
  <c r="V572" i="5" l="1"/>
  <c r="A573" i="5"/>
  <c r="A574" i="5" l="1"/>
  <c r="V573" i="5"/>
  <c r="V574" i="5" l="1"/>
  <c r="A575" i="5"/>
  <c r="A576" i="5" l="1"/>
  <c r="V575" i="5"/>
  <c r="V576" i="5" l="1"/>
  <c r="A577" i="5"/>
  <c r="V577" i="5" l="1"/>
  <c r="A578" i="5"/>
  <c r="A579" i="5" l="1"/>
  <c r="V578" i="5"/>
  <c r="A580" i="5" l="1"/>
  <c r="V579" i="5"/>
  <c r="V580" i="5" l="1"/>
  <c r="A581" i="5"/>
  <c r="V581" i="5" l="1"/>
  <c r="A582" i="5"/>
  <c r="V582" i="5" l="1"/>
  <c r="A583" i="5"/>
  <c r="A584" i="5" l="1"/>
  <c r="V583" i="5"/>
  <c r="V584" i="5" l="1"/>
  <c r="A585" i="5"/>
  <c r="A586" i="5" l="1"/>
  <c r="V585" i="5"/>
  <c r="V586" i="5" l="1"/>
  <c r="A587" i="5"/>
  <c r="A588" i="5" l="1"/>
  <c r="V587" i="5"/>
  <c r="A589" i="5" l="1"/>
  <c r="V588" i="5"/>
  <c r="A590" i="5" l="1"/>
  <c r="V589" i="5"/>
  <c r="V590" i="5" l="1"/>
  <c r="A591" i="5"/>
  <c r="V591" i="5" l="1"/>
  <c r="A592" i="5"/>
  <c r="A593" i="5" l="1"/>
  <c r="V592" i="5"/>
  <c r="A594" i="5" l="1"/>
  <c r="V593" i="5"/>
  <c r="V594" i="5" l="1"/>
  <c r="A595" i="5"/>
  <c r="V595" i="5" l="1"/>
  <c r="A596" i="5"/>
  <c r="V596" i="5" l="1"/>
  <c r="A597" i="5"/>
  <c r="V597" i="5" l="1"/>
  <c r="A598" i="5"/>
  <c r="A599" i="5" l="1"/>
  <c r="V598" i="5"/>
  <c r="A600" i="5" l="1"/>
  <c r="V599" i="5"/>
  <c r="A601" i="5" l="1"/>
  <c r="V600" i="5"/>
  <c r="V601" i="5" l="1"/>
  <c r="A602" i="5"/>
  <c r="A603" i="5" l="1"/>
  <c r="V602" i="5"/>
  <c r="A604" i="5" l="1"/>
  <c r="V603" i="5"/>
  <c r="V604" i="5" l="1"/>
  <c r="A605" i="5"/>
  <c r="A606" i="5" l="1"/>
  <c r="V605" i="5"/>
  <c r="V606" i="5" l="1"/>
  <c r="A607" i="5"/>
  <c r="V607" i="5" l="1"/>
  <c r="A608" i="5"/>
  <c r="V608" i="5" l="1"/>
  <c r="A609" i="5"/>
  <c r="V609" i="5" l="1"/>
  <c r="A610" i="5"/>
  <c r="V610" i="5" l="1"/>
  <c r="A611" i="5"/>
  <c r="A612" i="5" l="1"/>
  <c r="V611" i="5"/>
  <c r="V612" i="5" l="1"/>
  <c r="A613" i="5"/>
  <c r="A614" i="5" l="1"/>
  <c r="V613" i="5"/>
  <c r="V614" i="5" l="1"/>
  <c r="A615" i="5"/>
  <c r="V615" i="5" l="1"/>
  <c r="A616" i="5"/>
  <c r="A617" i="5" l="1"/>
  <c r="V616" i="5"/>
  <c r="V617" i="5" l="1"/>
  <c r="A618" i="5"/>
  <c r="V618" i="5" l="1"/>
  <c r="A619" i="5"/>
  <c r="V619" i="5" l="1"/>
  <c r="A620" i="5"/>
  <c r="V620" i="5" l="1"/>
  <c r="A621" i="5"/>
  <c r="A622" i="5" l="1"/>
  <c r="V621" i="5"/>
  <c r="A623" i="5" l="1"/>
  <c r="V622" i="5"/>
  <c r="A624" i="5" l="1"/>
  <c r="V623" i="5"/>
  <c r="V624" i="5" l="1"/>
  <c r="A625" i="5"/>
  <c r="V625" i="5" l="1"/>
  <c r="A626" i="5"/>
  <c r="A627" i="5" l="1"/>
  <c r="V626" i="5"/>
  <c r="A628" i="5" l="1"/>
  <c r="V627" i="5"/>
  <c r="V628" i="5" l="1"/>
  <c r="A629" i="5"/>
  <c r="A630" i="5" l="1"/>
  <c r="V629" i="5"/>
  <c r="V630" i="5" l="1"/>
  <c r="A631" i="5"/>
  <c r="V631" i="5" l="1"/>
  <c r="A632" i="5"/>
  <c r="V632" i="5" l="1"/>
  <c r="A633" i="5"/>
  <c r="V633" i="5" l="1"/>
  <c r="A634" i="5"/>
  <c r="V634" i="5" l="1"/>
  <c r="A635" i="5"/>
  <c r="V635" i="5" l="1"/>
  <c r="A636" i="5"/>
  <c r="A637" i="5" l="1"/>
  <c r="V636" i="5"/>
  <c r="V637" i="5" l="1"/>
  <c r="A638" i="5"/>
  <c r="V638" i="5" l="1"/>
  <c r="A639" i="5"/>
  <c r="V639" i="5" l="1"/>
  <c r="A640" i="5"/>
  <c r="V640" i="5" l="1"/>
  <c r="A641" i="5"/>
  <c r="V641" i="5" l="1"/>
  <c r="A642" i="5"/>
  <c r="V642" i="5" l="1"/>
  <c r="A643" i="5"/>
  <c r="V643" i="5" l="1"/>
  <c r="A644" i="5"/>
  <c r="V644" i="5" l="1"/>
  <c r="A645" i="5"/>
  <c r="A646" i="5" l="1"/>
  <c r="V645" i="5"/>
  <c r="A647" i="5" l="1"/>
  <c r="V646" i="5"/>
  <c r="A648" i="5" l="1"/>
  <c r="V647" i="5"/>
  <c r="A649" i="5" l="1"/>
  <c r="V648" i="5"/>
  <c r="A650" i="5" l="1"/>
  <c r="V649" i="5"/>
  <c r="A651" i="5" l="1"/>
  <c r="V650" i="5"/>
  <c r="A652" i="5" l="1"/>
  <c r="V651" i="5"/>
  <c r="A653" i="5" l="1"/>
  <c r="V652" i="5"/>
  <c r="A654" i="5" l="1"/>
  <c r="V653" i="5"/>
  <c r="A655" i="5" l="1"/>
  <c r="V654" i="5"/>
  <c r="A656" i="5" l="1"/>
  <c r="V655" i="5"/>
  <c r="A657" i="5" l="1"/>
  <c r="V656" i="5"/>
  <c r="A658" i="5" l="1"/>
  <c r="V657" i="5"/>
  <c r="A659" i="5" l="1"/>
  <c r="V658" i="5"/>
  <c r="A660" i="5" l="1"/>
  <c r="V659" i="5"/>
  <c r="A661" i="5" l="1"/>
  <c r="V660" i="5"/>
  <c r="A662" i="5" l="1"/>
  <c r="V661" i="5"/>
  <c r="A663" i="5" l="1"/>
  <c r="V662" i="5"/>
  <c r="A664" i="5" l="1"/>
  <c r="V663" i="5"/>
  <c r="A665" i="5" l="1"/>
  <c r="V664" i="5"/>
  <c r="A666" i="5" l="1"/>
  <c r="V665" i="5"/>
  <c r="A667" i="5" l="1"/>
  <c r="V666" i="5"/>
  <c r="A668" i="5" l="1"/>
  <c r="V667" i="5"/>
  <c r="A669" i="5" l="1"/>
  <c r="V668" i="5"/>
  <c r="A670" i="5" l="1"/>
  <c r="V669" i="5"/>
  <c r="A671" i="5" l="1"/>
  <c r="V670" i="5"/>
  <c r="A672" i="5" l="1"/>
  <c r="V671" i="5"/>
  <c r="V672" i="5" l="1"/>
  <c r="A673" i="5"/>
  <c r="A674" i="5" l="1"/>
  <c r="V673" i="5"/>
  <c r="V674" i="5" l="1"/>
  <c r="A675" i="5"/>
  <c r="V675" i="5" l="1"/>
  <c r="A676" i="5"/>
  <c r="V676" i="5" l="1"/>
  <c r="A677" i="5"/>
  <c r="A678" i="5" l="1"/>
  <c r="V677" i="5"/>
  <c r="A679" i="5" l="1"/>
  <c r="V678" i="5"/>
  <c r="V679" i="5" l="1"/>
  <c r="A680" i="5"/>
  <c r="V680" i="5" l="1"/>
  <c r="A681" i="5"/>
  <c r="A682" i="5" l="1"/>
  <c r="V681" i="5"/>
  <c r="V682" i="5" l="1"/>
  <c r="A683" i="5"/>
  <c r="V683" i="5" l="1"/>
  <c r="A684" i="5"/>
  <c r="A685" i="5" l="1"/>
  <c r="V684" i="5"/>
  <c r="V685" i="5" l="1"/>
  <c r="A686" i="5"/>
  <c r="V686" i="5" l="1"/>
  <c r="A687" i="5"/>
  <c r="A688" i="5" l="1"/>
  <c r="V687" i="5"/>
  <c r="V688" i="5" l="1"/>
  <c r="A689" i="5"/>
  <c r="V689" i="5" l="1"/>
  <c r="A690" i="5"/>
  <c r="V690" i="5" l="1"/>
  <c r="A691" i="5"/>
  <c r="V691" i="5" l="1"/>
  <c r="A692" i="5"/>
  <c r="V692" i="5" l="1"/>
  <c r="A693" i="5"/>
  <c r="A694" i="5" l="1"/>
  <c r="V693" i="5"/>
  <c r="A695" i="5" l="1"/>
  <c r="V694" i="5"/>
  <c r="V695" i="5" l="1"/>
  <c r="A696" i="5"/>
  <c r="A697" i="5" l="1"/>
  <c r="V696" i="5"/>
  <c r="A698" i="5" l="1"/>
  <c r="V697" i="5"/>
  <c r="A699" i="5" l="1"/>
  <c r="V698" i="5"/>
  <c r="V699" i="5" l="1"/>
  <c r="A700" i="5"/>
  <c r="V700" i="5" l="1"/>
  <c r="A701" i="5"/>
  <c r="V701" i="5" l="1"/>
  <c r="A702" i="5"/>
  <c r="A703" i="5" l="1"/>
  <c r="V702" i="5"/>
  <c r="A704" i="5" l="1"/>
  <c r="V703" i="5"/>
  <c r="V704" i="5" l="1"/>
  <c r="A705" i="5"/>
  <c r="V705" i="5" l="1"/>
  <c r="A706" i="5"/>
  <c r="V706" i="5" l="1"/>
  <c r="A707" i="5"/>
  <c r="V707" i="5" l="1"/>
  <c r="A708" i="5"/>
  <c r="V708" i="5" l="1"/>
  <c r="A709" i="5"/>
  <c r="V709" i="5" l="1"/>
  <c r="A710" i="5"/>
  <c r="V710" i="5" l="1"/>
  <c r="A711" i="5"/>
  <c r="V711" i="5" l="1"/>
  <c r="A712" i="5"/>
  <c r="V712" i="5" l="1"/>
  <c r="A713" i="5"/>
  <c r="V713" i="5" l="1"/>
  <c r="A714" i="5"/>
  <c r="V714" i="5" l="1"/>
  <c r="A715" i="5"/>
  <c r="V715" i="5" l="1"/>
  <c r="A716" i="5"/>
  <c r="A717" i="5" l="1"/>
  <c r="V716" i="5"/>
  <c r="A718" i="5" l="1"/>
  <c r="V717" i="5"/>
  <c r="V718" i="5" l="1"/>
  <c r="A719" i="5"/>
  <c r="V719" i="5" l="1"/>
  <c r="A720" i="5"/>
  <c r="A721" i="5" l="1"/>
  <c r="V720" i="5"/>
  <c r="A722" i="5" l="1"/>
  <c r="V721" i="5"/>
  <c r="V722" i="5" l="1"/>
  <c r="A723" i="5"/>
  <c r="V723" i="5" l="1"/>
  <c r="A724" i="5"/>
  <c r="V724" i="5" l="1"/>
  <c r="A725" i="5"/>
  <c r="V725" i="5" l="1"/>
  <c r="A726" i="5"/>
  <c r="V726" i="5" l="1"/>
  <c r="A727" i="5"/>
  <c r="V727" i="5" l="1"/>
  <c r="A728" i="5"/>
  <c r="A729" i="5" l="1"/>
  <c r="V728" i="5"/>
  <c r="A730" i="5" l="1"/>
  <c r="V729" i="5"/>
  <c r="V730" i="5" l="1"/>
  <c r="A731" i="5"/>
  <c r="V731" i="5" l="1"/>
  <c r="A732" i="5"/>
  <c r="A733" i="5" l="1"/>
  <c r="V732" i="5"/>
  <c r="V733" i="5" l="1"/>
  <c r="A734" i="5"/>
  <c r="A735" i="5" l="1"/>
  <c r="V734" i="5"/>
  <c r="A736" i="5" l="1"/>
  <c r="V735" i="5"/>
  <c r="A737" i="5" l="1"/>
  <c r="V736" i="5"/>
  <c r="V737" i="5" l="1"/>
  <c r="A738" i="5"/>
  <c r="A739" i="5" l="1"/>
  <c r="V738" i="5"/>
  <c r="V739" i="5" l="1"/>
  <c r="A740" i="5"/>
  <c r="V740" i="5" l="1"/>
  <c r="A741" i="5"/>
  <c r="V741" i="5" l="1"/>
  <c r="A742" i="5"/>
  <c r="A743" i="5" l="1"/>
  <c r="V742" i="5"/>
  <c r="V743" i="5" l="1"/>
  <c r="A744" i="5"/>
  <c r="A745" i="5" l="1"/>
  <c r="V744" i="5"/>
  <c r="V745" i="5" l="1"/>
  <c r="A746" i="5"/>
  <c r="V746" i="5" l="1"/>
  <c r="A747" i="5"/>
  <c r="A748" i="5" l="1"/>
  <c r="V747" i="5"/>
  <c r="V748" i="5" l="1"/>
  <c r="A749" i="5"/>
  <c r="V749" i="5" l="1"/>
  <c r="A750" i="5"/>
  <c r="A751" i="5" l="1"/>
  <c r="V750" i="5"/>
  <c r="A752" i="5" l="1"/>
  <c r="V751" i="5"/>
  <c r="V752" i="5" l="1"/>
  <c r="A753" i="5"/>
  <c r="V753" i="5" l="1"/>
  <c r="A754" i="5"/>
  <c r="V754" i="5" l="1"/>
  <c r="A755" i="5"/>
  <c r="V755" i="5" l="1"/>
  <c r="A756" i="5"/>
  <c r="V756" i="5" l="1"/>
  <c r="A757" i="5"/>
  <c r="A758" i="5" l="1"/>
  <c r="V757" i="5"/>
  <c r="V758" i="5" l="1"/>
  <c r="A759" i="5"/>
  <c r="A760" i="5" l="1"/>
  <c r="V759" i="5"/>
  <c r="V760" i="5" l="1"/>
  <c r="A761" i="5"/>
  <c r="A762" i="5" l="1"/>
  <c r="V761" i="5"/>
  <c r="A763" i="5" l="1"/>
  <c r="V762" i="5"/>
  <c r="A764" i="5" l="1"/>
  <c r="V763" i="5"/>
  <c r="V764" i="5" l="1"/>
  <c r="A765" i="5"/>
  <c r="V765" i="5" l="1"/>
  <c r="A766" i="5"/>
  <c r="A767" i="5" l="1"/>
  <c r="V766" i="5"/>
  <c r="A768" i="5" l="1"/>
  <c r="V767" i="5"/>
  <c r="A769" i="5" l="1"/>
  <c r="V768" i="5"/>
  <c r="V769" i="5" l="1"/>
  <c r="A770" i="5"/>
  <c r="V770" i="5" l="1"/>
  <c r="A771" i="5"/>
  <c r="V771" i="5" l="1"/>
  <c r="A772" i="5"/>
  <c r="V772" i="5" l="1"/>
  <c r="A773" i="5"/>
  <c r="A774" i="5" l="1"/>
  <c r="V773" i="5"/>
  <c r="A775" i="5" l="1"/>
  <c r="V774" i="5"/>
  <c r="A776" i="5" l="1"/>
  <c r="V775" i="5"/>
  <c r="A777" i="5" l="1"/>
  <c r="V776" i="5"/>
  <c r="V777" i="5" l="1"/>
  <c r="A778" i="5"/>
  <c r="V778" i="5" l="1"/>
  <c r="A779" i="5"/>
  <c r="A780" i="5" l="1"/>
  <c r="V779" i="5"/>
  <c r="A781" i="5" l="1"/>
  <c r="V780" i="5"/>
  <c r="A782" i="5" l="1"/>
  <c r="V781" i="5"/>
  <c r="A783" i="5" l="1"/>
  <c r="V782" i="5"/>
  <c r="A784" i="5" l="1"/>
  <c r="V783" i="5"/>
  <c r="A785" i="5" l="1"/>
  <c r="V784" i="5"/>
  <c r="A786" i="5" l="1"/>
  <c r="V785" i="5"/>
  <c r="A787" i="5" l="1"/>
  <c r="V786" i="5"/>
  <c r="A788" i="5" l="1"/>
  <c r="V787" i="5"/>
  <c r="A789" i="5" l="1"/>
  <c r="V788" i="5"/>
  <c r="A790" i="5" l="1"/>
  <c r="V789" i="5"/>
  <c r="A791" i="5" l="1"/>
  <c r="V790" i="5"/>
  <c r="A792" i="5" l="1"/>
  <c r="V791" i="5"/>
  <c r="A793" i="5" l="1"/>
  <c r="V792" i="5"/>
  <c r="A794" i="5" l="1"/>
  <c r="V793" i="5"/>
  <c r="A795" i="5" l="1"/>
  <c r="V794" i="5"/>
  <c r="A796" i="5" l="1"/>
  <c r="V795" i="5"/>
  <c r="A797" i="5" l="1"/>
  <c r="V796" i="5"/>
  <c r="A798" i="5" l="1"/>
  <c r="V797" i="5"/>
  <c r="A799" i="5" l="1"/>
  <c r="V798" i="5"/>
  <c r="A800" i="5" l="1"/>
  <c r="V799" i="5"/>
  <c r="A801" i="5" l="1"/>
  <c r="V800" i="5"/>
  <c r="A802" i="5" l="1"/>
  <c r="V801" i="5"/>
  <c r="A803" i="5" l="1"/>
  <c r="V802" i="5"/>
  <c r="A804" i="5" l="1"/>
  <c r="V803" i="5"/>
  <c r="A805" i="5" l="1"/>
  <c r="V804" i="5"/>
  <c r="A806" i="5" l="1"/>
  <c r="V805" i="5"/>
  <c r="A807" i="5" l="1"/>
  <c r="V806" i="5"/>
  <c r="A808" i="5" l="1"/>
  <c r="V807" i="5"/>
  <c r="A809" i="5" l="1"/>
  <c r="V808" i="5"/>
  <c r="A810" i="5" l="1"/>
  <c r="V809" i="5"/>
  <c r="A811" i="5" l="1"/>
  <c r="V810" i="5"/>
  <c r="A812" i="5" l="1"/>
  <c r="V811" i="5"/>
  <c r="A813" i="5" l="1"/>
  <c r="V812" i="5"/>
  <c r="A814" i="5" l="1"/>
  <c r="V813" i="5"/>
  <c r="A815" i="5" l="1"/>
  <c r="V814" i="5"/>
  <c r="A816" i="5" l="1"/>
  <c r="V815" i="5"/>
  <c r="A817" i="5" l="1"/>
  <c r="V816" i="5"/>
  <c r="A818" i="5" l="1"/>
  <c r="V817" i="5"/>
  <c r="A819" i="5" l="1"/>
  <c r="V818" i="5"/>
  <c r="A820" i="5" l="1"/>
  <c r="V819" i="5"/>
  <c r="A821" i="5" l="1"/>
  <c r="V820" i="5"/>
  <c r="A822" i="5" l="1"/>
  <c r="V821" i="5"/>
  <c r="A823" i="5" l="1"/>
  <c r="V823" i="5" s="1"/>
  <c r="V822" i="5"/>
</calcChain>
</file>

<file path=xl/sharedStrings.xml><?xml version="1.0" encoding="utf-8"?>
<sst xmlns="http://schemas.openxmlformats.org/spreadsheetml/2006/main" count="153" uniqueCount="90">
  <si>
    <t>0</t>
  </si>
  <si>
    <t>1</t>
  </si>
  <si>
    <t>2</t>
  </si>
  <si>
    <t>3</t>
  </si>
  <si>
    <t>4</t>
  </si>
  <si>
    <t>5</t>
  </si>
  <si>
    <t>Part0</t>
  </si>
  <si>
    <t>Part1</t>
  </si>
  <si>
    <t>Part2</t>
  </si>
  <si>
    <t>Part3</t>
  </si>
  <si>
    <t>Part4</t>
  </si>
  <si>
    <t>Part5</t>
  </si>
  <si>
    <t>Part6</t>
  </si>
  <si>
    <t>o0</t>
  </si>
  <si>
    <t>o1</t>
  </si>
  <si>
    <t>o2</t>
  </si>
  <si>
    <t>o3</t>
  </si>
  <si>
    <t>o4</t>
  </si>
  <si>
    <t>o5</t>
  </si>
  <si>
    <t>Code</t>
  </si>
  <si>
    <t>Name</t>
  </si>
  <si>
    <t>sample</t>
  </si>
  <si>
    <t>a</t>
  </si>
  <si>
    <t>kieranSequence</t>
  </si>
  <si>
    <t>wave</t>
  </si>
  <si>
    <t>symbol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</si>
  <si>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</si>
  <si>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</si>
  <si>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</si>
  <si>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</si>
  <si>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</si>
  <si>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</si>
  <si>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</si>
  <si>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</si>
  <si>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</si>
  <si>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</si>
  <si>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</si>
  <si>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</si>
  <si>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</si>
  <si>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</si>
  <si>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</si>
  <si>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</si>
  <si>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</si>
  <si>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</si>
  <si>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</si>
  <si>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</si>
  <si>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</si>
  <si>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</si>
  <si>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</si>
  <si>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</si>
  <si>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</si>
  <si>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</si>
  <si>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</si>
  <si>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</si>
  <si>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</si>
  <si>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</si>
  <si>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</si>
  <si>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</si>
  <si>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</si>
  <si>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</si>
  <si>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</si>
  <si>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</si>
  <si>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</si>
  <si>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,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</si>
  <si>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</si>
  <si>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</si>
  <si>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</si>
  <si>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</si>
  <si>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</si>
  <si>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</si>
  <si>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</si>
  <si>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</si>
  <si>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</si>
  <si>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</si>
  <si>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</si>
  <si>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</si>
  <si>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</si>
  <si>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</si>
  <si>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!</t>
  </si>
  <si>
    <t>?</t>
  </si>
  <si>
    <t>\'</t>
  </si>
  <si>
    <t>"</t>
  </si>
  <si>
    <t>:</t>
  </si>
  <si>
    <t>;</t>
  </si>
  <si>
    <t>.</t>
  </si>
  <si>
    <t>(</t>
  </si>
  <si>
    <t>)</t>
  </si>
  <si>
    <t>:)</t>
  </si>
  <si>
    <t>&lt;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</si>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</sst>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1:U81" totalsRowShown="0">
  <tableColumns count="20">
    <tableColumn id="1" name="0"/>
    <tableColumn id="2" name="1"/>
    <tableColumn id="3" name="2"/>
    <tableColumn id="4" name="3"/>
    <tableColumn id="5" name="4"/>
    <tableColumn id="6" name="5"/>
    <tableColumn id="15" name="o0" dataDxfId="55">
      <calculatedColumnFormula>Table1[[#This Row],[0]]</calculatedColumnFormula>
    </tableColumn>
    <tableColumn id="16" name="o1" dataDxfId="54">
      <calculatedColumnFormula>Table1[[#This Row],[1]]</calculatedColumnFormula>
    </tableColumn>
    <tableColumn id="17" name="o2" dataDxfId="53">
      <calculatedColumnFormula>Table1[[#This Row],[2]]</calculatedColumnFormula>
    </tableColumn>
    <tableColumn id="18" name="o3" dataDxfId="52">
      <calculatedColumnFormula>Table1[[#This Row],[3]]</calculatedColumnFormula>
    </tableColumn>
    <tableColumn id="19" name="o4" dataDxfId="51">
      <calculatedColumnFormula>Table1[[#This Row],[4]]</calculatedColumnFormula>
    </tableColumn>
    <tableColumn id="20" name="o5" dataDxfId="50">
      <calculatedColumnFormula>Table1[[#This Row],[5]]</calculatedColumnFormula>
    </tableColumn>
    <tableColumn id="7" name="Part0" dataDxfId="49">
      <calculatedColumnFormula>CONCATENATE("[leds[",Table1[[#Headers],[0]],"],",Table1[[#This Row],[o0]],"]")</calculatedColumnFormula>
    </tableColumn>
    <tableColumn id="8" name="Part1" dataDxfId="48">
      <calculatedColumnFormula>CONCATENATE("[leds[",Table1[[#Headers],[1]],"],",Table1[[#This Row],[o1]],"]")</calculatedColumnFormula>
    </tableColumn>
    <tableColumn id="9" name="Part2" dataDxfId="47">
      <calculatedColumnFormula>CONCATENATE("[leds[",Table1[[#Headers],[2]],"],",Table1[[#This Row],[o2]],"]")</calculatedColumnFormula>
    </tableColumn>
    <tableColumn id="10" name="Part3" dataDxfId="46">
      <calculatedColumnFormula>CONCATENATE("[leds[",Table1[[#Headers],[3]],"],",Table1[[#This Row],[o3]],"]")</calculatedColumnFormula>
    </tableColumn>
    <tableColumn id="11" name="Part4" dataDxfId="45">
      <calculatedColumnFormula>CONCATENATE("[leds[",Table1[[#Headers],[4]],"],",Table1[[#This Row],[o4]],"]")</calculatedColumnFormula>
    </tableColumn>
    <tableColumn id="12" name="Part5" dataDxfId="44">
      <calculatedColumnFormula>CONCATENATE("[leds[",Table1[[#Headers],[5]],"],",Table1[[#This Row],[o5]],"]")</calculatedColumnFormula>
    </tableColumn>
    <tableColumn id="13" name="Part6" dataDxfId="43">
      <calculatedColumnFormula>CONCATENATE("[",Table1[[#This Row],[Part0]],",",Table1[[#This Row],[Part1]],",",Table1[[#This Row],[Part2]],",",Table1[[#This Row],[Part3]],",",Table1[[#This Row],[Part4]],",",Table1[[#This Row],[Part5]],"]")</calculatedColumnFormula>
    </tableColumn>
    <tableColumn id="14" name="Code" dataDxfId="42">
      <calculatedColumnFormula>CONCATENATE($A$2,".append(",Table1[[#This Row],[Part6]],")")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:U81" totalsRowShown="0">
  <tableColumns count="20">
    <tableColumn id="1" name="0"/>
    <tableColumn id="2" name="1"/>
    <tableColumn id="3" name="2"/>
    <tableColumn id="4" name="3"/>
    <tableColumn id="5" name="4"/>
    <tableColumn id="6" name="5"/>
    <tableColumn id="15" name="o0" dataDxfId="41">
      <calculatedColumnFormula>Table13[[#This Row],[0]]</calculatedColumnFormula>
    </tableColumn>
    <tableColumn id="16" name="o1" dataDxfId="40">
      <calculatedColumnFormula>Table13[[#This Row],[1]]</calculatedColumnFormula>
    </tableColumn>
    <tableColumn id="17" name="o2" dataDxfId="39">
      <calculatedColumnFormula>Table13[[#This Row],[2]]</calculatedColumnFormula>
    </tableColumn>
    <tableColumn id="18" name="o3" dataDxfId="38">
      <calculatedColumnFormula>Table13[[#This Row],[3]]</calculatedColumnFormula>
    </tableColumn>
    <tableColumn id="19" name="o4" dataDxfId="37">
      <calculatedColumnFormula>Table13[[#This Row],[4]]</calculatedColumnFormula>
    </tableColumn>
    <tableColumn id="20" name="o5" dataDxfId="36">
      <calculatedColumnFormula>Table13[[#This Row],[5]]</calculatedColumnFormula>
    </tableColumn>
    <tableColumn id="7" name="Part0" dataDxfId="35">
      <calculatedColumnFormula>CONCATENATE("[leds[",Table13[[#Headers],[0]],"],",Table13[[#This Row],[o0]],"]")</calculatedColumnFormula>
    </tableColumn>
    <tableColumn id="8" name="Part1" dataDxfId="34">
      <calculatedColumnFormula>CONCATENATE("[leds[",Table13[[#Headers],[1]],"],",Table13[[#This Row],[o1]],"]")</calculatedColumnFormula>
    </tableColumn>
    <tableColumn id="9" name="Part2" dataDxfId="33">
      <calculatedColumnFormula>CONCATENATE("[leds[",Table13[[#Headers],[2]],"],",Table13[[#This Row],[o2]],"]")</calculatedColumnFormula>
    </tableColumn>
    <tableColumn id="10" name="Part3" dataDxfId="32">
      <calculatedColumnFormula>CONCATENATE("[leds[",Table13[[#Headers],[3]],"],",Table13[[#This Row],[o3]],"]")</calculatedColumnFormula>
    </tableColumn>
    <tableColumn id="11" name="Part4" dataDxfId="31">
      <calculatedColumnFormula>CONCATENATE("[leds[",Table13[[#Headers],[4]],"],",Table13[[#This Row],[o4]],"]")</calculatedColumnFormula>
    </tableColumn>
    <tableColumn id="12" name="Part5" dataDxfId="30">
      <calculatedColumnFormula>CONCATENATE("[leds[",Table13[[#Headers],[5]],"],",Table13[[#This Row],[o5]],"]")</calculatedColumnFormula>
    </tableColumn>
    <tableColumn id="13" name="Part6" dataDxfId="29">
      <calculatedColumnFormula>CONCATENATE("[",Table13[[#This Row],[Part0]],",",Table13[[#This Row],[Part1]],",",Table13[[#This Row],[Part2]],",",Table13[[#This Row],[Part3]],",",Table13[[#This Row],[Part4]],",",Table13[[#This Row],[Part5]],"]")</calculatedColumnFormula>
    </tableColumn>
    <tableColumn id="14" name="Code" dataDxfId="28">
      <calculatedColumnFormula>CONCATENATE($A$2,".append(",Table13[[#This Row],[Part6]],")")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:U81" totalsRowShown="0">
  <tableColumns count="20">
    <tableColumn id="1" name="0"/>
    <tableColumn id="2" name="1"/>
    <tableColumn id="3" name="2"/>
    <tableColumn id="4" name="3"/>
    <tableColumn id="5" name="4"/>
    <tableColumn id="6" name="5"/>
    <tableColumn id="15" name="o0" dataDxfId="27">
      <calculatedColumnFormula>Table134[[#This Row],[0]]</calculatedColumnFormula>
    </tableColumn>
    <tableColumn id="16" name="o1" dataDxfId="26">
      <calculatedColumnFormula>Table134[[#This Row],[1]]</calculatedColumnFormula>
    </tableColumn>
    <tableColumn id="17" name="o2" dataDxfId="25">
      <calculatedColumnFormula>Table134[[#This Row],[2]]</calculatedColumnFormula>
    </tableColumn>
    <tableColumn id="18" name="o3" dataDxfId="24">
      <calculatedColumnFormula>Table134[[#This Row],[3]]</calculatedColumnFormula>
    </tableColumn>
    <tableColumn id="19" name="o4" dataDxfId="23">
      <calculatedColumnFormula>Table134[[#This Row],[4]]</calculatedColumnFormula>
    </tableColumn>
    <tableColumn id="20" name="o5" dataDxfId="22">
      <calculatedColumnFormula>Table134[[#This Row],[5]]</calculatedColumnFormula>
    </tableColumn>
    <tableColumn id="7" name="Part0" dataDxfId="21">
      <calculatedColumnFormula>CONCATENATE("[leds[",Table134[[#Headers],[0]],"],",Table134[[#This Row],[o0]],"]")</calculatedColumnFormula>
    </tableColumn>
    <tableColumn id="8" name="Part1" dataDxfId="20">
      <calculatedColumnFormula>CONCATENATE("[leds[",Table134[[#Headers],[1]],"],",Table134[[#This Row],[o1]],"]")</calculatedColumnFormula>
    </tableColumn>
    <tableColumn id="9" name="Part2" dataDxfId="19">
      <calculatedColumnFormula>CONCATENATE("[leds[",Table134[[#Headers],[2]],"],",Table134[[#This Row],[o2]],"]")</calculatedColumnFormula>
    </tableColumn>
    <tableColumn id="10" name="Part3" dataDxfId="18">
      <calculatedColumnFormula>CONCATENATE("[leds[",Table134[[#Headers],[3]],"],",Table134[[#This Row],[o3]],"]")</calculatedColumnFormula>
    </tableColumn>
    <tableColumn id="11" name="Part4" dataDxfId="17">
      <calculatedColumnFormula>CONCATENATE("[leds[",Table134[[#Headers],[4]],"],",Table134[[#This Row],[o4]],"]")</calculatedColumnFormula>
    </tableColumn>
    <tableColumn id="12" name="Part5" dataDxfId="16">
      <calculatedColumnFormula>CONCATENATE("[leds[",Table134[[#Headers],[5]],"],",Table134[[#This Row],[o5]],"]")</calculatedColumnFormula>
    </tableColumn>
    <tableColumn id="13" name="Part6" dataDxfId="15">
      <calculatedColumnFormula>CONCATENATE("[",Table134[[#This Row],[Part0]],",",Table134[[#This Row],[Part1]],",",Table134[[#This Row],[Part2]],",",Table134[[#This Row],[Part3]],",",Table134[[#This Row],[Part4]],",",Table134[[#This Row],[Part5]],"]")</calculatedColumnFormula>
    </tableColumn>
    <tableColumn id="14" name="Code" dataDxfId="14">
      <calculatedColumnFormula>CONCATENATE($A$2,".append(",Table134[[#This Row],[Part6]],")")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C1:V823" totalsRowShown="0">
  <tableColumns count="20">
    <tableColumn id="1" name="0"/>
    <tableColumn id="2" name="1"/>
    <tableColumn id="3" name="2"/>
    <tableColumn id="4" name="3"/>
    <tableColumn id="5" name="4"/>
    <tableColumn id="6" name="5"/>
    <tableColumn id="15" name="o0" dataDxfId="13">
      <calculatedColumnFormula>Table1345[[#This Row],[0]]</calculatedColumnFormula>
    </tableColumn>
    <tableColumn id="16" name="o1" dataDxfId="12">
      <calculatedColumnFormula>Table1345[[#This Row],[1]]</calculatedColumnFormula>
    </tableColumn>
    <tableColumn id="17" name="o2" dataDxfId="11">
      <calculatedColumnFormula>Table1345[[#This Row],[2]]</calculatedColumnFormula>
    </tableColumn>
    <tableColumn id="18" name="o3" dataDxfId="10">
      <calculatedColumnFormula>Table1345[[#This Row],[3]]</calculatedColumnFormula>
    </tableColumn>
    <tableColumn id="19" name="o4" dataDxfId="9">
      <calculatedColumnFormula>Table1345[[#This Row],[4]]</calculatedColumnFormula>
    </tableColumn>
    <tableColumn id="20" name="o5" dataDxfId="8">
      <calculatedColumnFormula>Table1345[[#This Row],[5]]</calculatedColumnFormula>
    </tableColumn>
    <tableColumn id="7" name="Part0" dataDxfId="7">
      <calculatedColumnFormula>CONCATENATE("[leds[",Table1345[[#Headers],[0]],"],",Table1345[[#This Row],[o0]],"]")</calculatedColumnFormula>
    </tableColumn>
    <tableColumn id="8" name="Part1" dataDxfId="6">
      <calculatedColumnFormula>CONCATENATE("[leds[",Table1345[[#Headers],[1]],"],",Table1345[[#This Row],[o1]],"]")</calculatedColumnFormula>
    </tableColumn>
    <tableColumn id="9" name="Part2" dataDxfId="5">
      <calculatedColumnFormula>CONCATENATE("[leds[",Table1345[[#Headers],[2]],"],",Table1345[[#This Row],[o2]],"]")</calculatedColumnFormula>
    </tableColumn>
    <tableColumn id="10" name="Part3" dataDxfId="4">
      <calculatedColumnFormula>CONCATENATE("[leds[",Table1345[[#Headers],[3]],"],",Table1345[[#This Row],[o3]],"]")</calculatedColumnFormula>
    </tableColumn>
    <tableColumn id="11" name="Part4" dataDxfId="3">
      <calculatedColumnFormula>CONCATENATE("[leds[",Table1345[[#Headers],[4]],"],",Table1345[[#This Row],[o4]],"]")</calculatedColumnFormula>
    </tableColumn>
    <tableColumn id="12" name="Part5" dataDxfId="2">
      <calculatedColumnFormula>CONCATENATE("[leds[",Table1345[[#Headers],[5]],"],",Table1345[[#This Row],[o5]],"]")</calculatedColumnFormula>
    </tableColumn>
    <tableColumn id="13" name="Part6" dataDxfId="1">
      <calculatedColumnFormula>CONCATENATE("[",Table1345[[#This Row],[Part0]],",",Table1345[[#This Row],[Part1]],",",Table1345[[#This Row],[Part2]],",",Table1345[[#This Row],[Part3]],",",Table1345[[#This Row],[Part4]],",",Table1345[[#This Row],[Part5]],"]")</calculatedColumnFormula>
    </tableColumn>
    <tableColumn id="14" name="Code" dataDxfId="0">
      <calculatedColumnFormula>IF(B2="",CONCATENATE($B$1,"['",A2,"'].append(",Table1345[[#This Row],[Part6]],")"),CONCATENATE($B$1,"['",B2,"'] = []"))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B1" sqref="B1:G1048576"/>
    </sheetView>
  </sheetViews>
  <sheetFormatPr defaultRowHeight="15" x14ac:dyDescent="0.25"/>
  <cols>
    <col min="2" max="7" width="2.85546875" customWidth="1"/>
    <col min="8" max="19" width="9.140625" hidden="1" customWidth="1"/>
    <col min="20" max="20" width="65.140625" hidden="1" customWidth="1"/>
    <col min="21" max="21" width="128.7109375" customWidth="1"/>
  </cols>
  <sheetData>
    <row r="1" spans="1:21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</row>
    <row r="2" spans="1:21" x14ac:dyDescent="0.25">
      <c r="A2" t="s">
        <v>23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f>Table1[[#This Row],[0]]</f>
        <v>1</v>
      </c>
      <c r="I2">
        <f>Table1[[#This Row],[1]]</f>
        <v>1</v>
      </c>
      <c r="J2">
        <f>Table1[[#This Row],[2]]</f>
        <v>1</v>
      </c>
      <c r="K2">
        <f>Table1[[#This Row],[3]]</f>
        <v>1</v>
      </c>
      <c r="L2">
        <f>Table1[[#This Row],[4]]</f>
        <v>1</v>
      </c>
      <c r="M2">
        <f>Table1[[#This Row],[5]]</f>
        <v>1</v>
      </c>
      <c r="N2" t="str">
        <f>CONCATENATE("[leds[",Table1[[#Headers],[0]],"],",Table1[[#This Row],[o0]],"]")</f>
        <v>[leds[0],1]</v>
      </c>
      <c r="O2" t="str">
        <f>CONCATENATE("[leds[",Table1[[#Headers],[1]],"],",Table1[[#This Row],[o1]],"]")</f>
        <v>[leds[1],1]</v>
      </c>
      <c r="P2" t="str">
        <f>CONCATENATE("[leds[",Table1[[#Headers],[2]],"],",Table1[[#This Row],[o2]],"]")</f>
        <v>[leds[2],1]</v>
      </c>
      <c r="Q2" t="str">
        <f>CONCATENATE("[leds[",Table1[[#Headers],[3]],"],",Table1[[#This Row],[o3]],"]")</f>
        <v>[leds[3],1]</v>
      </c>
      <c r="R2" t="str">
        <f>CONCATENATE("[leds[",Table1[[#Headers],[4]],"],",Table1[[#This Row],[o4]],"]")</f>
        <v>[leds[4],1]</v>
      </c>
      <c r="S2" t="str">
        <f>CONCATENATE("[leds[",Table1[[#Headers],[5]],"],",Table1[[#This Row],[o5]],"]")</f>
        <v>[leds[5],1]</v>
      </c>
      <c r="T2" s="2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[[leds[0],1],[leds[1],1],[leds[2],1],[leds[3],1],[leds[4],1],[leds[5],1]]</v>
      </c>
      <c r="U2" t="str">
        <f>CONCATENATE($A$2,".append(",Table1[[#This Row],[Part6]],")")</f>
        <v>kieranSequence.append([[leds[0],1],[leds[1],1],[leds[2],1],[leds[3],1],[leds[4],1],[leds[5],1]])</v>
      </c>
    </row>
    <row r="3" spans="1:21" x14ac:dyDescent="0.25">
      <c r="E3">
        <v>1</v>
      </c>
      <c r="H3">
        <f>Table1[[#This Row],[0]]</f>
        <v>0</v>
      </c>
      <c r="I3">
        <f>Table1[[#This Row],[1]]</f>
        <v>0</v>
      </c>
      <c r="J3">
        <f>Table1[[#This Row],[2]]</f>
        <v>0</v>
      </c>
      <c r="K3">
        <f>Table1[[#This Row],[3]]</f>
        <v>1</v>
      </c>
      <c r="L3">
        <f>Table1[[#This Row],[4]]</f>
        <v>0</v>
      </c>
      <c r="M3">
        <f>Table1[[#This Row],[5]]</f>
        <v>0</v>
      </c>
      <c r="N3" t="str">
        <f>CONCATENATE("[leds[",Table1[[#Headers],[0]],"],",Table1[[#This Row],[o0]],"]")</f>
        <v>[leds[0],0]</v>
      </c>
      <c r="O3" t="str">
        <f>CONCATENATE("[leds[",Table1[[#Headers],[1]],"],",Table1[[#This Row],[o1]],"]")</f>
        <v>[leds[1],0]</v>
      </c>
      <c r="P3" t="str">
        <f>CONCATENATE("[leds[",Table1[[#Headers],[2]],"],",Table1[[#This Row],[o2]],"]")</f>
        <v>[leds[2],0]</v>
      </c>
      <c r="Q3" t="str">
        <f>CONCATENATE("[leds[",Table1[[#Headers],[3]],"],",Table1[[#This Row],[o3]],"]")</f>
        <v>[leds[3],1]</v>
      </c>
      <c r="R3" t="str">
        <f>CONCATENATE("[leds[",Table1[[#Headers],[4]],"],",Table1[[#This Row],[o4]],"]")</f>
        <v>[leds[4],0]</v>
      </c>
      <c r="S3" t="str">
        <f>CONCATENATE("[leds[",Table1[[#Headers],[5]],"],",Table1[[#This Row],[o5]],"]")</f>
        <v>[leds[5],0]</v>
      </c>
      <c r="T3" s="2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[[leds[0],0],[leds[1],0],[leds[2],0],[leds[3],1],[leds[4],0],[leds[5],0]]</v>
      </c>
      <c r="U3" t="str">
        <f>CONCATENATE($A$2,".append(",Table1[[#This Row],[Part6]],")")</f>
        <v>kieranSequence.append([[leds[0],0],[leds[1],0],[leds[2],0],[leds[3],1],[leds[4],0],[leds[5],0]])</v>
      </c>
    </row>
    <row r="4" spans="1:21" x14ac:dyDescent="0.25">
      <c r="E4">
        <v>1</v>
      </c>
      <c r="H4">
        <f>Table1[[#This Row],[0]]</f>
        <v>0</v>
      </c>
      <c r="I4">
        <f>Table1[[#This Row],[1]]</f>
        <v>0</v>
      </c>
      <c r="J4">
        <f>Table1[[#This Row],[2]]</f>
        <v>0</v>
      </c>
      <c r="K4">
        <f>Table1[[#This Row],[3]]</f>
        <v>1</v>
      </c>
      <c r="L4">
        <f>Table1[[#This Row],[4]]</f>
        <v>0</v>
      </c>
      <c r="M4">
        <f>Table1[[#This Row],[5]]</f>
        <v>0</v>
      </c>
      <c r="N4" t="str">
        <f>CONCATENATE("[leds[",Table1[[#Headers],[0]],"],",Table1[[#This Row],[o0]],"]")</f>
        <v>[leds[0],0]</v>
      </c>
      <c r="O4" t="str">
        <f>CONCATENATE("[leds[",Table1[[#Headers],[1]],"],",Table1[[#This Row],[o1]],"]")</f>
        <v>[leds[1],0]</v>
      </c>
      <c r="P4" t="str">
        <f>CONCATENATE("[leds[",Table1[[#Headers],[2]],"],",Table1[[#This Row],[o2]],"]")</f>
        <v>[leds[2],0]</v>
      </c>
      <c r="Q4" t="str">
        <f>CONCATENATE("[leds[",Table1[[#Headers],[3]],"],",Table1[[#This Row],[o3]],"]")</f>
        <v>[leds[3],1]</v>
      </c>
      <c r="R4" t="str">
        <f>CONCATENATE("[leds[",Table1[[#Headers],[4]],"],",Table1[[#This Row],[o4]],"]")</f>
        <v>[leds[4],0]</v>
      </c>
      <c r="S4" t="str">
        <f>CONCATENATE("[leds[",Table1[[#Headers],[5]],"],",Table1[[#This Row],[o5]],"]")</f>
        <v>[leds[5],0]</v>
      </c>
      <c r="T4" s="2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[[leds[0],0],[leds[1],0],[leds[2],0],[leds[3],1],[leds[4],0],[leds[5],0]]</v>
      </c>
      <c r="U4" t="str">
        <f>CONCATENATE($A$2,".append(",Table1[[#This Row],[Part6]],")")</f>
        <v>kieranSequence.append([[leds[0],0],[leds[1],0],[leds[2],0],[leds[3],1],[leds[4],0],[leds[5],0]])</v>
      </c>
    </row>
    <row r="5" spans="1:21" x14ac:dyDescent="0.25"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f>Table1[[#This Row],[0]]</f>
        <v>1</v>
      </c>
      <c r="I5">
        <f>Table1[[#This Row],[1]]</f>
        <v>1</v>
      </c>
      <c r="J5">
        <f>Table1[[#This Row],[2]]</f>
        <v>1</v>
      </c>
      <c r="K5">
        <f>Table1[[#This Row],[3]]</f>
        <v>1</v>
      </c>
      <c r="L5">
        <f>Table1[[#This Row],[4]]</f>
        <v>1</v>
      </c>
      <c r="M5">
        <f>Table1[[#This Row],[5]]</f>
        <v>1</v>
      </c>
      <c r="N5" s="1" t="str">
        <f>CONCATENATE("[leds[",Table1[[#Headers],[0]],"],",Table1[[#This Row],[o0]],"]")</f>
        <v>[leds[0],1]</v>
      </c>
      <c r="O5" t="str">
        <f>CONCATENATE("[leds[",Table1[[#Headers],[1]],"],",Table1[[#This Row],[o1]],"]")</f>
        <v>[leds[1],1]</v>
      </c>
      <c r="P5" t="str">
        <f>CONCATENATE("[leds[",Table1[[#Headers],[2]],"],",Table1[[#This Row],[o2]],"]")</f>
        <v>[leds[2],1]</v>
      </c>
      <c r="Q5" t="str">
        <f>CONCATENATE("[leds[",Table1[[#Headers],[3]],"],",Table1[[#This Row],[o3]],"]")</f>
        <v>[leds[3],1]</v>
      </c>
      <c r="R5" t="str">
        <f>CONCATENATE("[leds[",Table1[[#Headers],[4]],"],",Table1[[#This Row],[o4]],"]")</f>
        <v>[leds[4],1]</v>
      </c>
      <c r="S5" t="str">
        <f>CONCATENATE("[leds[",Table1[[#Headers],[5]],"],",Table1[[#This Row],[o5]],"]")</f>
        <v>[leds[5],1]</v>
      </c>
      <c r="T5" s="1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[[leds[0],1],[leds[1],1],[leds[2],1],[leds[3],1],[leds[4],1],[leds[5],1]]</v>
      </c>
      <c r="U5" s="1" t="str">
        <f>CONCATENATE($A$2,".append(",Table1[[#This Row],[Part6]],")")</f>
        <v>kieranSequence.append([[leds[0],1],[leds[1],1],[leds[2],1],[leds[3],1],[leds[4],1],[leds[5],1]])</v>
      </c>
    </row>
    <row r="6" spans="1:21" x14ac:dyDescent="0.25">
      <c r="H6">
        <f>Table1[[#This Row],[0]]</f>
        <v>0</v>
      </c>
      <c r="I6">
        <f>Table1[[#This Row],[1]]</f>
        <v>0</v>
      </c>
      <c r="J6">
        <f>Table1[[#This Row],[2]]</f>
        <v>0</v>
      </c>
      <c r="K6">
        <f>Table1[[#This Row],[3]]</f>
        <v>0</v>
      </c>
      <c r="L6">
        <f>Table1[[#This Row],[4]]</f>
        <v>0</v>
      </c>
      <c r="M6">
        <f>Table1[[#This Row],[5]]</f>
        <v>0</v>
      </c>
      <c r="N6" s="1" t="str">
        <f>CONCATENATE("[leds[",Table1[[#Headers],[0]],"],",Table1[[#This Row],[o0]],"]")</f>
        <v>[leds[0],0]</v>
      </c>
      <c r="O6" t="str">
        <f>CONCATENATE("[leds[",Table1[[#Headers],[1]],"],",Table1[[#This Row],[o1]],"]")</f>
        <v>[leds[1],0]</v>
      </c>
      <c r="P6" t="str">
        <f>CONCATENATE("[leds[",Table1[[#Headers],[2]],"],",Table1[[#This Row],[o2]],"]")</f>
        <v>[leds[2],0]</v>
      </c>
      <c r="Q6" t="str">
        <f>CONCATENATE("[leds[",Table1[[#Headers],[3]],"],",Table1[[#This Row],[o3]],"]")</f>
        <v>[leds[3],0]</v>
      </c>
      <c r="R6" t="str">
        <f>CONCATENATE("[leds[",Table1[[#Headers],[4]],"],",Table1[[#This Row],[o4]],"]")</f>
        <v>[leds[4],0]</v>
      </c>
      <c r="S6" t="str">
        <f>CONCATENATE("[leds[",Table1[[#Headers],[5]],"],",Table1[[#This Row],[o5]],"]")</f>
        <v>[leds[5],0]</v>
      </c>
      <c r="T6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6" s="1" t="str">
        <f>CONCATENATE($A$2,".append(",Table1[[#This Row],[Part6]],")")</f>
        <v>kieranSequence.append([[leds[0],0],[leds[1],0],[leds[2],0],[leds[3],0],[leds[4],0],[leds[5],0]])</v>
      </c>
    </row>
    <row r="7" spans="1:21" x14ac:dyDescent="0.25">
      <c r="C7">
        <v>1</v>
      </c>
      <c r="D7">
        <v>1</v>
      </c>
      <c r="E7">
        <v>1</v>
      </c>
      <c r="H7">
        <f>Table1[[#This Row],[0]]</f>
        <v>0</v>
      </c>
      <c r="I7">
        <f>Table1[[#This Row],[1]]</f>
        <v>1</v>
      </c>
      <c r="J7">
        <f>Table1[[#This Row],[2]]</f>
        <v>1</v>
      </c>
      <c r="K7">
        <f>Table1[[#This Row],[3]]</f>
        <v>1</v>
      </c>
      <c r="L7">
        <f>Table1[[#This Row],[4]]</f>
        <v>0</v>
      </c>
      <c r="M7">
        <f>Table1[[#This Row],[5]]</f>
        <v>0</v>
      </c>
      <c r="N7" s="1" t="str">
        <f>CONCATENATE("[leds[",Table1[[#Headers],[0]],"],",Table1[[#This Row],[o0]],"]")</f>
        <v>[leds[0],0]</v>
      </c>
      <c r="O7" t="str">
        <f>CONCATENATE("[leds[",Table1[[#Headers],[1]],"],",Table1[[#This Row],[o1]],"]")</f>
        <v>[leds[1],1]</v>
      </c>
      <c r="P7" t="str">
        <f>CONCATENATE("[leds[",Table1[[#Headers],[2]],"],",Table1[[#This Row],[o2]],"]")</f>
        <v>[leds[2],1]</v>
      </c>
      <c r="Q7" t="str">
        <f>CONCATENATE("[leds[",Table1[[#Headers],[3]],"],",Table1[[#This Row],[o3]],"]")</f>
        <v>[leds[3],1]</v>
      </c>
      <c r="R7" t="str">
        <f>CONCATENATE("[leds[",Table1[[#Headers],[4]],"],",Table1[[#This Row],[o4]],"]")</f>
        <v>[leds[4],0]</v>
      </c>
      <c r="S7" t="str">
        <f>CONCATENATE("[leds[",Table1[[#Headers],[5]],"],",Table1[[#This Row],[o5]],"]")</f>
        <v>[leds[5],0]</v>
      </c>
      <c r="T7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[[leds[0],0],[leds[1],1],[leds[2],1],[leds[3],1],[leds[4],0],[leds[5],0]]</v>
      </c>
      <c r="U7" s="1" t="str">
        <f>CONCATENATE($A$2,".append(",Table1[[#This Row],[Part6]],")")</f>
        <v>kieranSequence.append([[leds[0],0],[leds[1],1],[leds[2],1],[leds[3],1],[leds[4],0],[leds[5],0]])</v>
      </c>
    </row>
    <row r="8" spans="1:21" x14ac:dyDescent="0.25">
      <c r="B8">
        <v>1</v>
      </c>
      <c r="D8">
        <v>1</v>
      </c>
      <c r="F8">
        <v>1</v>
      </c>
      <c r="H8">
        <f>Table1[[#This Row],[0]]</f>
        <v>1</v>
      </c>
      <c r="I8">
        <f>Table1[[#This Row],[1]]</f>
        <v>0</v>
      </c>
      <c r="J8">
        <f>Table1[[#This Row],[2]]</f>
        <v>1</v>
      </c>
      <c r="K8">
        <f>Table1[[#This Row],[3]]</f>
        <v>0</v>
      </c>
      <c r="L8">
        <f>Table1[[#This Row],[4]]</f>
        <v>1</v>
      </c>
      <c r="M8">
        <f>Table1[[#This Row],[5]]</f>
        <v>0</v>
      </c>
      <c r="N8" s="1" t="str">
        <f>CONCATENATE("[leds[",Table1[[#Headers],[0]],"],",Table1[[#This Row],[o0]],"]")</f>
        <v>[leds[0],1]</v>
      </c>
      <c r="O8" t="str">
        <f>CONCATENATE("[leds[",Table1[[#Headers],[1]],"],",Table1[[#This Row],[o1]],"]")</f>
        <v>[leds[1],0]</v>
      </c>
      <c r="P8" t="str">
        <f>CONCATENATE("[leds[",Table1[[#Headers],[2]],"],",Table1[[#This Row],[o2]],"]")</f>
        <v>[leds[2],1]</v>
      </c>
      <c r="Q8" t="str">
        <f>CONCATENATE("[leds[",Table1[[#Headers],[3]],"],",Table1[[#This Row],[o3]],"]")</f>
        <v>[leds[3],0]</v>
      </c>
      <c r="R8" t="str">
        <f>CONCATENATE("[leds[",Table1[[#Headers],[4]],"],",Table1[[#This Row],[o4]],"]")</f>
        <v>[leds[4],1]</v>
      </c>
      <c r="S8" t="str">
        <f>CONCATENATE("[leds[",Table1[[#Headers],[5]],"],",Table1[[#This Row],[o5]],"]")</f>
        <v>[leds[5],0]</v>
      </c>
      <c r="T8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[[leds[0],1],[leds[1],0],[leds[2],1],[leds[3],0],[leds[4],1],[leds[5],0]]</v>
      </c>
      <c r="U8" s="1" t="str">
        <f>CONCATENATE($A$2,".append(",Table1[[#This Row],[Part6]],")")</f>
        <v>kieranSequence.append([[leds[0],1],[leds[1],0],[leds[2],1],[leds[3],0],[leds[4],1],[leds[5],0]])</v>
      </c>
    </row>
    <row r="9" spans="1:21" x14ac:dyDescent="0.25">
      <c r="B9">
        <v>1</v>
      </c>
      <c r="D9">
        <v>1</v>
      </c>
      <c r="F9">
        <v>1</v>
      </c>
      <c r="H9">
        <f>Table1[[#This Row],[0]]</f>
        <v>1</v>
      </c>
      <c r="I9">
        <f>Table1[[#This Row],[1]]</f>
        <v>0</v>
      </c>
      <c r="J9">
        <f>Table1[[#This Row],[2]]</f>
        <v>1</v>
      </c>
      <c r="K9">
        <f>Table1[[#This Row],[3]]</f>
        <v>0</v>
      </c>
      <c r="L9">
        <f>Table1[[#This Row],[4]]</f>
        <v>1</v>
      </c>
      <c r="M9">
        <f>Table1[[#This Row],[5]]</f>
        <v>0</v>
      </c>
      <c r="N9" s="1" t="str">
        <f>CONCATENATE("[leds[",Table1[[#Headers],[0]],"],",Table1[[#This Row],[o0]],"]")</f>
        <v>[leds[0],1]</v>
      </c>
      <c r="O9" t="str">
        <f>CONCATENATE("[leds[",Table1[[#Headers],[1]],"],",Table1[[#This Row],[o1]],"]")</f>
        <v>[leds[1],0]</v>
      </c>
      <c r="P9" t="str">
        <f>CONCATENATE("[leds[",Table1[[#Headers],[2]],"],",Table1[[#This Row],[o2]],"]")</f>
        <v>[leds[2],1]</v>
      </c>
      <c r="Q9" t="str">
        <f>CONCATENATE("[leds[",Table1[[#Headers],[3]],"],",Table1[[#This Row],[o3]],"]")</f>
        <v>[leds[3],0]</v>
      </c>
      <c r="R9" t="str">
        <f>CONCATENATE("[leds[",Table1[[#Headers],[4]],"],",Table1[[#This Row],[o4]],"]")</f>
        <v>[leds[4],1]</v>
      </c>
      <c r="S9" t="str">
        <f>CONCATENATE("[leds[",Table1[[#Headers],[5]],"],",Table1[[#This Row],[o5]],"]")</f>
        <v>[leds[5],0]</v>
      </c>
      <c r="T9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[[leds[0],1],[leds[1],0],[leds[2],1],[leds[3],0],[leds[4],1],[leds[5],0]]</v>
      </c>
      <c r="U9" s="1" t="str">
        <f>CONCATENATE($A$2,".append(",Table1[[#This Row],[Part6]],")")</f>
        <v>kieranSequence.append([[leds[0],1],[leds[1],0],[leds[2],1],[leds[3],0],[leds[4],1],[leds[5],0]])</v>
      </c>
    </row>
    <row r="10" spans="1:21" x14ac:dyDescent="0.25">
      <c r="B10">
        <v>1</v>
      </c>
      <c r="E10">
        <v>1</v>
      </c>
      <c r="H10">
        <f>Table1[[#This Row],[0]]</f>
        <v>1</v>
      </c>
      <c r="I10">
        <f>Table1[[#This Row],[1]]</f>
        <v>0</v>
      </c>
      <c r="J10">
        <f>Table1[[#This Row],[2]]</f>
        <v>0</v>
      </c>
      <c r="K10">
        <f>Table1[[#This Row],[3]]</f>
        <v>1</v>
      </c>
      <c r="L10">
        <f>Table1[[#This Row],[4]]</f>
        <v>0</v>
      </c>
      <c r="M10">
        <f>Table1[[#This Row],[5]]</f>
        <v>0</v>
      </c>
      <c r="N10" s="1" t="str">
        <f>CONCATENATE("[leds[",Table1[[#Headers],[0]],"],",Table1[[#This Row],[o0]],"]")</f>
        <v>[leds[0],1]</v>
      </c>
      <c r="O10" t="str">
        <f>CONCATENATE("[leds[",Table1[[#Headers],[1]],"],",Table1[[#This Row],[o1]],"]")</f>
        <v>[leds[1],0]</v>
      </c>
      <c r="P10" t="str">
        <f>CONCATENATE("[leds[",Table1[[#Headers],[2]],"],",Table1[[#This Row],[o2]],"]")</f>
        <v>[leds[2],0]</v>
      </c>
      <c r="Q10" t="str">
        <f>CONCATENATE("[leds[",Table1[[#Headers],[3]],"],",Table1[[#This Row],[o3]],"]")</f>
        <v>[leds[3],1]</v>
      </c>
      <c r="R10" t="str">
        <f>CONCATENATE("[leds[",Table1[[#Headers],[4]],"],",Table1[[#This Row],[o4]],"]")</f>
        <v>[leds[4],0]</v>
      </c>
      <c r="S10" t="str">
        <f>CONCATENATE("[leds[",Table1[[#Headers],[5]],"],",Table1[[#This Row],[o5]],"]")</f>
        <v>[leds[5],0]</v>
      </c>
      <c r="T10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[[leds[0],1],[leds[1],0],[leds[2],0],[leds[3],1],[leds[4],0],[leds[5],0]]</v>
      </c>
      <c r="U10" s="1" t="str">
        <f>CONCATENATE($A$2,".append(",Table1[[#This Row],[Part6]],")")</f>
        <v>kieranSequence.append([[leds[0],1],[leds[1],0],[leds[2],0],[leds[3],1],[leds[4],0],[leds[5],0]])</v>
      </c>
    </row>
    <row r="11" spans="1:21" x14ac:dyDescent="0.25">
      <c r="H11">
        <f>Table1[[#This Row],[0]]</f>
        <v>0</v>
      </c>
      <c r="I11">
        <f>Table1[[#This Row],[1]]</f>
        <v>0</v>
      </c>
      <c r="J11">
        <f>Table1[[#This Row],[2]]</f>
        <v>0</v>
      </c>
      <c r="K11">
        <f>Table1[[#This Row],[3]]</f>
        <v>0</v>
      </c>
      <c r="L11">
        <f>Table1[[#This Row],[4]]</f>
        <v>0</v>
      </c>
      <c r="M11">
        <f>Table1[[#This Row],[5]]</f>
        <v>0</v>
      </c>
      <c r="N11" s="1" t="str">
        <f>CONCATENATE("[leds[",Table1[[#Headers],[0]],"],",Table1[[#This Row],[o0]],"]")</f>
        <v>[leds[0],0]</v>
      </c>
      <c r="O11" t="str">
        <f>CONCATENATE("[leds[",Table1[[#Headers],[1]],"],",Table1[[#This Row],[o1]],"]")</f>
        <v>[leds[1],0]</v>
      </c>
      <c r="P11" t="str">
        <f>CONCATENATE("[leds[",Table1[[#Headers],[2]],"],",Table1[[#This Row],[o2]],"]")</f>
        <v>[leds[2],0]</v>
      </c>
      <c r="Q11" t="str">
        <f>CONCATENATE("[leds[",Table1[[#Headers],[3]],"],",Table1[[#This Row],[o3]],"]")</f>
        <v>[leds[3],0]</v>
      </c>
      <c r="R11" t="str">
        <f>CONCATENATE("[leds[",Table1[[#Headers],[4]],"],",Table1[[#This Row],[o4]],"]")</f>
        <v>[leds[4],0]</v>
      </c>
      <c r="S11" t="str">
        <f>CONCATENATE("[leds[",Table1[[#Headers],[5]],"],",Table1[[#This Row],[o5]],"]")</f>
        <v>[leds[5],0]</v>
      </c>
      <c r="T11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11" s="1" t="str">
        <f>CONCATENATE($A$2,".append(",Table1[[#This Row],[Part6]],")")</f>
        <v>kieranSequence.append([[leds[0],0],[leds[1],0],[leds[2],0],[leds[3],0],[leds[4],0],[leds[5],0]])</v>
      </c>
    </row>
    <row r="12" spans="1:21" x14ac:dyDescent="0.25">
      <c r="C12">
        <v>1</v>
      </c>
      <c r="D12">
        <v>1</v>
      </c>
      <c r="E12">
        <v>1</v>
      </c>
      <c r="F12">
        <v>1</v>
      </c>
      <c r="G12">
        <v>1</v>
      </c>
      <c r="H12">
        <f>Table1[[#This Row],[0]]</f>
        <v>0</v>
      </c>
      <c r="I12">
        <f>Table1[[#This Row],[1]]</f>
        <v>1</v>
      </c>
      <c r="J12">
        <f>Table1[[#This Row],[2]]</f>
        <v>1</v>
      </c>
      <c r="K12">
        <f>Table1[[#This Row],[3]]</f>
        <v>1</v>
      </c>
      <c r="L12">
        <f>Table1[[#This Row],[4]]</f>
        <v>1</v>
      </c>
      <c r="M12">
        <f>Table1[[#This Row],[5]]</f>
        <v>1</v>
      </c>
      <c r="N12" s="1" t="str">
        <f>CONCATENATE("[leds[",Table1[[#Headers],[0]],"],",Table1[[#This Row],[o0]],"]")</f>
        <v>[leds[0],0]</v>
      </c>
      <c r="O12" t="str">
        <f>CONCATENATE("[leds[",Table1[[#Headers],[1]],"],",Table1[[#This Row],[o1]],"]")</f>
        <v>[leds[1],1]</v>
      </c>
      <c r="P12" t="str">
        <f>CONCATENATE("[leds[",Table1[[#Headers],[2]],"],",Table1[[#This Row],[o2]],"]")</f>
        <v>[leds[2],1]</v>
      </c>
      <c r="Q12" t="str">
        <f>CONCATENATE("[leds[",Table1[[#Headers],[3]],"],",Table1[[#This Row],[o3]],"]")</f>
        <v>[leds[3],1]</v>
      </c>
      <c r="R12" t="str">
        <f>CONCATENATE("[leds[",Table1[[#Headers],[4]],"],",Table1[[#This Row],[o4]],"]")</f>
        <v>[leds[4],1]</v>
      </c>
      <c r="S12" t="str">
        <f>CONCATENATE("[leds[",Table1[[#Headers],[5]],"],",Table1[[#This Row],[o5]],"]")</f>
        <v>[leds[5],1]</v>
      </c>
      <c r="T12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[[leds[0],0],[leds[1],1],[leds[2],1],[leds[3],1],[leds[4],1],[leds[5],1]]</v>
      </c>
      <c r="U12" s="1" t="str">
        <f>CONCATENATE($A$2,".append(",Table1[[#This Row],[Part6]],")")</f>
        <v>kieranSequence.append([[leds[0],0],[leds[1],1],[leds[2],1],[leds[3],1],[leds[4],1],[leds[5],1]])</v>
      </c>
    </row>
    <row r="13" spans="1:21" x14ac:dyDescent="0.25">
      <c r="B13">
        <v>1</v>
      </c>
      <c r="H13">
        <f>Table1[[#This Row],[0]]</f>
        <v>1</v>
      </c>
      <c r="I13">
        <f>Table1[[#This Row],[1]]</f>
        <v>0</v>
      </c>
      <c r="J13">
        <f>Table1[[#This Row],[2]]</f>
        <v>0</v>
      </c>
      <c r="K13">
        <f>Table1[[#This Row],[3]]</f>
        <v>0</v>
      </c>
      <c r="L13">
        <f>Table1[[#This Row],[4]]</f>
        <v>0</v>
      </c>
      <c r="M13">
        <f>Table1[[#This Row],[5]]</f>
        <v>0</v>
      </c>
      <c r="N13" s="1" t="str">
        <f>CONCATENATE("[leds[",Table1[[#Headers],[0]],"],",Table1[[#This Row],[o0]],"]")</f>
        <v>[leds[0],1]</v>
      </c>
      <c r="O13" t="str">
        <f>CONCATENATE("[leds[",Table1[[#Headers],[1]],"],",Table1[[#This Row],[o1]],"]")</f>
        <v>[leds[1],0]</v>
      </c>
      <c r="P13" t="str">
        <f>CONCATENATE("[leds[",Table1[[#Headers],[2]],"],",Table1[[#This Row],[o2]],"]")</f>
        <v>[leds[2],0]</v>
      </c>
      <c r="Q13" t="str">
        <f>CONCATENATE("[leds[",Table1[[#Headers],[3]],"],",Table1[[#This Row],[o3]],"]")</f>
        <v>[leds[3],0]</v>
      </c>
      <c r="R13" t="str">
        <f>CONCATENATE("[leds[",Table1[[#Headers],[4]],"],",Table1[[#This Row],[o4]],"]")</f>
        <v>[leds[4],0]</v>
      </c>
      <c r="S13" t="str">
        <f>CONCATENATE("[leds[",Table1[[#Headers],[5]],"],",Table1[[#This Row],[o5]],"]")</f>
        <v>[leds[5],0]</v>
      </c>
      <c r="T13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[[leds[0],1],[leds[1],0],[leds[2],0],[leds[3],0],[leds[4],0],[leds[5],0]]</v>
      </c>
      <c r="U13" s="1" t="str">
        <f>CONCATENATE($A$2,".append(",Table1[[#This Row],[Part6]],")")</f>
        <v>kieranSequence.append([[leds[0],1],[leds[1],0],[leds[2],0],[leds[3],0],[leds[4],0],[leds[5],0]])</v>
      </c>
    </row>
    <row r="14" spans="1:21" x14ac:dyDescent="0.25">
      <c r="H14">
        <f>Table1[[#This Row],[0]]</f>
        <v>0</v>
      </c>
      <c r="I14">
        <f>Table1[[#This Row],[1]]</f>
        <v>0</v>
      </c>
      <c r="J14">
        <f>Table1[[#This Row],[2]]</f>
        <v>0</v>
      </c>
      <c r="K14">
        <f>Table1[[#This Row],[3]]</f>
        <v>0</v>
      </c>
      <c r="L14">
        <f>Table1[[#This Row],[4]]</f>
        <v>0</v>
      </c>
      <c r="M14">
        <f>Table1[[#This Row],[5]]</f>
        <v>0</v>
      </c>
      <c r="N14" s="1" t="str">
        <f>CONCATENATE("[leds[",Table1[[#Headers],[0]],"],",Table1[[#This Row],[o0]],"]")</f>
        <v>[leds[0],0]</v>
      </c>
      <c r="O14" t="str">
        <f>CONCATENATE("[leds[",Table1[[#Headers],[1]],"],",Table1[[#This Row],[o1]],"]")</f>
        <v>[leds[1],0]</v>
      </c>
      <c r="P14" t="str">
        <f>CONCATENATE("[leds[",Table1[[#Headers],[2]],"],",Table1[[#This Row],[o2]],"]")</f>
        <v>[leds[2],0]</v>
      </c>
      <c r="Q14" t="str">
        <f>CONCATENATE("[leds[",Table1[[#Headers],[3]],"],",Table1[[#This Row],[o3]],"]")</f>
        <v>[leds[3],0]</v>
      </c>
      <c r="R14" t="str">
        <f>CONCATENATE("[leds[",Table1[[#Headers],[4]],"],",Table1[[#This Row],[o4]],"]")</f>
        <v>[leds[4],0]</v>
      </c>
      <c r="S14" t="str">
        <f>CONCATENATE("[leds[",Table1[[#Headers],[5]],"],",Table1[[#This Row],[o5]],"]")</f>
        <v>[leds[5],0]</v>
      </c>
      <c r="T14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14" s="1" t="str">
        <f>CONCATENATE($A$2,".append(",Table1[[#This Row],[Part6]],")")</f>
        <v>kieranSequence.append([[leds[0],0],[leds[1],0],[leds[2],0],[leds[3],0],[leds[4],0],[leds[5],0]])</v>
      </c>
    </row>
    <row r="15" spans="1:21" x14ac:dyDescent="0.25">
      <c r="C15">
        <v>1</v>
      </c>
      <c r="D15">
        <v>1</v>
      </c>
      <c r="E15">
        <v>1</v>
      </c>
      <c r="F15">
        <v>1</v>
      </c>
      <c r="G15">
        <v>1</v>
      </c>
      <c r="H15">
        <f>Table1[[#This Row],[0]]</f>
        <v>0</v>
      </c>
      <c r="I15">
        <f>Table1[[#This Row],[1]]</f>
        <v>1</v>
      </c>
      <c r="J15">
        <f>Table1[[#This Row],[2]]</f>
        <v>1</v>
      </c>
      <c r="K15">
        <f>Table1[[#This Row],[3]]</f>
        <v>1</v>
      </c>
      <c r="L15">
        <f>Table1[[#This Row],[4]]</f>
        <v>1</v>
      </c>
      <c r="M15">
        <f>Table1[[#This Row],[5]]</f>
        <v>1</v>
      </c>
      <c r="N15" s="1" t="str">
        <f>CONCATENATE("[leds[",Table1[[#Headers],[0]],"],",Table1[[#This Row],[o0]],"]")</f>
        <v>[leds[0],0]</v>
      </c>
      <c r="O15" t="str">
        <f>CONCATENATE("[leds[",Table1[[#Headers],[1]],"],",Table1[[#This Row],[o1]],"]")</f>
        <v>[leds[1],1]</v>
      </c>
      <c r="P15" t="str">
        <f>CONCATENATE("[leds[",Table1[[#Headers],[2]],"],",Table1[[#This Row],[o2]],"]")</f>
        <v>[leds[2],1]</v>
      </c>
      <c r="Q15" t="str">
        <f>CONCATENATE("[leds[",Table1[[#Headers],[3]],"],",Table1[[#This Row],[o3]],"]")</f>
        <v>[leds[3],1]</v>
      </c>
      <c r="R15" t="str">
        <f>CONCATENATE("[leds[",Table1[[#Headers],[4]],"],",Table1[[#This Row],[o4]],"]")</f>
        <v>[leds[4],1]</v>
      </c>
      <c r="S15" t="str">
        <f>CONCATENATE("[leds[",Table1[[#Headers],[5]],"],",Table1[[#This Row],[o5]],"]")</f>
        <v>[leds[5],1]</v>
      </c>
      <c r="T15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[[leds[0],0],[leds[1],1],[leds[2],1],[leds[3],1],[leds[4],1],[leds[5],1]]</v>
      </c>
      <c r="U15" s="1" t="str">
        <f>CONCATENATE($A$2,".append(",Table1[[#This Row],[Part6]],")")</f>
        <v>kieranSequence.append([[leds[0],0],[leds[1],1],[leds[2],1],[leds[3],1],[leds[4],1],[leds[5],1]])</v>
      </c>
    </row>
    <row r="16" spans="1:21" x14ac:dyDescent="0.25">
      <c r="B16">
        <v>1</v>
      </c>
      <c r="H16">
        <f>Table1[[#This Row],[0]]</f>
        <v>1</v>
      </c>
      <c r="I16">
        <f>Table1[[#This Row],[1]]</f>
        <v>0</v>
      </c>
      <c r="J16">
        <f>Table1[[#This Row],[2]]</f>
        <v>0</v>
      </c>
      <c r="K16">
        <f>Table1[[#This Row],[3]]</f>
        <v>0</v>
      </c>
      <c r="L16">
        <f>Table1[[#This Row],[4]]</f>
        <v>0</v>
      </c>
      <c r="M16">
        <f>Table1[[#This Row],[5]]</f>
        <v>0</v>
      </c>
      <c r="N16" s="1" t="str">
        <f>CONCATENATE("[leds[",Table1[[#Headers],[0]],"],",Table1[[#This Row],[o0]],"]")</f>
        <v>[leds[0],1]</v>
      </c>
      <c r="O16" t="str">
        <f>CONCATENATE("[leds[",Table1[[#Headers],[1]],"],",Table1[[#This Row],[o1]],"]")</f>
        <v>[leds[1],0]</v>
      </c>
      <c r="P16" t="str">
        <f>CONCATENATE("[leds[",Table1[[#Headers],[2]],"],",Table1[[#This Row],[o2]],"]")</f>
        <v>[leds[2],0]</v>
      </c>
      <c r="Q16" t="str">
        <f>CONCATENATE("[leds[",Table1[[#Headers],[3]],"],",Table1[[#This Row],[o3]],"]")</f>
        <v>[leds[3],0]</v>
      </c>
      <c r="R16" t="str">
        <f>CONCATENATE("[leds[",Table1[[#Headers],[4]],"],",Table1[[#This Row],[o4]],"]")</f>
        <v>[leds[4],0]</v>
      </c>
      <c r="S16" t="str">
        <f>CONCATENATE("[leds[",Table1[[#Headers],[5]],"],",Table1[[#This Row],[o5]],"]")</f>
        <v>[leds[5],0]</v>
      </c>
      <c r="T16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[[leds[0],1],[leds[1],0],[leds[2],0],[leds[3],0],[leds[4],0],[leds[5],0]]</v>
      </c>
      <c r="U16" s="1" t="str">
        <f>CONCATENATE($A$2,".append(",Table1[[#This Row],[Part6]],")")</f>
        <v>kieranSequence.append([[leds[0],1],[leds[1],0],[leds[2],0],[leds[3],0],[leds[4],0],[leds[5],0]])</v>
      </c>
    </row>
    <row r="17" spans="2:21" x14ac:dyDescent="0.25">
      <c r="H17">
        <f>Table1[[#This Row],[0]]</f>
        <v>0</v>
      </c>
      <c r="I17">
        <f>Table1[[#This Row],[1]]</f>
        <v>0</v>
      </c>
      <c r="J17">
        <f>Table1[[#This Row],[2]]</f>
        <v>0</v>
      </c>
      <c r="K17">
        <f>Table1[[#This Row],[3]]</f>
        <v>0</v>
      </c>
      <c r="L17">
        <f>Table1[[#This Row],[4]]</f>
        <v>0</v>
      </c>
      <c r="M17">
        <f>Table1[[#This Row],[5]]</f>
        <v>0</v>
      </c>
      <c r="N17" s="1" t="str">
        <f>CONCATENATE("[leds[",Table1[[#Headers],[0]],"],",Table1[[#This Row],[o0]],"]")</f>
        <v>[leds[0],0]</v>
      </c>
      <c r="O17" t="str">
        <f>CONCATENATE("[leds[",Table1[[#Headers],[1]],"],",Table1[[#This Row],[o1]],"]")</f>
        <v>[leds[1],0]</v>
      </c>
      <c r="P17" t="str">
        <f>CONCATENATE("[leds[",Table1[[#Headers],[2]],"],",Table1[[#This Row],[o2]],"]")</f>
        <v>[leds[2],0]</v>
      </c>
      <c r="Q17" t="str">
        <f>CONCATENATE("[leds[",Table1[[#Headers],[3]],"],",Table1[[#This Row],[o3]],"]")</f>
        <v>[leds[3],0]</v>
      </c>
      <c r="R17" t="str">
        <f>CONCATENATE("[leds[",Table1[[#Headers],[4]],"],",Table1[[#This Row],[o4]],"]")</f>
        <v>[leds[4],0]</v>
      </c>
      <c r="S17" t="str">
        <f>CONCATENATE("[leds[",Table1[[#Headers],[5]],"],",Table1[[#This Row],[o5]],"]")</f>
        <v>[leds[5],0]</v>
      </c>
      <c r="T17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17" s="1" t="str">
        <f>CONCATENATE($A$2,".append(",Table1[[#This Row],[Part6]],")")</f>
        <v>kieranSequence.append([[leds[0],0],[leds[1],0],[leds[2],0],[leds[3],0],[leds[4],0],[leds[5],0]])</v>
      </c>
    </row>
    <row r="18" spans="2:21" x14ac:dyDescent="0.25">
      <c r="C18">
        <v>1</v>
      </c>
      <c r="D18">
        <v>1</v>
      </c>
      <c r="E18">
        <v>1</v>
      </c>
      <c r="H18">
        <f>Table1[[#This Row],[0]]</f>
        <v>0</v>
      </c>
      <c r="I18">
        <f>Table1[[#This Row],[1]]</f>
        <v>1</v>
      </c>
      <c r="J18">
        <f>Table1[[#This Row],[2]]</f>
        <v>1</v>
      </c>
      <c r="K18">
        <f>Table1[[#This Row],[3]]</f>
        <v>1</v>
      </c>
      <c r="L18">
        <f>Table1[[#This Row],[4]]</f>
        <v>0</v>
      </c>
      <c r="M18">
        <f>Table1[[#This Row],[5]]</f>
        <v>0</v>
      </c>
      <c r="N18" s="1" t="str">
        <f>CONCATENATE("[leds[",Table1[[#Headers],[0]],"],",Table1[[#This Row],[o0]],"]")</f>
        <v>[leds[0],0]</v>
      </c>
      <c r="O18" t="str">
        <f>CONCATENATE("[leds[",Table1[[#Headers],[1]],"],",Table1[[#This Row],[o1]],"]")</f>
        <v>[leds[1],1]</v>
      </c>
      <c r="P18" t="str">
        <f>CONCATENATE("[leds[",Table1[[#Headers],[2]],"],",Table1[[#This Row],[o2]],"]")</f>
        <v>[leds[2],1]</v>
      </c>
      <c r="Q18" t="str">
        <f>CONCATENATE("[leds[",Table1[[#Headers],[3]],"],",Table1[[#This Row],[o3]],"]")</f>
        <v>[leds[3],1]</v>
      </c>
      <c r="R18" t="str">
        <f>CONCATENATE("[leds[",Table1[[#Headers],[4]],"],",Table1[[#This Row],[o4]],"]")</f>
        <v>[leds[4],0]</v>
      </c>
      <c r="S18" t="str">
        <f>CONCATENATE("[leds[",Table1[[#Headers],[5]],"],",Table1[[#This Row],[o5]],"]")</f>
        <v>[leds[5],0]</v>
      </c>
      <c r="T18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[[leds[0],0],[leds[1],1],[leds[2],1],[leds[3],1],[leds[4],0],[leds[5],0]]</v>
      </c>
      <c r="U18" s="1" t="str">
        <f>CONCATENATE($A$2,".append(",Table1[[#This Row],[Part6]],")")</f>
        <v>kieranSequence.append([[leds[0],0],[leds[1],1],[leds[2],1],[leds[3],1],[leds[4],0],[leds[5],0]])</v>
      </c>
    </row>
    <row r="19" spans="2:21" x14ac:dyDescent="0.25">
      <c r="B19">
        <v>1</v>
      </c>
      <c r="F19">
        <v>1</v>
      </c>
      <c r="H19">
        <f>Table1[[#This Row],[0]]</f>
        <v>1</v>
      </c>
      <c r="I19">
        <f>Table1[[#This Row],[1]]</f>
        <v>0</v>
      </c>
      <c r="J19">
        <f>Table1[[#This Row],[2]]</f>
        <v>0</v>
      </c>
      <c r="K19">
        <f>Table1[[#This Row],[3]]</f>
        <v>0</v>
      </c>
      <c r="L19">
        <f>Table1[[#This Row],[4]]</f>
        <v>1</v>
      </c>
      <c r="M19">
        <f>Table1[[#This Row],[5]]</f>
        <v>0</v>
      </c>
      <c r="N19" s="1" t="str">
        <f>CONCATENATE("[leds[",Table1[[#Headers],[0]],"],",Table1[[#This Row],[o0]],"]")</f>
        <v>[leds[0],1]</v>
      </c>
      <c r="O19" t="str">
        <f>CONCATENATE("[leds[",Table1[[#Headers],[1]],"],",Table1[[#This Row],[o1]],"]")</f>
        <v>[leds[1],0]</v>
      </c>
      <c r="P19" t="str">
        <f>CONCATENATE("[leds[",Table1[[#Headers],[2]],"],",Table1[[#This Row],[o2]],"]")</f>
        <v>[leds[2],0]</v>
      </c>
      <c r="Q19" t="str">
        <f>CONCATENATE("[leds[",Table1[[#Headers],[3]],"],",Table1[[#This Row],[o3]],"]")</f>
        <v>[leds[3],0]</v>
      </c>
      <c r="R19" t="str">
        <f>CONCATENATE("[leds[",Table1[[#Headers],[4]],"],",Table1[[#This Row],[o4]],"]")</f>
        <v>[leds[4],1]</v>
      </c>
      <c r="S19" t="str">
        <f>CONCATENATE("[leds[",Table1[[#Headers],[5]],"],",Table1[[#This Row],[o5]],"]")</f>
        <v>[leds[5],0]</v>
      </c>
      <c r="T19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[[leds[0],1],[leds[1],0],[leds[2],0],[leds[3],0],[leds[4],1],[leds[5],0]]</v>
      </c>
      <c r="U19" s="1" t="str">
        <f>CONCATENATE($A$2,".append(",Table1[[#This Row],[Part6]],")")</f>
        <v>kieranSequence.append([[leds[0],1],[leds[1],0],[leds[2],0],[leds[3],0],[leds[4],1],[leds[5],0]])</v>
      </c>
    </row>
    <row r="20" spans="2:21" x14ac:dyDescent="0.25">
      <c r="B20">
        <v>1</v>
      </c>
      <c r="F20">
        <v>1</v>
      </c>
      <c r="H20">
        <f>Table1[[#This Row],[0]]</f>
        <v>1</v>
      </c>
      <c r="I20">
        <f>Table1[[#This Row],[1]]</f>
        <v>0</v>
      </c>
      <c r="J20">
        <f>Table1[[#This Row],[2]]</f>
        <v>0</v>
      </c>
      <c r="K20">
        <f>Table1[[#This Row],[3]]</f>
        <v>0</v>
      </c>
      <c r="L20">
        <f>Table1[[#This Row],[4]]</f>
        <v>1</v>
      </c>
      <c r="M20">
        <f>Table1[[#This Row],[5]]</f>
        <v>0</v>
      </c>
      <c r="N20" s="1" t="str">
        <f>CONCATENATE("[leds[",Table1[[#Headers],[0]],"],",Table1[[#This Row],[o0]],"]")</f>
        <v>[leds[0],1]</v>
      </c>
      <c r="O20" t="str">
        <f>CONCATENATE("[leds[",Table1[[#Headers],[1]],"],",Table1[[#This Row],[o1]],"]")</f>
        <v>[leds[1],0]</v>
      </c>
      <c r="P20" t="str">
        <f>CONCATENATE("[leds[",Table1[[#Headers],[2]],"],",Table1[[#This Row],[o2]],"]")</f>
        <v>[leds[2],0]</v>
      </c>
      <c r="Q20" t="str">
        <f>CONCATENATE("[leds[",Table1[[#Headers],[3]],"],",Table1[[#This Row],[o3]],"]")</f>
        <v>[leds[3],0]</v>
      </c>
      <c r="R20" t="str">
        <f>CONCATENATE("[leds[",Table1[[#Headers],[4]],"],",Table1[[#This Row],[o4]],"]")</f>
        <v>[leds[4],1]</v>
      </c>
      <c r="S20" t="str">
        <f>CONCATENATE("[leds[",Table1[[#Headers],[5]],"],",Table1[[#This Row],[o5]],"]")</f>
        <v>[leds[5],0]</v>
      </c>
      <c r="T20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[[leds[0],1],[leds[1],0],[leds[2],0],[leds[3],0],[leds[4],1],[leds[5],0]]</v>
      </c>
      <c r="U20" s="1" t="str">
        <f>CONCATENATE($A$2,".append(",Table1[[#This Row],[Part6]],")")</f>
        <v>kieranSequence.append([[leds[0],1],[leds[1],0],[leds[2],0],[leds[3],0],[leds[4],1],[leds[5],0]])</v>
      </c>
    </row>
    <row r="21" spans="2:21" x14ac:dyDescent="0.25">
      <c r="C21">
        <v>1</v>
      </c>
      <c r="D21">
        <v>1</v>
      </c>
      <c r="E21">
        <v>1</v>
      </c>
      <c r="H21">
        <f>Table1[[#This Row],[0]]</f>
        <v>0</v>
      </c>
      <c r="I21">
        <f>Table1[[#This Row],[1]]</f>
        <v>1</v>
      </c>
      <c r="J21">
        <f>Table1[[#This Row],[2]]</f>
        <v>1</v>
      </c>
      <c r="K21">
        <f>Table1[[#This Row],[3]]</f>
        <v>1</v>
      </c>
      <c r="L21">
        <f>Table1[[#This Row],[4]]</f>
        <v>0</v>
      </c>
      <c r="M21">
        <f>Table1[[#This Row],[5]]</f>
        <v>0</v>
      </c>
      <c r="N21" s="1" t="str">
        <f>CONCATENATE("[leds[",Table1[[#Headers],[0]],"],",Table1[[#This Row],[o0]],"]")</f>
        <v>[leds[0],0]</v>
      </c>
      <c r="O21" t="str">
        <f>CONCATENATE("[leds[",Table1[[#Headers],[1]],"],",Table1[[#This Row],[o1]],"]")</f>
        <v>[leds[1],1]</v>
      </c>
      <c r="P21" t="str">
        <f>CONCATENATE("[leds[",Table1[[#Headers],[2]],"],",Table1[[#This Row],[o2]],"]")</f>
        <v>[leds[2],1]</v>
      </c>
      <c r="Q21" t="str">
        <f>CONCATENATE("[leds[",Table1[[#Headers],[3]],"],",Table1[[#This Row],[o3]],"]")</f>
        <v>[leds[3],1]</v>
      </c>
      <c r="R21" t="str">
        <f>CONCATENATE("[leds[",Table1[[#Headers],[4]],"],",Table1[[#This Row],[o4]],"]")</f>
        <v>[leds[4],0]</v>
      </c>
      <c r="S21" t="str">
        <f>CONCATENATE("[leds[",Table1[[#Headers],[5]],"],",Table1[[#This Row],[o5]],"]")</f>
        <v>[leds[5],0]</v>
      </c>
      <c r="T21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[[leds[0],0],[leds[1],1],[leds[2],1],[leds[3],1],[leds[4],0],[leds[5],0]]</v>
      </c>
      <c r="U21" s="1" t="str">
        <f>CONCATENATE($A$2,".append(",Table1[[#This Row],[Part6]],")")</f>
        <v>kieranSequence.append([[leds[0],0],[leds[1],1],[leds[2],1],[leds[3],1],[leds[4],0],[leds[5],0]])</v>
      </c>
    </row>
    <row r="22" spans="2:21" x14ac:dyDescent="0.25">
      <c r="H22">
        <f>Table1[[#This Row],[0]]</f>
        <v>0</v>
      </c>
      <c r="I22">
        <f>Table1[[#This Row],[1]]</f>
        <v>0</v>
      </c>
      <c r="J22">
        <f>Table1[[#This Row],[2]]</f>
        <v>0</v>
      </c>
      <c r="K22">
        <f>Table1[[#This Row],[3]]</f>
        <v>0</v>
      </c>
      <c r="L22">
        <f>Table1[[#This Row],[4]]</f>
        <v>0</v>
      </c>
      <c r="M22">
        <f>Table1[[#This Row],[5]]</f>
        <v>0</v>
      </c>
      <c r="N22" s="1" t="str">
        <f>CONCATENATE("[leds[",Table1[[#Headers],[0]],"],",Table1[[#This Row],[o0]],"]")</f>
        <v>[leds[0],0]</v>
      </c>
      <c r="O22" t="str">
        <f>CONCATENATE("[leds[",Table1[[#Headers],[1]],"],",Table1[[#This Row],[o1]],"]")</f>
        <v>[leds[1],0]</v>
      </c>
      <c r="P22" t="str">
        <f>CONCATENATE("[leds[",Table1[[#Headers],[2]],"],",Table1[[#This Row],[o2]],"]")</f>
        <v>[leds[2],0]</v>
      </c>
      <c r="Q22" t="str">
        <f>CONCATENATE("[leds[",Table1[[#Headers],[3]],"],",Table1[[#This Row],[o3]],"]")</f>
        <v>[leds[3],0]</v>
      </c>
      <c r="R22" t="str">
        <f>CONCATENATE("[leds[",Table1[[#Headers],[4]],"],",Table1[[#This Row],[o4]],"]")</f>
        <v>[leds[4],0]</v>
      </c>
      <c r="S22" t="str">
        <f>CONCATENATE("[leds[",Table1[[#Headers],[5]],"],",Table1[[#This Row],[o5]],"]")</f>
        <v>[leds[5],0]</v>
      </c>
      <c r="T22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22" s="1" t="str">
        <f>CONCATENATE($A$2,".append(",Table1[[#This Row],[Part6]],")")</f>
        <v>kieranSequence.append([[leds[0],0],[leds[1],0],[leds[2],0],[leds[3],0],[leds[4],0],[leds[5],0]])</v>
      </c>
    </row>
    <row r="23" spans="2:21" x14ac:dyDescent="0.25">
      <c r="H23" s="1">
        <f>Table1[[#This Row],[0]]</f>
        <v>0</v>
      </c>
      <c r="I23" s="1">
        <f>Table1[[#This Row],[1]]</f>
        <v>0</v>
      </c>
      <c r="J23" s="1">
        <f>Table1[[#This Row],[2]]</f>
        <v>0</v>
      </c>
      <c r="K23" s="1">
        <f>Table1[[#This Row],[3]]</f>
        <v>0</v>
      </c>
      <c r="L23" s="1">
        <f>Table1[[#This Row],[4]]</f>
        <v>0</v>
      </c>
      <c r="M23" s="1">
        <f>Table1[[#This Row],[5]]</f>
        <v>0</v>
      </c>
      <c r="N23" s="1" t="str">
        <f>CONCATENATE("[leds[",Table1[[#Headers],[0]],"],",Table1[[#This Row],[o0]],"]")</f>
        <v>[leds[0],0]</v>
      </c>
      <c r="O23" s="1" t="str">
        <f>CONCATENATE("[leds[",Table1[[#Headers],[1]],"],",Table1[[#This Row],[o1]],"]")</f>
        <v>[leds[1],0]</v>
      </c>
      <c r="P23" s="1" t="str">
        <f>CONCATENATE("[leds[",Table1[[#Headers],[2]],"],",Table1[[#This Row],[o2]],"]")</f>
        <v>[leds[2],0]</v>
      </c>
      <c r="Q23" s="1" t="str">
        <f>CONCATENATE("[leds[",Table1[[#Headers],[3]],"],",Table1[[#This Row],[o3]],"]")</f>
        <v>[leds[3],0]</v>
      </c>
      <c r="R23" s="1" t="str">
        <f>CONCATENATE("[leds[",Table1[[#Headers],[4]],"],",Table1[[#This Row],[o4]],"]")</f>
        <v>[leds[4],0]</v>
      </c>
      <c r="S23" s="1" t="str">
        <f>CONCATENATE("[leds[",Table1[[#Headers],[5]],"],",Table1[[#This Row],[o5]],"]")</f>
        <v>[leds[5],0]</v>
      </c>
      <c r="T23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23" s="1" t="str">
        <f>CONCATENATE($A$2,".append(",Table1[[#This Row],[Part6]],")")</f>
        <v>kieranSequence.append([[leds[0],0],[leds[1],0],[leds[2],0],[leds[3],0],[leds[4],0],[leds[5],0]])</v>
      </c>
    </row>
    <row r="24" spans="2:21" x14ac:dyDescent="0.25">
      <c r="H24" s="1">
        <f>Table1[[#This Row],[0]]</f>
        <v>0</v>
      </c>
      <c r="I24" s="1">
        <f>Table1[[#This Row],[1]]</f>
        <v>0</v>
      </c>
      <c r="J24" s="1">
        <f>Table1[[#This Row],[2]]</f>
        <v>0</v>
      </c>
      <c r="K24" s="1">
        <f>Table1[[#This Row],[3]]</f>
        <v>0</v>
      </c>
      <c r="L24" s="1">
        <f>Table1[[#This Row],[4]]</f>
        <v>0</v>
      </c>
      <c r="M24" s="1">
        <f>Table1[[#This Row],[5]]</f>
        <v>0</v>
      </c>
      <c r="N24" s="1" t="str">
        <f>CONCATENATE("[leds[",Table1[[#Headers],[0]],"],",Table1[[#This Row],[o0]],"]")</f>
        <v>[leds[0],0]</v>
      </c>
      <c r="O24" s="1" t="str">
        <f>CONCATENATE("[leds[",Table1[[#Headers],[1]],"],",Table1[[#This Row],[o1]],"]")</f>
        <v>[leds[1],0]</v>
      </c>
      <c r="P24" s="1" t="str">
        <f>CONCATENATE("[leds[",Table1[[#Headers],[2]],"],",Table1[[#This Row],[o2]],"]")</f>
        <v>[leds[2],0]</v>
      </c>
      <c r="Q24" s="1" t="str">
        <f>CONCATENATE("[leds[",Table1[[#Headers],[3]],"],",Table1[[#This Row],[o3]],"]")</f>
        <v>[leds[3],0]</v>
      </c>
      <c r="R24" s="1" t="str">
        <f>CONCATENATE("[leds[",Table1[[#Headers],[4]],"],",Table1[[#This Row],[o4]],"]")</f>
        <v>[leds[4],0]</v>
      </c>
      <c r="S24" s="1" t="str">
        <f>CONCATENATE("[leds[",Table1[[#Headers],[5]],"],",Table1[[#This Row],[o5]],"]")</f>
        <v>[leds[5],0]</v>
      </c>
      <c r="T24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24" s="1" t="str">
        <f>CONCATENATE($A$2,".append(",Table1[[#This Row],[Part6]],")")</f>
        <v>kieranSequence.append([[leds[0],0],[leds[1],0],[leds[2],0],[leds[3],0],[leds[4],0],[leds[5],0]])</v>
      </c>
    </row>
    <row r="25" spans="2:21" x14ac:dyDescent="0.25">
      <c r="H25" s="1">
        <f>Table1[[#This Row],[0]]</f>
        <v>0</v>
      </c>
      <c r="I25" s="1">
        <f>Table1[[#This Row],[1]]</f>
        <v>0</v>
      </c>
      <c r="J25" s="1">
        <f>Table1[[#This Row],[2]]</f>
        <v>0</v>
      </c>
      <c r="K25" s="1">
        <f>Table1[[#This Row],[3]]</f>
        <v>0</v>
      </c>
      <c r="L25" s="1">
        <f>Table1[[#This Row],[4]]</f>
        <v>0</v>
      </c>
      <c r="M25" s="1">
        <f>Table1[[#This Row],[5]]</f>
        <v>0</v>
      </c>
      <c r="N25" s="1" t="str">
        <f>CONCATENATE("[leds[",Table1[[#Headers],[0]],"],",Table1[[#This Row],[o0]],"]")</f>
        <v>[leds[0],0]</v>
      </c>
      <c r="O25" s="1" t="str">
        <f>CONCATENATE("[leds[",Table1[[#Headers],[1]],"],",Table1[[#This Row],[o1]],"]")</f>
        <v>[leds[1],0]</v>
      </c>
      <c r="P25" s="1" t="str">
        <f>CONCATENATE("[leds[",Table1[[#Headers],[2]],"],",Table1[[#This Row],[o2]],"]")</f>
        <v>[leds[2],0]</v>
      </c>
      <c r="Q25" s="1" t="str">
        <f>CONCATENATE("[leds[",Table1[[#Headers],[3]],"],",Table1[[#This Row],[o3]],"]")</f>
        <v>[leds[3],0]</v>
      </c>
      <c r="R25" s="1" t="str">
        <f>CONCATENATE("[leds[",Table1[[#Headers],[4]],"],",Table1[[#This Row],[o4]],"]")</f>
        <v>[leds[4],0]</v>
      </c>
      <c r="S25" s="1" t="str">
        <f>CONCATENATE("[leds[",Table1[[#Headers],[5]],"],",Table1[[#This Row],[o5]],"]")</f>
        <v>[leds[5],0]</v>
      </c>
      <c r="T25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25" s="1" t="str">
        <f>CONCATENATE($A$2,".append(",Table1[[#This Row],[Part6]],")")</f>
        <v>kieranSequence.append([[leds[0],0],[leds[1],0],[leds[2],0],[leds[3],0],[leds[4],0],[leds[5],0]])</v>
      </c>
    </row>
    <row r="26" spans="2:21" x14ac:dyDescent="0.25">
      <c r="H26" s="1">
        <f>Table1[[#This Row],[0]]</f>
        <v>0</v>
      </c>
      <c r="I26" s="1">
        <f>Table1[[#This Row],[1]]</f>
        <v>0</v>
      </c>
      <c r="J26" s="1">
        <f>Table1[[#This Row],[2]]</f>
        <v>0</v>
      </c>
      <c r="K26" s="1">
        <f>Table1[[#This Row],[3]]</f>
        <v>0</v>
      </c>
      <c r="L26" s="1">
        <f>Table1[[#This Row],[4]]</f>
        <v>0</v>
      </c>
      <c r="M26" s="1">
        <f>Table1[[#This Row],[5]]</f>
        <v>0</v>
      </c>
      <c r="N26" s="1" t="str">
        <f>CONCATENATE("[leds[",Table1[[#Headers],[0]],"],",Table1[[#This Row],[o0]],"]")</f>
        <v>[leds[0],0]</v>
      </c>
      <c r="O26" s="1" t="str">
        <f>CONCATENATE("[leds[",Table1[[#Headers],[1]],"],",Table1[[#This Row],[o1]],"]")</f>
        <v>[leds[1],0]</v>
      </c>
      <c r="P26" s="1" t="str">
        <f>CONCATENATE("[leds[",Table1[[#Headers],[2]],"],",Table1[[#This Row],[o2]],"]")</f>
        <v>[leds[2],0]</v>
      </c>
      <c r="Q26" s="1" t="str">
        <f>CONCATENATE("[leds[",Table1[[#Headers],[3]],"],",Table1[[#This Row],[o3]],"]")</f>
        <v>[leds[3],0]</v>
      </c>
      <c r="R26" s="1" t="str">
        <f>CONCATENATE("[leds[",Table1[[#Headers],[4]],"],",Table1[[#This Row],[o4]],"]")</f>
        <v>[leds[4],0]</v>
      </c>
      <c r="S26" s="1" t="str">
        <f>CONCATENATE("[leds[",Table1[[#Headers],[5]],"],",Table1[[#This Row],[o5]],"]")</f>
        <v>[leds[5],0]</v>
      </c>
      <c r="T26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26" s="1" t="str">
        <f>CONCATENATE($A$2,".append(",Table1[[#This Row],[Part6]],")")</f>
        <v>kieranSequence.append([[leds[0],0],[leds[1],0],[leds[2],0],[leds[3],0],[leds[4],0],[leds[5],0]])</v>
      </c>
    </row>
    <row r="27" spans="2:21" x14ac:dyDescent="0.25"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>
        <f>Table1[[#This Row],[0]]</f>
        <v>1</v>
      </c>
      <c r="I27" s="1">
        <f>Table1[[#This Row],[1]]</f>
        <v>1</v>
      </c>
      <c r="J27" s="1">
        <f>Table1[[#This Row],[2]]</f>
        <v>1</v>
      </c>
      <c r="K27" s="1">
        <f>Table1[[#This Row],[3]]</f>
        <v>1</v>
      </c>
      <c r="L27" s="1">
        <f>Table1[[#This Row],[4]]</f>
        <v>1</v>
      </c>
      <c r="M27" s="1">
        <f>Table1[[#This Row],[5]]</f>
        <v>1</v>
      </c>
      <c r="N27" s="1" t="str">
        <f>CONCATENATE("[leds[",Table1[[#Headers],[0]],"],",Table1[[#This Row],[o0]],"]")</f>
        <v>[leds[0],1]</v>
      </c>
      <c r="O27" s="1" t="str">
        <f>CONCATENATE("[leds[",Table1[[#Headers],[1]],"],",Table1[[#This Row],[o1]],"]")</f>
        <v>[leds[1],1]</v>
      </c>
      <c r="P27" s="1" t="str">
        <f>CONCATENATE("[leds[",Table1[[#Headers],[2]],"],",Table1[[#This Row],[o2]],"]")</f>
        <v>[leds[2],1]</v>
      </c>
      <c r="Q27" s="1" t="str">
        <f>CONCATENATE("[leds[",Table1[[#Headers],[3]],"],",Table1[[#This Row],[o3]],"]")</f>
        <v>[leds[3],1]</v>
      </c>
      <c r="R27" s="1" t="str">
        <f>CONCATENATE("[leds[",Table1[[#Headers],[4]],"],",Table1[[#This Row],[o4]],"]")</f>
        <v>[leds[4],1]</v>
      </c>
      <c r="S27" s="1" t="str">
        <f>CONCATENATE("[leds[",Table1[[#Headers],[5]],"],",Table1[[#This Row],[o5]],"]")</f>
        <v>[leds[5],1]</v>
      </c>
      <c r="T27" s="1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[[leds[0],1],[leds[1],1],[leds[2],1],[leds[3],1],[leds[4],1],[leds[5],1]]</v>
      </c>
      <c r="U27" s="1" t="str">
        <f>CONCATENATE($A$2,".append(",Table1[[#This Row],[Part6]],")")</f>
        <v>kieranSequence.append([[leds[0],1],[leds[1],1],[leds[2],1],[leds[3],1],[leds[4],1],[leds[5],1]])</v>
      </c>
    </row>
    <row r="28" spans="2:21" x14ac:dyDescent="0.25">
      <c r="E28">
        <v>1</v>
      </c>
      <c r="H28" s="1">
        <f>Table1[[#This Row],[0]]</f>
        <v>0</v>
      </c>
      <c r="I28" s="1">
        <f>Table1[[#This Row],[1]]</f>
        <v>0</v>
      </c>
      <c r="J28" s="1">
        <f>Table1[[#This Row],[2]]</f>
        <v>0</v>
      </c>
      <c r="K28" s="1">
        <f>Table1[[#This Row],[3]]</f>
        <v>1</v>
      </c>
      <c r="L28" s="1">
        <f>Table1[[#This Row],[4]]</f>
        <v>0</v>
      </c>
      <c r="M28" s="1">
        <f>Table1[[#This Row],[5]]</f>
        <v>0</v>
      </c>
      <c r="N28" s="1" t="str">
        <f>CONCATENATE("[leds[",Table1[[#Headers],[0]],"],",Table1[[#This Row],[o0]],"]")</f>
        <v>[leds[0],0]</v>
      </c>
      <c r="O28" s="1" t="str">
        <f>CONCATENATE("[leds[",Table1[[#Headers],[1]],"],",Table1[[#This Row],[o1]],"]")</f>
        <v>[leds[1],0]</v>
      </c>
      <c r="P28" s="1" t="str">
        <f>CONCATENATE("[leds[",Table1[[#Headers],[2]],"],",Table1[[#This Row],[o2]],"]")</f>
        <v>[leds[2],0]</v>
      </c>
      <c r="Q28" s="1" t="str">
        <f>CONCATENATE("[leds[",Table1[[#Headers],[3]],"],",Table1[[#This Row],[o3]],"]")</f>
        <v>[leds[3],1]</v>
      </c>
      <c r="R28" s="1" t="str">
        <f>CONCATENATE("[leds[",Table1[[#Headers],[4]],"],",Table1[[#This Row],[o4]],"]")</f>
        <v>[leds[4],0]</v>
      </c>
      <c r="S28" s="1" t="str">
        <f>CONCATENATE("[leds[",Table1[[#Headers],[5]],"],",Table1[[#This Row],[o5]],"]")</f>
        <v>[leds[5],0]</v>
      </c>
      <c r="T28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[[leds[0],0],[leds[1],0],[leds[2],0],[leds[3],1],[leds[4],0],[leds[5],0]]</v>
      </c>
      <c r="U28" s="1" t="str">
        <f>CONCATENATE($A$2,".append(",Table1[[#This Row],[Part6]],")")</f>
        <v>kieranSequence.append([[leds[0],0],[leds[1],0],[leds[2],0],[leds[3],1],[leds[4],0],[leds[5],0]])</v>
      </c>
    </row>
    <row r="29" spans="2:21" x14ac:dyDescent="0.25">
      <c r="E29">
        <v>1</v>
      </c>
      <c r="H29" s="1">
        <f>Table1[[#This Row],[0]]</f>
        <v>0</v>
      </c>
      <c r="I29" s="1">
        <f>Table1[[#This Row],[1]]</f>
        <v>0</v>
      </c>
      <c r="J29" s="1">
        <f>Table1[[#This Row],[2]]</f>
        <v>0</v>
      </c>
      <c r="K29" s="1">
        <f>Table1[[#This Row],[3]]</f>
        <v>1</v>
      </c>
      <c r="L29" s="1">
        <f>Table1[[#This Row],[4]]</f>
        <v>0</v>
      </c>
      <c r="M29" s="1">
        <f>Table1[[#This Row],[5]]</f>
        <v>0</v>
      </c>
      <c r="N29" s="1" t="str">
        <f>CONCATENATE("[leds[",Table1[[#Headers],[0]],"],",Table1[[#This Row],[o0]],"]")</f>
        <v>[leds[0],0]</v>
      </c>
      <c r="O29" s="1" t="str">
        <f>CONCATENATE("[leds[",Table1[[#Headers],[1]],"],",Table1[[#This Row],[o1]],"]")</f>
        <v>[leds[1],0]</v>
      </c>
      <c r="P29" s="1" t="str">
        <f>CONCATENATE("[leds[",Table1[[#Headers],[2]],"],",Table1[[#This Row],[o2]],"]")</f>
        <v>[leds[2],0]</v>
      </c>
      <c r="Q29" s="1" t="str">
        <f>CONCATENATE("[leds[",Table1[[#Headers],[3]],"],",Table1[[#This Row],[o3]],"]")</f>
        <v>[leds[3],1]</v>
      </c>
      <c r="R29" s="1" t="str">
        <f>CONCATENATE("[leds[",Table1[[#Headers],[4]],"],",Table1[[#This Row],[o4]],"]")</f>
        <v>[leds[4],0]</v>
      </c>
      <c r="S29" s="1" t="str">
        <f>CONCATENATE("[leds[",Table1[[#Headers],[5]],"],",Table1[[#This Row],[o5]],"]")</f>
        <v>[leds[5],0]</v>
      </c>
      <c r="T29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[[leds[0],0],[leds[1],0],[leds[2],0],[leds[3],1],[leds[4],0],[leds[5],0]]</v>
      </c>
      <c r="U29" s="1" t="str">
        <f>CONCATENATE($A$2,".append(",Table1[[#This Row],[Part6]],")")</f>
        <v>kieranSequence.append([[leds[0],0],[leds[1],0],[leds[2],0],[leds[3],1],[leds[4],0],[leds[5],0]])</v>
      </c>
    </row>
    <row r="30" spans="2:21" x14ac:dyDescent="0.25">
      <c r="D30">
        <v>1</v>
      </c>
      <c r="F30">
        <v>1</v>
      </c>
      <c r="G30">
        <v>1</v>
      </c>
      <c r="H30" s="1">
        <f>Table1[[#This Row],[0]]</f>
        <v>0</v>
      </c>
      <c r="I30" s="1">
        <f>Table1[[#This Row],[1]]</f>
        <v>0</v>
      </c>
      <c r="J30" s="1">
        <f>Table1[[#This Row],[2]]</f>
        <v>1</v>
      </c>
      <c r="K30" s="1">
        <f>Table1[[#This Row],[3]]</f>
        <v>0</v>
      </c>
      <c r="L30" s="1">
        <f>Table1[[#This Row],[4]]</f>
        <v>1</v>
      </c>
      <c r="M30" s="1">
        <f>Table1[[#This Row],[5]]</f>
        <v>1</v>
      </c>
      <c r="N30" s="1" t="str">
        <f>CONCATENATE("[leds[",Table1[[#Headers],[0]],"],",Table1[[#This Row],[o0]],"]")</f>
        <v>[leds[0],0]</v>
      </c>
      <c r="O30" s="1" t="str">
        <f>CONCATENATE("[leds[",Table1[[#Headers],[1]],"],",Table1[[#This Row],[o1]],"]")</f>
        <v>[leds[1],0]</v>
      </c>
      <c r="P30" s="1" t="str">
        <f>CONCATENATE("[leds[",Table1[[#Headers],[2]],"],",Table1[[#This Row],[o2]],"]")</f>
        <v>[leds[2],1]</v>
      </c>
      <c r="Q30" s="1" t="str">
        <f>CONCATENATE("[leds[",Table1[[#Headers],[3]],"],",Table1[[#This Row],[o3]],"]")</f>
        <v>[leds[3],0]</v>
      </c>
      <c r="R30" s="1" t="str">
        <f>CONCATENATE("[leds[",Table1[[#Headers],[4]],"],",Table1[[#This Row],[o4]],"]")</f>
        <v>[leds[4],1]</v>
      </c>
      <c r="S30" s="1" t="str">
        <f>CONCATENATE("[leds[",Table1[[#Headers],[5]],"],",Table1[[#This Row],[o5]],"]")</f>
        <v>[leds[5],1]</v>
      </c>
      <c r="T30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[[leds[0],0],[leds[1],0],[leds[2],1],[leds[3],0],[leds[4],1],[leds[5],1]]</v>
      </c>
      <c r="U30" s="1" t="str">
        <f>CONCATENATE($A$2,".append(",Table1[[#This Row],[Part6]],")")</f>
        <v>kieranSequence.append([[leds[0],0],[leds[1],0],[leds[2],1],[leds[3],0],[leds[4],1],[leds[5],1]])</v>
      </c>
    </row>
    <row r="31" spans="2:21" x14ac:dyDescent="0.25">
      <c r="B31">
        <v>1</v>
      </c>
      <c r="C31">
        <v>1</v>
      </c>
      <c r="H31" s="1">
        <f>Table1[[#This Row],[0]]</f>
        <v>1</v>
      </c>
      <c r="I31" s="1">
        <f>Table1[[#This Row],[1]]</f>
        <v>1</v>
      </c>
      <c r="J31" s="1">
        <f>Table1[[#This Row],[2]]</f>
        <v>0</v>
      </c>
      <c r="K31" s="1">
        <f>Table1[[#This Row],[3]]</f>
        <v>0</v>
      </c>
      <c r="L31" s="1">
        <f>Table1[[#This Row],[4]]</f>
        <v>0</v>
      </c>
      <c r="M31" s="1">
        <f>Table1[[#This Row],[5]]</f>
        <v>0</v>
      </c>
      <c r="N31" s="1" t="str">
        <f>CONCATENATE("[leds[",Table1[[#Headers],[0]],"],",Table1[[#This Row],[o0]],"]")</f>
        <v>[leds[0],1]</v>
      </c>
      <c r="O31" s="1" t="str">
        <f>CONCATENATE("[leds[",Table1[[#Headers],[1]],"],",Table1[[#This Row],[o1]],"]")</f>
        <v>[leds[1],1]</v>
      </c>
      <c r="P31" s="1" t="str">
        <f>CONCATENATE("[leds[",Table1[[#Headers],[2]],"],",Table1[[#This Row],[o2]],"]")</f>
        <v>[leds[2],0]</v>
      </c>
      <c r="Q31" s="1" t="str">
        <f>CONCATENATE("[leds[",Table1[[#Headers],[3]],"],",Table1[[#This Row],[o3]],"]")</f>
        <v>[leds[3],0]</v>
      </c>
      <c r="R31" s="1" t="str">
        <f>CONCATENATE("[leds[",Table1[[#Headers],[4]],"],",Table1[[#This Row],[o4]],"]")</f>
        <v>[leds[4],0]</v>
      </c>
      <c r="S31" s="1" t="str">
        <f>CONCATENATE("[leds[",Table1[[#Headers],[5]],"],",Table1[[#This Row],[o5]],"]")</f>
        <v>[leds[5],0]</v>
      </c>
      <c r="T31" s="1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[[leds[0],1],[leds[1],1],[leds[2],0],[leds[3],0],[leds[4],0],[leds[5],0]]</v>
      </c>
      <c r="U31" s="1" t="str">
        <f>CONCATENATE($A$2,".append(",Table1[[#This Row],[Part6]],")")</f>
        <v>kieranSequence.append([[leds[0],1],[leds[1],1],[leds[2],0],[leds[3],0],[leds[4],0],[leds[5],0]])</v>
      </c>
    </row>
    <row r="32" spans="2:21" x14ac:dyDescent="0.25">
      <c r="H32" s="1">
        <f>Table1[[#This Row],[0]]</f>
        <v>0</v>
      </c>
      <c r="I32" s="1">
        <f>Table1[[#This Row],[1]]</f>
        <v>0</v>
      </c>
      <c r="J32" s="1">
        <f>Table1[[#This Row],[2]]</f>
        <v>0</v>
      </c>
      <c r="K32" s="1">
        <f>Table1[[#This Row],[3]]</f>
        <v>0</v>
      </c>
      <c r="L32" s="1">
        <f>Table1[[#This Row],[4]]</f>
        <v>0</v>
      </c>
      <c r="M32" s="1">
        <f>Table1[[#This Row],[5]]</f>
        <v>0</v>
      </c>
      <c r="N32" s="1" t="str">
        <f>CONCATENATE("[leds[",Table1[[#Headers],[0]],"],",Table1[[#This Row],[o0]],"]")</f>
        <v>[leds[0],0]</v>
      </c>
      <c r="O32" s="1" t="str">
        <f>CONCATENATE("[leds[",Table1[[#Headers],[1]],"],",Table1[[#This Row],[o1]],"]")</f>
        <v>[leds[1],0]</v>
      </c>
      <c r="P32" s="1" t="str">
        <f>CONCATENATE("[leds[",Table1[[#Headers],[2]],"],",Table1[[#This Row],[o2]],"]")</f>
        <v>[leds[2],0]</v>
      </c>
      <c r="Q32" s="1" t="str">
        <f>CONCATENATE("[leds[",Table1[[#Headers],[3]],"],",Table1[[#This Row],[o3]],"]")</f>
        <v>[leds[3],0]</v>
      </c>
      <c r="R32" s="1" t="str">
        <f>CONCATENATE("[leds[",Table1[[#Headers],[4]],"],",Table1[[#This Row],[o4]],"]")</f>
        <v>[leds[4],0]</v>
      </c>
      <c r="S32" s="1" t="str">
        <f>CONCATENATE("[leds[",Table1[[#Headers],[5]],"],",Table1[[#This Row],[o5]],"]")</f>
        <v>[leds[5],0]</v>
      </c>
      <c r="T32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32" s="1" t="str">
        <f>CONCATENATE($A$2,".append(",Table1[[#This Row],[Part6]],")")</f>
        <v>kieranSequence.append([[leds[0],0],[leds[1],0],[leds[2],0],[leds[3],0],[leds[4],0],[leds[5],0]])</v>
      </c>
    </row>
    <row r="33" spans="2:21" x14ac:dyDescent="0.25">
      <c r="B33">
        <v>1</v>
      </c>
      <c r="C33">
        <v>1</v>
      </c>
      <c r="D33">
        <v>1</v>
      </c>
      <c r="E33">
        <v>1</v>
      </c>
      <c r="G33">
        <v>1</v>
      </c>
      <c r="H33" s="1">
        <f>Table1[[#This Row],[0]]</f>
        <v>1</v>
      </c>
      <c r="I33" s="1">
        <f>Table1[[#This Row],[1]]</f>
        <v>1</v>
      </c>
      <c r="J33" s="1">
        <f>Table1[[#This Row],[2]]</f>
        <v>1</v>
      </c>
      <c r="K33" s="1">
        <f>Table1[[#This Row],[3]]</f>
        <v>1</v>
      </c>
      <c r="L33" s="1">
        <f>Table1[[#This Row],[4]]</f>
        <v>0</v>
      </c>
      <c r="M33" s="1">
        <f>Table1[[#This Row],[5]]</f>
        <v>1</v>
      </c>
      <c r="N33" s="1" t="str">
        <f>CONCATENATE("[leds[",Table1[[#Headers],[0]],"],",Table1[[#This Row],[o0]],"]")</f>
        <v>[leds[0],1]</v>
      </c>
      <c r="O33" s="1" t="str">
        <f>CONCATENATE("[leds[",Table1[[#Headers],[1]],"],",Table1[[#This Row],[o1]],"]")</f>
        <v>[leds[1],1]</v>
      </c>
      <c r="P33" s="1" t="str">
        <f>CONCATENATE("[leds[",Table1[[#Headers],[2]],"],",Table1[[#This Row],[o2]],"]")</f>
        <v>[leds[2],1]</v>
      </c>
      <c r="Q33" s="1" t="str">
        <f>CONCATENATE("[leds[",Table1[[#Headers],[3]],"],",Table1[[#This Row],[o3]],"]")</f>
        <v>[leds[3],1]</v>
      </c>
      <c r="R33" s="1" t="str">
        <f>CONCATENATE("[leds[",Table1[[#Headers],[4]],"],",Table1[[#This Row],[o4]],"]")</f>
        <v>[leds[4],0]</v>
      </c>
      <c r="S33" s="1" t="str">
        <f>CONCATENATE("[leds[",Table1[[#Headers],[5]],"],",Table1[[#This Row],[o5]],"]")</f>
        <v>[leds[5],1]</v>
      </c>
      <c r="T33" s="1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[[leds[0],1],[leds[1],1],[leds[2],1],[leds[3],1],[leds[4],0],[leds[5],1]]</v>
      </c>
      <c r="U33" s="1" t="str">
        <f>CONCATENATE($A$2,".append(",Table1[[#This Row],[Part6]],")")</f>
        <v>kieranSequence.append([[leds[0],1],[leds[1],1],[leds[2],1],[leds[3],1],[leds[4],0],[leds[5],1]])</v>
      </c>
    </row>
    <row r="34" spans="2:21" x14ac:dyDescent="0.25">
      <c r="H34" s="1">
        <f>Table1[[#This Row],[0]]</f>
        <v>0</v>
      </c>
      <c r="I34" s="1">
        <f>Table1[[#This Row],[1]]</f>
        <v>0</v>
      </c>
      <c r="J34" s="1">
        <f>Table1[[#This Row],[2]]</f>
        <v>0</v>
      </c>
      <c r="K34" s="1">
        <f>Table1[[#This Row],[3]]</f>
        <v>0</v>
      </c>
      <c r="L34" s="1">
        <f>Table1[[#This Row],[4]]</f>
        <v>0</v>
      </c>
      <c r="M34" s="1">
        <f>Table1[[#This Row],[5]]</f>
        <v>0</v>
      </c>
      <c r="N34" s="1" t="str">
        <f>CONCATENATE("[leds[",Table1[[#Headers],[0]],"],",Table1[[#This Row],[o0]],"]")</f>
        <v>[leds[0],0]</v>
      </c>
      <c r="O34" s="1" t="str">
        <f>CONCATENATE("[leds[",Table1[[#Headers],[1]],"],",Table1[[#This Row],[o1]],"]")</f>
        <v>[leds[1],0]</v>
      </c>
      <c r="P34" s="1" t="str">
        <f>CONCATENATE("[leds[",Table1[[#Headers],[2]],"],",Table1[[#This Row],[o2]],"]")</f>
        <v>[leds[2],0]</v>
      </c>
      <c r="Q34" s="1" t="str">
        <f>CONCATENATE("[leds[",Table1[[#Headers],[3]],"],",Table1[[#This Row],[o3]],"]")</f>
        <v>[leds[3],0]</v>
      </c>
      <c r="R34" s="1" t="str">
        <f>CONCATENATE("[leds[",Table1[[#Headers],[4]],"],",Table1[[#This Row],[o4]],"]")</f>
        <v>[leds[4],0]</v>
      </c>
      <c r="S34" s="1" t="str">
        <f>CONCATENATE("[leds[",Table1[[#Headers],[5]],"],",Table1[[#This Row],[o5]],"]")</f>
        <v>[leds[5],0]</v>
      </c>
      <c r="T34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34" s="1" t="str">
        <f>CONCATENATE($A$2,".append(",Table1[[#This Row],[Part6]],")")</f>
        <v>kieranSequence.append([[leds[0],0],[leds[1],0],[leds[2],0],[leds[3],0],[leds[4],0],[leds[5],0]])</v>
      </c>
    </row>
    <row r="35" spans="2:21" x14ac:dyDescent="0.25">
      <c r="C35">
        <v>1</v>
      </c>
      <c r="D35">
        <v>1</v>
      </c>
      <c r="E35">
        <v>1</v>
      </c>
      <c r="H35" s="1">
        <f>Table1[[#This Row],[0]]</f>
        <v>0</v>
      </c>
      <c r="I35" s="1">
        <f>Table1[[#This Row],[1]]</f>
        <v>1</v>
      </c>
      <c r="J35" s="1">
        <f>Table1[[#This Row],[2]]</f>
        <v>1</v>
      </c>
      <c r="K35" s="1">
        <f>Table1[[#This Row],[3]]</f>
        <v>1</v>
      </c>
      <c r="L35" s="1">
        <f>Table1[[#This Row],[4]]</f>
        <v>0</v>
      </c>
      <c r="M35" s="1">
        <f>Table1[[#This Row],[5]]</f>
        <v>0</v>
      </c>
      <c r="N35" s="1" t="str">
        <f>CONCATENATE("[leds[",Table1[[#Headers],[0]],"],",Table1[[#This Row],[o0]],"]")</f>
        <v>[leds[0],0]</v>
      </c>
      <c r="O35" s="1" t="str">
        <f>CONCATENATE("[leds[",Table1[[#Headers],[1]],"],",Table1[[#This Row],[o1]],"]")</f>
        <v>[leds[1],1]</v>
      </c>
      <c r="P35" s="1" t="str">
        <f>CONCATENATE("[leds[",Table1[[#Headers],[2]],"],",Table1[[#This Row],[o2]],"]")</f>
        <v>[leds[2],1]</v>
      </c>
      <c r="Q35" s="1" t="str">
        <f>CONCATENATE("[leds[",Table1[[#Headers],[3]],"],",Table1[[#This Row],[o3]],"]")</f>
        <v>[leds[3],1]</v>
      </c>
      <c r="R35" s="1" t="str">
        <f>CONCATENATE("[leds[",Table1[[#Headers],[4]],"],",Table1[[#This Row],[o4]],"]")</f>
        <v>[leds[4],0]</v>
      </c>
      <c r="S35" s="1" t="str">
        <f>CONCATENATE("[leds[",Table1[[#Headers],[5]],"],",Table1[[#This Row],[o5]],"]")</f>
        <v>[leds[5],0]</v>
      </c>
      <c r="T35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[[leds[0],0],[leds[1],1],[leds[2],1],[leds[3],1],[leds[4],0],[leds[5],0]]</v>
      </c>
      <c r="U35" s="1" t="str">
        <f>CONCATENATE($A$2,".append(",Table1[[#This Row],[Part6]],")")</f>
        <v>kieranSequence.append([[leds[0],0],[leds[1],1],[leds[2],1],[leds[3],1],[leds[4],0],[leds[5],0]])</v>
      </c>
    </row>
    <row r="36" spans="2:21" x14ac:dyDescent="0.25">
      <c r="B36">
        <v>1</v>
      </c>
      <c r="D36">
        <v>1</v>
      </c>
      <c r="F36">
        <v>1</v>
      </c>
      <c r="H36" s="1">
        <f>Table1[[#This Row],[0]]</f>
        <v>1</v>
      </c>
      <c r="I36" s="1">
        <f>Table1[[#This Row],[1]]</f>
        <v>0</v>
      </c>
      <c r="J36" s="1">
        <f>Table1[[#This Row],[2]]</f>
        <v>1</v>
      </c>
      <c r="K36" s="1">
        <f>Table1[[#This Row],[3]]</f>
        <v>0</v>
      </c>
      <c r="L36" s="1">
        <f>Table1[[#This Row],[4]]</f>
        <v>1</v>
      </c>
      <c r="M36" s="1">
        <f>Table1[[#This Row],[5]]</f>
        <v>0</v>
      </c>
      <c r="N36" s="1" t="str">
        <f>CONCATENATE("[leds[",Table1[[#Headers],[0]],"],",Table1[[#This Row],[o0]],"]")</f>
        <v>[leds[0],1]</v>
      </c>
      <c r="O36" s="1" t="str">
        <f>CONCATENATE("[leds[",Table1[[#Headers],[1]],"],",Table1[[#This Row],[o1]],"]")</f>
        <v>[leds[1],0]</v>
      </c>
      <c r="P36" s="1" t="str">
        <f>CONCATENATE("[leds[",Table1[[#Headers],[2]],"],",Table1[[#This Row],[o2]],"]")</f>
        <v>[leds[2],1]</v>
      </c>
      <c r="Q36" s="1" t="str">
        <f>CONCATENATE("[leds[",Table1[[#Headers],[3]],"],",Table1[[#This Row],[o3]],"]")</f>
        <v>[leds[3],0]</v>
      </c>
      <c r="R36" s="1" t="str">
        <f>CONCATENATE("[leds[",Table1[[#Headers],[4]],"],",Table1[[#This Row],[o4]],"]")</f>
        <v>[leds[4],1]</v>
      </c>
      <c r="S36" s="1" t="str">
        <f>CONCATENATE("[leds[",Table1[[#Headers],[5]],"],",Table1[[#This Row],[o5]],"]")</f>
        <v>[leds[5],0]</v>
      </c>
      <c r="T36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[[leds[0],1],[leds[1],0],[leds[2],1],[leds[3],0],[leds[4],1],[leds[5],0]]</v>
      </c>
      <c r="U36" s="1" t="str">
        <f>CONCATENATE($A$2,".append(",Table1[[#This Row],[Part6]],")")</f>
        <v>kieranSequence.append([[leds[0],1],[leds[1],0],[leds[2],1],[leds[3],0],[leds[4],1],[leds[5],0]])</v>
      </c>
    </row>
    <row r="37" spans="2:21" x14ac:dyDescent="0.25">
      <c r="B37">
        <v>1</v>
      </c>
      <c r="D37">
        <v>1</v>
      </c>
      <c r="F37">
        <v>1</v>
      </c>
      <c r="H37" s="1">
        <f>Table1[[#This Row],[0]]</f>
        <v>1</v>
      </c>
      <c r="I37" s="1">
        <f>Table1[[#This Row],[1]]</f>
        <v>0</v>
      </c>
      <c r="J37" s="1">
        <f>Table1[[#This Row],[2]]</f>
        <v>1</v>
      </c>
      <c r="K37" s="1">
        <f>Table1[[#This Row],[3]]</f>
        <v>0</v>
      </c>
      <c r="L37" s="1">
        <f>Table1[[#This Row],[4]]</f>
        <v>1</v>
      </c>
      <c r="M37" s="1">
        <f>Table1[[#This Row],[5]]</f>
        <v>0</v>
      </c>
      <c r="N37" s="1" t="str">
        <f>CONCATENATE("[leds[",Table1[[#Headers],[0]],"],",Table1[[#This Row],[o0]],"]")</f>
        <v>[leds[0],1]</v>
      </c>
      <c r="O37" s="1" t="str">
        <f>CONCATENATE("[leds[",Table1[[#Headers],[1]],"],",Table1[[#This Row],[o1]],"]")</f>
        <v>[leds[1],0]</v>
      </c>
      <c r="P37" s="1" t="str">
        <f>CONCATENATE("[leds[",Table1[[#Headers],[2]],"],",Table1[[#This Row],[o2]],"]")</f>
        <v>[leds[2],1]</v>
      </c>
      <c r="Q37" s="1" t="str">
        <f>CONCATENATE("[leds[",Table1[[#Headers],[3]],"],",Table1[[#This Row],[o3]],"]")</f>
        <v>[leds[3],0]</v>
      </c>
      <c r="R37" s="1" t="str">
        <f>CONCATENATE("[leds[",Table1[[#Headers],[4]],"],",Table1[[#This Row],[o4]],"]")</f>
        <v>[leds[4],1]</v>
      </c>
      <c r="S37" s="1" t="str">
        <f>CONCATENATE("[leds[",Table1[[#Headers],[5]],"],",Table1[[#This Row],[o5]],"]")</f>
        <v>[leds[5],0]</v>
      </c>
      <c r="T37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[[leds[0],1],[leds[1],0],[leds[2],1],[leds[3],0],[leds[4],1],[leds[5],0]]</v>
      </c>
      <c r="U37" s="1" t="str">
        <f>CONCATENATE($A$2,".append(",Table1[[#This Row],[Part6]],")")</f>
        <v>kieranSequence.append([[leds[0],1],[leds[1],0],[leds[2],1],[leds[3],0],[leds[4],1],[leds[5],0]])</v>
      </c>
    </row>
    <row r="38" spans="2:21" x14ac:dyDescent="0.25">
      <c r="B38">
        <v>1</v>
      </c>
      <c r="E38">
        <v>1</v>
      </c>
      <c r="H38" s="1">
        <f>Table1[[#This Row],[0]]</f>
        <v>1</v>
      </c>
      <c r="I38" s="1">
        <f>Table1[[#This Row],[1]]</f>
        <v>0</v>
      </c>
      <c r="J38" s="1">
        <f>Table1[[#This Row],[2]]</f>
        <v>0</v>
      </c>
      <c r="K38" s="1">
        <f>Table1[[#This Row],[3]]</f>
        <v>1</v>
      </c>
      <c r="L38" s="1">
        <f>Table1[[#This Row],[4]]</f>
        <v>0</v>
      </c>
      <c r="M38" s="1">
        <f>Table1[[#This Row],[5]]</f>
        <v>0</v>
      </c>
      <c r="N38" s="1" t="str">
        <f>CONCATENATE("[leds[",Table1[[#Headers],[0]],"],",Table1[[#This Row],[o0]],"]")</f>
        <v>[leds[0],1]</v>
      </c>
      <c r="O38" s="1" t="str">
        <f>CONCATENATE("[leds[",Table1[[#Headers],[1]],"],",Table1[[#This Row],[o1]],"]")</f>
        <v>[leds[1],0]</v>
      </c>
      <c r="P38" s="1" t="str">
        <f>CONCATENATE("[leds[",Table1[[#Headers],[2]],"],",Table1[[#This Row],[o2]],"]")</f>
        <v>[leds[2],0]</v>
      </c>
      <c r="Q38" s="1" t="str">
        <f>CONCATENATE("[leds[",Table1[[#Headers],[3]],"],",Table1[[#This Row],[o3]],"]")</f>
        <v>[leds[3],1]</v>
      </c>
      <c r="R38" s="1" t="str">
        <f>CONCATENATE("[leds[",Table1[[#Headers],[4]],"],",Table1[[#This Row],[o4]],"]")</f>
        <v>[leds[4],0]</v>
      </c>
      <c r="S38" s="1" t="str">
        <f>CONCATENATE("[leds[",Table1[[#Headers],[5]],"],",Table1[[#This Row],[o5]],"]")</f>
        <v>[leds[5],0]</v>
      </c>
      <c r="T38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[[leds[0],1],[leds[1],0],[leds[2],0],[leds[3],1],[leds[4],0],[leds[5],0]]</v>
      </c>
      <c r="U38" s="1" t="str">
        <f>CONCATENATE($A$2,".append(",Table1[[#This Row],[Part6]],")")</f>
        <v>kieranSequence.append([[leds[0],1],[leds[1],0],[leds[2],0],[leds[3],1],[leds[4],0],[leds[5],0]])</v>
      </c>
    </row>
    <row r="39" spans="2:21" x14ac:dyDescent="0.25">
      <c r="H39" s="1">
        <f>Table1[[#This Row],[0]]</f>
        <v>0</v>
      </c>
      <c r="I39" s="1">
        <f>Table1[[#This Row],[1]]</f>
        <v>0</v>
      </c>
      <c r="J39" s="1">
        <f>Table1[[#This Row],[2]]</f>
        <v>0</v>
      </c>
      <c r="K39" s="1">
        <f>Table1[[#This Row],[3]]</f>
        <v>0</v>
      </c>
      <c r="L39" s="1">
        <f>Table1[[#This Row],[4]]</f>
        <v>0</v>
      </c>
      <c r="M39" s="1">
        <f>Table1[[#This Row],[5]]</f>
        <v>0</v>
      </c>
      <c r="N39" s="1" t="str">
        <f>CONCATENATE("[leds[",Table1[[#Headers],[0]],"],",Table1[[#This Row],[o0]],"]")</f>
        <v>[leds[0],0]</v>
      </c>
      <c r="O39" s="1" t="str">
        <f>CONCATENATE("[leds[",Table1[[#Headers],[1]],"],",Table1[[#This Row],[o1]],"]")</f>
        <v>[leds[1],0]</v>
      </c>
      <c r="P39" s="1" t="str">
        <f>CONCATENATE("[leds[",Table1[[#Headers],[2]],"],",Table1[[#This Row],[o2]],"]")</f>
        <v>[leds[2],0]</v>
      </c>
      <c r="Q39" s="1" t="str">
        <f>CONCATENATE("[leds[",Table1[[#Headers],[3]],"],",Table1[[#This Row],[o3]],"]")</f>
        <v>[leds[3],0]</v>
      </c>
      <c r="R39" s="1" t="str">
        <f>CONCATENATE("[leds[",Table1[[#Headers],[4]],"],",Table1[[#This Row],[o4]],"]")</f>
        <v>[leds[4],0]</v>
      </c>
      <c r="S39" s="1" t="str">
        <f>CONCATENATE("[leds[",Table1[[#Headers],[5]],"],",Table1[[#This Row],[o5]],"]")</f>
        <v>[leds[5],0]</v>
      </c>
      <c r="T39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39" s="1" t="str">
        <f>CONCATENATE($A$2,".append(",Table1[[#This Row],[Part6]],")")</f>
        <v>kieranSequence.append([[leds[0],0],[leds[1],0],[leds[2],0],[leds[3],0],[leds[4],0],[leds[5],0]])</v>
      </c>
    </row>
    <row r="40" spans="2:21" x14ac:dyDescent="0.25">
      <c r="B40">
        <v>1</v>
      </c>
      <c r="C40">
        <v>1</v>
      </c>
      <c r="D40">
        <v>1</v>
      </c>
      <c r="E40">
        <v>1</v>
      </c>
      <c r="H40" s="1">
        <f>Table1[[#This Row],[0]]</f>
        <v>1</v>
      </c>
      <c r="I40" s="1">
        <f>Table1[[#This Row],[1]]</f>
        <v>1</v>
      </c>
      <c r="J40" s="1">
        <f>Table1[[#This Row],[2]]</f>
        <v>1</v>
      </c>
      <c r="K40" s="1">
        <f>Table1[[#This Row],[3]]</f>
        <v>1</v>
      </c>
      <c r="L40" s="1">
        <f>Table1[[#This Row],[4]]</f>
        <v>0</v>
      </c>
      <c r="M40" s="1">
        <f>Table1[[#This Row],[5]]</f>
        <v>0</v>
      </c>
      <c r="N40" s="1" t="str">
        <f>CONCATENATE("[leds[",Table1[[#Headers],[0]],"],",Table1[[#This Row],[o0]],"]")</f>
        <v>[leds[0],1]</v>
      </c>
      <c r="O40" s="1" t="str">
        <f>CONCATENATE("[leds[",Table1[[#Headers],[1]],"],",Table1[[#This Row],[o1]],"]")</f>
        <v>[leds[1],1]</v>
      </c>
      <c r="P40" s="1" t="str">
        <f>CONCATENATE("[leds[",Table1[[#Headers],[2]],"],",Table1[[#This Row],[o2]],"]")</f>
        <v>[leds[2],1]</v>
      </c>
      <c r="Q40" s="1" t="str">
        <f>CONCATENATE("[leds[",Table1[[#Headers],[3]],"],",Table1[[#This Row],[o3]],"]")</f>
        <v>[leds[3],1]</v>
      </c>
      <c r="R40" s="1" t="str">
        <f>CONCATENATE("[leds[",Table1[[#Headers],[4]],"],",Table1[[#This Row],[o4]],"]")</f>
        <v>[leds[4],0]</v>
      </c>
      <c r="S40" s="1" t="str">
        <f>CONCATENATE("[leds[",Table1[[#Headers],[5]],"],",Table1[[#This Row],[o5]],"]")</f>
        <v>[leds[5],0]</v>
      </c>
      <c r="T40" s="1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[[leds[0],1],[leds[1],1],[leds[2],1],[leds[3],1],[leds[4],0],[leds[5],0]]</v>
      </c>
      <c r="U40" s="1" t="str">
        <f>CONCATENATE($A$2,".append(",Table1[[#This Row],[Part6]],")")</f>
        <v>kieranSequence.append([[leds[0],1],[leds[1],1],[leds[2],1],[leds[3],1],[leds[4],0],[leds[5],0]])</v>
      </c>
    </row>
    <row r="41" spans="2:21" x14ac:dyDescent="0.25">
      <c r="F41">
        <v>1</v>
      </c>
      <c r="H41" s="1">
        <f>Table1[[#This Row],[0]]</f>
        <v>0</v>
      </c>
      <c r="I41" s="1">
        <f>Table1[[#This Row],[1]]</f>
        <v>0</v>
      </c>
      <c r="J41" s="1">
        <f>Table1[[#This Row],[2]]</f>
        <v>0</v>
      </c>
      <c r="K41" s="1">
        <f>Table1[[#This Row],[3]]</f>
        <v>0</v>
      </c>
      <c r="L41" s="1">
        <f>Table1[[#This Row],[4]]</f>
        <v>1</v>
      </c>
      <c r="M41" s="1">
        <f>Table1[[#This Row],[5]]</f>
        <v>0</v>
      </c>
      <c r="N41" s="1" t="str">
        <f>CONCATENATE("[leds[",Table1[[#Headers],[0]],"],",Table1[[#This Row],[o0]],"]")</f>
        <v>[leds[0],0]</v>
      </c>
      <c r="O41" s="1" t="str">
        <f>CONCATENATE("[leds[",Table1[[#Headers],[1]],"],",Table1[[#This Row],[o1]],"]")</f>
        <v>[leds[1],0]</v>
      </c>
      <c r="P41" s="1" t="str">
        <f>CONCATENATE("[leds[",Table1[[#Headers],[2]],"],",Table1[[#This Row],[o2]],"]")</f>
        <v>[leds[2],0]</v>
      </c>
      <c r="Q41" s="1" t="str">
        <f>CONCATENATE("[leds[",Table1[[#Headers],[3]],"],",Table1[[#This Row],[o3]],"]")</f>
        <v>[leds[3],0]</v>
      </c>
      <c r="R41" s="1" t="str">
        <f>CONCATENATE("[leds[",Table1[[#Headers],[4]],"],",Table1[[#This Row],[o4]],"]")</f>
        <v>[leds[4],1]</v>
      </c>
      <c r="S41" s="1" t="str">
        <f>CONCATENATE("[leds[",Table1[[#Headers],[5]],"],",Table1[[#This Row],[o5]],"]")</f>
        <v>[leds[5],0]</v>
      </c>
      <c r="T41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[[leds[0],0],[leds[1],0],[leds[2],0],[leds[3],0],[leds[4],1],[leds[5],0]]</v>
      </c>
      <c r="U41" s="1" t="str">
        <f>CONCATENATE($A$2,".append(",Table1[[#This Row],[Part6]],")")</f>
        <v>kieranSequence.append([[leds[0],0],[leds[1],0],[leds[2],0],[leds[3],0],[leds[4],1],[leds[5],0]])</v>
      </c>
    </row>
    <row r="42" spans="2:21" x14ac:dyDescent="0.25">
      <c r="F42">
        <v>1</v>
      </c>
      <c r="H42" s="1">
        <f>Table1[[#This Row],[0]]</f>
        <v>0</v>
      </c>
      <c r="I42" s="1">
        <f>Table1[[#This Row],[1]]</f>
        <v>0</v>
      </c>
      <c r="J42" s="1">
        <f>Table1[[#This Row],[2]]</f>
        <v>0</v>
      </c>
      <c r="K42" s="1">
        <f>Table1[[#This Row],[3]]</f>
        <v>0</v>
      </c>
      <c r="L42" s="1">
        <f>Table1[[#This Row],[4]]</f>
        <v>1</v>
      </c>
      <c r="M42" s="1">
        <f>Table1[[#This Row],[5]]</f>
        <v>0</v>
      </c>
      <c r="N42" s="1" t="str">
        <f>CONCATENATE("[leds[",Table1[[#Headers],[0]],"],",Table1[[#This Row],[o0]],"]")</f>
        <v>[leds[0],0]</v>
      </c>
      <c r="O42" s="1" t="str">
        <f>CONCATENATE("[leds[",Table1[[#Headers],[1]],"],",Table1[[#This Row],[o1]],"]")</f>
        <v>[leds[1],0]</v>
      </c>
      <c r="P42" s="1" t="str">
        <f>CONCATENATE("[leds[",Table1[[#Headers],[2]],"],",Table1[[#This Row],[o2]],"]")</f>
        <v>[leds[2],0]</v>
      </c>
      <c r="Q42" s="1" t="str">
        <f>CONCATENATE("[leds[",Table1[[#Headers],[3]],"],",Table1[[#This Row],[o3]],"]")</f>
        <v>[leds[3],0]</v>
      </c>
      <c r="R42" s="1" t="str">
        <f>CONCATENATE("[leds[",Table1[[#Headers],[4]],"],",Table1[[#This Row],[o4]],"]")</f>
        <v>[leds[4],1]</v>
      </c>
      <c r="S42" s="1" t="str">
        <f>CONCATENATE("[leds[",Table1[[#Headers],[5]],"],",Table1[[#This Row],[o5]],"]")</f>
        <v>[leds[5],0]</v>
      </c>
      <c r="T42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[[leds[0],0],[leds[1],0],[leds[2],0],[leds[3],0],[leds[4],1],[leds[5],0]]</v>
      </c>
      <c r="U42" s="1" t="str">
        <f>CONCATENATE($A$2,".append(",Table1[[#This Row],[Part6]],")")</f>
        <v>kieranSequence.append([[leds[0],0],[leds[1],0],[leds[2],0],[leds[3],0],[leds[4],1],[leds[5],0]])</v>
      </c>
    </row>
    <row r="43" spans="2:21" x14ac:dyDescent="0.25">
      <c r="H43" s="1">
        <f>Table1[[#This Row],[0]]</f>
        <v>0</v>
      </c>
      <c r="I43" s="1">
        <f>Table1[[#This Row],[1]]</f>
        <v>0</v>
      </c>
      <c r="J43" s="1">
        <f>Table1[[#This Row],[2]]</f>
        <v>0</v>
      </c>
      <c r="K43" s="1">
        <f>Table1[[#This Row],[3]]</f>
        <v>0</v>
      </c>
      <c r="L43" s="1">
        <f>Table1[[#This Row],[4]]</f>
        <v>0</v>
      </c>
      <c r="M43" s="1">
        <f>Table1[[#This Row],[5]]</f>
        <v>0</v>
      </c>
      <c r="N43" s="1" t="str">
        <f>CONCATENATE("[leds[",Table1[[#Headers],[0]],"],",Table1[[#This Row],[o0]],"]")</f>
        <v>[leds[0],0]</v>
      </c>
      <c r="O43" s="1" t="str">
        <f>CONCATENATE("[leds[",Table1[[#Headers],[1]],"],",Table1[[#This Row],[o1]],"]")</f>
        <v>[leds[1],0]</v>
      </c>
      <c r="P43" s="1" t="str">
        <f>CONCATENATE("[leds[",Table1[[#Headers],[2]],"],",Table1[[#This Row],[o2]],"]")</f>
        <v>[leds[2],0]</v>
      </c>
      <c r="Q43" s="1" t="str">
        <f>CONCATENATE("[leds[",Table1[[#Headers],[3]],"],",Table1[[#This Row],[o3]],"]")</f>
        <v>[leds[3],0]</v>
      </c>
      <c r="R43" s="1" t="str">
        <f>CONCATENATE("[leds[",Table1[[#Headers],[4]],"],",Table1[[#This Row],[o4]],"]")</f>
        <v>[leds[4],0]</v>
      </c>
      <c r="S43" s="1" t="str">
        <f>CONCATENATE("[leds[",Table1[[#Headers],[5]],"],",Table1[[#This Row],[o5]],"]")</f>
        <v>[leds[5],0]</v>
      </c>
      <c r="T43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43" s="1" t="str">
        <f>CONCATENATE($A$2,".append(",Table1[[#This Row],[Part6]],")")</f>
        <v>kieranSequence.append([[leds[0],0],[leds[1],0],[leds[2],0],[leds[3],0],[leds[4],0],[leds[5],0]])</v>
      </c>
    </row>
    <row r="44" spans="2:21" x14ac:dyDescent="0.25">
      <c r="C44">
        <v>1</v>
      </c>
      <c r="H44" s="1">
        <f>Table1[[#This Row],[0]]</f>
        <v>0</v>
      </c>
      <c r="I44" s="1">
        <f>Table1[[#This Row],[1]]</f>
        <v>1</v>
      </c>
      <c r="J44" s="1">
        <f>Table1[[#This Row],[2]]</f>
        <v>0</v>
      </c>
      <c r="K44" s="1">
        <f>Table1[[#This Row],[3]]</f>
        <v>0</v>
      </c>
      <c r="L44" s="1">
        <f>Table1[[#This Row],[4]]</f>
        <v>0</v>
      </c>
      <c r="M44" s="1">
        <f>Table1[[#This Row],[5]]</f>
        <v>0</v>
      </c>
      <c r="N44" s="1" t="str">
        <f>CONCATENATE("[leds[",Table1[[#Headers],[0]],"],",Table1[[#This Row],[o0]],"]")</f>
        <v>[leds[0],0]</v>
      </c>
      <c r="O44" s="1" t="str">
        <f>CONCATENATE("[leds[",Table1[[#Headers],[1]],"],",Table1[[#This Row],[o1]],"]")</f>
        <v>[leds[1],1]</v>
      </c>
      <c r="P44" s="1" t="str">
        <f>CONCATENATE("[leds[",Table1[[#Headers],[2]],"],",Table1[[#This Row],[o2]],"]")</f>
        <v>[leds[2],0]</v>
      </c>
      <c r="Q44" s="1" t="str">
        <f>CONCATENATE("[leds[",Table1[[#Headers],[3]],"],",Table1[[#This Row],[o3]],"]")</f>
        <v>[leds[3],0]</v>
      </c>
      <c r="R44" s="1" t="str">
        <f>CONCATENATE("[leds[",Table1[[#Headers],[4]],"],",Table1[[#This Row],[o4]],"]")</f>
        <v>[leds[4],0]</v>
      </c>
      <c r="S44" s="1" t="str">
        <f>CONCATENATE("[leds[",Table1[[#Headers],[5]],"],",Table1[[#This Row],[o5]],"]")</f>
        <v>[leds[5],0]</v>
      </c>
      <c r="T44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[[leds[0],0],[leds[1],1],[leds[2],0],[leds[3],0],[leds[4],0],[leds[5],0]]</v>
      </c>
      <c r="U44" s="1" t="str">
        <f>CONCATENATE($A$2,".append(",Table1[[#This Row],[Part6]],")")</f>
        <v>kieranSequence.append([[leds[0],0],[leds[1],1],[leds[2],0],[leds[3],0],[leds[4],0],[leds[5],0]])</v>
      </c>
    </row>
    <row r="45" spans="2:21" x14ac:dyDescent="0.25">
      <c r="B45">
        <v>1</v>
      </c>
      <c r="D45">
        <v>1</v>
      </c>
      <c r="F45">
        <v>1</v>
      </c>
      <c r="H45" s="1">
        <f>Table1[[#This Row],[0]]</f>
        <v>1</v>
      </c>
      <c r="I45" s="1">
        <f>Table1[[#This Row],[1]]</f>
        <v>0</v>
      </c>
      <c r="J45" s="1">
        <f>Table1[[#This Row],[2]]</f>
        <v>1</v>
      </c>
      <c r="K45" s="1">
        <f>Table1[[#This Row],[3]]</f>
        <v>0</v>
      </c>
      <c r="L45" s="1">
        <f>Table1[[#This Row],[4]]</f>
        <v>1</v>
      </c>
      <c r="M45" s="1">
        <f>Table1[[#This Row],[5]]</f>
        <v>0</v>
      </c>
      <c r="N45" s="1" t="str">
        <f>CONCATENATE("[leds[",Table1[[#Headers],[0]],"],",Table1[[#This Row],[o0]],"]")</f>
        <v>[leds[0],1]</v>
      </c>
      <c r="O45" s="1" t="str">
        <f>CONCATENATE("[leds[",Table1[[#Headers],[1]],"],",Table1[[#This Row],[o1]],"]")</f>
        <v>[leds[1],0]</v>
      </c>
      <c r="P45" s="1" t="str">
        <f>CONCATENATE("[leds[",Table1[[#Headers],[2]],"],",Table1[[#This Row],[o2]],"]")</f>
        <v>[leds[2],1]</v>
      </c>
      <c r="Q45" s="1" t="str">
        <f>CONCATENATE("[leds[",Table1[[#Headers],[3]],"],",Table1[[#This Row],[o3]],"]")</f>
        <v>[leds[3],0]</v>
      </c>
      <c r="R45" s="1" t="str">
        <f>CONCATENATE("[leds[",Table1[[#Headers],[4]],"],",Table1[[#This Row],[o4]],"]")</f>
        <v>[leds[4],1]</v>
      </c>
      <c r="S45" s="1" t="str">
        <f>CONCATENATE("[leds[",Table1[[#Headers],[5]],"],",Table1[[#This Row],[o5]],"]")</f>
        <v>[leds[5],0]</v>
      </c>
      <c r="T45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[[leds[0],1],[leds[1],0],[leds[2],1],[leds[3],0],[leds[4],1],[leds[5],0]]</v>
      </c>
      <c r="U45" s="1" t="str">
        <f>CONCATENATE($A$2,".append(",Table1[[#This Row],[Part6]],")")</f>
        <v>kieranSequence.append([[leds[0],1],[leds[1],0],[leds[2],1],[leds[3],0],[leds[4],1],[leds[5],0]])</v>
      </c>
    </row>
    <row r="46" spans="2:21" x14ac:dyDescent="0.25">
      <c r="B46">
        <v>1</v>
      </c>
      <c r="D46">
        <v>1</v>
      </c>
      <c r="F46">
        <v>1</v>
      </c>
      <c r="H46" s="1">
        <f>Table1[[#This Row],[0]]</f>
        <v>1</v>
      </c>
      <c r="I46" s="1">
        <f>Table1[[#This Row],[1]]</f>
        <v>0</v>
      </c>
      <c r="J46" s="1">
        <f>Table1[[#This Row],[2]]</f>
        <v>1</v>
      </c>
      <c r="K46" s="1">
        <f>Table1[[#This Row],[3]]</f>
        <v>0</v>
      </c>
      <c r="L46" s="1">
        <f>Table1[[#This Row],[4]]</f>
        <v>1</v>
      </c>
      <c r="M46" s="1">
        <f>Table1[[#This Row],[5]]</f>
        <v>0</v>
      </c>
      <c r="N46" s="1" t="str">
        <f>CONCATENATE("[leds[",Table1[[#Headers],[0]],"],",Table1[[#This Row],[o0]],"]")</f>
        <v>[leds[0],1]</v>
      </c>
      <c r="O46" s="1" t="str">
        <f>CONCATENATE("[leds[",Table1[[#Headers],[1]],"],",Table1[[#This Row],[o1]],"]")</f>
        <v>[leds[1],0]</v>
      </c>
      <c r="P46" s="1" t="str">
        <f>CONCATENATE("[leds[",Table1[[#Headers],[2]],"],",Table1[[#This Row],[o2]],"]")</f>
        <v>[leds[2],1]</v>
      </c>
      <c r="Q46" s="1" t="str">
        <f>CONCATENATE("[leds[",Table1[[#Headers],[3]],"],",Table1[[#This Row],[o3]],"]")</f>
        <v>[leds[3],0]</v>
      </c>
      <c r="R46" s="1" t="str">
        <f>CONCATENATE("[leds[",Table1[[#Headers],[4]],"],",Table1[[#This Row],[o4]],"]")</f>
        <v>[leds[4],1]</v>
      </c>
      <c r="S46" s="1" t="str">
        <f>CONCATENATE("[leds[",Table1[[#Headers],[5]],"],",Table1[[#This Row],[o5]],"]")</f>
        <v>[leds[5],0]</v>
      </c>
      <c r="T46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[[leds[0],1],[leds[1],0],[leds[2],1],[leds[3],0],[leds[4],1],[leds[5],0]]</v>
      </c>
      <c r="U46" s="1" t="str">
        <f>CONCATENATE($A$2,".append(",Table1[[#This Row],[Part6]],")")</f>
        <v>kieranSequence.append([[leds[0],1],[leds[1],0],[leds[2],1],[leds[3],0],[leds[4],1],[leds[5],0]])</v>
      </c>
    </row>
    <row r="47" spans="2:21" x14ac:dyDescent="0.25">
      <c r="B47">
        <v>1</v>
      </c>
      <c r="C47">
        <v>1</v>
      </c>
      <c r="D47">
        <v>1</v>
      </c>
      <c r="E47">
        <v>1</v>
      </c>
      <c r="H47" s="1">
        <f>Table1[[#This Row],[0]]</f>
        <v>1</v>
      </c>
      <c r="I47" s="1">
        <f>Table1[[#This Row],[1]]</f>
        <v>1</v>
      </c>
      <c r="J47" s="1">
        <f>Table1[[#This Row],[2]]</f>
        <v>1</v>
      </c>
      <c r="K47" s="1">
        <f>Table1[[#This Row],[3]]</f>
        <v>1</v>
      </c>
      <c r="L47" s="1">
        <f>Table1[[#This Row],[4]]</f>
        <v>0</v>
      </c>
      <c r="M47" s="1">
        <f>Table1[[#This Row],[5]]</f>
        <v>0</v>
      </c>
      <c r="N47" s="1" t="str">
        <f>CONCATENATE("[leds[",Table1[[#Headers],[0]],"],",Table1[[#This Row],[o0]],"]")</f>
        <v>[leds[0],1]</v>
      </c>
      <c r="O47" s="1" t="str">
        <f>CONCATENATE("[leds[",Table1[[#Headers],[1]],"],",Table1[[#This Row],[o1]],"]")</f>
        <v>[leds[1],1]</v>
      </c>
      <c r="P47" s="1" t="str">
        <f>CONCATENATE("[leds[",Table1[[#Headers],[2]],"],",Table1[[#This Row],[o2]],"]")</f>
        <v>[leds[2],1]</v>
      </c>
      <c r="Q47" s="1" t="str">
        <f>CONCATENATE("[leds[",Table1[[#Headers],[3]],"],",Table1[[#This Row],[o3]],"]")</f>
        <v>[leds[3],1]</v>
      </c>
      <c r="R47" s="1" t="str">
        <f>CONCATENATE("[leds[",Table1[[#Headers],[4]],"],",Table1[[#This Row],[o4]],"]")</f>
        <v>[leds[4],0]</v>
      </c>
      <c r="S47" s="1" t="str">
        <f>CONCATENATE("[leds[",Table1[[#Headers],[5]],"],",Table1[[#This Row],[o5]],"]")</f>
        <v>[leds[5],0]</v>
      </c>
      <c r="T47" s="1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[[leds[0],1],[leds[1],1],[leds[2],1],[leds[3],1],[leds[4],0],[leds[5],0]]</v>
      </c>
      <c r="U47" s="1" t="str">
        <f>CONCATENATE($A$2,".append(",Table1[[#This Row],[Part6]],")")</f>
        <v>kieranSequence.append([[leds[0],1],[leds[1],1],[leds[2],1],[leds[3],1],[leds[4],0],[leds[5],0]])</v>
      </c>
    </row>
    <row r="48" spans="2:21" x14ac:dyDescent="0.25">
      <c r="H48" s="1">
        <f>Table1[[#This Row],[0]]</f>
        <v>0</v>
      </c>
      <c r="I48" s="1">
        <f>Table1[[#This Row],[1]]</f>
        <v>0</v>
      </c>
      <c r="J48" s="1">
        <f>Table1[[#This Row],[2]]</f>
        <v>0</v>
      </c>
      <c r="K48" s="1">
        <f>Table1[[#This Row],[3]]</f>
        <v>0</v>
      </c>
      <c r="L48" s="1">
        <f>Table1[[#This Row],[4]]</f>
        <v>0</v>
      </c>
      <c r="M48" s="1">
        <f>Table1[[#This Row],[5]]</f>
        <v>0</v>
      </c>
      <c r="N48" s="1" t="str">
        <f>CONCATENATE("[leds[",Table1[[#Headers],[0]],"],",Table1[[#This Row],[o0]],"]")</f>
        <v>[leds[0],0]</v>
      </c>
      <c r="O48" s="1" t="str">
        <f>CONCATENATE("[leds[",Table1[[#Headers],[1]],"],",Table1[[#This Row],[o1]],"]")</f>
        <v>[leds[1],0]</v>
      </c>
      <c r="P48" s="1" t="str">
        <f>CONCATENATE("[leds[",Table1[[#Headers],[2]],"],",Table1[[#This Row],[o2]],"]")</f>
        <v>[leds[2],0]</v>
      </c>
      <c r="Q48" s="1" t="str">
        <f>CONCATENATE("[leds[",Table1[[#Headers],[3]],"],",Table1[[#This Row],[o3]],"]")</f>
        <v>[leds[3],0]</v>
      </c>
      <c r="R48" s="1" t="str">
        <f>CONCATENATE("[leds[",Table1[[#Headers],[4]],"],",Table1[[#This Row],[o4]],"]")</f>
        <v>[leds[4],0]</v>
      </c>
      <c r="S48" s="1" t="str">
        <f>CONCATENATE("[leds[",Table1[[#Headers],[5]],"],",Table1[[#This Row],[o5]],"]")</f>
        <v>[leds[5],0]</v>
      </c>
      <c r="T48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48" s="1" t="str">
        <f>CONCATENATE($A$2,".append(",Table1[[#This Row],[Part6]],")")</f>
        <v>kieranSequence.append([[leds[0],0],[leds[1],0],[leds[2],0],[leds[3],0],[leds[4],0],[leds[5],0]])</v>
      </c>
    </row>
    <row r="49" spans="2:21" x14ac:dyDescent="0.25">
      <c r="B49">
        <v>1</v>
      </c>
      <c r="C49">
        <v>1</v>
      </c>
      <c r="D49">
        <v>1</v>
      </c>
      <c r="E49">
        <v>1</v>
      </c>
      <c r="F49">
        <v>1</v>
      </c>
      <c r="H49" s="1">
        <f>Table1[[#This Row],[0]]</f>
        <v>1</v>
      </c>
      <c r="I49" s="1">
        <f>Table1[[#This Row],[1]]</f>
        <v>1</v>
      </c>
      <c r="J49" s="1">
        <f>Table1[[#This Row],[2]]</f>
        <v>1</v>
      </c>
      <c r="K49" s="1">
        <f>Table1[[#This Row],[3]]</f>
        <v>1</v>
      </c>
      <c r="L49" s="1">
        <f>Table1[[#This Row],[4]]</f>
        <v>1</v>
      </c>
      <c r="M49" s="1">
        <f>Table1[[#This Row],[5]]</f>
        <v>0</v>
      </c>
      <c r="N49" s="1" t="str">
        <f>CONCATENATE("[leds[",Table1[[#Headers],[0]],"],",Table1[[#This Row],[o0]],"]")</f>
        <v>[leds[0],1]</v>
      </c>
      <c r="O49" s="1" t="str">
        <f>CONCATENATE("[leds[",Table1[[#Headers],[1]],"],",Table1[[#This Row],[o1]],"]")</f>
        <v>[leds[1],1]</v>
      </c>
      <c r="P49" s="1" t="str">
        <f>CONCATENATE("[leds[",Table1[[#Headers],[2]],"],",Table1[[#This Row],[o2]],"]")</f>
        <v>[leds[2],1]</v>
      </c>
      <c r="Q49" s="1" t="str">
        <f>CONCATENATE("[leds[",Table1[[#Headers],[3]],"],",Table1[[#This Row],[o3]],"]")</f>
        <v>[leds[3],1]</v>
      </c>
      <c r="R49" s="1" t="str">
        <f>CONCATENATE("[leds[",Table1[[#Headers],[4]],"],",Table1[[#This Row],[o4]],"]")</f>
        <v>[leds[4],1]</v>
      </c>
      <c r="S49" s="1" t="str">
        <f>CONCATENATE("[leds[",Table1[[#Headers],[5]],"],",Table1[[#This Row],[o5]],"]")</f>
        <v>[leds[5],0]</v>
      </c>
      <c r="T49" s="1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[[leds[0],1],[leds[1],1],[leds[2],1],[leds[3],1],[leds[4],1],[leds[5],0]]</v>
      </c>
      <c r="U49" s="1" t="str">
        <f>CONCATENATE($A$2,".append(",Table1[[#This Row],[Part6]],")")</f>
        <v>kieranSequence.append([[leds[0],1],[leds[1],1],[leds[2],1],[leds[3],1],[leds[4],1],[leds[5],0]])</v>
      </c>
    </row>
    <row r="50" spans="2:21" x14ac:dyDescent="0.25">
      <c r="F50">
        <v>1</v>
      </c>
      <c r="H50" s="1">
        <f>Table1[[#This Row],[0]]</f>
        <v>0</v>
      </c>
      <c r="I50" s="1">
        <f>Table1[[#This Row],[1]]</f>
        <v>0</v>
      </c>
      <c r="J50" s="1">
        <f>Table1[[#This Row],[2]]</f>
        <v>0</v>
      </c>
      <c r="K50" s="1">
        <f>Table1[[#This Row],[3]]</f>
        <v>0</v>
      </c>
      <c r="L50" s="1">
        <f>Table1[[#This Row],[4]]</f>
        <v>1</v>
      </c>
      <c r="M50" s="1">
        <f>Table1[[#This Row],[5]]</f>
        <v>0</v>
      </c>
      <c r="N50" s="1" t="str">
        <f>CONCATENATE("[leds[",Table1[[#Headers],[0]],"],",Table1[[#This Row],[o0]],"]")</f>
        <v>[leds[0],0]</v>
      </c>
      <c r="O50" s="1" t="str">
        <f>CONCATENATE("[leds[",Table1[[#Headers],[1]],"],",Table1[[#This Row],[o1]],"]")</f>
        <v>[leds[1],0]</v>
      </c>
      <c r="P50" s="1" t="str">
        <f>CONCATENATE("[leds[",Table1[[#Headers],[2]],"],",Table1[[#This Row],[o2]],"]")</f>
        <v>[leds[2],0]</v>
      </c>
      <c r="Q50" s="1" t="str">
        <f>CONCATENATE("[leds[",Table1[[#Headers],[3]],"],",Table1[[#This Row],[o3]],"]")</f>
        <v>[leds[3],0]</v>
      </c>
      <c r="R50" s="1" t="str">
        <f>CONCATENATE("[leds[",Table1[[#Headers],[4]],"],",Table1[[#This Row],[o4]],"]")</f>
        <v>[leds[4],1]</v>
      </c>
      <c r="S50" s="1" t="str">
        <f>CONCATENATE("[leds[",Table1[[#Headers],[5]],"],",Table1[[#This Row],[o5]],"]")</f>
        <v>[leds[5],0]</v>
      </c>
      <c r="T50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[[leds[0],0],[leds[1],0],[leds[2],0],[leds[3],0],[leds[4],1],[leds[5],0]]</v>
      </c>
      <c r="U50" s="1" t="str">
        <f>CONCATENATE($A$2,".append(",Table1[[#This Row],[Part6]],")")</f>
        <v>kieranSequence.append([[leds[0],0],[leds[1],0],[leds[2],0],[leds[3],0],[leds[4],1],[leds[5],0]])</v>
      </c>
    </row>
    <row r="51" spans="2:21" x14ac:dyDescent="0.25">
      <c r="E51">
        <v>1</v>
      </c>
      <c r="H51" s="1">
        <f>Table1[[#This Row],[0]]</f>
        <v>0</v>
      </c>
      <c r="I51" s="1">
        <f>Table1[[#This Row],[1]]</f>
        <v>0</v>
      </c>
      <c r="J51" s="1">
        <f>Table1[[#This Row],[2]]</f>
        <v>0</v>
      </c>
      <c r="K51" s="1">
        <f>Table1[[#This Row],[3]]</f>
        <v>1</v>
      </c>
      <c r="L51" s="1">
        <f>Table1[[#This Row],[4]]</f>
        <v>0</v>
      </c>
      <c r="M51" s="1">
        <f>Table1[[#This Row],[5]]</f>
        <v>0</v>
      </c>
      <c r="N51" s="1" t="str">
        <f>CONCATENATE("[leds[",Table1[[#Headers],[0]],"],",Table1[[#This Row],[o0]],"]")</f>
        <v>[leds[0],0]</v>
      </c>
      <c r="O51" s="1" t="str">
        <f>CONCATENATE("[leds[",Table1[[#Headers],[1]],"],",Table1[[#This Row],[o1]],"]")</f>
        <v>[leds[1],0]</v>
      </c>
      <c r="P51" s="1" t="str">
        <f>CONCATENATE("[leds[",Table1[[#Headers],[2]],"],",Table1[[#This Row],[o2]],"]")</f>
        <v>[leds[2],0]</v>
      </c>
      <c r="Q51" s="1" t="str">
        <f>CONCATENATE("[leds[",Table1[[#Headers],[3]],"],",Table1[[#This Row],[o3]],"]")</f>
        <v>[leds[3],1]</v>
      </c>
      <c r="R51" s="1" t="str">
        <f>CONCATENATE("[leds[",Table1[[#Headers],[4]],"],",Table1[[#This Row],[o4]],"]")</f>
        <v>[leds[4],0]</v>
      </c>
      <c r="S51" s="1" t="str">
        <f>CONCATENATE("[leds[",Table1[[#Headers],[5]],"],",Table1[[#This Row],[o5]],"]")</f>
        <v>[leds[5],0]</v>
      </c>
      <c r="T51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[[leds[0],0],[leds[1],0],[leds[2],0],[leds[3],1],[leds[4],0],[leds[5],0]]</v>
      </c>
      <c r="U51" s="1" t="str">
        <f>CONCATENATE($A$2,".append(",Table1[[#This Row],[Part6]],")")</f>
        <v>kieranSequence.append([[leds[0],0],[leds[1],0],[leds[2],0],[leds[3],1],[leds[4],0],[leds[5],0]])</v>
      </c>
    </row>
    <row r="52" spans="2:21" x14ac:dyDescent="0.25">
      <c r="B52">
        <v>1</v>
      </c>
      <c r="C52">
        <v>1</v>
      </c>
      <c r="D52">
        <v>1</v>
      </c>
      <c r="H52" s="1">
        <f>Table1[[#This Row],[0]]</f>
        <v>1</v>
      </c>
      <c r="I52" s="1">
        <f>Table1[[#This Row],[1]]</f>
        <v>1</v>
      </c>
      <c r="J52" s="1">
        <f>Table1[[#This Row],[2]]</f>
        <v>1</v>
      </c>
      <c r="K52" s="1">
        <f>Table1[[#This Row],[3]]</f>
        <v>0</v>
      </c>
      <c r="L52" s="1">
        <f>Table1[[#This Row],[4]]</f>
        <v>0</v>
      </c>
      <c r="M52" s="1">
        <f>Table1[[#This Row],[5]]</f>
        <v>0</v>
      </c>
      <c r="N52" s="1" t="str">
        <f>CONCATENATE("[leds[",Table1[[#Headers],[0]],"],",Table1[[#This Row],[o0]],"]")</f>
        <v>[leds[0],1]</v>
      </c>
      <c r="O52" s="1" t="str">
        <f>CONCATENATE("[leds[",Table1[[#Headers],[1]],"],",Table1[[#This Row],[o1]],"]")</f>
        <v>[leds[1],1]</v>
      </c>
      <c r="P52" s="1" t="str">
        <f>CONCATENATE("[leds[",Table1[[#Headers],[2]],"],",Table1[[#This Row],[o2]],"]")</f>
        <v>[leds[2],1]</v>
      </c>
      <c r="Q52" s="1" t="str">
        <f>CONCATENATE("[leds[",Table1[[#Headers],[3]],"],",Table1[[#This Row],[o3]],"]")</f>
        <v>[leds[3],0]</v>
      </c>
      <c r="R52" s="1" t="str">
        <f>CONCATENATE("[leds[",Table1[[#Headers],[4]],"],",Table1[[#This Row],[o4]],"]")</f>
        <v>[leds[4],0]</v>
      </c>
      <c r="S52" s="1" t="str">
        <f>CONCATENATE("[leds[",Table1[[#Headers],[5]],"],",Table1[[#This Row],[o5]],"]")</f>
        <v>[leds[5],0]</v>
      </c>
      <c r="T52" s="1" t="str">
        <f>CONCATENATE("[",Table1[[#This Row],[Part0]],",",Table1[[#This Row],[Part1]],",",Table1[[#This Row],[Part2]],",",Table1[[#This Row],[Part3]],",",Table1[[#This Row],[Part4]],",",Table1[[#This Row],[Part5]],"]")</f>
        <v>[[leds[0],1],[leds[1],1],[leds[2],1],[leds[3],0],[leds[4],0],[leds[5],0]]</v>
      </c>
      <c r="U52" s="1" t="str">
        <f>CONCATENATE($A$2,".append(",Table1[[#This Row],[Part6]],")")</f>
        <v>kieranSequence.append([[leds[0],1],[leds[1],1],[leds[2],1],[leds[3],0],[leds[4],0],[leds[5],0]])</v>
      </c>
    </row>
    <row r="53" spans="2:21" x14ac:dyDescent="0.25">
      <c r="H53" s="1">
        <f>Table1[[#This Row],[0]]</f>
        <v>0</v>
      </c>
      <c r="I53" s="1">
        <f>Table1[[#This Row],[1]]</f>
        <v>0</v>
      </c>
      <c r="J53" s="1">
        <f>Table1[[#This Row],[2]]</f>
        <v>0</v>
      </c>
      <c r="K53" s="1">
        <f>Table1[[#This Row],[3]]</f>
        <v>0</v>
      </c>
      <c r="L53" s="1">
        <f>Table1[[#This Row],[4]]</f>
        <v>0</v>
      </c>
      <c r="M53" s="1">
        <f>Table1[[#This Row],[5]]</f>
        <v>0</v>
      </c>
      <c r="N53" s="1" t="str">
        <f>CONCATENATE("[leds[",Table1[[#Headers],[0]],"],",Table1[[#This Row],[o0]],"]")</f>
        <v>[leds[0],0]</v>
      </c>
      <c r="O53" s="1" t="str">
        <f>CONCATENATE("[leds[",Table1[[#Headers],[1]],"],",Table1[[#This Row],[o1]],"]")</f>
        <v>[leds[1],0]</v>
      </c>
      <c r="P53" s="1" t="str">
        <f>CONCATENATE("[leds[",Table1[[#Headers],[2]],"],",Table1[[#This Row],[o2]],"]")</f>
        <v>[leds[2],0]</v>
      </c>
      <c r="Q53" s="1" t="str">
        <f>CONCATENATE("[leds[",Table1[[#Headers],[3]],"],",Table1[[#This Row],[o3]],"]")</f>
        <v>[leds[3],0]</v>
      </c>
      <c r="R53" s="1" t="str">
        <f>CONCATENATE("[leds[",Table1[[#Headers],[4]],"],",Table1[[#This Row],[o4]],"]")</f>
        <v>[leds[4],0]</v>
      </c>
      <c r="S53" s="1" t="str">
        <f>CONCATENATE("[leds[",Table1[[#Headers],[5]],"],",Table1[[#This Row],[o5]],"]")</f>
        <v>[leds[5],0]</v>
      </c>
      <c r="T53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53" s="1" t="str">
        <f>CONCATENATE($A$2,".append(",Table1[[#This Row],[Part6]],")")</f>
        <v>kieranSequence.append([[leds[0],0],[leds[1],0],[leds[2],0],[leds[3],0],[leds[4],0],[leds[5],0]])</v>
      </c>
    </row>
    <row r="54" spans="2:21" x14ac:dyDescent="0.25">
      <c r="H54" s="1">
        <f>Table1[[#This Row],[0]]</f>
        <v>0</v>
      </c>
      <c r="I54" s="1">
        <f>Table1[[#This Row],[1]]</f>
        <v>0</v>
      </c>
      <c r="J54" s="1">
        <f>Table1[[#This Row],[2]]</f>
        <v>0</v>
      </c>
      <c r="K54" s="1">
        <f>Table1[[#This Row],[3]]</f>
        <v>0</v>
      </c>
      <c r="L54" s="1">
        <f>Table1[[#This Row],[4]]</f>
        <v>0</v>
      </c>
      <c r="M54" s="1">
        <f>Table1[[#This Row],[5]]</f>
        <v>0</v>
      </c>
      <c r="N54" s="1" t="str">
        <f>CONCATENATE("[leds[",Table1[[#Headers],[0]],"],",Table1[[#This Row],[o0]],"]")</f>
        <v>[leds[0],0]</v>
      </c>
      <c r="O54" s="1" t="str">
        <f>CONCATENATE("[leds[",Table1[[#Headers],[1]],"],",Table1[[#This Row],[o1]],"]")</f>
        <v>[leds[1],0]</v>
      </c>
      <c r="P54" s="1" t="str">
        <f>CONCATENATE("[leds[",Table1[[#Headers],[2]],"],",Table1[[#This Row],[o2]],"]")</f>
        <v>[leds[2],0]</v>
      </c>
      <c r="Q54" s="1" t="str">
        <f>CONCATENATE("[leds[",Table1[[#Headers],[3]],"],",Table1[[#This Row],[o3]],"]")</f>
        <v>[leds[3],0]</v>
      </c>
      <c r="R54" s="1" t="str">
        <f>CONCATENATE("[leds[",Table1[[#Headers],[4]],"],",Table1[[#This Row],[o4]],"]")</f>
        <v>[leds[4],0]</v>
      </c>
      <c r="S54" s="1" t="str">
        <f>CONCATENATE("[leds[",Table1[[#Headers],[5]],"],",Table1[[#This Row],[o5]],"]")</f>
        <v>[leds[5],0]</v>
      </c>
      <c r="T54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54" s="1" t="str">
        <f>CONCATENATE($A$2,".append(",Table1[[#This Row],[Part6]],")")</f>
        <v>kieranSequence.append([[leds[0],0],[leds[1],0],[leds[2],0],[leds[3],0],[leds[4],0],[leds[5],0]])</v>
      </c>
    </row>
    <row r="55" spans="2:21" x14ac:dyDescent="0.25">
      <c r="B55">
        <v>1</v>
      </c>
      <c r="D55">
        <v>1</v>
      </c>
      <c r="E55">
        <v>1</v>
      </c>
      <c r="F55">
        <v>1</v>
      </c>
      <c r="G55">
        <v>1</v>
      </c>
      <c r="H55" s="1">
        <f>Table1[[#This Row],[0]]</f>
        <v>1</v>
      </c>
      <c r="I55" s="1">
        <f>Table1[[#This Row],[1]]</f>
        <v>0</v>
      </c>
      <c r="J55" s="1">
        <f>Table1[[#This Row],[2]]</f>
        <v>1</v>
      </c>
      <c r="K55" s="1">
        <f>Table1[[#This Row],[3]]</f>
        <v>1</v>
      </c>
      <c r="L55" s="1">
        <f>Table1[[#This Row],[4]]</f>
        <v>1</v>
      </c>
      <c r="M55" s="1">
        <f>Table1[[#This Row],[5]]</f>
        <v>1</v>
      </c>
      <c r="N55" s="1" t="str">
        <f>CONCATENATE("[leds[",Table1[[#Headers],[0]],"],",Table1[[#This Row],[o0]],"]")</f>
        <v>[leds[0],1]</v>
      </c>
      <c r="O55" s="1" t="str">
        <f>CONCATENATE("[leds[",Table1[[#Headers],[1]],"],",Table1[[#This Row],[o1]],"]")</f>
        <v>[leds[1],0]</v>
      </c>
      <c r="P55" s="1" t="str">
        <f>CONCATENATE("[leds[",Table1[[#Headers],[2]],"],",Table1[[#This Row],[o2]],"]")</f>
        <v>[leds[2],1]</v>
      </c>
      <c r="Q55" s="1" t="str">
        <f>CONCATENATE("[leds[",Table1[[#Headers],[3]],"],",Table1[[#This Row],[o3]],"]")</f>
        <v>[leds[3],1]</v>
      </c>
      <c r="R55" s="1" t="str">
        <f>CONCATENATE("[leds[",Table1[[#Headers],[4]],"],",Table1[[#This Row],[o4]],"]")</f>
        <v>[leds[4],1]</v>
      </c>
      <c r="S55" s="1" t="str">
        <f>CONCATENATE("[leds[",Table1[[#Headers],[5]],"],",Table1[[#This Row],[o5]],"]")</f>
        <v>[leds[5],1]</v>
      </c>
      <c r="T55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[[leds[0],1],[leds[1],0],[leds[2],1],[leds[3],1],[leds[4],1],[leds[5],1]]</v>
      </c>
      <c r="U55" s="1" t="str">
        <f>CONCATENATE($A$2,".append(",Table1[[#This Row],[Part6]],")")</f>
        <v>kieranSequence.append([[leds[0],1],[leds[1],0],[leds[2],1],[leds[3],1],[leds[4],1],[leds[5],1]])</v>
      </c>
    </row>
    <row r="56" spans="2:21" x14ac:dyDescent="0.25">
      <c r="H56" s="1">
        <f>Table1[[#This Row],[0]]</f>
        <v>0</v>
      </c>
      <c r="I56" s="1">
        <f>Table1[[#This Row],[1]]</f>
        <v>0</v>
      </c>
      <c r="J56" s="1">
        <f>Table1[[#This Row],[2]]</f>
        <v>0</v>
      </c>
      <c r="K56" s="1">
        <f>Table1[[#This Row],[3]]</f>
        <v>0</v>
      </c>
      <c r="L56" s="1">
        <f>Table1[[#This Row],[4]]</f>
        <v>0</v>
      </c>
      <c r="M56" s="1">
        <f>Table1[[#This Row],[5]]</f>
        <v>0</v>
      </c>
      <c r="N56" s="1" t="str">
        <f>CONCATENATE("[leds[",Table1[[#Headers],[0]],"],",Table1[[#This Row],[o0]],"]")</f>
        <v>[leds[0],0]</v>
      </c>
      <c r="O56" s="1" t="str">
        <f>CONCATENATE("[leds[",Table1[[#Headers],[1]],"],",Table1[[#This Row],[o1]],"]")</f>
        <v>[leds[1],0]</v>
      </c>
      <c r="P56" s="1" t="str">
        <f>CONCATENATE("[leds[",Table1[[#Headers],[2]],"],",Table1[[#This Row],[o2]],"]")</f>
        <v>[leds[2],0]</v>
      </c>
      <c r="Q56" s="1" t="str">
        <f>CONCATENATE("[leds[",Table1[[#Headers],[3]],"],",Table1[[#This Row],[o3]],"]")</f>
        <v>[leds[3],0]</v>
      </c>
      <c r="R56" s="1" t="str">
        <f>CONCATENATE("[leds[",Table1[[#Headers],[4]],"],",Table1[[#This Row],[o4]],"]")</f>
        <v>[leds[4],0]</v>
      </c>
      <c r="S56" s="1" t="str">
        <f>CONCATENATE("[leds[",Table1[[#Headers],[5]],"],",Table1[[#This Row],[o5]],"]")</f>
        <v>[leds[5],0]</v>
      </c>
      <c r="T56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56" s="1" t="str">
        <f>CONCATENATE($A$2,".append(",Table1[[#This Row],[Part6]],")")</f>
        <v>kieranSequence.append([[leds[0],0],[leds[1],0],[leds[2],0],[leds[3],0],[leds[4],0],[leds[5],0]])</v>
      </c>
    </row>
    <row r="57" spans="2:21" x14ac:dyDescent="0.25">
      <c r="B57">
        <v>1</v>
      </c>
      <c r="D57">
        <v>1</v>
      </c>
      <c r="E57">
        <v>1</v>
      </c>
      <c r="F57">
        <v>1</v>
      </c>
      <c r="G57">
        <v>1</v>
      </c>
      <c r="H57" s="1">
        <f>Table1[[#This Row],[0]]</f>
        <v>1</v>
      </c>
      <c r="I57" s="1">
        <f>Table1[[#This Row],[1]]</f>
        <v>0</v>
      </c>
      <c r="J57" s="1">
        <f>Table1[[#This Row],[2]]</f>
        <v>1</v>
      </c>
      <c r="K57" s="1">
        <f>Table1[[#This Row],[3]]</f>
        <v>1</v>
      </c>
      <c r="L57" s="1">
        <f>Table1[[#This Row],[4]]</f>
        <v>1</v>
      </c>
      <c r="M57" s="1">
        <f>Table1[[#This Row],[5]]</f>
        <v>1</v>
      </c>
      <c r="N57" s="1" t="str">
        <f>CONCATENATE("[leds[",Table1[[#Headers],[0]],"],",Table1[[#This Row],[o0]],"]")</f>
        <v>[leds[0],1]</v>
      </c>
      <c r="O57" s="1" t="str">
        <f>CONCATENATE("[leds[",Table1[[#Headers],[1]],"],",Table1[[#This Row],[o1]],"]")</f>
        <v>[leds[1],0]</v>
      </c>
      <c r="P57" s="1" t="str">
        <f>CONCATENATE("[leds[",Table1[[#Headers],[2]],"],",Table1[[#This Row],[o2]],"]")</f>
        <v>[leds[2],1]</v>
      </c>
      <c r="Q57" s="1" t="str">
        <f>CONCATENATE("[leds[",Table1[[#Headers],[3]],"],",Table1[[#This Row],[o3]],"]")</f>
        <v>[leds[3],1]</v>
      </c>
      <c r="R57" s="1" t="str">
        <f>CONCATENATE("[leds[",Table1[[#Headers],[4]],"],",Table1[[#This Row],[o4]],"]")</f>
        <v>[leds[4],1]</v>
      </c>
      <c r="S57" s="1" t="str">
        <f>CONCATENATE("[leds[",Table1[[#Headers],[5]],"],",Table1[[#This Row],[o5]],"]")</f>
        <v>[leds[5],1]</v>
      </c>
      <c r="T57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[[leds[0],1],[leds[1],0],[leds[2],1],[leds[3],1],[leds[4],1],[leds[5],1]]</v>
      </c>
      <c r="U57" s="1" t="str">
        <f>CONCATENATE($A$2,".append(",Table1[[#This Row],[Part6]],")")</f>
        <v>kieranSequence.append([[leds[0],1],[leds[1],0],[leds[2],1],[leds[3],1],[leds[4],1],[leds[5],1]])</v>
      </c>
    </row>
    <row r="58" spans="2:21" x14ac:dyDescent="0.25">
      <c r="H58" s="1">
        <f>Table1[[#This Row],[0]]</f>
        <v>0</v>
      </c>
      <c r="I58" s="1">
        <f>Table1[[#This Row],[1]]</f>
        <v>0</v>
      </c>
      <c r="J58" s="1">
        <f>Table1[[#This Row],[2]]</f>
        <v>0</v>
      </c>
      <c r="K58" s="1">
        <f>Table1[[#This Row],[3]]</f>
        <v>0</v>
      </c>
      <c r="L58" s="1">
        <f>Table1[[#This Row],[4]]</f>
        <v>0</v>
      </c>
      <c r="M58" s="1">
        <f>Table1[[#This Row],[5]]</f>
        <v>0</v>
      </c>
      <c r="N58" s="1" t="str">
        <f>CONCATENATE("[leds[",Table1[[#Headers],[0]],"],",Table1[[#This Row],[o0]],"]")</f>
        <v>[leds[0],0]</v>
      </c>
      <c r="O58" s="1" t="str">
        <f>CONCATENATE("[leds[",Table1[[#Headers],[1]],"],",Table1[[#This Row],[o1]],"]")</f>
        <v>[leds[1],0]</v>
      </c>
      <c r="P58" s="1" t="str">
        <f>CONCATENATE("[leds[",Table1[[#Headers],[2]],"],",Table1[[#This Row],[o2]],"]")</f>
        <v>[leds[2],0]</v>
      </c>
      <c r="Q58" s="1" t="str">
        <f>CONCATENATE("[leds[",Table1[[#Headers],[3]],"],",Table1[[#This Row],[o3]],"]")</f>
        <v>[leds[3],0]</v>
      </c>
      <c r="R58" s="1" t="str">
        <f>CONCATENATE("[leds[",Table1[[#Headers],[4]],"],",Table1[[#This Row],[o4]],"]")</f>
        <v>[leds[4],0]</v>
      </c>
      <c r="S58" s="1" t="str">
        <f>CONCATENATE("[leds[",Table1[[#Headers],[5]],"],",Table1[[#This Row],[o5]],"]")</f>
        <v>[leds[5],0]</v>
      </c>
      <c r="T58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58" s="1" t="str">
        <f>CONCATENATE($A$2,".append(",Table1[[#This Row],[Part6]],")")</f>
        <v>kieranSequence.append([[leds[0],0],[leds[1],0],[leds[2],0],[leds[3],0],[leds[4],0],[leds[5],0]])</v>
      </c>
    </row>
    <row r="59" spans="2:21" x14ac:dyDescent="0.25">
      <c r="H59" s="1">
        <f>Table1[[#This Row],[0]]</f>
        <v>0</v>
      </c>
      <c r="I59" s="1">
        <f>Table1[[#This Row],[1]]</f>
        <v>0</v>
      </c>
      <c r="J59" s="1">
        <f>Table1[[#This Row],[2]]</f>
        <v>0</v>
      </c>
      <c r="K59" s="1">
        <f>Table1[[#This Row],[3]]</f>
        <v>0</v>
      </c>
      <c r="L59" s="1">
        <f>Table1[[#This Row],[4]]</f>
        <v>0</v>
      </c>
      <c r="M59" s="1">
        <f>Table1[[#This Row],[5]]</f>
        <v>0</v>
      </c>
      <c r="N59" s="1" t="str">
        <f>CONCATENATE("[leds[",Table1[[#Headers],[0]],"],",Table1[[#This Row],[o0]],"]")</f>
        <v>[leds[0],0]</v>
      </c>
      <c r="O59" s="1" t="str">
        <f>CONCATENATE("[leds[",Table1[[#Headers],[1]],"],",Table1[[#This Row],[o1]],"]")</f>
        <v>[leds[1],0]</v>
      </c>
      <c r="P59" s="1" t="str">
        <f>CONCATENATE("[leds[",Table1[[#Headers],[2]],"],",Table1[[#This Row],[o2]],"]")</f>
        <v>[leds[2],0]</v>
      </c>
      <c r="Q59" s="1" t="str">
        <f>CONCATENATE("[leds[",Table1[[#Headers],[3]],"],",Table1[[#This Row],[o3]],"]")</f>
        <v>[leds[3],0]</v>
      </c>
      <c r="R59" s="1" t="str">
        <f>CONCATENATE("[leds[",Table1[[#Headers],[4]],"],",Table1[[#This Row],[o4]],"]")</f>
        <v>[leds[4],0]</v>
      </c>
      <c r="S59" s="1" t="str">
        <f>CONCATENATE("[leds[",Table1[[#Headers],[5]],"],",Table1[[#This Row],[o5]],"]")</f>
        <v>[leds[5],0]</v>
      </c>
      <c r="T59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59" s="1" t="str">
        <f>CONCATENATE($A$2,".append(",Table1[[#This Row],[Part6]],")")</f>
        <v>kieranSequence.append([[leds[0],0],[leds[1],0],[leds[2],0],[leds[3],0],[leds[4],0],[leds[5],0]])</v>
      </c>
    </row>
    <row r="60" spans="2:21" x14ac:dyDescent="0.25">
      <c r="H60" s="1">
        <f>Table1[[#This Row],[0]]</f>
        <v>0</v>
      </c>
      <c r="I60" s="1">
        <f>Table1[[#This Row],[1]]</f>
        <v>0</v>
      </c>
      <c r="J60" s="1">
        <f>Table1[[#This Row],[2]]</f>
        <v>0</v>
      </c>
      <c r="K60" s="1">
        <f>Table1[[#This Row],[3]]</f>
        <v>0</v>
      </c>
      <c r="L60" s="1">
        <f>Table1[[#This Row],[4]]</f>
        <v>0</v>
      </c>
      <c r="M60" s="1">
        <f>Table1[[#This Row],[5]]</f>
        <v>0</v>
      </c>
      <c r="N60" s="1" t="str">
        <f>CONCATENATE("[leds[",Table1[[#Headers],[0]],"],",Table1[[#This Row],[o0]],"]")</f>
        <v>[leds[0],0]</v>
      </c>
      <c r="O60" s="1" t="str">
        <f>CONCATENATE("[leds[",Table1[[#Headers],[1]],"],",Table1[[#This Row],[o1]],"]")</f>
        <v>[leds[1],0]</v>
      </c>
      <c r="P60" s="1" t="str">
        <f>CONCATENATE("[leds[",Table1[[#Headers],[2]],"],",Table1[[#This Row],[o2]],"]")</f>
        <v>[leds[2],0]</v>
      </c>
      <c r="Q60" s="1" t="str">
        <f>CONCATENATE("[leds[",Table1[[#Headers],[3]],"],",Table1[[#This Row],[o3]],"]")</f>
        <v>[leds[3],0]</v>
      </c>
      <c r="R60" s="1" t="str">
        <f>CONCATENATE("[leds[",Table1[[#Headers],[4]],"],",Table1[[#This Row],[o4]],"]")</f>
        <v>[leds[4],0]</v>
      </c>
      <c r="S60" s="1" t="str">
        <f>CONCATENATE("[leds[",Table1[[#Headers],[5]],"],",Table1[[#This Row],[o5]],"]")</f>
        <v>[leds[5],0]</v>
      </c>
      <c r="T60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60" s="1" t="str">
        <f>CONCATENATE($A$2,".append(",Table1[[#This Row],[Part6]],")")</f>
        <v>kieranSequence.append([[leds[0],0],[leds[1],0],[leds[2],0],[leds[3],0],[leds[4],0],[leds[5],0]])</v>
      </c>
    </row>
    <row r="61" spans="2:21" x14ac:dyDescent="0.25">
      <c r="D61">
        <v>1</v>
      </c>
      <c r="H61" s="1">
        <f>Table1[[#This Row],[0]]</f>
        <v>0</v>
      </c>
      <c r="I61" s="1">
        <f>Table1[[#This Row],[1]]</f>
        <v>0</v>
      </c>
      <c r="J61" s="1">
        <f>Table1[[#This Row],[2]]</f>
        <v>1</v>
      </c>
      <c r="K61" s="1">
        <f>Table1[[#This Row],[3]]</f>
        <v>0</v>
      </c>
      <c r="L61" s="1">
        <f>Table1[[#This Row],[4]]</f>
        <v>0</v>
      </c>
      <c r="M61" s="1">
        <f>Table1[[#This Row],[5]]</f>
        <v>0</v>
      </c>
      <c r="N61" s="1" t="str">
        <f>CONCATENATE("[leds[",Table1[[#Headers],[0]],"],",Table1[[#This Row],[o0]],"]")</f>
        <v>[leds[0],0]</v>
      </c>
      <c r="O61" s="1" t="str">
        <f>CONCATENATE("[leds[",Table1[[#Headers],[1]],"],",Table1[[#This Row],[o1]],"]")</f>
        <v>[leds[1],0]</v>
      </c>
      <c r="P61" s="1" t="str">
        <f>CONCATENATE("[leds[",Table1[[#Headers],[2]],"],",Table1[[#This Row],[o2]],"]")</f>
        <v>[leds[2],1]</v>
      </c>
      <c r="Q61" s="1" t="str">
        <f>CONCATENATE("[leds[",Table1[[#Headers],[3]],"],",Table1[[#This Row],[o3]],"]")</f>
        <v>[leds[3],0]</v>
      </c>
      <c r="R61" s="1" t="str">
        <f>CONCATENATE("[leds[",Table1[[#Headers],[4]],"],",Table1[[#This Row],[o4]],"]")</f>
        <v>[leds[4],0]</v>
      </c>
      <c r="S61" s="1" t="str">
        <f>CONCATENATE("[leds[",Table1[[#Headers],[5]],"],",Table1[[#This Row],[o5]],"]")</f>
        <v>[leds[5],0]</v>
      </c>
      <c r="T61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[[leds[0],0],[leds[1],0],[leds[2],1],[leds[3],0],[leds[4],0],[leds[5],0]]</v>
      </c>
      <c r="U61" s="1" t="str">
        <f>CONCATENATE($A$2,".append(",Table1[[#This Row],[Part6]],")")</f>
        <v>kieranSequence.append([[leds[0],0],[leds[1],0],[leds[2],1],[leds[3],0],[leds[4],0],[leds[5],0]])</v>
      </c>
    </row>
    <row r="62" spans="2:21" x14ac:dyDescent="0.25">
      <c r="C62">
        <v>1</v>
      </c>
      <c r="H62" s="1">
        <f>Table1[[#This Row],[0]]</f>
        <v>0</v>
      </c>
      <c r="I62" s="1">
        <f>Table1[[#This Row],[1]]</f>
        <v>1</v>
      </c>
      <c r="J62" s="1">
        <f>Table1[[#This Row],[2]]</f>
        <v>0</v>
      </c>
      <c r="K62" s="1">
        <f>Table1[[#This Row],[3]]</f>
        <v>0</v>
      </c>
      <c r="L62" s="1">
        <f>Table1[[#This Row],[4]]</f>
        <v>0</v>
      </c>
      <c r="M62" s="1">
        <f>Table1[[#This Row],[5]]</f>
        <v>0</v>
      </c>
      <c r="N62" s="1" t="str">
        <f>CONCATENATE("[leds[",Table1[[#Headers],[0]],"],",Table1[[#This Row],[o0]],"]")</f>
        <v>[leds[0],0]</v>
      </c>
      <c r="O62" s="1" t="str">
        <f>CONCATENATE("[leds[",Table1[[#Headers],[1]],"],",Table1[[#This Row],[o1]],"]")</f>
        <v>[leds[1],1]</v>
      </c>
      <c r="P62" s="1" t="str">
        <f>CONCATENATE("[leds[",Table1[[#Headers],[2]],"],",Table1[[#This Row],[o2]],"]")</f>
        <v>[leds[2],0]</v>
      </c>
      <c r="Q62" s="1" t="str">
        <f>CONCATENATE("[leds[",Table1[[#Headers],[3]],"],",Table1[[#This Row],[o3]],"]")</f>
        <v>[leds[3],0]</v>
      </c>
      <c r="R62" s="1" t="str">
        <f>CONCATENATE("[leds[",Table1[[#Headers],[4]],"],",Table1[[#This Row],[o4]],"]")</f>
        <v>[leds[4],0]</v>
      </c>
      <c r="S62" s="1" t="str">
        <f>CONCATENATE("[leds[",Table1[[#Headers],[5]],"],",Table1[[#This Row],[o5]],"]")</f>
        <v>[leds[5],0]</v>
      </c>
      <c r="T62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[[leds[0],0],[leds[1],1],[leds[2],0],[leds[3],0],[leds[4],0],[leds[5],0]]</v>
      </c>
      <c r="U62" s="1" t="str">
        <f>CONCATENATE($A$2,".append(",Table1[[#This Row],[Part6]],")")</f>
        <v>kieranSequence.append([[leds[0],0],[leds[1],1],[leds[2],0],[leds[3],0],[leds[4],0],[leds[5],0]])</v>
      </c>
    </row>
    <row r="63" spans="2:21" x14ac:dyDescent="0.25">
      <c r="B63">
        <v>1</v>
      </c>
      <c r="F63">
        <v>1</v>
      </c>
      <c r="G63">
        <v>1</v>
      </c>
      <c r="H63" s="1">
        <f>Table1[[#This Row],[0]]</f>
        <v>1</v>
      </c>
      <c r="I63" s="1">
        <f>Table1[[#This Row],[1]]</f>
        <v>0</v>
      </c>
      <c r="J63" s="1">
        <f>Table1[[#This Row],[2]]</f>
        <v>0</v>
      </c>
      <c r="K63" s="1">
        <f>Table1[[#This Row],[3]]</f>
        <v>0</v>
      </c>
      <c r="L63" s="1">
        <f>Table1[[#This Row],[4]]</f>
        <v>1</v>
      </c>
      <c r="M63" s="1">
        <f>Table1[[#This Row],[5]]</f>
        <v>1</v>
      </c>
      <c r="N63" s="1" t="str">
        <f>CONCATENATE("[leds[",Table1[[#Headers],[0]],"],",Table1[[#This Row],[o0]],"]")</f>
        <v>[leds[0],1]</v>
      </c>
      <c r="O63" s="1" t="str">
        <f>CONCATENATE("[leds[",Table1[[#Headers],[1]],"],",Table1[[#This Row],[o1]],"]")</f>
        <v>[leds[1],0]</v>
      </c>
      <c r="P63" s="1" t="str">
        <f>CONCATENATE("[leds[",Table1[[#Headers],[2]],"],",Table1[[#This Row],[o2]],"]")</f>
        <v>[leds[2],0]</v>
      </c>
      <c r="Q63" s="1" t="str">
        <f>CONCATENATE("[leds[",Table1[[#Headers],[3]],"],",Table1[[#This Row],[o3]],"]")</f>
        <v>[leds[3],0]</v>
      </c>
      <c r="R63" s="1" t="str">
        <f>CONCATENATE("[leds[",Table1[[#Headers],[4]],"],",Table1[[#This Row],[o4]],"]")</f>
        <v>[leds[4],1]</v>
      </c>
      <c r="S63" s="1" t="str">
        <f>CONCATENATE("[leds[",Table1[[#Headers],[5]],"],",Table1[[#This Row],[o5]],"]")</f>
        <v>[leds[5],1]</v>
      </c>
      <c r="T63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[[leds[0],1],[leds[1],0],[leds[2],0],[leds[3],0],[leds[4],1],[leds[5],1]]</v>
      </c>
      <c r="U63" s="1" t="str">
        <f>CONCATENATE($A$2,".append(",Table1[[#This Row],[Part6]],")")</f>
        <v>kieranSequence.append([[leds[0],1],[leds[1],0],[leds[2],0],[leds[3],0],[leds[4],1],[leds[5],1]])</v>
      </c>
    </row>
    <row r="64" spans="2:21" x14ac:dyDescent="0.25">
      <c r="B64">
        <v>1</v>
      </c>
      <c r="H64" s="1">
        <f>Table1[[#This Row],[0]]</f>
        <v>1</v>
      </c>
      <c r="I64" s="1">
        <f>Table1[[#This Row],[1]]</f>
        <v>0</v>
      </c>
      <c r="J64" s="1">
        <f>Table1[[#This Row],[2]]</f>
        <v>0</v>
      </c>
      <c r="K64" s="1">
        <f>Table1[[#This Row],[3]]</f>
        <v>0</v>
      </c>
      <c r="L64" s="1">
        <f>Table1[[#This Row],[4]]</f>
        <v>0</v>
      </c>
      <c r="M64" s="1">
        <f>Table1[[#This Row],[5]]</f>
        <v>0</v>
      </c>
      <c r="N64" s="1" t="str">
        <f>CONCATENATE("[leds[",Table1[[#Headers],[0]],"],",Table1[[#This Row],[o0]],"]")</f>
        <v>[leds[0],1]</v>
      </c>
      <c r="O64" s="1" t="str">
        <f>CONCATENATE("[leds[",Table1[[#Headers],[1]],"],",Table1[[#This Row],[o1]],"]")</f>
        <v>[leds[1],0]</v>
      </c>
      <c r="P64" s="1" t="str">
        <f>CONCATENATE("[leds[",Table1[[#Headers],[2]],"],",Table1[[#This Row],[o2]],"]")</f>
        <v>[leds[2],0]</v>
      </c>
      <c r="Q64" s="1" t="str">
        <f>CONCATENATE("[leds[",Table1[[#Headers],[3]],"],",Table1[[#This Row],[o3]],"]")</f>
        <v>[leds[3],0]</v>
      </c>
      <c r="R64" s="1" t="str">
        <f>CONCATENATE("[leds[",Table1[[#Headers],[4]],"],",Table1[[#This Row],[o4]],"]")</f>
        <v>[leds[4],0]</v>
      </c>
      <c r="S64" s="1" t="str">
        <f>CONCATENATE("[leds[",Table1[[#Headers],[5]],"],",Table1[[#This Row],[o5]],"]")</f>
        <v>[leds[5],0]</v>
      </c>
      <c r="T64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[[leds[0],1],[leds[1],0],[leds[2],0],[leds[3],0],[leds[4],0],[leds[5],0]]</v>
      </c>
      <c r="U64" s="1" t="str">
        <f>CONCATENATE($A$2,".append(",Table1[[#This Row],[Part6]],")")</f>
        <v>kieranSequence.append([[leds[0],1],[leds[1],0],[leds[2],0],[leds[3],0],[leds[4],0],[leds[5],0]])</v>
      </c>
    </row>
    <row r="65" spans="2:21" x14ac:dyDescent="0.25">
      <c r="B65">
        <v>1</v>
      </c>
      <c r="H65" s="1">
        <f>Table1[[#This Row],[0]]</f>
        <v>1</v>
      </c>
      <c r="I65" s="1">
        <f>Table1[[#This Row],[1]]</f>
        <v>0</v>
      </c>
      <c r="J65" s="1">
        <f>Table1[[#This Row],[2]]</f>
        <v>0</v>
      </c>
      <c r="K65" s="1">
        <f>Table1[[#This Row],[3]]</f>
        <v>0</v>
      </c>
      <c r="L65" s="1">
        <f>Table1[[#This Row],[4]]</f>
        <v>0</v>
      </c>
      <c r="M65" s="1">
        <f>Table1[[#This Row],[5]]</f>
        <v>0</v>
      </c>
      <c r="N65" s="1" t="str">
        <f>CONCATENATE("[leds[",Table1[[#Headers],[0]],"],",Table1[[#This Row],[o0]],"]")</f>
        <v>[leds[0],1]</v>
      </c>
      <c r="O65" s="1" t="str">
        <f>CONCATENATE("[leds[",Table1[[#Headers],[1]],"],",Table1[[#This Row],[o1]],"]")</f>
        <v>[leds[1],0]</v>
      </c>
      <c r="P65" s="1" t="str">
        <f>CONCATENATE("[leds[",Table1[[#Headers],[2]],"],",Table1[[#This Row],[o2]],"]")</f>
        <v>[leds[2],0]</v>
      </c>
      <c r="Q65" s="1" t="str">
        <f>CONCATENATE("[leds[",Table1[[#Headers],[3]],"],",Table1[[#This Row],[o3]],"]")</f>
        <v>[leds[3],0]</v>
      </c>
      <c r="R65" s="1" t="str">
        <f>CONCATENATE("[leds[",Table1[[#Headers],[4]],"],",Table1[[#This Row],[o4]],"]")</f>
        <v>[leds[4],0]</v>
      </c>
      <c r="S65" s="1" t="str">
        <f>CONCATENATE("[leds[",Table1[[#Headers],[5]],"],",Table1[[#This Row],[o5]],"]")</f>
        <v>[leds[5],0]</v>
      </c>
      <c r="T65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[[leds[0],1],[leds[1],0],[leds[2],0],[leds[3],0],[leds[4],0],[leds[5],0]]</v>
      </c>
      <c r="U65" s="1" t="str">
        <f>CONCATENATE($A$2,".append(",Table1[[#This Row],[Part6]],")")</f>
        <v>kieranSequence.append([[leds[0],1],[leds[1],0],[leds[2],0],[leds[3],0],[leds[4],0],[leds[5],0]])</v>
      </c>
    </row>
    <row r="66" spans="2:21" x14ac:dyDescent="0.25">
      <c r="B66">
        <v>1</v>
      </c>
      <c r="F66">
        <v>1</v>
      </c>
      <c r="G66">
        <v>1</v>
      </c>
      <c r="H66" s="1">
        <f>Table1[[#This Row],[0]]</f>
        <v>1</v>
      </c>
      <c r="I66" s="1">
        <f>Table1[[#This Row],[1]]</f>
        <v>0</v>
      </c>
      <c r="J66" s="1">
        <f>Table1[[#This Row],[2]]</f>
        <v>0</v>
      </c>
      <c r="K66" s="1">
        <f>Table1[[#This Row],[3]]</f>
        <v>0</v>
      </c>
      <c r="L66" s="1">
        <f>Table1[[#This Row],[4]]</f>
        <v>1</v>
      </c>
      <c r="M66" s="1">
        <f>Table1[[#This Row],[5]]</f>
        <v>1</v>
      </c>
      <c r="N66" s="1" t="str">
        <f>CONCATENATE("[leds[",Table1[[#Headers],[0]],"],",Table1[[#This Row],[o0]],"]")</f>
        <v>[leds[0],1]</v>
      </c>
      <c r="O66" s="1" t="str">
        <f>CONCATENATE("[leds[",Table1[[#Headers],[1]],"],",Table1[[#This Row],[o1]],"]")</f>
        <v>[leds[1],0]</v>
      </c>
      <c r="P66" s="1" t="str">
        <f>CONCATENATE("[leds[",Table1[[#Headers],[2]],"],",Table1[[#This Row],[o2]],"]")</f>
        <v>[leds[2],0]</v>
      </c>
      <c r="Q66" s="1" t="str">
        <f>CONCATENATE("[leds[",Table1[[#Headers],[3]],"],",Table1[[#This Row],[o3]],"]")</f>
        <v>[leds[3],0]</v>
      </c>
      <c r="R66" s="1" t="str">
        <f>CONCATENATE("[leds[",Table1[[#Headers],[4]],"],",Table1[[#This Row],[o4]],"]")</f>
        <v>[leds[4],1]</v>
      </c>
      <c r="S66" s="1" t="str">
        <f>CONCATENATE("[leds[",Table1[[#Headers],[5]],"],",Table1[[#This Row],[o5]],"]")</f>
        <v>[leds[5],1]</v>
      </c>
      <c r="T66" s="1" t="str">
        <f>CONCATENATE("[",Table1[[#This Row],[Part0]],",",Table1[[#This Row],[Part1]],",",Table1[[#This Row],[Part2]],",",Table1[[#This Row],[Part3]],",",Table1[[#This Row],[Part4]],",",Table1[[#This Row],[Part5]],"]")</f>
        <v>[[leds[0],1],[leds[1],0],[leds[2],0],[leds[3],0],[leds[4],1],[leds[5],1]]</v>
      </c>
      <c r="U66" s="1" t="str">
        <f>CONCATENATE($A$2,".append(",Table1[[#This Row],[Part6]],")")</f>
        <v>kieranSequence.append([[leds[0],1],[leds[1],0],[leds[2],0],[leds[3],0],[leds[4],1],[leds[5],1]])</v>
      </c>
    </row>
    <row r="67" spans="2:21" x14ac:dyDescent="0.25">
      <c r="C67">
        <v>1</v>
      </c>
      <c r="H67" s="1">
        <f>Table1[[#This Row],[0]]</f>
        <v>0</v>
      </c>
      <c r="I67" s="1">
        <f>Table1[[#This Row],[1]]</f>
        <v>1</v>
      </c>
      <c r="J67" s="1">
        <f>Table1[[#This Row],[2]]</f>
        <v>0</v>
      </c>
      <c r="K67" s="1">
        <f>Table1[[#This Row],[3]]</f>
        <v>0</v>
      </c>
      <c r="L67" s="1">
        <f>Table1[[#This Row],[4]]</f>
        <v>0</v>
      </c>
      <c r="M67" s="1">
        <f>Table1[[#This Row],[5]]</f>
        <v>0</v>
      </c>
      <c r="N67" s="1" t="str">
        <f>CONCATENATE("[leds[",Table1[[#Headers],[0]],"],",Table1[[#This Row],[o0]],"]")</f>
        <v>[leds[0],0]</v>
      </c>
      <c r="O67" s="1" t="str">
        <f>CONCATENATE("[leds[",Table1[[#Headers],[1]],"],",Table1[[#This Row],[o1]],"]")</f>
        <v>[leds[1],1]</v>
      </c>
      <c r="P67" s="1" t="str">
        <f>CONCATENATE("[leds[",Table1[[#Headers],[2]],"],",Table1[[#This Row],[o2]],"]")</f>
        <v>[leds[2],0]</v>
      </c>
      <c r="Q67" s="1" t="str">
        <f>CONCATENATE("[leds[",Table1[[#Headers],[3]],"],",Table1[[#This Row],[o3]],"]")</f>
        <v>[leds[3],0]</v>
      </c>
      <c r="R67" s="1" t="str">
        <f>CONCATENATE("[leds[",Table1[[#Headers],[4]],"],",Table1[[#This Row],[o4]],"]")</f>
        <v>[leds[4],0]</v>
      </c>
      <c r="S67" s="1" t="str">
        <f>CONCATENATE("[leds[",Table1[[#Headers],[5]],"],",Table1[[#This Row],[o5]],"]")</f>
        <v>[leds[5],0]</v>
      </c>
      <c r="T67" s="1" t="str">
        <f>CONCATENATE("[",Table1[[#This Row],[Part0]],",",Table1[[#This Row],[Part1]],",",Table1[[#This Row],[Part2]],",",Table1[[#This Row],[Part3]],",",Table1[[#This Row],[Part4]],",",Table1[[#This Row],[Part5]],"]")</f>
        <v>[[leds[0],0],[leds[1],1],[leds[2],0],[leds[3],0],[leds[4],0],[leds[5],0]]</v>
      </c>
      <c r="U67" s="1" t="str">
        <f>CONCATENATE($A$2,".append(",Table1[[#This Row],[Part6]],")")</f>
        <v>kieranSequence.append([[leds[0],0],[leds[1],1],[leds[2],0],[leds[3],0],[leds[4],0],[leds[5],0]])</v>
      </c>
    </row>
    <row r="68" spans="2:21" x14ac:dyDescent="0.25">
      <c r="D68">
        <v>1</v>
      </c>
      <c r="H68" s="1">
        <f>Table1[[#This Row],[0]]</f>
        <v>0</v>
      </c>
      <c r="I68" s="1">
        <f>Table1[[#This Row],[1]]</f>
        <v>0</v>
      </c>
      <c r="J68" s="1">
        <f>Table1[[#This Row],[2]]</f>
        <v>1</v>
      </c>
      <c r="K68" s="1">
        <f>Table1[[#This Row],[3]]</f>
        <v>0</v>
      </c>
      <c r="L68" s="1">
        <f>Table1[[#This Row],[4]]</f>
        <v>0</v>
      </c>
      <c r="M68" s="1">
        <f>Table1[[#This Row],[5]]</f>
        <v>0</v>
      </c>
      <c r="N68" s="1" t="str">
        <f>CONCATENATE("[leds[",Table1[[#Headers],[0]],"],",Table1[[#This Row],[o0]],"]")</f>
        <v>[leds[0],0]</v>
      </c>
      <c r="O68" s="1" t="str">
        <f>CONCATENATE("[leds[",Table1[[#Headers],[1]],"],",Table1[[#This Row],[o1]],"]")</f>
        <v>[leds[1],0]</v>
      </c>
      <c r="P68" s="1" t="str">
        <f>CONCATENATE("[leds[",Table1[[#Headers],[2]],"],",Table1[[#This Row],[o2]],"]")</f>
        <v>[leds[2],1]</v>
      </c>
      <c r="Q68" s="1" t="str">
        <f>CONCATENATE("[leds[",Table1[[#Headers],[3]],"],",Table1[[#This Row],[o3]],"]")</f>
        <v>[leds[3],0]</v>
      </c>
      <c r="R68" s="1" t="str">
        <f>CONCATENATE("[leds[",Table1[[#Headers],[4]],"],",Table1[[#This Row],[o4]],"]")</f>
        <v>[leds[4],0]</v>
      </c>
      <c r="S68" s="1" t="str">
        <f>CONCATENATE("[leds[",Table1[[#Headers],[5]],"],",Table1[[#This Row],[o5]],"]")</f>
        <v>[leds[5],0]</v>
      </c>
      <c r="T68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[[leds[0],0],[leds[1],0],[leds[2],1],[leds[3],0],[leds[4],0],[leds[5],0]]</v>
      </c>
      <c r="U68" s="1" t="str">
        <f>CONCATENATE($A$2,".append(",Table1[[#This Row],[Part6]],")")</f>
        <v>kieranSequence.append([[leds[0],0],[leds[1],0],[leds[2],1],[leds[3],0],[leds[4],0],[leds[5],0]])</v>
      </c>
    </row>
    <row r="69" spans="2:21" x14ac:dyDescent="0.25">
      <c r="H69" s="1">
        <f>Table1[[#This Row],[0]]</f>
        <v>0</v>
      </c>
      <c r="I69" s="1">
        <f>Table1[[#This Row],[1]]</f>
        <v>0</v>
      </c>
      <c r="J69" s="1">
        <f>Table1[[#This Row],[2]]</f>
        <v>0</v>
      </c>
      <c r="K69" s="1">
        <f>Table1[[#This Row],[3]]</f>
        <v>0</v>
      </c>
      <c r="L69" s="1">
        <f>Table1[[#This Row],[4]]</f>
        <v>0</v>
      </c>
      <c r="M69" s="1">
        <f>Table1[[#This Row],[5]]</f>
        <v>0</v>
      </c>
      <c r="N69" s="1" t="str">
        <f>CONCATENATE("[leds[",Table1[[#Headers],[0]],"],",Table1[[#This Row],[o0]],"]")</f>
        <v>[leds[0],0]</v>
      </c>
      <c r="O69" s="1" t="str">
        <f>CONCATENATE("[leds[",Table1[[#Headers],[1]],"],",Table1[[#This Row],[o1]],"]")</f>
        <v>[leds[1],0]</v>
      </c>
      <c r="P69" s="1" t="str">
        <f>CONCATENATE("[leds[",Table1[[#Headers],[2]],"],",Table1[[#This Row],[o2]],"]")</f>
        <v>[leds[2],0]</v>
      </c>
      <c r="Q69" s="1" t="str">
        <f>CONCATENATE("[leds[",Table1[[#Headers],[3]],"],",Table1[[#This Row],[o3]],"]")</f>
        <v>[leds[3],0]</v>
      </c>
      <c r="R69" s="1" t="str">
        <f>CONCATENATE("[leds[",Table1[[#Headers],[4]],"],",Table1[[#This Row],[o4]],"]")</f>
        <v>[leds[4],0]</v>
      </c>
      <c r="S69" s="1" t="str">
        <f>CONCATENATE("[leds[",Table1[[#Headers],[5]],"],",Table1[[#This Row],[o5]],"]")</f>
        <v>[leds[5],0]</v>
      </c>
      <c r="T69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69" s="1" t="str">
        <f>CONCATENATE($A$2,".append(",Table1[[#This Row],[Part6]],")")</f>
        <v>kieranSequence.append([[leds[0],0],[leds[1],0],[leds[2],0],[leds[3],0],[leds[4],0],[leds[5],0]])</v>
      </c>
    </row>
    <row r="70" spans="2:21" x14ac:dyDescent="0.25">
      <c r="H70" s="1">
        <f>Table1[[#This Row],[0]]</f>
        <v>0</v>
      </c>
      <c r="I70" s="1">
        <f>Table1[[#This Row],[1]]</f>
        <v>0</v>
      </c>
      <c r="J70" s="1">
        <f>Table1[[#This Row],[2]]</f>
        <v>0</v>
      </c>
      <c r="K70" s="1">
        <f>Table1[[#This Row],[3]]</f>
        <v>0</v>
      </c>
      <c r="L70" s="1">
        <f>Table1[[#This Row],[4]]</f>
        <v>0</v>
      </c>
      <c r="M70" s="1">
        <f>Table1[[#This Row],[5]]</f>
        <v>0</v>
      </c>
      <c r="N70" s="1" t="str">
        <f>CONCATENATE("[leds[",Table1[[#Headers],[0]],"],",Table1[[#This Row],[o0]],"]")</f>
        <v>[leds[0],0]</v>
      </c>
      <c r="O70" s="1" t="str">
        <f>CONCATENATE("[leds[",Table1[[#Headers],[1]],"],",Table1[[#This Row],[o1]],"]")</f>
        <v>[leds[1],0]</v>
      </c>
      <c r="P70" s="1" t="str">
        <f>CONCATENATE("[leds[",Table1[[#Headers],[2]],"],",Table1[[#This Row],[o2]],"]")</f>
        <v>[leds[2],0]</v>
      </c>
      <c r="Q70" s="1" t="str">
        <f>CONCATENATE("[leds[",Table1[[#Headers],[3]],"],",Table1[[#This Row],[o3]],"]")</f>
        <v>[leds[3],0]</v>
      </c>
      <c r="R70" s="1" t="str">
        <f>CONCATENATE("[leds[",Table1[[#Headers],[4]],"],",Table1[[#This Row],[o4]],"]")</f>
        <v>[leds[4],0]</v>
      </c>
      <c r="S70" s="1" t="str">
        <f>CONCATENATE("[leds[",Table1[[#Headers],[5]],"],",Table1[[#This Row],[o5]],"]")</f>
        <v>[leds[5],0]</v>
      </c>
      <c r="T70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0" s="1" t="str">
        <f>CONCATENATE($A$2,".append(",Table1[[#This Row],[Part6]],")")</f>
        <v>kieranSequence.append([[leds[0],0],[leds[1],0],[leds[2],0],[leds[3],0],[leds[4],0],[leds[5],0]])</v>
      </c>
    </row>
    <row r="71" spans="2:21" x14ac:dyDescent="0.25">
      <c r="H71" s="1">
        <f>Table1[[#This Row],[0]]</f>
        <v>0</v>
      </c>
      <c r="I71" s="1">
        <f>Table1[[#This Row],[1]]</f>
        <v>0</v>
      </c>
      <c r="J71" s="1">
        <f>Table1[[#This Row],[2]]</f>
        <v>0</v>
      </c>
      <c r="K71" s="1">
        <f>Table1[[#This Row],[3]]</f>
        <v>0</v>
      </c>
      <c r="L71" s="1">
        <f>Table1[[#This Row],[4]]</f>
        <v>0</v>
      </c>
      <c r="M71" s="1">
        <f>Table1[[#This Row],[5]]</f>
        <v>0</v>
      </c>
      <c r="N71" s="1" t="str">
        <f>CONCATENATE("[leds[",Table1[[#Headers],[0]],"],",Table1[[#This Row],[o0]],"]")</f>
        <v>[leds[0],0]</v>
      </c>
      <c r="O71" s="1" t="str">
        <f>CONCATENATE("[leds[",Table1[[#Headers],[1]],"],",Table1[[#This Row],[o1]],"]")</f>
        <v>[leds[1],0]</v>
      </c>
      <c r="P71" s="1" t="str">
        <f>CONCATENATE("[leds[",Table1[[#Headers],[2]],"],",Table1[[#This Row],[o2]],"]")</f>
        <v>[leds[2],0]</v>
      </c>
      <c r="Q71" s="1" t="str">
        <f>CONCATENATE("[leds[",Table1[[#Headers],[3]],"],",Table1[[#This Row],[o3]],"]")</f>
        <v>[leds[3],0]</v>
      </c>
      <c r="R71" s="1" t="str">
        <f>CONCATENATE("[leds[",Table1[[#Headers],[4]],"],",Table1[[#This Row],[o4]],"]")</f>
        <v>[leds[4],0]</v>
      </c>
      <c r="S71" s="1" t="str">
        <f>CONCATENATE("[leds[",Table1[[#Headers],[5]],"],",Table1[[#This Row],[o5]],"]")</f>
        <v>[leds[5],0]</v>
      </c>
      <c r="T71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1" s="1" t="str">
        <f>CONCATENATE($A$2,".append(",Table1[[#This Row],[Part6]],")")</f>
        <v>kieranSequence.append([[leds[0],0],[leds[1],0],[leds[2],0],[leds[3],0],[leds[4],0],[leds[5],0]])</v>
      </c>
    </row>
    <row r="72" spans="2:21" x14ac:dyDescent="0.25">
      <c r="H72" s="1">
        <f>Table1[[#This Row],[0]]</f>
        <v>0</v>
      </c>
      <c r="I72" s="1">
        <f>Table1[[#This Row],[1]]</f>
        <v>0</v>
      </c>
      <c r="J72" s="1">
        <f>Table1[[#This Row],[2]]</f>
        <v>0</v>
      </c>
      <c r="K72" s="1">
        <f>Table1[[#This Row],[3]]</f>
        <v>0</v>
      </c>
      <c r="L72" s="1">
        <f>Table1[[#This Row],[4]]</f>
        <v>0</v>
      </c>
      <c r="M72" s="1">
        <f>Table1[[#This Row],[5]]</f>
        <v>0</v>
      </c>
      <c r="N72" s="1" t="str">
        <f>CONCATENATE("[leds[",Table1[[#Headers],[0]],"],",Table1[[#This Row],[o0]],"]")</f>
        <v>[leds[0],0]</v>
      </c>
      <c r="O72" s="1" t="str">
        <f>CONCATENATE("[leds[",Table1[[#Headers],[1]],"],",Table1[[#This Row],[o1]],"]")</f>
        <v>[leds[1],0]</v>
      </c>
      <c r="P72" s="1" t="str">
        <f>CONCATENATE("[leds[",Table1[[#Headers],[2]],"],",Table1[[#This Row],[o2]],"]")</f>
        <v>[leds[2],0]</v>
      </c>
      <c r="Q72" s="1" t="str">
        <f>CONCATENATE("[leds[",Table1[[#Headers],[3]],"],",Table1[[#This Row],[o3]],"]")</f>
        <v>[leds[3],0]</v>
      </c>
      <c r="R72" s="1" t="str">
        <f>CONCATENATE("[leds[",Table1[[#Headers],[4]],"],",Table1[[#This Row],[o4]],"]")</f>
        <v>[leds[4],0]</v>
      </c>
      <c r="S72" s="1" t="str">
        <f>CONCATENATE("[leds[",Table1[[#Headers],[5]],"],",Table1[[#This Row],[o5]],"]")</f>
        <v>[leds[5],0]</v>
      </c>
      <c r="T72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2" s="1" t="str">
        <f>CONCATENATE($A$2,".append(",Table1[[#This Row],[Part6]],")")</f>
        <v>kieranSequence.append([[leds[0],0],[leds[1],0],[leds[2],0],[leds[3],0],[leds[4],0],[leds[5],0]])</v>
      </c>
    </row>
    <row r="73" spans="2:21" x14ac:dyDescent="0.25">
      <c r="H73" s="1">
        <f>Table1[[#This Row],[0]]</f>
        <v>0</v>
      </c>
      <c r="I73" s="1">
        <f>Table1[[#This Row],[1]]</f>
        <v>0</v>
      </c>
      <c r="J73" s="1">
        <f>Table1[[#This Row],[2]]</f>
        <v>0</v>
      </c>
      <c r="K73" s="1">
        <f>Table1[[#This Row],[3]]</f>
        <v>0</v>
      </c>
      <c r="L73" s="1">
        <f>Table1[[#This Row],[4]]</f>
        <v>0</v>
      </c>
      <c r="M73" s="1">
        <f>Table1[[#This Row],[5]]</f>
        <v>0</v>
      </c>
      <c r="N73" s="1" t="str">
        <f>CONCATENATE("[leds[",Table1[[#Headers],[0]],"],",Table1[[#This Row],[o0]],"]")</f>
        <v>[leds[0],0]</v>
      </c>
      <c r="O73" s="1" t="str">
        <f>CONCATENATE("[leds[",Table1[[#Headers],[1]],"],",Table1[[#This Row],[o1]],"]")</f>
        <v>[leds[1],0]</v>
      </c>
      <c r="P73" s="1" t="str">
        <f>CONCATENATE("[leds[",Table1[[#Headers],[2]],"],",Table1[[#This Row],[o2]],"]")</f>
        <v>[leds[2],0]</v>
      </c>
      <c r="Q73" s="1" t="str">
        <f>CONCATENATE("[leds[",Table1[[#Headers],[3]],"],",Table1[[#This Row],[o3]],"]")</f>
        <v>[leds[3],0]</v>
      </c>
      <c r="R73" s="1" t="str">
        <f>CONCATENATE("[leds[",Table1[[#Headers],[4]],"],",Table1[[#This Row],[o4]],"]")</f>
        <v>[leds[4],0]</v>
      </c>
      <c r="S73" s="1" t="str">
        <f>CONCATENATE("[leds[",Table1[[#Headers],[5]],"],",Table1[[#This Row],[o5]],"]")</f>
        <v>[leds[5],0]</v>
      </c>
      <c r="T73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3" s="1" t="str">
        <f>CONCATENATE($A$2,".append(",Table1[[#This Row],[Part6]],")")</f>
        <v>kieranSequence.append([[leds[0],0],[leds[1],0],[leds[2],0],[leds[3],0],[leds[4],0],[leds[5],0]])</v>
      </c>
    </row>
    <row r="74" spans="2:21" x14ac:dyDescent="0.25">
      <c r="H74" s="1">
        <f>Table1[[#This Row],[0]]</f>
        <v>0</v>
      </c>
      <c r="I74" s="1">
        <f>Table1[[#This Row],[1]]</f>
        <v>0</v>
      </c>
      <c r="J74" s="1">
        <f>Table1[[#This Row],[2]]</f>
        <v>0</v>
      </c>
      <c r="K74" s="1">
        <f>Table1[[#This Row],[3]]</f>
        <v>0</v>
      </c>
      <c r="L74" s="1">
        <f>Table1[[#This Row],[4]]</f>
        <v>0</v>
      </c>
      <c r="M74" s="1">
        <f>Table1[[#This Row],[5]]</f>
        <v>0</v>
      </c>
      <c r="N74" s="1" t="str">
        <f>CONCATENATE("[leds[",Table1[[#Headers],[0]],"],",Table1[[#This Row],[o0]],"]")</f>
        <v>[leds[0],0]</v>
      </c>
      <c r="O74" s="1" t="str">
        <f>CONCATENATE("[leds[",Table1[[#Headers],[1]],"],",Table1[[#This Row],[o1]],"]")</f>
        <v>[leds[1],0]</v>
      </c>
      <c r="P74" s="1" t="str">
        <f>CONCATENATE("[leds[",Table1[[#Headers],[2]],"],",Table1[[#This Row],[o2]],"]")</f>
        <v>[leds[2],0]</v>
      </c>
      <c r="Q74" s="1" t="str">
        <f>CONCATENATE("[leds[",Table1[[#Headers],[3]],"],",Table1[[#This Row],[o3]],"]")</f>
        <v>[leds[3],0]</v>
      </c>
      <c r="R74" s="1" t="str">
        <f>CONCATENATE("[leds[",Table1[[#Headers],[4]],"],",Table1[[#This Row],[o4]],"]")</f>
        <v>[leds[4],0]</v>
      </c>
      <c r="S74" s="1" t="str">
        <f>CONCATENATE("[leds[",Table1[[#Headers],[5]],"],",Table1[[#This Row],[o5]],"]")</f>
        <v>[leds[5],0]</v>
      </c>
      <c r="T74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4" s="1" t="str">
        <f>CONCATENATE($A$2,".append(",Table1[[#This Row],[Part6]],")")</f>
        <v>kieranSequence.append([[leds[0],0],[leds[1],0],[leds[2],0],[leds[3],0],[leds[4],0],[leds[5],0]])</v>
      </c>
    </row>
    <row r="75" spans="2:21" x14ac:dyDescent="0.25">
      <c r="H75" s="1">
        <f>Table1[[#This Row],[0]]</f>
        <v>0</v>
      </c>
      <c r="I75" s="1">
        <f>Table1[[#This Row],[1]]</f>
        <v>0</v>
      </c>
      <c r="J75" s="1">
        <f>Table1[[#This Row],[2]]</f>
        <v>0</v>
      </c>
      <c r="K75" s="1">
        <f>Table1[[#This Row],[3]]</f>
        <v>0</v>
      </c>
      <c r="L75" s="1">
        <f>Table1[[#This Row],[4]]</f>
        <v>0</v>
      </c>
      <c r="M75" s="1">
        <f>Table1[[#This Row],[5]]</f>
        <v>0</v>
      </c>
      <c r="N75" s="1" t="str">
        <f>CONCATENATE("[leds[",Table1[[#Headers],[0]],"],",Table1[[#This Row],[o0]],"]")</f>
        <v>[leds[0],0]</v>
      </c>
      <c r="O75" s="1" t="str">
        <f>CONCATENATE("[leds[",Table1[[#Headers],[1]],"],",Table1[[#This Row],[o1]],"]")</f>
        <v>[leds[1],0]</v>
      </c>
      <c r="P75" s="1" t="str">
        <f>CONCATENATE("[leds[",Table1[[#Headers],[2]],"],",Table1[[#This Row],[o2]],"]")</f>
        <v>[leds[2],0]</v>
      </c>
      <c r="Q75" s="1" t="str">
        <f>CONCATENATE("[leds[",Table1[[#Headers],[3]],"],",Table1[[#This Row],[o3]],"]")</f>
        <v>[leds[3],0]</v>
      </c>
      <c r="R75" s="1" t="str">
        <f>CONCATENATE("[leds[",Table1[[#Headers],[4]],"],",Table1[[#This Row],[o4]],"]")</f>
        <v>[leds[4],0]</v>
      </c>
      <c r="S75" s="1" t="str">
        <f>CONCATENATE("[leds[",Table1[[#Headers],[5]],"],",Table1[[#This Row],[o5]],"]")</f>
        <v>[leds[5],0]</v>
      </c>
      <c r="T75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5" s="1" t="str">
        <f>CONCATENATE($A$2,".append(",Table1[[#This Row],[Part6]],")")</f>
        <v>kieranSequence.append([[leds[0],0],[leds[1],0],[leds[2],0],[leds[3],0],[leds[4],0],[leds[5],0]])</v>
      </c>
    </row>
    <row r="76" spans="2:21" x14ac:dyDescent="0.25">
      <c r="H76" s="1">
        <f>Table1[[#This Row],[0]]</f>
        <v>0</v>
      </c>
      <c r="I76" s="1">
        <f>Table1[[#This Row],[1]]</f>
        <v>0</v>
      </c>
      <c r="J76" s="1">
        <f>Table1[[#This Row],[2]]</f>
        <v>0</v>
      </c>
      <c r="K76" s="1">
        <f>Table1[[#This Row],[3]]</f>
        <v>0</v>
      </c>
      <c r="L76" s="1">
        <f>Table1[[#This Row],[4]]</f>
        <v>0</v>
      </c>
      <c r="M76" s="1">
        <f>Table1[[#This Row],[5]]</f>
        <v>0</v>
      </c>
      <c r="N76" s="1" t="str">
        <f>CONCATENATE("[leds[",Table1[[#Headers],[0]],"],",Table1[[#This Row],[o0]],"]")</f>
        <v>[leds[0],0]</v>
      </c>
      <c r="O76" s="1" t="str">
        <f>CONCATENATE("[leds[",Table1[[#Headers],[1]],"],",Table1[[#This Row],[o1]],"]")</f>
        <v>[leds[1],0]</v>
      </c>
      <c r="P76" s="1" t="str">
        <f>CONCATENATE("[leds[",Table1[[#Headers],[2]],"],",Table1[[#This Row],[o2]],"]")</f>
        <v>[leds[2],0]</v>
      </c>
      <c r="Q76" s="1" t="str">
        <f>CONCATENATE("[leds[",Table1[[#Headers],[3]],"],",Table1[[#This Row],[o3]],"]")</f>
        <v>[leds[3],0]</v>
      </c>
      <c r="R76" s="1" t="str">
        <f>CONCATENATE("[leds[",Table1[[#Headers],[4]],"],",Table1[[#This Row],[o4]],"]")</f>
        <v>[leds[4],0]</v>
      </c>
      <c r="S76" s="1" t="str">
        <f>CONCATENATE("[leds[",Table1[[#Headers],[5]],"],",Table1[[#This Row],[o5]],"]")</f>
        <v>[leds[5],0]</v>
      </c>
      <c r="T76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6" s="1" t="str">
        <f>CONCATENATE($A$2,".append(",Table1[[#This Row],[Part6]],")")</f>
        <v>kieranSequence.append([[leds[0],0],[leds[1],0],[leds[2],0],[leds[3],0],[leds[4],0],[leds[5],0]])</v>
      </c>
    </row>
    <row r="77" spans="2:21" x14ac:dyDescent="0.25">
      <c r="H77" s="1">
        <f>Table1[[#This Row],[0]]</f>
        <v>0</v>
      </c>
      <c r="I77" s="1">
        <f>Table1[[#This Row],[1]]</f>
        <v>0</v>
      </c>
      <c r="J77" s="1">
        <f>Table1[[#This Row],[2]]</f>
        <v>0</v>
      </c>
      <c r="K77" s="1">
        <f>Table1[[#This Row],[3]]</f>
        <v>0</v>
      </c>
      <c r="L77" s="1">
        <f>Table1[[#This Row],[4]]</f>
        <v>0</v>
      </c>
      <c r="M77" s="1">
        <f>Table1[[#This Row],[5]]</f>
        <v>0</v>
      </c>
      <c r="N77" s="1" t="str">
        <f>CONCATENATE("[leds[",Table1[[#Headers],[0]],"],",Table1[[#This Row],[o0]],"]")</f>
        <v>[leds[0],0]</v>
      </c>
      <c r="O77" s="1" t="str">
        <f>CONCATENATE("[leds[",Table1[[#Headers],[1]],"],",Table1[[#This Row],[o1]],"]")</f>
        <v>[leds[1],0]</v>
      </c>
      <c r="P77" s="1" t="str">
        <f>CONCATENATE("[leds[",Table1[[#Headers],[2]],"],",Table1[[#This Row],[o2]],"]")</f>
        <v>[leds[2],0]</v>
      </c>
      <c r="Q77" s="1" t="str">
        <f>CONCATENATE("[leds[",Table1[[#Headers],[3]],"],",Table1[[#This Row],[o3]],"]")</f>
        <v>[leds[3],0]</v>
      </c>
      <c r="R77" s="1" t="str">
        <f>CONCATENATE("[leds[",Table1[[#Headers],[4]],"],",Table1[[#This Row],[o4]],"]")</f>
        <v>[leds[4],0]</v>
      </c>
      <c r="S77" s="1" t="str">
        <f>CONCATENATE("[leds[",Table1[[#Headers],[5]],"],",Table1[[#This Row],[o5]],"]")</f>
        <v>[leds[5],0]</v>
      </c>
      <c r="T77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7" s="1" t="str">
        <f>CONCATENATE($A$2,".append(",Table1[[#This Row],[Part6]],")")</f>
        <v>kieranSequence.append([[leds[0],0],[leds[1],0],[leds[2],0],[leds[3],0],[leds[4],0],[leds[5],0]])</v>
      </c>
    </row>
    <row r="78" spans="2:21" x14ac:dyDescent="0.25">
      <c r="H78" s="1">
        <f>Table1[[#This Row],[0]]</f>
        <v>0</v>
      </c>
      <c r="I78" s="1">
        <f>Table1[[#This Row],[1]]</f>
        <v>0</v>
      </c>
      <c r="J78" s="1">
        <f>Table1[[#This Row],[2]]</f>
        <v>0</v>
      </c>
      <c r="K78" s="1">
        <f>Table1[[#This Row],[3]]</f>
        <v>0</v>
      </c>
      <c r="L78" s="1">
        <f>Table1[[#This Row],[4]]</f>
        <v>0</v>
      </c>
      <c r="M78" s="1">
        <f>Table1[[#This Row],[5]]</f>
        <v>0</v>
      </c>
      <c r="N78" s="1" t="str">
        <f>CONCATENATE("[leds[",Table1[[#Headers],[0]],"],",Table1[[#This Row],[o0]],"]")</f>
        <v>[leds[0],0]</v>
      </c>
      <c r="O78" s="1" t="str">
        <f>CONCATENATE("[leds[",Table1[[#Headers],[1]],"],",Table1[[#This Row],[o1]],"]")</f>
        <v>[leds[1],0]</v>
      </c>
      <c r="P78" s="1" t="str">
        <f>CONCATENATE("[leds[",Table1[[#Headers],[2]],"],",Table1[[#This Row],[o2]],"]")</f>
        <v>[leds[2],0]</v>
      </c>
      <c r="Q78" s="1" t="str">
        <f>CONCATENATE("[leds[",Table1[[#Headers],[3]],"],",Table1[[#This Row],[o3]],"]")</f>
        <v>[leds[3],0]</v>
      </c>
      <c r="R78" s="1" t="str">
        <f>CONCATENATE("[leds[",Table1[[#Headers],[4]],"],",Table1[[#This Row],[o4]],"]")</f>
        <v>[leds[4],0]</v>
      </c>
      <c r="S78" s="1" t="str">
        <f>CONCATENATE("[leds[",Table1[[#Headers],[5]],"],",Table1[[#This Row],[o5]],"]")</f>
        <v>[leds[5],0]</v>
      </c>
      <c r="T78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8" s="1" t="str">
        <f>CONCATENATE($A$2,".append(",Table1[[#This Row],[Part6]],")")</f>
        <v>kieranSequence.append([[leds[0],0],[leds[1],0],[leds[2],0],[leds[3],0],[leds[4],0],[leds[5],0]])</v>
      </c>
    </row>
    <row r="79" spans="2:21" x14ac:dyDescent="0.25">
      <c r="H79" s="1">
        <f>Table1[[#This Row],[0]]</f>
        <v>0</v>
      </c>
      <c r="I79" s="1">
        <f>Table1[[#This Row],[1]]</f>
        <v>0</v>
      </c>
      <c r="J79" s="1">
        <f>Table1[[#This Row],[2]]</f>
        <v>0</v>
      </c>
      <c r="K79" s="1">
        <f>Table1[[#This Row],[3]]</f>
        <v>0</v>
      </c>
      <c r="L79" s="1">
        <f>Table1[[#This Row],[4]]</f>
        <v>0</v>
      </c>
      <c r="M79" s="1">
        <f>Table1[[#This Row],[5]]</f>
        <v>0</v>
      </c>
      <c r="N79" s="1" t="str">
        <f>CONCATENATE("[leds[",Table1[[#Headers],[0]],"],",Table1[[#This Row],[o0]],"]")</f>
        <v>[leds[0],0]</v>
      </c>
      <c r="O79" s="1" t="str">
        <f>CONCATENATE("[leds[",Table1[[#Headers],[1]],"],",Table1[[#This Row],[o1]],"]")</f>
        <v>[leds[1],0]</v>
      </c>
      <c r="P79" s="1" t="str">
        <f>CONCATENATE("[leds[",Table1[[#Headers],[2]],"],",Table1[[#This Row],[o2]],"]")</f>
        <v>[leds[2],0]</v>
      </c>
      <c r="Q79" s="1" t="str">
        <f>CONCATENATE("[leds[",Table1[[#Headers],[3]],"],",Table1[[#This Row],[o3]],"]")</f>
        <v>[leds[3],0]</v>
      </c>
      <c r="R79" s="1" t="str">
        <f>CONCATENATE("[leds[",Table1[[#Headers],[4]],"],",Table1[[#This Row],[o4]],"]")</f>
        <v>[leds[4],0]</v>
      </c>
      <c r="S79" s="1" t="str">
        <f>CONCATENATE("[leds[",Table1[[#Headers],[5]],"],",Table1[[#This Row],[o5]],"]")</f>
        <v>[leds[5],0]</v>
      </c>
      <c r="T79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79" s="1" t="str">
        <f>CONCATENATE($A$2,".append(",Table1[[#This Row],[Part6]],")")</f>
        <v>kieranSequence.append([[leds[0],0],[leds[1],0],[leds[2],0],[leds[3],0],[leds[4],0],[leds[5],0]])</v>
      </c>
    </row>
    <row r="80" spans="2:21" x14ac:dyDescent="0.25">
      <c r="H80" s="1">
        <f>Table1[[#This Row],[0]]</f>
        <v>0</v>
      </c>
      <c r="I80" s="1">
        <f>Table1[[#This Row],[1]]</f>
        <v>0</v>
      </c>
      <c r="J80" s="1">
        <f>Table1[[#This Row],[2]]</f>
        <v>0</v>
      </c>
      <c r="K80" s="1">
        <f>Table1[[#This Row],[3]]</f>
        <v>0</v>
      </c>
      <c r="L80" s="1">
        <f>Table1[[#This Row],[4]]</f>
        <v>0</v>
      </c>
      <c r="M80" s="1">
        <f>Table1[[#This Row],[5]]</f>
        <v>0</v>
      </c>
      <c r="N80" s="1" t="str">
        <f>CONCATENATE("[leds[",Table1[[#Headers],[0]],"],",Table1[[#This Row],[o0]],"]")</f>
        <v>[leds[0],0]</v>
      </c>
      <c r="O80" s="1" t="str">
        <f>CONCATENATE("[leds[",Table1[[#Headers],[1]],"],",Table1[[#This Row],[o1]],"]")</f>
        <v>[leds[1],0]</v>
      </c>
      <c r="P80" s="1" t="str">
        <f>CONCATENATE("[leds[",Table1[[#Headers],[2]],"],",Table1[[#This Row],[o2]],"]")</f>
        <v>[leds[2],0]</v>
      </c>
      <c r="Q80" s="1" t="str">
        <f>CONCATENATE("[leds[",Table1[[#Headers],[3]],"],",Table1[[#This Row],[o3]],"]")</f>
        <v>[leds[3],0]</v>
      </c>
      <c r="R80" s="1" t="str">
        <f>CONCATENATE("[leds[",Table1[[#Headers],[4]],"],",Table1[[#This Row],[o4]],"]")</f>
        <v>[leds[4],0]</v>
      </c>
      <c r="S80" s="1" t="str">
        <f>CONCATENATE("[leds[",Table1[[#Headers],[5]],"],",Table1[[#This Row],[o5]],"]")</f>
        <v>[leds[5],0]</v>
      </c>
      <c r="T80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80" s="1" t="str">
        <f>CONCATENATE($A$2,".append(",Table1[[#This Row],[Part6]],")")</f>
        <v>kieranSequence.append([[leds[0],0],[leds[1],0],[leds[2],0],[leds[3],0],[leds[4],0],[leds[5],0]])</v>
      </c>
    </row>
    <row r="81" spans="8:21" x14ac:dyDescent="0.25">
      <c r="H81" s="1">
        <f>Table1[[#This Row],[0]]</f>
        <v>0</v>
      </c>
      <c r="I81" s="1">
        <f>Table1[[#This Row],[1]]</f>
        <v>0</v>
      </c>
      <c r="J81" s="1">
        <f>Table1[[#This Row],[2]]</f>
        <v>0</v>
      </c>
      <c r="K81" s="1">
        <f>Table1[[#This Row],[3]]</f>
        <v>0</v>
      </c>
      <c r="L81" s="1">
        <f>Table1[[#This Row],[4]]</f>
        <v>0</v>
      </c>
      <c r="M81" s="1">
        <f>Table1[[#This Row],[5]]</f>
        <v>0</v>
      </c>
      <c r="N81" s="1" t="str">
        <f>CONCATENATE("[leds[",Table1[[#Headers],[0]],"],",Table1[[#This Row],[o0]],"]")</f>
        <v>[leds[0],0]</v>
      </c>
      <c r="O81" s="1" t="str">
        <f>CONCATENATE("[leds[",Table1[[#Headers],[1]],"],",Table1[[#This Row],[o1]],"]")</f>
        <v>[leds[1],0]</v>
      </c>
      <c r="P81" s="1" t="str">
        <f>CONCATENATE("[leds[",Table1[[#Headers],[2]],"],",Table1[[#This Row],[o2]],"]")</f>
        <v>[leds[2],0]</v>
      </c>
      <c r="Q81" s="1" t="str">
        <f>CONCATENATE("[leds[",Table1[[#Headers],[3]],"],",Table1[[#This Row],[o3]],"]")</f>
        <v>[leds[3],0]</v>
      </c>
      <c r="R81" s="1" t="str">
        <f>CONCATENATE("[leds[",Table1[[#Headers],[4]],"],",Table1[[#This Row],[o4]],"]")</f>
        <v>[leds[4],0]</v>
      </c>
      <c r="S81" s="1" t="str">
        <f>CONCATENATE("[leds[",Table1[[#Headers],[5]],"],",Table1[[#This Row],[o5]],"]")</f>
        <v>[leds[5],0]</v>
      </c>
      <c r="T81" s="1" t="str">
        <f>CONCATENATE("[",Table1[[#This Row],[Part0]],",",Table1[[#This Row],[Part1]],",",Table1[[#This Row],[Part2]],",",Table1[[#This Row],[Part3]],",",Table1[[#This Row],[Part4]],",",Table1[[#This Row],[Part5]],"]")</f>
        <v>[[leds[0],0],[leds[1],0],[leds[2],0],[leds[3],0],[leds[4],0],[leds[5],0]]</v>
      </c>
      <c r="U81" s="1" t="str">
        <f>CONCATENATE($A$2,".append(",Table1[[#This Row],[Part6]],")")</f>
        <v>kieranSequence.append([[leds[0],0],[leds[1],0],[leds[2],0],[leds[3],0],[leds[4],0],[leds[5],0]])</v>
      </c>
    </row>
  </sheetData>
  <conditionalFormatting sqref="B22:G22 B18:F21 B2:G17">
    <cfRule type="colorScale" priority="3">
      <colorScale>
        <cfvo type="min"/>
        <cfvo type="max"/>
        <color rgb="FFFCFCFF"/>
        <color rgb="FFF8696B"/>
      </colorScale>
    </cfRule>
  </conditionalFormatting>
  <conditionalFormatting sqref="B2:G8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U2" sqref="U2:U19"/>
    </sheetView>
  </sheetViews>
  <sheetFormatPr defaultRowHeight="15" x14ac:dyDescent="0.25"/>
  <cols>
    <col min="1" max="1" width="17.85546875" customWidth="1"/>
    <col min="2" max="7" width="4.85546875" customWidth="1"/>
    <col min="8" max="19" width="9.140625" hidden="1" customWidth="1"/>
    <col min="20" max="20" width="65.140625" hidden="1" customWidth="1"/>
    <col min="21" max="21" width="128.7109375" customWidth="1"/>
  </cols>
  <sheetData>
    <row r="1" spans="1:21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</row>
    <row r="2" spans="1:21" x14ac:dyDescent="0.25">
      <c r="A2" t="s">
        <v>21</v>
      </c>
      <c r="B2">
        <v>1</v>
      </c>
      <c r="H2">
        <f>Table13[[#This Row],[0]]</f>
        <v>1</v>
      </c>
      <c r="I2">
        <f>Table13[[#This Row],[1]]</f>
        <v>0</v>
      </c>
      <c r="J2">
        <f>Table13[[#This Row],[2]]</f>
        <v>0</v>
      </c>
      <c r="K2">
        <f>Table13[[#This Row],[3]]</f>
        <v>0</v>
      </c>
      <c r="L2">
        <f>Table13[[#This Row],[4]]</f>
        <v>0</v>
      </c>
      <c r="M2">
        <f>Table13[[#This Row],[5]]</f>
        <v>0</v>
      </c>
      <c r="N2" t="str">
        <f>CONCATENATE("[leds[",Table13[[#Headers],[0]],"],",Table13[[#This Row],[o0]],"]")</f>
        <v>[leds[0],1]</v>
      </c>
      <c r="O2" t="str">
        <f>CONCATENATE("[leds[",Table13[[#Headers],[1]],"],",Table13[[#This Row],[o1]],"]")</f>
        <v>[leds[1],0]</v>
      </c>
      <c r="P2" t="str">
        <f>CONCATENATE("[leds[",Table13[[#Headers],[2]],"],",Table13[[#This Row],[o2]],"]")</f>
        <v>[leds[2],0]</v>
      </c>
      <c r="Q2" t="str">
        <f>CONCATENATE("[leds[",Table13[[#Headers],[3]],"],",Table13[[#This Row],[o3]],"]")</f>
        <v>[leds[3],0]</v>
      </c>
      <c r="R2" t="str">
        <f>CONCATENATE("[leds[",Table13[[#Headers],[4]],"],",Table13[[#This Row],[o4]],"]")</f>
        <v>[leds[4],0]</v>
      </c>
      <c r="S2" t="str">
        <f>CONCATENATE("[leds[",Table13[[#Headers],[5]],"],",Table13[[#This Row],[o5]],"]")</f>
        <v>[leds[5],0]</v>
      </c>
      <c r="T2" s="2" t="str">
        <f>CONCATENATE("[",Table13[[#This Row],[Part0]],",",Table13[[#This Row],[Part1]],",",Table13[[#This Row],[Part2]],",",Table13[[#This Row],[Part3]],",",Table13[[#This Row],[Part4]],",",Table13[[#This Row],[Part5]],"]")</f>
        <v>[[leds[0],1],[leds[1],0],[leds[2],0],[leds[3],0],[leds[4],0],[leds[5],0]]</v>
      </c>
      <c r="U2" t="str">
        <f>CONCATENATE($A$2,".append(",Table13[[#This Row],[Part6]],")")</f>
        <v>sample.append([[leds[0],1],[leds[1],0],[leds[2],0],[leds[3],0],[leds[4],0],[leds[5],0]])</v>
      </c>
    </row>
    <row r="3" spans="1:21" x14ac:dyDescent="0.25">
      <c r="B3">
        <v>0.5</v>
      </c>
      <c r="C3">
        <v>1</v>
      </c>
      <c r="H3">
        <f>Table13[[#This Row],[0]]</f>
        <v>0.5</v>
      </c>
      <c r="I3">
        <f>Table13[[#This Row],[1]]</f>
        <v>1</v>
      </c>
      <c r="J3">
        <f>Table13[[#This Row],[2]]</f>
        <v>0</v>
      </c>
      <c r="K3">
        <f>Table13[[#This Row],[3]]</f>
        <v>0</v>
      </c>
      <c r="L3">
        <f>Table13[[#This Row],[4]]</f>
        <v>0</v>
      </c>
      <c r="M3">
        <f>Table13[[#This Row],[5]]</f>
        <v>0</v>
      </c>
      <c r="N3" t="str">
        <f>CONCATENATE("[leds[",Table13[[#Headers],[0]],"],",Table13[[#This Row],[o0]],"]")</f>
        <v>[leds[0],0.5]</v>
      </c>
      <c r="O3" t="str">
        <f>CONCATENATE("[leds[",Table13[[#Headers],[1]],"],",Table13[[#This Row],[o1]],"]")</f>
        <v>[leds[1],1]</v>
      </c>
      <c r="P3" t="str">
        <f>CONCATENATE("[leds[",Table13[[#Headers],[2]],"],",Table13[[#This Row],[o2]],"]")</f>
        <v>[leds[2],0]</v>
      </c>
      <c r="Q3" t="str">
        <f>CONCATENATE("[leds[",Table13[[#Headers],[3]],"],",Table13[[#This Row],[o3]],"]")</f>
        <v>[leds[3],0]</v>
      </c>
      <c r="R3" t="str">
        <f>CONCATENATE("[leds[",Table13[[#Headers],[4]],"],",Table13[[#This Row],[o4]],"]")</f>
        <v>[leds[4],0]</v>
      </c>
      <c r="S3" t="str">
        <f>CONCATENATE("[leds[",Table13[[#Headers],[5]],"],",Table13[[#This Row],[o5]],"]")</f>
        <v>[leds[5],0]</v>
      </c>
      <c r="T3" s="2" t="str">
        <f>CONCATENATE("[",Table13[[#This Row],[Part0]],",",Table13[[#This Row],[Part1]],",",Table13[[#This Row],[Part2]],",",Table13[[#This Row],[Part3]],",",Table13[[#This Row],[Part4]],",",Table13[[#This Row],[Part5]],"]")</f>
        <v>[[leds[0],0.5],[leds[1],1],[leds[2],0],[leds[3],0],[leds[4],0],[leds[5],0]]</v>
      </c>
      <c r="U3" t="str">
        <f>CONCATENATE($A$2,".append(",Table13[[#This Row],[Part6]],")")</f>
        <v>sample.append([[leds[0],0.5],[leds[1],1],[leds[2],0],[leds[3],0],[leds[4],0],[leds[5],0]])</v>
      </c>
    </row>
    <row r="4" spans="1:21" x14ac:dyDescent="0.25">
      <c r="B4">
        <v>0.2</v>
      </c>
      <c r="C4">
        <v>0.5</v>
      </c>
      <c r="D4">
        <v>1</v>
      </c>
      <c r="H4">
        <f>Table13[[#This Row],[0]]</f>
        <v>0.2</v>
      </c>
      <c r="I4">
        <f>Table13[[#This Row],[1]]</f>
        <v>0.5</v>
      </c>
      <c r="J4">
        <f>Table13[[#This Row],[2]]</f>
        <v>1</v>
      </c>
      <c r="K4">
        <f>Table13[[#This Row],[3]]</f>
        <v>0</v>
      </c>
      <c r="L4">
        <f>Table13[[#This Row],[4]]</f>
        <v>0</v>
      </c>
      <c r="M4">
        <f>Table13[[#This Row],[5]]</f>
        <v>0</v>
      </c>
      <c r="N4" t="str">
        <f>CONCATENATE("[leds[",Table13[[#Headers],[0]],"],",Table13[[#This Row],[o0]],"]")</f>
        <v>[leds[0],0.2]</v>
      </c>
      <c r="O4" t="str">
        <f>CONCATENATE("[leds[",Table13[[#Headers],[1]],"],",Table13[[#This Row],[o1]],"]")</f>
        <v>[leds[1],0.5]</v>
      </c>
      <c r="P4" t="str">
        <f>CONCATENATE("[leds[",Table13[[#Headers],[2]],"],",Table13[[#This Row],[o2]],"]")</f>
        <v>[leds[2],1]</v>
      </c>
      <c r="Q4" t="str">
        <f>CONCATENATE("[leds[",Table13[[#Headers],[3]],"],",Table13[[#This Row],[o3]],"]")</f>
        <v>[leds[3],0]</v>
      </c>
      <c r="R4" t="str">
        <f>CONCATENATE("[leds[",Table13[[#Headers],[4]],"],",Table13[[#This Row],[o4]],"]")</f>
        <v>[leds[4],0]</v>
      </c>
      <c r="S4" t="str">
        <f>CONCATENATE("[leds[",Table13[[#Headers],[5]],"],",Table13[[#This Row],[o5]],"]")</f>
        <v>[leds[5],0]</v>
      </c>
      <c r="T4" s="2" t="str">
        <f>CONCATENATE("[",Table13[[#This Row],[Part0]],",",Table13[[#This Row],[Part1]],",",Table13[[#This Row],[Part2]],",",Table13[[#This Row],[Part3]],",",Table13[[#This Row],[Part4]],",",Table13[[#This Row],[Part5]],"]")</f>
        <v>[[leds[0],0.2],[leds[1],0.5],[leds[2],1],[leds[3],0],[leds[4],0],[leds[5],0]]</v>
      </c>
      <c r="U4" t="str">
        <f>CONCATENATE($A$2,".append(",Table13[[#This Row],[Part6]],")")</f>
        <v>sample.append([[leds[0],0.2],[leds[1],0.5],[leds[2],1],[leds[3],0],[leds[4],0],[leds[5],0]])</v>
      </c>
    </row>
    <row r="5" spans="1:21" x14ac:dyDescent="0.25">
      <c r="C5">
        <v>0.2</v>
      </c>
      <c r="D5">
        <v>0.5</v>
      </c>
      <c r="E5">
        <v>1</v>
      </c>
      <c r="H5">
        <f>Table13[[#This Row],[0]]</f>
        <v>0</v>
      </c>
      <c r="I5">
        <f>Table13[[#This Row],[1]]</f>
        <v>0.2</v>
      </c>
      <c r="J5">
        <f>Table13[[#This Row],[2]]</f>
        <v>0.5</v>
      </c>
      <c r="K5">
        <f>Table13[[#This Row],[3]]</f>
        <v>1</v>
      </c>
      <c r="L5">
        <f>Table13[[#This Row],[4]]</f>
        <v>0</v>
      </c>
      <c r="M5">
        <f>Table13[[#This Row],[5]]</f>
        <v>0</v>
      </c>
      <c r="N5" s="1" t="str">
        <f>CONCATENATE("[leds[",Table13[[#Headers],[0]],"],",Table13[[#This Row],[o0]],"]")</f>
        <v>[leds[0],0]</v>
      </c>
      <c r="O5" t="str">
        <f>CONCATENATE("[leds[",Table13[[#Headers],[1]],"],",Table13[[#This Row],[o1]],"]")</f>
        <v>[leds[1],0.2]</v>
      </c>
      <c r="P5" t="str">
        <f>CONCATENATE("[leds[",Table13[[#Headers],[2]],"],",Table13[[#This Row],[o2]],"]")</f>
        <v>[leds[2],0.5]</v>
      </c>
      <c r="Q5" t="str">
        <f>CONCATENATE("[leds[",Table13[[#Headers],[3]],"],",Table13[[#This Row],[o3]],"]")</f>
        <v>[leds[3],1]</v>
      </c>
      <c r="R5" t="str">
        <f>CONCATENATE("[leds[",Table13[[#Headers],[4]],"],",Table13[[#This Row],[o4]],"]")</f>
        <v>[leds[4],0]</v>
      </c>
      <c r="S5" t="str">
        <f>CONCATENATE("[leds[",Table13[[#Headers],[5]],"],",Table13[[#This Row],[o5]],"]")</f>
        <v>[leds[5],0]</v>
      </c>
      <c r="T5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[[leds[0],0],[leds[1],0.2],[leds[2],0.5],[leds[3],1],[leds[4],0],[leds[5],0]]</v>
      </c>
      <c r="U5" s="1" t="str">
        <f>CONCATENATE($A$2,".append(",Table13[[#This Row],[Part6]],")")</f>
        <v>sample.append([[leds[0],0],[leds[1],0.2],[leds[2],0.5],[leds[3],1],[leds[4],0],[leds[5],0]])</v>
      </c>
    </row>
    <row r="6" spans="1:21" x14ac:dyDescent="0.25">
      <c r="D6">
        <v>0.2</v>
      </c>
      <c r="E6">
        <v>0.5</v>
      </c>
      <c r="F6">
        <v>1</v>
      </c>
      <c r="H6">
        <f>Table13[[#This Row],[0]]</f>
        <v>0</v>
      </c>
      <c r="I6">
        <f>Table13[[#This Row],[1]]</f>
        <v>0</v>
      </c>
      <c r="J6">
        <f>Table13[[#This Row],[2]]</f>
        <v>0.2</v>
      </c>
      <c r="K6">
        <f>Table13[[#This Row],[3]]</f>
        <v>0.5</v>
      </c>
      <c r="L6">
        <f>Table13[[#This Row],[4]]</f>
        <v>1</v>
      </c>
      <c r="M6">
        <f>Table13[[#This Row],[5]]</f>
        <v>0</v>
      </c>
      <c r="N6" s="1" t="str">
        <f>CONCATENATE("[leds[",Table13[[#Headers],[0]],"],",Table13[[#This Row],[o0]],"]")</f>
        <v>[leds[0],0]</v>
      </c>
      <c r="O6" t="str">
        <f>CONCATENATE("[leds[",Table13[[#Headers],[1]],"],",Table13[[#This Row],[o1]],"]")</f>
        <v>[leds[1],0]</v>
      </c>
      <c r="P6" t="str">
        <f>CONCATENATE("[leds[",Table13[[#Headers],[2]],"],",Table13[[#This Row],[o2]],"]")</f>
        <v>[leds[2],0.2]</v>
      </c>
      <c r="Q6" t="str">
        <f>CONCATENATE("[leds[",Table13[[#Headers],[3]],"],",Table13[[#This Row],[o3]],"]")</f>
        <v>[leds[3],0.5]</v>
      </c>
      <c r="R6" t="str">
        <f>CONCATENATE("[leds[",Table13[[#Headers],[4]],"],",Table13[[#This Row],[o4]],"]")</f>
        <v>[leds[4],1]</v>
      </c>
      <c r="S6" t="str">
        <f>CONCATENATE("[leds[",Table13[[#Headers],[5]],"],",Table13[[#This Row],[o5]],"]")</f>
        <v>[leds[5],0]</v>
      </c>
      <c r="T6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[[leds[0],0],[leds[1],0],[leds[2],0.2],[leds[3],0.5],[leds[4],1],[leds[5],0]]</v>
      </c>
      <c r="U6" s="1" t="str">
        <f>CONCATENATE($A$2,".append(",Table13[[#This Row],[Part6]],")")</f>
        <v>sample.append([[leds[0],0],[leds[1],0],[leds[2],0.2],[leds[3],0.5],[leds[4],1],[leds[5],0]])</v>
      </c>
    </row>
    <row r="7" spans="1:21" x14ac:dyDescent="0.25">
      <c r="E7">
        <v>0.2</v>
      </c>
      <c r="F7">
        <v>0.5</v>
      </c>
      <c r="G7">
        <v>1</v>
      </c>
      <c r="H7">
        <f>Table13[[#This Row],[0]]</f>
        <v>0</v>
      </c>
      <c r="I7">
        <f>Table13[[#This Row],[1]]</f>
        <v>0</v>
      </c>
      <c r="J7">
        <f>Table13[[#This Row],[2]]</f>
        <v>0</v>
      </c>
      <c r="K7">
        <f>Table13[[#This Row],[3]]</f>
        <v>0.2</v>
      </c>
      <c r="L7">
        <f>Table13[[#This Row],[4]]</f>
        <v>0.5</v>
      </c>
      <c r="M7">
        <f>Table13[[#This Row],[5]]</f>
        <v>1</v>
      </c>
      <c r="N7" s="1" t="str">
        <f>CONCATENATE("[leds[",Table13[[#Headers],[0]],"],",Table13[[#This Row],[o0]],"]")</f>
        <v>[leds[0],0]</v>
      </c>
      <c r="O7" t="str">
        <f>CONCATENATE("[leds[",Table13[[#Headers],[1]],"],",Table13[[#This Row],[o1]],"]")</f>
        <v>[leds[1],0]</v>
      </c>
      <c r="P7" t="str">
        <f>CONCATENATE("[leds[",Table13[[#Headers],[2]],"],",Table13[[#This Row],[o2]],"]")</f>
        <v>[leds[2],0]</v>
      </c>
      <c r="Q7" t="str">
        <f>CONCATENATE("[leds[",Table13[[#Headers],[3]],"],",Table13[[#This Row],[o3]],"]")</f>
        <v>[leds[3],0.2]</v>
      </c>
      <c r="R7" t="str">
        <f>CONCATENATE("[leds[",Table13[[#Headers],[4]],"],",Table13[[#This Row],[o4]],"]")</f>
        <v>[leds[4],0.5]</v>
      </c>
      <c r="S7" t="str">
        <f>CONCATENATE("[leds[",Table13[[#Headers],[5]],"],",Table13[[#This Row],[o5]],"]")</f>
        <v>[leds[5],1]</v>
      </c>
      <c r="T7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[[leds[0],0],[leds[1],0],[leds[2],0],[leds[3],0.2],[leds[4],0.5],[leds[5],1]]</v>
      </c>
      <c r="U7" s="1" t="str">
        <f>CONCATENATE($A$2,".append(",Table13[[#This Row],[Part6]],")")</f>
        <v>sample.append([[leds[0],0],[leds[1],0],[leds[2],0],[leds[3],0.2],[leds[4],0.5],[leds[5],1]])</v>
      </c>
    </row>
    <row r="8" spans="1:21" x14ac:dyDescent="0.25">
      <c r="F8">
        <v>0.2</v>
      </c>
      <c r="G8">
        <v>0.5</v>
      </c>
      <c r="H8">
        <f>Table13[[#This Row],[0]]</f>
        <v>0</v>
      </c>
      <c r="I8">
        <f>Table13[[#This Row],[1]]</f>
        <v>0</v>
      </c>
      <c r="J8">
        <f>Table13[[#This Row],[2]]</f>
        <v>0</v>
      </c>
      <c r="K8">
        <f>Table13[[#This Row],[3]]</f>
        <v>0</v>
      </c>
      <c r="L8">
        <f>Table13[[#This Row],[4]]</f>
        <v>0.2</v>
      </c>
      <c r="M8">
        <f>Table13[[#This Row],[5]]</f>
        <v>0.5</v>
      </c>
      <c r="N8" s="1" t="str">
        <f>CONCATENATE("[leds[",Table13[[#Headers],[0]],"],",Table13[[#This Row],[o0]],"]")</f>
        <v>[leds[0],0]</v>
      </c>
      <c r="O8" t="str">
        <f>CONCATENATE("[leds[",Table13[[#Headers],[1]],"],",Table13[[#This Row],[o1]],"]")</f>
        <v>[leds[1],0]</v>
      </c>
      <c r="P8" t="str">
        <f>CONCATENATE("[leds[",Table13[[#Headers],[2]],"],",Table13[[#This Row],[o2]],"]")</f>
        <v>[leds[2],0]</v>
      </c>
      <c r="Q8" t="str">
        <f>CONCATENATE("[leds[",Table13[[#Headers],[3]],"],",Table13[[#This Row],[o3]],"]")</f>
        <v>[leds[3],0]</v>
      </c>
      <c r="R8" t="str">
        <f>CONCATENATE("[leds[",Table13[[#Headers],[4]],"],",Table13[[#This Row],[o4]],"]")</f>
        <v>[leds[4],0.2]</v>
      </c>
      <c r="S8" t="str">
        <f>CONCATENATE("[leds[",Table13[[#Headers],[5]],"],",Table13[[#This Row],[o5]],"]")</f>
        <v>[leds[5],0.5]</v>
      </c>
      <c r="T8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[[leds[0],0],[leds[1],0],[leds[2],0],[leds[3],0],[leds[4],0.2],[leds[5],0.5]]</v>
      </c>
      <c r="U8" s="1" t="str">
        <f>CONCATENATE($A$2,".append(",Table13[[#This Row],[Part6]],")")</f>
        <v>sample.append([[leds[0],0],[leds[1],0],[leds[2],0],[leds[3],0],[leds[4],0.2],[leds[5],0.5]])</v>
      </c>
    </row>
    <row r="9" spans="1:21" x14ac:dyDescent="0.25">
      <c r="G9">
        <v>0.2</v>
      </c>
      <c r="H9">
        <f>Table13[[#This Row],[0]]</f>
        <v>0</v>
      </c>
      <c r="I9">
        <f>Table13[[#This Row],[1]]</f>
        <v>0</v>
      </c>
      <c r="J9">
        <f>Table13[[#This Row],[2]]</f>
        <v>0</v>
      </c>
      <c r="K9">
        <f>Table13[[#This Row],[3]]</f>
        <v>0</v>
      </c>
      <c r="L9">
        <f>Table13[[#This Row],[4]]</f>
        <v>0</v>
      </c>
      <c r="M9">
        <f>Table13[[#This Row],[5]]</f>
        <v>0.2</v>
      </c>
      <c r="N9" s="1" t="str">
        <f>CONCATENATE("[leds[",Table13[[#Headers],[0]],"],",Table13[[#This Row],[o0]],"]")</f>
        <v>[leds[0],0]</v>
      </c>
      <c r="O9" t="str">
        <f>CONCATENATE("[leds[",Table13[[#Headers],[1]],"],",Table13[[#This Row],[o1]],"]")</f>
        <v>[leds[1],0]</v>
      </c>
      <c r="P9" t="str">
        <f>CONCATENATE("[leds[",Table13[[#Headers],[2]],"],",Table13[[#This Row],[o2]],"]")</f>
        <v>[leds[2],0]</v>
      </c>
      <c r="Q9" t="str">
        <f>CONCATENATE("[leds[",Table13[[#Headers],[3]],"],",Table13[[#This Row],[o3]],"]")</f>
        <v>[leds[3],0]</v>
      </c>
      <c r="R9" t="str">
        <f>CONCATENATE("[leds[",Table13[[#Headers],[4]],"],",Table13[[#This Row],[o4]],"]")</f>
        <v>[leds[4],0]</v>
      </c>
      <c r="S9" t="str">
        <f>CONCATENATE("[leds[",Table13[[#Headers],[5]],"],",Table13[[#This Row],[o5]],"]")</f>
        <v>[leds[5],0.2]</v>
      </c>
      <c r="T9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[[leds[0],0],[leds[1],0],[leds[2],0],[leds[3],0],[leds[4],0],[leds[5],0.2]]</v>
      </c>
      <c r="U9" s="1" t="str">
        <f>CONCATENATE($A$2,".append(",Table13[[#This Row],[Part6]],")")</f>
        <v>sample.append([[leds[0],0],[leds[1],0],[leds[2],0],[leds[3],0],[leds[4],0],[leds[5],0.2]])</v>
      </c>
    </row>
    <row r="10" spans="1:21" x14ac:dyDescent="0.25">
      <c r="H10">
        <f>Table13[[#This Row],[0]]</f>
        <v>0</v>
      </c>
      <c r="I10">
        <f>Table13[[#This Row],[1]]</f>
        <v>0</v>
      </c>
      <c r="J10">
        <f>Table13[[#This Row],[2]]</f>
        <v>0</v>
      </c>
      <c r="K10">
        <f>Table13[[#This Row],[3]]</f>
        <v>0</v>
      </c>
      <c r="L10">
        <f>Table13[[#This Row],[4]]</f>
        <v>0</v>
      </c>
      <c r="M10">
        <f>Table13[[#This Row],[5]]</f>
        <v>0</v>
      </c>
      <c r="N10" s="1" t="str">
        <f>CONCATENATE("[leds[",Table13[[#Headers],[0]],"],",Table13[[#This Row],[o0]],"]")</f>
        <v>[leds[0],0]</v>
      </c>
      <c r="O10" t="str">
        <f>CONCATENATE("[leds[",Table13[[#Headers],[1]],"],",Table13[[#This Row],[o1]],"]")</f>
        <v>[leds[1],0]</v>
      </c>
      <c r="P10" t="str">
        <f>CONCATENATE("[leds[",Table13[[#Headers],[2]],"],",Table13[[#This Row],[o2]],"]")</f>
        <v>[leds[2],0]</v>
      </c>
      <c r="Q10" t="str">
        <f>CONCATENATE("[leds[",Table13[[#Headers],[3]],"],",Table13[[#This Row],[o3]],"]")</f>
        <v>[leds[3],0]</v>
      </c>
      <c r="R10" t="str">
        <f>CONCATENATE("[leds[",Table13[[#Headers],[4]],"],",Table13[[#This Row],[o4]],"]")</f>
        <v>[leds[4],0]</v>
      </c>
      <c r="S10" t="str">
        <f>CONCATENATE("[leds[",Table13[[#Headers],[5]],"],",Table13[[#This Row],[o5]],"]")</f>
        <v>[leds[5],0]</v>
      </c>
      <c r="T10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10" s="1" t="str">
        <f>CONCATENATE($A$2,".append(",Table13[[#This Row],[Part6]],")")</f>
        <v>sample.append([[leds[0],0],[leds[1],0],[leds[2],0],[leds[3],0],[leds[4],0],[leds[5],0]])</v>
      </c>
    </row>
    <row r="11" spans="1:21" x14ac:dyDescent="0.25">
      <c r="G11">
        <v>1</v>
      </c>
      <c r="H11">
        <f>Table13[[#This Row],[0]]</f>
        <v>0</v>
      </c>
      <c r="I11">
        <f>Table13[[#This Row],[1]]</f>
        <v>0</v>
      </c>
      <c r="J11">
        <f>Table13[[#This Row],[2]]</f>
        <v>0</v>
      </c>
      <c r="K11">
        <f>Table13[[#This Row],[3]]</f>
        <v>0</v>
      </c>
      <c r="L11">
        <f>Table13[[#This Row],[4]]</f>
        <v>0</v>
      </c>
      <c r="M11">
        <f>Table13[[#This Row],[5]]</f>
        <v>1</v>
      </c>
      <c r="N11" s="1" t="str">
        <f>CONCATENATE("[leds[",Table13[[#Headers],[0]],"],",Table13[[#This Row],[o0]],"]")</f>
        <v>[leds[0],0]</v>
      </c>
      <c r="O11" t="str">
        <f>CONCATENATE("[leds[",Table13[[#Headers],[1]],"],",Table13[[#This Row],[o1]],"]")</f>
        <v>[leds[1],0]</v>
      </c>
      <c r="P11" t="str">
        <f>CONCATENATE("[leds[",Table13[[#Headers],[2]],"],",Table13[[#This Row],[o2]],"]")</f>
        <v>[leds[2],0]</v>
      </c>
      <c r="Q11" t="str">
        <f>CONCATENATE("[leds[",Table13[[#Headers],[3]],"],",Table13[[#This Row],[o3]],"]")</f>
        <v>[leds[3],0]</v>
      </c>
      <c r="R11" t="str">
        <f>CONCATENATE("[leds[",Table13[[#Headers],[4]],"],",Table13[[#This Row],[o4]],"]")</f>
        <v>[leds[4],0]</v>
      </c>
      <c r="S11" t="str">
        <f>CONCATENATE("[leds[",Table13[[#Headers],[5]],"],",Table13[[#This Row],[o5]],"]")</f>
        <v>[leds[5],1]</v>
      </c>
      <c r="T11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[[leds[0],0],[leds[1],0],[leds[2],0],[leds[3],0],[leds[4],0],[leds[5],1]]</v>
      </c>
      <c r="U11" s="1" t="str">
        <f>CONCATENATE($A$2,".append(",Table13[[#This Row],[Part6]],")")</f>
        <v>sample.append([[leds[0],0],[leds[1],0],[leds[2],0],[leds[3],0],[leds[4],0],[leds[5],1]])</v>
      </c>
    </row>
    <row r="12" spans="1:21" x14ac:dyDescent="0.25">
      <c r="F12">
        <v>1</v>
      </c>
      <c r="G12">
        <v>0.5</v>
      </c>
      <c r="H12">
        <f>Table13[[#This Row],[0]]</f>
        <v>0</v>
      </c>
      <c r="I12">
        <f>Table13[[#This Row],[1]]</f>
        <v>0</v>
      </c>
      <c r="J12">
        <f>Table13[[#This Row],[2]]</f>
        <v>0</v>
      </c>
      <c r="K12">
        <f>Table13[[#This Row],[3]]</f>
        <v>0</v>
      </c>
      <c r="L12">
        <f>Table13[[#This Row],[4]]</f>
        <v>1</v>
      </c>
      <c r="M12">
        <f>Table13[[#This Row],[5]]</f>
        <v>0.5</v>
      </c>
      <c r="N12" s="1" t="str">
        <f>CONCATENATE("[leds[",Table13[[#Headers],[0]],"],",Table13[[#This Row],[o0]],"]")</f>
        <v>[leds[0],0]</v>
      </c>
      <c r="O12" t="str">
        <f>CONCATENATE("[leds[",Table13[[#Headers],[1]],"],",Table13[[#This Row],[o1]],"]")</f>
        <v>[leds[1],0]</v>
      </c>
      <c r="P12" t="str">
        <f>CONCATENATE("[leds[",Table13[[#Headers],[2]],"],",Table13[[#This Row],[o2]],"]")</f>
        <v>[leds[2],0]</v>
      </c>
      <c r="Q12" t="str">
        <f>CONCATENATE("[leds[",Table13[[#Headers],[3]],"],",Table13[[#This Row],[o3]],"]")</f>
        <v>[leds[3],0]</v>
      </c>
      <c r="R12" t="str">
        <f>CONCATENATE("[leds[",Table13[[#Headers],[4]],"],",Table13[[#This Row],[o4]],"]")</f>
        <v>[leds[4],1]</v>
      </c>
      <c r="S12" t="str">
        <f>CONCATENATE("[leds[",Table13[[#Headers],[5]],"],",Table13[[#This Row],[o5]],"]")</f>
        <v>[leds[5],0.5]</v>
      </c>
      <c r="T12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[[leds[0],0],[leds[1],0],[leds[2],0],[leds[3],0],[leds[4],1],[leds[5],0.5]]</v>
      </c>
      <c r="U12" s="1" t="str">
        <f>CONCATENATE($A$2,".append(",Table13[[#This Row],[Part6]],")")</f>
        <v>sample.append([[leds[0],0],[leds[1],0],[leds[2],0],[leds[3],0],[leds[4],1],[leds[5],0.5]])</v>
      </c>
    </row>
    <row r="13" spans="1:21" x14ac:dyDescent="0.25">
      <c r="E13">
        <v>1</v>
      </c>
      <c r="F13">
        <v>0.5</v>
      </c>
      <c r="G13">
        <v>0.2</v>
      </c>
      <c r="H13">
        <f>Table13[[#This Row],[0]]</f>
        <v>0</v>
      </c>
      <c r="I13">
        <f>Table13[[#This Row],[1]]</f>
        <v>0</v>
      </c>
      <c r="J13">
        <f>Table13[[#This Row],[2]]</f>
        <v>0</v>
      </c>
      <c r="K13">
        <f>Table13[[#This Row],[3]]</f>
        <v>1</v>
      </c>
      <c r="L13">
        <f>Table13[[#This Row],[4]]</f>
        <v>0.5</v>
      </c>
      <c r="M13">
        <f>Table13[[#This Row],[5]]</f>
        <v>0.2</v>
      </c>
      <c r="N13" s="1" t="str">
        <f>CONCATENATE("[leds[",Table13[[#Headers],[0]],"],",Table13[[#This Row],[o0]],"]")</f>
        <v>[leds[0],0]</v>
      </c>
      <c r="O13" t="str">
        <f>CONCATENATE("[leds[",Table13[[#Headers],[1]],"],",Table13[[#This Row],[o1]],"]")</f>
        <v>[leds[1],0]</v>
      </c>
      <c r="P13" t="str">
        <f>CONCATENATE("[leds[",Table13[[#Headers],[2]],"],",Table13[[#This Row],[o2]],"]")</f>
        <v>[leds[2],0]</v>
      </c>
      <c r="Q13" t="str">
        <f>CONCATENATE("[leds[",Table13[[#Headers],[3]],"],",Table13[[#This Row],[o3]],"]")</f>
        <v>[leds[3],1]</v>
      </c>
      <c r="R13" t="str">
        <f>CONCATENATE("[leds[",Table13[[#Headers],[4]],"],",Table13[[#This Row],[o4]],"]")</f>
        <v>[leds[4],0.5]</v>
      </c>
      <c r="S13" t="str">
        <f>CONCATENATE("[leds[",Table13[[#Headers],[5]],"],",Table13[[#This Row],[o5]],"]")</f>
        <v>[leds[5],0.2]</v>
      </c>
      <c r="T13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[[leds[0],0],[leds[1],0],[leds[2],0],[leds[3],1],[leds[4],0.5],[leds[5],0.2]]</v>
      </c>
      <c r="U13" s="1" t="str">
        <f>CONCATENATE($A$2,".append(",Table13[[#This Row],[Part6]],")")</f>
        <v>sample.append([[leds[0],0],[leds[1],0],[leds[2],0],[leds[3],1],[leds[4],0.5],[leds[5],0.2]])</v>
      </c>
    </row>
    <row r="14" spans="1:21" x14ac:dyDescent="0.25">
      <c r="D14">
        <v>1</v>
      </c>
      <c r="E14">
        <v>0.5</v>
      </c>
      <c r="F14">
        <v>0.2</v>
      </c>
      <c r="H14">
        <f>Table13[[#This Row],[0]]</f>
        <v>0</v>
      </c>
      <c r="I14">
        <f>Table13[[#This Row],[1]]</f>
        <v>0</v>
      </c>
      <c r="J14">
        <f>Table13[[#This Row],[2]]</f>
        <v>1</v>
      </c>
      <c r="K14">
        <f>Table13[[#This Row],[3]]</f>
        <v>0.5</v>
      </c>
      <c r="L14">
        <f>Table13[[#This Row],[4]]</f>
        <v>0.2</v>
      </c>
      <c r="M14">
        <f>Table13[[#This Row],[5]]</f>
        <v>0</v>
      </c>
      <c r="N14" s="1" t="str">
        <f>CONCATENATE("[leds[",Table13[[#Headers],[0]],"],",Table13[[#This Row],[o0]],"]")</f>
        <v>[leds[0],0]</v>
      </c>
      <c r="O14" t="str">
        <f>CONCATENATE("[leds[",Table13[[#Headers],[1]],"],",Table13[[#This Row],[o1]],"]")</f>
        <v>[leds[1],0]</v>
      </c>
      <c r="P14" t="str">
        <f>CONCATENATE("[leds[",Table13[[#Headers],[2]],"],",Table13[[#This Row],[o2]],"]")</f>
        <v>[leds[2],1]</v>
      </c>
      <c r="Q14" t="str">
        <f>CONCATENATE("[leds[",Table13[[#Headers],[3]],"],",Table13[[#This Row],[o3]],"]")</f>
        <v>[leds[3],0.5]</v>
      </c>
      <c r="R14" t="str">
        <f>CONCATENATE("[leds[",Table13[[#Headers],[4]],"],",Table13[[#This Row],[o4]],"]")</f>
        <v>[leds[4],0.2]</v>
      </c>
      <c r="S14" t="str">
        <f>CONCATENATE("[leds[",Table13[[#Headers],[5]],"],",Table13[[#This Row],[o5]],"]")</f>
        <v>[leds[5],0]</v>
      </c>
      <c r="T14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[[leds[0],0],[leds[1],0],[leds[2],1],[leds[3],0.5],[leds[4],0.2],[leds[5],0]]</v>
      </c>
      <c r="U14" s="1" t="str">
        <f>CONCATENATE($A$2,".append(",Table13[[#This Row],[Part6]],")")</f>
        <v>sample.append([[leds[0],0],[leds[1],0],[leds[2],1],[leds[3],0.5],[leds[4],0.2],[leds[5],0]])</v>
      </c>
    </row>
    <row r="15" spans="1:21" x14ac:dyDescent="0.25">
      <c r="C15">
        <v>1</v>
      </c>
      <c r="D15">
        <v>0.5</v>
      </c>
      <c r="E15">
        <v>0.2</v>
      </c>
      <c r="H15">
        <f>Table13[[#This Row],[0]]</f>
        <v>0</v>
      </c>
      <c r="I15">
        <f>Table13[[#This Row],[1]]</f>
        <v>1</v>
      </c>
      <c r="J15">
        <f>Table13[[#This Row],[2]]</f>
        <v>0.5</v>
      </c>
      <c r="K15">
        <f>Table13[[#This Row],[3]]</f>
        <v>0.2</v>
      </c>
      <c r="L15">
        <f>Table13[[#This Row],[4]]</f>
        <v>0</v>
      </c>
      <c r="M15">
        <f>Table13[[#This Row],[5]]</f>
        <v>0</v>
      </c>
      <c r="N15" s="1" t="str">
        <f>CONCATENATE("[leds[",Table13[[#Headers],[0]],"],",Table13[[#This Row],[o0]],"]")</f>
        <v>[leds[0],0]</v>
      </c>
      <c r="O15" t="str">
        <f>CONCATENATE("[leds[",Table13[[#Headers],[1]],"],",Table13[[#This Row],[o1]],"]")</f>
        <v>[leds[1],1]</v>
      </c>
      <c r="P15" t="str">
        <f>CONCATENATE("[leds[",Table13[[#Headers],[2]],"],",Table13[[#This Row],[o2]],"]")</f>
        <v>[leds[2],0.5]</v>
      </c>
      <c r="Q15" t="str">
        <f>CONCATENATE("[leds[",Table13[[#Headers],[3]],"],",Table13[[#This Row],[o3]],"]")</f>
        <v>[leds[3],0.2]</v>
      </c>
      <c r="R15" t="str">
        <f>CONCATENATE("[leds[",Table13[[#Headers],[4]],"],",Table13[[#This Row],[o4]],"]")</f>
        <v>[leds[4],0]</v>
      </c>
      <c r="S15" t="str">
        <f>CONCATENATE("[leds[",Table13[[#Headers],[5]],"],",Table13[[#This Row],[o5]],"]")</f>
        <v>[leds[5],0]</v>
      </c>
      <c r="T15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[[leds[0],0],[leds[1],1],[leds[2],0.5],[leds[3],0.2],[leds[4],0],[leds[5],0]]</v>
      </c>
      <c r="U15" s="1" t="str">
        <f>CONCATENATE($A$2,".append(",Table13[[#This Row],[Part6]],")")</f>
        <v>sample.append([[leds[0],0],[leds[1],1],[leds[2],0.5],[leds[3],0.2],[leds[4],0],[leds[5],0]])</v>
      </c>
    </row>
    <row r="16" spans="1:21" x14ac:dyDescent="0.25">
      <c r="B16">
        <v>1</v>
      </c>
      <c r="C16">
        <v>0.5</v>
      </c>
      <c r="D16">
        <v>0.2</v>
      </c>
      <c r="H16">
        <f>Table13[[#This Row],[0]]</f>
        <v>1</v>
      </c>
      <c r="I16">
        <f>Table13[[#This Row],[1]]</f>
        <v>0.5</v>
      </c>
      <c r="J16">
        <f>Table13[[#This Row],[2]]</f>
        <v>0.2</v>
      </c>
      <c r="K16">
        <f>Table13[[#This Row],[3]]</f>
        <v>0</v>
      </c>
      <c r="L16">
        <f>Table13[[#This Row],[4]]</f>
        <v>0</v>
      </c>
      <c r="M16">
        <f>Table13[[#This Row],[5]]</f>
        <v>0</v>
      </c>
      <c r="N16" s="1" t="str">
        <f>CONCATENATE("[leds[",Table13[[#Headers],[0]],"],",Table13[[#This Row],[o0]],"]")</f>
        <v>[leds[0],1]</v>
      </c>
      <c r="O16" t="str">
        <f>CONCATENATE("[leds[",Table13[[#Headers],[1]],"],",Table13[[#This Row],[o1]],"]")</f>
        <v>[leds[1],0.5]</v>
      </c>
      <c r="P16" t="str">
        <f>CONCATENATE("[leds[",Table13[[#Headers],[2]],"],",Table13[[#This Row],[o2]],"]")</f>
        <v>[leds[2],0.2]</v>
      </c>
      <c r="Q16" t="str">
        <f>CONCATENATE("[leds[",Table13[[#Headers],[3]],"],",Table13[[#This Row],[o3]],"]")</f>
        <v>[leds[3],0]</v>
      </c>
      <c r="R16" t="str">
        <f>CONCATENATE("[leds[",Table13[[#Headers],[4]],"],",Table13[[#This Row],[o4]],"]")</f>
        <v>[leds[4],0]</v>
      </c>
      <c r="S16" t="str">
        <f>CONCATENATE("[leds[",Table13[[#Headers],[5]],"],",Table13[[#This Row],[o5]],"]")</f>
        <v>[leds[5],0]</v>
      </c>
      <c r="T16" s="1" t="str">
        <f>CONCATENATE("[",Table13[[#This Row],[Part0]],",",Table13[[#This Row],[Part1]],",",Table13[[#This Row],[Part2]],",",Table13[[#This Row],[Part3]],",",Table13[[#This Row],[Part4]],",",Table13[[#This Row],[Part5]],"]")</f>
        <v>[[leds[0],1],[leds[1],0.5],[leds[2],0.2],[leds[3],0],[leds[4],0],[leds[5],0]]</v>
      </c>
      <c r="U16" s="1" t="str">
        <f>CONCATENATE($A$2,".append(",Table13[[#This Row],[Part6]],")")</f>
        <v>sample.append([[leds[0],1],[leds[1],0.5],[leds[2],0.2],[leds[3],0],[leds[4],0],[leds[5],0]])</v>
      </c>
    </row>
    <row r="17" spans="2:21" x14ac:dyDescent="0.25">
      <c r="B17">
        <v>0.5</v>
      </c>
      <c r="C17">
        <v>0.2</v>
      </c>
      <c r="H17">
        <f>Table13[[#This Row],[0]]</f>
        <v>0.5</v>
      </c>
      <c r="I17">
        <f>Table13[[#This Row],[1]]</f>
        <v>0.2</v>
      </c>
      <c r="J17">
        <f>Table13[[#This Row],[2]]</f>
        <v>0</v>
      </c>
      <c r="K17">
        <f>Table13[[#This Row],[3]]</f>
        <v>0</v>
      </c>
      <c r="L17">
        <f>Table13[[#This Row],[4]]</f>
        <v>0</v>
      </c>
      <c r="M17">
        <f>Table13[[#This Row],[5]]</f>
        <v>0</v>
      </c>
      <c r="N17" s="1" t="str">
        <f>CONCATENATE("[leds[",Table13[[#Headers],[0]],"],",Table13[[#This Row],[o0]],"]")</f>
        <v>[leds[0],0.5]</v>
      </c>
      <c r="O17" t="str">
        <f>CONCATENATE("[leds[",Table13[[#Headers],[1]],"],",Table13[[#This Row],[o1]],"]")</f>
        <v>[leds[1],0.2]</v>
      </c>
      <c r="P17" t="str">
        <f>CONCATENATE("[leds[",Table13[[#Headers],[2]],"],",Table13[[#This Row],[o2]],"]")</f>
        <v>[leds[2],0]</v>
      </c>
      <c r="Q17" t="str">
        <f>CONCATENATE("[leds[",Table13[[#Headers],[3]],"],",Table13[[#This Row],[o3]],"]")</f>
        <v>[leds[3],0]</v>
      </c>
      <c r="R17" t="str">
        <f>CONCATENATE("[leds[",Table13[[#Headers],[4]],"],",Table13[[#This Row],[o4]],"]")</f>
        <v>[leds[4],0]</v>
      </c>
      <c r="S17" t="str">
        <f>CONCATENATE("[leds[",Table13[[#Headers],[5]],"],",Table13[[#This Row],[o5]],"]")</f>
        <v>[leds[5],0]</v>
      </c>
      <c r="T17" s="1" t="str">
        <f>CONCATENATE("[",Table13[[#This Row],[Part0]],",",Table13[[#This Row],[Part1]],",",Table13[[#This Row],[Part2]],",",Table13[[#This Row],[Part3]],",",Table13[[#This Row],[Part4]],",",Table13[[#This Row],[Part5]],"]")</f>
        <v>[[leds[0],0.5],[leds[1],0.2],[leds[2],0],[leds[3],0],[leds[4],0],[leds[5],0]]</v>
      </c>
      <c r="U17" s="1" t="str">
        <f>CONCATENATE($A$2,".append(",Table13[[#This Row],[Part6]],")")</f>
        <v>sample.append([[leds[0],0.5],[leds[1],0.2],[leds[2],0],[leds[3],0],[leds[4],0],[leds[5],0]])</v>
      </c>
    </row>
    <row r="18" spans="2:21" x14ac:dyDescent="0.25">
      <c r="B18">
        <v>0.2</v>
      </c>
      <c r="H18">
        <f>Table13[[#This Row],[0]]</f>
        <v>0.2</v>
      </c>
      <c r="I18">
        <f>Table13[[#This Row],[1]]</f>
        <v>0</v>
      </c>
      <c r="J18">
        <f>Table13[[#This Row],[2]]</f>
        <v>0</v>
      </c>
      <c r="K18">
        <f>Table13[[#This Row],[3]]</f>
        <v>0</v>
      </c>
      <c r="L18">
        <f>Table13[[#This Row],[4]]</f>
        <v>0</v>
      </c>
      <c r="M18">
        <f>Table13[[#This Row],[5]]</f>
        <v>0</v>
      </c>
      <c r="N18" s="1" t="str">
        <f>CONCATENATE("[leds[",Table13[[#Headers],[0]],"],",Table13[[#This Row],[o0]],"]")</f>
        <v>[leds[0],0.2]</v>
      </c>
      <c r="O18" t="str">
        <f>CONCATENATE("[leds[",Table13[[#Headers],[1]],"],",Table13[[#This Row],[o1]],"]")</f>
        <v>[leds[1],0]</v>
      </c>
      <c r="P18" t="str">
        <f>CONCATENATE("[leds[",Table13[[#Headers],[2]],"],",Table13[[#This Row],[o2]],"]")</f>
        <v>[leds[2],0]</v>
      </c>
      <c r="Q18" t="str">
        <f>CONCATENATE("[leds[",Table13[[#Headers],[3]],"],",Table13[[#This Row],[o3]],"]")</f>
        <v>[leds[3],0]</v>
      </c>
      <c r="R18" t="str">
        <f>CONCATENATE("[leds[",Table13[[#Headers],[4]],"],",Table13[[#This Row],[o4]],"]")</f>
        <v>[leds[4],0]</v>
      </c>
      <c r="S18" t="str">
        <f>CONCATENATE("[leds[",Table13[[#Headers],[5]],"],",Table13[[#This Row],[o5]],"]")</f>
        <v>[leds[5],0]</v>
      </c>
      <c r="T18" s="1" t="str">
        <f>CONCATENATE("[",Table13[[#This Row],[Part0]],",",Table13[[#This Row],[Part1]],",",Table13[[#This Row],[Part2]],",",Table13[[#This Row],[Part3]],",",Table13[[#This Row],[Part4]],",",Table13[[#This Row],[Part5]],"]")</f>
        <v>[[leds[0],0.2],[leds[1],0],[leds[2],0],[leds[3],0],[leds[4],0],[leds[5],0]]</v>
      </c>
      <c r="U18" s="1" t="str">
        <f>CONCATENATE($A$2,".append(",Table13[[#This Row],[Part6]],")")</f>
        <v>sample.append([[leds[0],0.2],[leds[1],0],[leds[2],0],[leds[3],0],[leds[4],0],[leds[5],0]])</v>
      </c>
    </row>
    <row r="19" spans="2:21" x14ac:dyDescent="0.25">
      <c r="H19">
        <f>Table13[[#This Row],[0]]</f>
        <v>0</v>
      </c>
      <c r="I19">
        <f>Table13[[#This Row],[1]]</f>
        <v>0</v>
      </c>
      <c r="J19">
        <f>Table13[[#This Row],[2]]</f>
        <v>0</v>
      </c>
      <c r="K19">
        <f>Table13[[#This Row],[3]]</f>
        <v>0</v>
      </c>
      <c r="L19">
        <f>Table13[[#This Row],[4]]</f>
        <v>0</v>
      </c>
      <c r="M19">
        <f>Table13[[#This Row],[5]]</f>
        <v>0</v>
      </c>
      <c r="N19" s="1" t="str">
        <f>CONCATENATE("[leds[",Table13[[#Headers],[0]],"],",Table13[[#This Row],[o0]],"]")</f>
        <v>[leds[0],0]</v>
      </c>
      <c r="O19" t="str">
        <f>CONCATENATE("[leds[",Table13[[#Headers],[1]],"],",Table13[[#This Row],[o1]],"]")</f>
        <v>[leds[1],0]</v>
      </c>
      <c r="P19" t="str">
        <f>CONCATENATE("[leds[",Table13[[#Headers],[2]],"],",Table13[[#This Row],[o2]],"]")</f>
        <v>[leds[2],0]</v>
      </c>
      <c r="Q19" t="str">
        <f>CONCATENATE("[leds[",Table13[[#Headers],[3]],"],",Table13[[#This Row],[o3]],"]")</f>
        <v>[leds[3],0]</v>
      </c>
      <c r="R19" t="str">
        <f>CONCATENATE("[leds[",Table13[[#Headers],[4]],"],",Table13[[#This Row],[o4]],"]")</f>
        <v>[leds[4],0]</v>
      </c>
      <c r="S19" t="str">
        <f>CONCATENATE("[leds[",Table13[[#Headers],[5]],"],",Table13[[#This Row],[o5]],"]")</f>
        <v>[leds[5],0]</v>
      </c>
      <c r="T19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19" s="1" t="str">
        <f>CONCATENATE($A$2,".append(",Table13[[#This Row],[Part6]],")")</f>
        <v>sample.append([[leds[0],0],[leds[1],0],[leds[2],0],[leds[3],0],[leds[4],0],[leds[5],0]])</v>
      </c>
    </row>
    <row r="20" spans="2:21" x14ac:dyDescent="0.25">
      <c r="H20">
        <f>Table13[[#This Row],[0]]</f>
        <v>0</v>
      </c>
      <c r="I20">
        <f>Table13[[#This Row],[1]]</f>
        <v>0</v>
      </c>
      <c r="J20">
        <f>Table13[[#This Row],[2]]</f>
        <v>0</v>
      </c>
      <c r="K20">
        <f>Table13[[#This Row],[3]]</f>
        <v>0</v>
      </c>
      <c r="L20">
        <f>Table13[[#This Row],[4]]</f>
        <v>0</v>
      </c>
      <c r="M20">
        <f>Table13[[#This Row],[5]]</f>
        <v>0</v>
      </c>
      <c r="N20" s="1" t="str">
        <f>CONCATENATE("[leds[",Table13[[#Headers],[0]],"],",Table13[[#This Row],[o0]],"]")</f>
        <v>[leds[0],0]</v>
      </c>
      <c r="O20" t="str">
        <f>CONCATENATE("[leds[",Table13[[#Headers],[1]],"],",Table13[[#This Row],[o1]],"]")</f>
        <v>[leds[1],0]</v>
      </c>
      <c r="P20" t="str">
        <f>CONCATENATE("[leds[",Table13[[#Headers],[2]],"],",Table13[[#This Row],[o2]],"]")</f>
        <v>[leds[2],0]</v>
      </c>
      <c r="Q20" t="str">
        <f>CONCATENATE("[leds[",Table13[[#Headers],[3]],"],",Table13[[#This Row],[o3]],"]")</f>
        <v>[leds[3],0]</v>
      </c>
      <c r="R20" t="str">
        <f>CONCATENATE("[leds[",Table13[[#Headers],[4]],"],",Table13[[#This Row],[o4]],"]")</f>
        <v>[leds[4],0]</v>
      </c>
      <c r="S20" t="str">
        <f>CONCATENATE("[leds[",Table13[[#Headers],[5]],"],",Table13[[#This Row],[o5]],"]")</f>
        <v>[leds[5],0]</v>
      </c>
      <c r="T20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0" s="1" t="str">
        <f>CONCATENATE($A$2,".append(",Table13[[#This Row],[Part6]],")")</f>
        <v>sample.append([[leds[0],0],[leds[1],0],[leds[2],0],[leds[3],0],[leds[4],0],[leds[5],0]])</v>
      </c>
    </row>
    <row r="21" spans="2:21" x14ac:dyDescent="0.25">
      <c r="H21">
        <f>Table13[[#This Row],[0]]</f>
        <v>0</v>
      </c>
      <c r="I21">
        <f>Table13[[#This Row],[1]]</f>
        <v>0</v>
      </c>
      <c r="J21">
        <f>Table13[[#This Row],[2]]</f>
        <v>0</v>
      </c>
      <c r="K21">
        <f>Table13[[#This Row],[3]]</f>
        <v>0</v>
      </c>
      <c r="L21">
        <f>Table13[[#This Row],[4]]</f>
        <v>0</v>
      </c>
      <c r="M21">
        <f>Table13[[#This Row],[5]]</f>
        <v>0</v>
      </c>
      <c r="N21" s="1" t="str">
        <f>CONCATENATE("[leds[",Table13[[#Headers],[0]],"],",Table13[[#This Row],[o0]],"]")</f>
        <v>[leds[0],0]</v>
      </c>
      <c r="O21" t="str">
        <f>CONCATENATE("[leds[",Table13[[#Headers],[1]],"],",Table13[[#This Row],[o1]],"]")</f>
        <v>[leds[1],0]</v>
      </c>
      <c r="P21" t="str">
        <f>CONCATENATE("[leds[",Table13[[#Headers],[2]],"],",Table13[[#This Row],[o2]],"]")</f>
        <v>[leds[2],0]</v>
      </c>
      <c r="Q21" t="str">
        <f>CONCATENATE("[leds[",Table13[[#Headers],[3]],"],",Table13[[#This Row],[o3]],"]")</f>
        <v>[leds[3],0]</v>
      </c>
      <c r="R21" t="str">
        <f>CONCATENATE("[leds[",Table13[[#Headers],[4]],"],",Table13[[#This Row],[o4]],"]")</f>
        <v>[leds[4],0]</v>
      </c>
      <c r="S21" t="str">
        <f>CONCATENATE("[leds[",Table13[[#Headers],[5]],"],",Table13[[#This Row],[o5]],"]")</f>
        <v>[leds[5],0]</v>
      </c>
      <c r="T21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1" s="1" t="str">
        <f>CONCATENATE($A$2,".append(",Table13[[#This Row],[Part6]],")")</f>
        <v>sample.append([[leds[0],0],[leds[1],0],[leds[2],0],[leds[3],0],[leds[4],0],[leds[5],0]])</v>
      </c>
    </row>
    <row r="22" spans="2:21" x14ac:dyDescent="0.25">
      <c r="H22">
        <f>Table13[[#This Row],[0]]</f>
        <v>0</v>
      </c>
      <c r="I22">
        <f>Table13[[#This Row],[1]]</f>
        <v>0</v>
      </c>
      <c r="J22">
        <f>Table13[[#This Row],[2]]</f>
        <v>0</v>
      </c>
      <c r="K22">
        <f>Table13[[#This Row],[3]]</f>
        <v>0</v>
      </c>
      <c r="L22">
        <f>Table13[[#This Row],[4]]</f>
        <v>0</v>
      </c>
      <c r="M22">
        <f>Table13[[#This Row],[5]]</f>
        <v>0</v>
      </c>
      <c r="N22" s="1" t="str">
        <f>CONCATENATE("[leds[",Table13[[#Headers],[0]],"],",Table13[[#This Row],[o0]],"]")</f>
        <v>[leds[0],0]</v>
      </c>
      <c r="O22" t="str">
        <f>CONCATENATE("[leds[",Table13[[#Headers],[1]],"],",Table13[[#This Row],[o1]],"]")</f>
        <v>[leds[1],0]</v>
      </c>
      <c r="P22" t="str">
        <f>CONCATENATE("[leds[",Table13[[#Headers],[2]],"],",Table13[[#This Row],[o2]],"]")</f>
        <v>[leds[2],0]</v>
      </c>
      <c r="Q22" t="str">
        <f>CONCATENATE("[leds[",Table13[[#Headers],[3]],"],",Table13[[#This Row],[o3]],"]")</f>
        <v>[leds[3],0]</v>
      </c>
      <c r="R22" t="str">
        <f>CONCATENATE("[leds[",Table13[[#Headers],[4]],"],",Table13[[#This Row],[o4]],"]")</f>
        <v>[leds[4],0]</v>
      </c>
      <c r="S22" t="str">
        <f>CONCATENATE("[leds[",Table13[[#Headers],[5]],"],",Table13[[#This Row],[o5]],"]")</f>
        <v>[leds[5],0]</v>
      </c>
      <c r="T22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2" s="1" t="str">
        <f>CONCATENATE($A$2,".append(",Table13[[#This Row],[Part6]],")")</f>
        <v>sample.append([[leds[0],0],[leds[1],0],[leds[2],0],[leds[3],0],[leds[4],0],[leds[5],0]])</v>
      </c>
    </row>
    <row r="23" spans="2:21" x14ac:dyDescent="0.25">
      <c r="H23" s="1">
        <f>Table13[[#This Row],[0]]</f>
        <v>0</v>
      </c>
      <c r="I23" s="1">
        <f>Table13[[#This Row],[1]]</f>
        <v>0</v>
      </c>
      <c r="J23" s="1">
        <f>Table13[[#This Row],[2]]</f>
        <v>0</v>
      </c>
      <c r="K23" s="1">
        <f>Table13[[#This Row],[3]]</f>
        <v>0</v>
      </c>
      <c r="L23" s="1">
        <f>Table13[[#This Row],[4]]</f>
        <v>0</v>
      </c>
      <c r="M23" s="1">
        <f>Table13[[#This Row],[5]]</f>
        <v>0</v>
      </c>
      <c r="N23" s="1" t="str">
        <f>CONCATENATE("[leds[",Table13[[#Headers],[0]],"],",Table13[[#This Row],[o0]],"]")</f>
        <v>[leds[0],0]</v>
      </c>
      <c r="O23" s="1" t="str">
        <f>CONCATENATE("[leds[",Table13[[#Headers],[1]],"],",Table13[[#This Row],[o1]],"]")</f>
        <v>[leds[1],0]</v>
      </c>
      <c r="P23" s="1" t="str">
        <f>CONCATENATE("[leds[",Table13[[#Headers],[2]],"],",Table13[[#This Row],[o2]],"]")</f>
        <v>[leds[2],0]</v>
      </c>
      <c r="Q23" s="1" t="str">
        <f>CONCATENATE("[leds[",Table13[[#Headers],[3]],"],",Table13[[#This Row],[o3]],"]")</f>
        <v>[leds[3],0]</v>
      </c>
      <c r="R23" s="1" t="str">
        <f>CONCATENATE("[leds[",Table13[[#Headers],[4]],"],",Table13[[#This Row],[o4]],"]")</f>
        <v>[leds[4],0]</v>
      </c>
      <c r="S23" s="1" t="str">
        <f>CONCATENATE("[leds[",Table13[[#Headers],[5]],"],",Table13[[#This Row],[o5]],"]")</f>
        <v>[leds[5],0]</v>
      </c>
      <c r="T23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3" s="1" t="str">
        <f>CONCATENATE($A$2,".append(",Table13[[#This Row],[Part6]],")")</f>
        <v>sample.append([[leds[0],0],[leds[1],0],[leds[2],0],[leds[3],0],[leds[4],0],[leds[5],0]])</v>
      </c>
    </row>
    <row r="24" spans="2:21" x14ac:dyDescent="0.25">
      <c r="H24" s="1">
        <f>Table13[[#This Row],[0]]</f>
        <v>0</v>
      </c>
      <c r="I24" s="1">
        <f>Table13[[#This Row],[1]]</f>
        <v>0</v>
      </c>
      <c r="J24" s="1">
        <f>Table13[[#This Row],[2]]</f>
        <v>0</v>
      </c>
      <c r="K24" s="1">
        <f>Table13[[#This Row],[3]]</f>
        <v>0</v>
      </c>
      <c r="L24" s="1">
        <f>Table13[[#This Row],[4]]</f>
        <v>0</v>
      </c>
      <c r="M24" s="1">
        <f>Table13[[#This Row],[5]]</f>
        <v>0</v>
      </c>
      <c r="N24" s="1" t="str">
        <f>CONCATENATE("[leds[",Table13[[#Headers],[0]],"],",Table13[[#This Row],[o0]],"]")</f>
        <v>[leds[0],0]</v>
      </c>
      <c r="O24" s="1" t="str">
        <f>CONCATENATE("[leds[",Table13[[#Headers],[1]],"],",Table13[[#This Row],[o1]],"]")</f>
        <v>[leds[1],0]</v>
      </c>
      <c r="P24" s="1" t="str">
        <f>CONCATENATE("[leds[",Table13[[#Headers],[2]],"],",Table13[[#This Row],[o2]],"]")</f>
        <v>[leds[2],0]</v>
      </c>
      <c r="Q24" s="1" t="str">
        <f>CONCATENATE("[leds[",Table13[[#Headers],[3]],"],",Table13[[#This Row],[o3]],"]")</f>
        <v>[leds[3],0]</v>
      </c>
      <c r="R24" s="1" t="str">
        <f>CONCATENATE("[leds[",Table13[[#Headers],[4]],"],",Table13[[#This Row],[o4]],"]")</f>
        <v>[leds[4],0]</v>
      </c>
      <c r="S24" s="1" t="str">
        <f>CONCATENATE("[leds[",Table13[[#Headers],[5]],"],",Table13[[#This Row],[o5]],"]")</f>
        <v>[leds[5],0]</v>
      </c>
      <c r="T24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4" s="1" t="str">
        <f>CONCATENATE($A$2,".append(",Table13[[#This Row],[Part6]],")")</f>
        <v>sample.append([[leds[0],0],[leds[1],0],[leds[2],0],[leds[3],0],[leds[4],0],[leds[5],0]])</v>
      </c>
    </row>
    <row r="25" spans="2:21" x14ac:dyDescent="0.25">
      <c r="H25" s="1">
        <f>Table13[[#This Row],[0]]</f>
        <v>0</v>
      </c>
      <c r="I25" s="1">
        <f>Table13[[#This Row],[1]]</f>
        <v>0</v>
      </c>
      <c r="J25" s="1">
        <f>Table13[[#This Row],[2]]</f>
        <v>0</v>
      </c>
      <c r="K25" s="1">
        <f>Table13[[#This Row],[3]]</f>
        <v>0</v>
      </c>
      <c r="L25" s="1">
        <f>Table13[[#This Row],[4]]</f>
        <v>0</v>
      </c>
      <c r="M25" s="1">
        <f>Table13[[#This Row],[5]]</f>
        <v>0</v>
      </c>
      <c r="N25" s="1" t="str">
        <f>CONCATENATE("[leds[",Table13[[#Headers],[0]],"],",Table13[[#This Row],[o0]],"]")</f>
        <v>[leds[0],0]</v>
      </c>
      <c r="O25" s="1" t="str">
        <f>CONCATENATE("[leds[",Table13[[#Headers],[1]],"],",Table13[[#This Row],[o1]],"]")</f>
        <v>[leds[1],0]</v>
      </c>
      <c r="P25" s="1" t="str">
        <f>CONCATENATE("[leds[",Table13[[#Headers],[2]],"],",Table13[[#This Row],[o2]],"]")</f>
        <v>[leds[2],0]</v>
      </c>
      <c r="Q25" s="1" t="str">
        <f>CONCATENATE("[leds[",Table13[[#Headers],[3]],"],",Table13[[#This Row],[o3]],"]")</f>
        <v>[leds[3],0]</v>
      </c>
      <c r="R25" s="1" t="str">
        <f>CONCATENATE("[leds[",Table13[[#Headers],[4]],"],",Table13[[#This Row],[o4]],"]")</f>
        <v>[leds[4],0]</v>
      </c>
      <c r="S25" s="1" t="str">
        <f>CONCATENATE("[leds[",Table13[[#Headers],[5]],"],",Table13[[#This Row],[o5]],"]")</f>
        <v>[leds[5],0]</v>
      </c>
      <c r="T25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5" s="1" t="str">
        <f>CONCATENATE($A$2,".append(",Table13[[#This Row],[Part6]],")")</f>
        <v>sample.append([[leds[0],0],[leds[1],0],[leds[2],0],[leds[3],0],[leds[4],0],[leds[5],0]])</v>
      </c>
    </row>
    <row r="26" spans="2:21" x14ac:dyDescent="0.25">
      <c r="H26" s="1">
        <f>Table13[[#This Row],[0]]</f>
        <v>0</v>
      </c>
      <c r="I26" s="1">
        <f>Table13[[#This Row],[1]]</f>
        <v>0</v>
      </c>
      <c r="J26" s="1">
        <f>Table13[[#This Row],[2]]</f>
        <v>0</v>
      </c>
      <c r="K26" s="1">
        <f>Table13[[#This Row],[3]]</f>
        <v>0</v>
      </c>
      <c r="L26" s="1">
        <f>Table13[[#This Row],[4]]</f>
        <v>0</v>
      </c>
      <c r="M26" s="1">
        <f>Table13[[#This Row],[5]]</f>
        <v>0</v>
      </c>
      <c r="N26" s="1" t="str">
        <f>CONCATENATE("[leds[",Table13[[#Headers],[0]],"],",Table13[[#This Row],[o0]],"]")</f>
        <v>[leds[0],0]</v>
      </c>
      <c r="O26" s="1" t="str">
        <f>CONCATENATE("[leds[",Table13[[#Headers],[1]],"],",Table13[[#This Row],[o1]],"]")</f>
        <v>[leds[1],0]</v>
      </c>
      <c r="P26" s="1" t="str">
        <f>CONCATENATE("[leds[",Table13[[#Headers],[2]],"],",Table13[[#This Row],[o2]],"]")</f>
        <v>[leds[2],0]</v>
      </c>
      <c r="Q26" s="1" t="str">
        <f>CONCATENATE("[leds[",Table13[[#Headers],[3]],"],",Table13[[#This Row],[o3]],"]")</f>
        <v>[leds[3],0]</v>
      </c>
      <c r="R26" s="1" t="str">
        <f>CONCATENATE("[leds[",Table13[[#Headers],[4]],"],",Table13[[#This Row],[o4]],"]")</f>
        <v>[leds[4],0]</v>
      </c>
      <c r="S26" s="1" t="str">
        <f>CONCATENATE("[leds[",Table13[[#Headers],[5]],"],",Table13[[#This Row],[o5]],"]")</f>
        <v>[leds[5],0]</v>
      </c>
      <c r="T26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6" s="1" t="str">
        <f>CONCATENATE($A$2,".append(",Table13[[#This Row],[Part6]],")")</f>
        <v>sample.append([[leds[0],0],[leds[1],0],[leds[2],0],[leds[3],0],[leds[4],0],[leds[5],0]])</v>
      </c>
    </row>
    <row r="27" spans="2:21" x14ac:dyDescent="0.25">
      <c r="H27" s="1">
        <f>Table13[[#This Row],[0]]</f>
        <v>0</v>
      </c>
      <c r="I27" s="1">
        <f>Table13[[#This Row],[1]]</f>
        <v>0</v>
      </c>
      <c r="J27" s="1">
        <f>Table13[[#This Row],[2]]</f>
        <v>0</v>
      </c>
      <c r="K27" s="1">
        <f>Table13[[#This Row],[3]]</f>
        <v>0</v>
      </c>
      <c r="L27" s="1">
        <f>Table13[[#This Row],[4]]</f>
        <v>0</v>
      </c>
      <c r="M27" s="1">
        <f>Table13[[#This Row],[5]]</f>
        <v>0</v>
      </c>
      <c r="N27" s="1" t="str">
        <f>CONCATENATE("[leds[",Table13[[#Headers],[0]],"],",Table13[[#This Row],[o0]],"]")</f>
        <v>[leds[0],0]</v>
      </c>
      <c r="O27" s="1" t="str">
        <f>CONCATENATE("[leds[",Table13[[#Headers],[1]],"],",Table13[[#This Row],[o1]],"]")</f>
        <v>[leds[1],0]</v>
      </c>
      <c r="P27" s="1" t="str">
        <f>CONCATENATE("[leds[",Table13[[#Headers],[2]],"],",Table13[[#This Row],[o2]],"]")</f>
        <v>[leds[2],0]</v>
      </c>
      <c r="Q27" s="1" t="str">
        <f>CONCATENATE("[leds[",Table13[[#Headers],[3]],"],",Table13[[#This Row],[o3]],"]")</f>
        <v>[leds[3],0]</v>
      </c>
      <c r="R27" s="1" t="str">
        <f>CONCATENATE("[leds[",Table13[[#Headers],[4]],"],",Table13[[#This Row],[o4]],"]")</f>
        <v>[leds[4],0]</v>
      </c>
      <c r="S27" s="1" t="str">
        <f>CONCATENATE("[leds[",Table13[[#Headers],[5]],"],",Table13[[#This Row],[o5]],"]")</f>
        <v>[leds[5],0]</v>
      </c>
      <c r="T27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7" s="1" t="str">
        <f>CONCATENATE($A$2,".append(",Table13[[#This Row],[Part6]],")")</f>
        <v>sample.append([[leds[0],0],[leds[1],0],[leds[2],0],[leds[3],0],[leds[4],0],[leds[5],0]])</v>
      </c>
    </row>
    <row r="28" spans="2:21" x14ac:dyDescent="0.25">
      <c r="H28" s="1">
        <f>Table13[[#This Row],[0]]</f>
        <v>0</v>
      </c>
      <c r="I28" s="1">
        <f>Table13[[#This Row],[1]]</f>
        <v>0</v>
      </c>
      <c r="J28" s="1">
        <f>Table13[[#This Row],[2]]</f>
        <v>0</v>
      </c>
      <c r="K28" s="1">
        <f>Table13[[#This Row],[3]]</f>
        <v>0</v>
      </c>
      <c r="L28" s="1">
        <f>Table13[[#This Row],[4]]</f>
        <v>0</v>
      </c>
      <c r="M28" s="1">
        <f>Table13[[#This Row],[5]]</f>
        <v>0</v>
      </c>
      <c r="N28" s="1" t="str">
        <f>CONCATENATE("[leds[",Table13[[#Headers],[0]],"],",Table13[[#This Row],[o0]],"]")</f>
        <v>[leds[0],0]</v>
      </c>
      <c r="O28" s="1" t="str">
        <f>CONCATENATE("[leds[",Table13[[#Headers],[1]],"],",Table13[[#This Row],[o1]],"]")</f>
        <v>[leds[1],0]</v>
      </c>
      <c r="P28" s="1" t="str">
        <f>CONCATENATE("[leds[",Table13[[#Headers],[2]],"],",Table13[[#This Row],[o2]],"]")</f>
        <v>[leds[2],0]</v>
      </c>
      <c r="Q28" s="1" t="str">
        <f>CONCATENATE("[leds[",Table13[[#Headers],[3]],"],",Table13[[#This Row],[o3]],"]")</f>
        <v>[leds[3],0]</v>
      </c>
      <c r="R28" s="1" t="str">
        <f>CONCATENATE("[leds[",Table13[[#Headers],[4]],"],",Table13[[#This Row],[o4]],"]")</f>
        <v>[leds[4],0]</v>
      </c>
      <c r="S28" s="1" t="str">
        <f>CONCATENATE("[leds[",Table13[[#Headers],[5]],"],",Table13[[#This Row],[o5]],"]")</f>
        <v>[leds[5],0]</v>
      </c>
      <c r="T28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8" s="1" t="str">
        <f>CONCATENATE($A$2,".append(",Table13[[#This Row],[Part6]],")")</f>
        <v>sample.append([[leds[0],0],[leds[1],0],[leds[2],0],[leds[3],0],[leds[4],0],[leds[5],0]])</v>
      </c>
    </row>
    <row r="29" spans="2:21" x14ac:dyDescent="0.25">
      <c r="H29" s="1">
        <f>Table13[[#This Row],[0]]</f>
        <v>0</v>
      </c>
      <c r="I29" s="1">
        <f>Table13[[#This Row],[1]]</f>
        <v>0</v>
      </c>
      <c r="J29" s="1">
        <f>Table13[[#This Row],[2]]</f>
        <v>0</v>
      </c>
      <c r="K29" s="1">
        <f>Table13[[#This Row],[3]]</f>
        <v>0</v>
      </c>
      <c r="L29" s="1">
        <f>Table13[[#This Row],[4]]</f>
        <v>0</v>
      </c>
      <c r="M29" s="1">
        <f>Table13[[#This Row],[5]]</f>
        <v>0</v>
      </c>
      <c r="N29" s="1" t="str">
        <f>CONCATENATE("[leds[",Table13[[#Headers],[0]],"],",Table13[[#This Row],[o0]],"]")</f>
        <v>[leds[0],0]</v>
      </c>
      <c r="O29" s="1" t="str">
        <f>CONCATENATE("[leds[",Table13[[#Headers],[1]],"],",Table13[[#This Row],[o1]],"]")</f>
        <v>[leds[1],0]</v>
      </c>
      <c r="P29" s="1" t="str">
        <f>CONCATENATE("[leds[",Table13[[#Headers],[2]],"],",Table13[[#This Row],[o2]],"]")</f>
        <v>[leds[2],0]</v>
      </c>
      <c r="Q29" s="1" t="str">
        <f>CONCATENATE("[leds[",Table13[[#Headers],[3]],"],",Table13[[#This Row],[o3]],"]")</f>
        <v>[leds[3],0]</v>
      </c>
      <c r="R29" s="1" t="str">
        <f>CONCATENATE("[leds[",Table13[[#Headers],[4]],"],",Table13[[#This Row],[o4]],"]")</f>
        <v>[leds[4],0]</v>
      </c>
      <c r="S29" s="1" t="str">
        <f>CONCATENATE("[leds[",Table13[[#Headers],[5]],"],",Table13[[#This Row],[o5]],"]")</f>
        <v>[leds[5],0]</v>
      </c>
      <c r="T29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29" s="1" t="str">
        <f>CONCATENATE($A$2,".append(",Table13[[#This Row],[Part6]],")")</f>
        <v>sample.append([[leds[0],0],[leds[1],0],[leds[2],0],[leds[3],0],[leds[4],0],[leds[5],0]])</v>
      </c>
    </row>
    <row r="30" spans="2:21" x14ac:dyDescent="0.25">
      <c r="H30" s="1">
        <f>Table13[[#This Row],[0]]</f>
        <v>0</v>
      </c>
      <c r="I30" s="1">
        <f>Table13[[#This Row],[1]]</f>
        <v>0</v>
      </c>
      <c r="J30" s="1">
        <f>Table13[[#This Row],[2]]</f>
        <v>0</v>
      </c>
      <c r="K30" s="1">
        <f>Table13[[#This Row],[3]]</f>
        <v>0</v>
      </c>
      <c r="L30" s="1">
        <f>Table13[[#This Row],[4]]</f>
        <v>0</v>
      </c>
      <c r="M30" s="1">
        <f>Table13[[#This Row],[5]]</f>
        <v>0</v>
      </c>
      <c r="N30" s="1" t="str">
        <f>CONCATENATE("[leds[",Table13[[#Headers],[0]],"],",Table13[[#This Row],[o0]],"]")</f>
        <v>[leds[0],0]</v>
      </c>
      <c r="O30" s="1" t="str">
        <f>CONCATENATE("[leds[",Table13[[#Headers],[1]],"],",Table13[[#This Row],[o1]],"]")</f>
        <v>[leds[1],0]</v>
      </c>
      <c r="P30" s="1" t="str">
        <f>CONCATENATE("[leds[",Table13[[#Headers],[2]],"],",Table13[[#This Row],[o2]],"]")</f>
        <v>[leds[2],0]</v>
      </c>
      <c r="Q30" s="1" t="str">
        <f>CONCATENATE("[leds[",Table13[[#Headers],[3]],"],",Table13[[#This Row],[o3]],"]")</f>
        <v>[leds[3],0]</v>
      </c>
      <c r="R30" s="1" t="str">
        <f>CONCATENATE("[leds[",Table13[[#Headers],[4]],"],",Table13[[#This Row],[o4]],"]")</f>
        <v>[leds[4],0]</v>
      </c>
      <c r="S30" s="1" t="str">
        <f>CONCATENATE("[leds[",Table13[[#Headers],[5]],"],",Table13[[#This Row],[o5]],"]")</f>
        <v>[leds[5],0]</v>
      </c>
      <c r="T30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0" s="1" t="str">
        <f>CONCATENATE($A$2,".append(",Table13[[#This Row],[Part6]],")")</f>
        <v>sample.append([[leds[0],0],[leds[1],0],[leds[2],0],[leds[3],0],[leds[4],0],[leds[5],0]])</v>
      </c>
    </row>
    <row r="31" spans="2:21" x14ac:dyDescent="0.25">
      <c r="H31" s="1">
        <f>Table13[[#This Row],[0]]</f>
        <v>0</v>
      </c>
      <c r="I31" s="1">
        <f>Table13[[#This Row],[1]]</f>
        <v>0</v>
      </c>
      <c r="J31" s="1">
        <f>Table13[[#This Row],[2]]</f>
        <v>0</v>
      </c>
      <c r="K31" s="1">
        <f>Table13[[#This Row],[3]]</f>
        <v>0</v>
      </c>
      <c r="L31" s="1">
        <f>Table13[[#This Row],[4]]</f>
        <v>0</v>
      </c>
      <c r="M31" s="1">
        <f>Table13[[#This Row],[5]]</f>
        <v>0</v>
      </c>
      <c r="N31" s="1" t="str">
        <f>CONCATENATE("[leds[",Table13[[#Headers],[0]],"],",Table13[[#This Row],[o0]],"]")</f>
        <v>[leds[0],0]</v>
      </c>
      <c r="O31" s="1" t="str">
        <f>CONCATENATE("[leds[",Table13[[#Headers],[1]],"],",Table13[[#This Row],[o1]],"]")</f>
        <v>[leds[1],0]</v>
      </c>
      <c r="P31" s="1" t="str">
        <f>CONCATENATE("[leds[",Table13[[#Headers],[2]],"],",Table13[[#This Row],[o2]],"]")</f>
        <v>[leds[2],0]</v>
      </c>
      <c r="Q31" s="1" t="str">
        <f>CONCATENATE("[leds[",Table13[[#Headers],[3]],"],",Table13[[#This Row],[o3]],"]")</f>
        <v>[leds[3],0]</v>
      </c>
      <c r="R31" s="1" t="str">
        <f>CONCATENATE("[leds[",Table13[[#Headers],[4]],"],",Table13[[#This Row],[o4]],"]")</f>
        <v>[leds[4],0]</v>
      </c>
      <c r="S31" s="1" t="str">
        <f>CONCATENATE("[leds[",Table13[[#Headers],[5]],"],",Table13[[#This Row],[o5]],"]")</f>
        <v>[leds[5],0]</v>
      </c>
      <c r="T31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1" s="1" t="str">
        <f>CONCATENATE($A$2,".append(",Table13[[#This Row],[Part6]],")")</f>
        <v>sample.append([[leds[0],0],[leds[1],0],[leds[2],0],[leds[3],0],[leds[4],0],[leds[5],0]])</v>
      </c>
    </row>
    <row r="32" spans="2:21" x14ac:dyDescent="0.25">
      <c r="H32" s="1">
        <f>Table13[[#This Row],[0]]</f>
        <v>0</v>
      </c>
      <c r="I32" s="1">
        <f>Table13[[#This Row],[1]]</f>
        <v>0</v>
      </c>
      <c r="J32" s="1">
        <f>Table13[[#This Row],[2]]</f>
        <v>0</v>
      </c>
      <c r="K32" s="1">
        <f>Table13[[#This Row],[3]]</f>
        <v>0</v>
      </c>
      <c r="L32" s="1">
        <f>Table13[[#This Row],[4]]</f>
        <v>0</v>
      </c>
      <c r="M32" s="1">
        <f>Table13[[#This Row],[5]]</f>
        <v>0</v>
      </c>
      <c r="N32" s="1" t="str">
        <f>CONCATENATE("[leds[",Table13[[#Headers],[0]],"],",Table13[[#This Row],[o0]],"]")</f>
        <v>[leds[0],0]</v>
      </c>
      <c r="O32" s="1" t="str">
        <f>CONCATENATE("[leds[",Table13[[#Headers],[1]],"],",Table13[[#This Row],[o1]],"]")</f>
        <v>[leds[1],0]</v>
      </c>
      <c r="P32" s="1" t="str">
        <f>CONCATENATE("[leds[",Table13[[#Headers],[2]],"],",Table13[[#This Row],[o2]],"]")</f>
        <v>[leds[2],0]</v>
      </c>
      <c r="Q32" s="1" t="str">
        <f>CONCATENATE("[leds[",Table13[[#Headers],[3]],"],",Table13[[#This Row],[o3]],"]")</f>
        <v>[leds[3],0]</v>
      </c>
      <c r="R32" s="1" t="str">
        <f>CONCATENATE("[leds[",Table13[[#Headers],[4]],"],",Table13[[#This Row],[o4]],"]")</f>
        <v>[leds[4],0]</v>
      </c>
      <c r="S32" s="1" t="str">
        <f>CONCATENATE("[leds[",Table13[[#Headers],[5]],"],",Table13[[#This Row],[o5]],"]")</f>
        <v>[leds[5],0]</v>
      </c>
      <c r="T32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2" s="1" t="str">
        <f>CONCATENATE($A$2,".append(",Table13[[#This Row],[Part6]],")")</f>
        <v>sample.append([[leds[0],0],[leds[1],0],[leds[2],0],[leds[3],0],[leds[4],0],[leds[5],0]])</v>
      </c>
    </row>
    <row r="33" spans="8:21" x14ac:dyDescent="0.25">
      <c r="H33" s="1">
        <f>Table13[[#This Row],[0]]</f>
        <v>0</v>
      </c>
      <c r="I33" s="1">
        <f>Table13[[#This Row],[1]]</f>
        <v>0</v>
      </c>
      <c r="J33" s="1">
        <f>Table13[[#This Row],[2]]</f>
        <v>0</v>
      </c>
      <c r="K33" s="1">
        <f>Table13[[#This Row],[3]]</f>
        <v>0</v>
      </c>
      <c r="L33" s="1">
        <f>Table13[[#This Row],[4]]</f>
        <v>0</v>
      </c>
      <c r="M33" s="1">
        <f>Table13[[#This Row],[5]]</f>
        <v>0</v>
      </c>
      <c r="N33" s="1" t="str">
        <f>CONCATENATE("[leds[",Table13[[#Headers],[0]],"],",Table13[[#This Row],[o0]],"]")</f>
        <v>[leds[0],0]</v>
      </c>
      <c r="O33" s="1" t="str">
        <f>CONCATENATE("[leds[",Table13[[#Headers],[1]],"],",Table13[[#This Row],[o1]],"]")</f>
        <v>[leds[1],0]</v>
      </c>
      <c r="P33" s="1" t="str">
        <f>CONCATENATE("[leds[",Table13[[#Headers],[2]],"],",Table13[[#This Row],[o2]],"]")</f>
        <v>[leds[2],0]</v>
      </c>
      <c r="Q33" s="1" t="str">
        <f>CONCATENATE("[leds[",Table13[[#Headers],[3]],"],",Table13[[#This Row],[o3]],"]")</f>
        <v>[leds[3],0]</v>
      </c>
      <c r="R33" s="1" t="str">
        <f>CONCATENATE("[leds[",Table13[[#Headers],[4]],"],",Table13[[#This Row],[o4]],"]")</f>
        <v>[leds[4],0]</v>
      </c>
      <c r="S33" s="1" t="str">
        <f>CONCATENATE("[leds[",Table13[[#Headers],[5]],"],",Table13[[#This Row],[o5]],"]")</f>
        <v>[leds[5],0]</v>
      </c>
      <c r="T33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3" s="1" t="str">
        <f>CONCATENATE($A$2,".append(",Table13[[#This Row],[Part6]],")")</f>
        <v>sample.append([[leds[0],0],[leds[1],0],[leds[2],0],[leds[3],0],[leds[4],0],[leds[5],0]])</v>
      </c>
    </row>
    <row r="34" spans="8:21" x14ac:dyDescent="0.25">
      <c r="H34" s="1">
        <f>Table13[[#This Row],[0]]</f>
        <v>0</v>
      </c>
      <c r="I34" s="1">
        <f>Table13[[#This Row],[1]]</f>
        <v>0</v>
      </c>
      <c r="J34" s="1">
        <f>Table13[[#This Row],[2]]</f>
        <v>0</v>
      </c>
      <c r="K34" s="1">
        <f>Table13[[#This Row],[3]]</f>
        <v>0</v>
      </c>
      <c r="L34" s="1">
        <f>Table13[[#This Row],[4]]</f>
        <v>0</v>
      </c>
      <c r="M34" s="1">
        <f>Table13[[#This Row],[5]]</f>
        <v>0</v>
      </c>
      <c r="N34" s="1" t="str">
        <f>CONCATENATE("[leds[",Table13[[#Headers],[0]],"],",Table13[[#This Row],[o0]],"]")</f>
        <v>[leds[0],0]</v>
      </c>
      <c r="O34" s="1" t="str">
        <f>CONCATENATE("[leds[",Table13[[#Headers],[1]],"],",Table13[[#This Row],[o1]],"]")</f>
        <v>[leds[1],0]</v>
      </c>
      <c r="P34" s="1" t="str">
        <f>CONCATENATE("[leds[",Table13[[#Headers],[2]],"],",Table13[[#This Row],[o2]],"]")</f>
        <v>[leds[2],0]</v>
      </c>
      <c r="Q34" s="1" t="str">
        <f>CONCATENATE("[leds[",Table13[[#Headers],[3]],"],",Table13[[#This Row],[o3]],"]")</f>
        <v>[leds[3],0]</v>
      </c>
      <c r="R34" s="1" t="str">
        <f>CONCATENATE("[leds[",Table13[[#Headers],[4]],"],",Table13[[#This Row],[o4]],"]")</f>
        <v>[leds[4],0]</v>
      </c>
      <c r="S34" s="1" t="str">
        <f>CONCATENATE("[leds[",Table13[[#Headers],[5]],"],",Table13[[#This Row],[o5]],"]")</f>
        <v>[leds[5],0]</v>
      </c>
      <c r="T34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4" s="1" t="str">
        <f>CONCATENATE($A$2,".append(",Table13[[#This Row],[Part6]],")")</f>
        <v>sample.append([[leds[0],0],[leds[1],0],[leds[2],0],[leds[3],0],[leds[4],0],[leds[5],0]])</v>
      </c>
    </row>
    <row r="35" spans="8:21" x14ac:dyDescent="0.25">
      <c r="H35" s="1">
        <f>Table13[[#This Row],[0]]</f>
        <v>0</v>
      </c>
      <c r="I35" s="1">
        <f>Table13[[#This Row],[1]]</f>
        <v>0</v>
      </c>
      <c r="J35" s="1">
        <f>Table13[[#This Row],[2]]</f>
        <v>0</v>
      </c>
      <c r="K35" s="1">
        <f>Table13[[#This Row],[3]]</f>
        <v>0</v>
      </c>
      <c r="L35" s="1">
        <f>Table13[[#This Row],[4]]</f>
        <v>0</v>
      </c>
      <c r="M35" s="1">
        <f>Table13[[#This Row],[5]]</f>
        <v>0</v>
      </c>
      <c r="N35" s="1" t="str">
        <f>CONCATENATE("[leds[",Table13[[#Headers],[0]],"],",Table13[[#This Row],[o0]],"]")</f>
        <v>[leds[0],0]</v>
      </c>
      <c r="O35" s="1" t="str">
        <f>CONCATENATE("[leds[",Table13[[#Headers],[1]],"],",Table13[[#This Row],[o1]],"]")</f>
        <v>[leds[1],0]</v>
      </c>
      <c r="P35" s="1" t="str">
        <f>CONCATENATE("[leds[",Table13[[#Headers],[2]],"],",Table13[[#This Row],[o2]],"]")</f>
        <v>[leds[2],0]</v>
      </c>
      <c r="Q35" s="1" t="str">
        <f>CONCATENATE("[leds[",Table13[[#Headers],[3]],"],",Table13[[#This Row],[o3]],"]")</f>
        <v>[leds[3],0]</v>
      </c>
      <c r="R35" s="1" t="str">
        <f>CONCATENATE("[leds[",Table13[[#Headers],[4]],"],",Table13[[#This Row],[o4]],"]")</f>
        <v>[leds[4],0]</v>
      </c>
      <c r="S35" s="1" t="str">
        <f>CONCATENATE("[leds[",Table13[[#Headers],[5]],"],",Table13[[#This Row],[o5]],"]")</f>
        <v>[leds[5],0]</v>
      </c>
      <c r="T35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5" s="1" t="str">
        <f>CONCATENATE($A$2,".append(",Table13[[#This Row],[Part6]],")")</f>
        <v>sample.append([[leds[0],0],[leds[1],0],[leds[2],0],[leds[3],0],[leds[4],0],[leds[5],0]])</v>
      </c>
    </row>
    <row r="36" spans="8:21" x14ac:dyDescent="0.25">
      <c r="H36" s="1">
        <f>Table13[[#This Row],[0]]</f>
        <v>0</v>
      </c>
      <c r="I36" s="1">
        <f>Table13[[#This Row],[1]]</f>
        <v>0</v>
      </c>
      <c r="J36" s="1">
        <f>Table13[[#This Row],[2]]</f>
        <v>0</v>
      </c>
      <c r="K36" s="1">
        <f>Table13[[#This Row],[3]]</f>
        <v>0</v>
      </c>
      <c r="L36" s="1">
        <f>Table13[[#This Row],[4]]</f>
        <v>0</v>
      </c>
      <c r="M36" s="1">
        <f>Table13[[#This Row],[5]]</f>
        <v>0</v>
      </c>
      <c r="N36" s="1" t="str">
        <f>CONCATENATE("[leds[",Table13[[#Headers],[0]],"],",Table13[[#This Row],[o0]],"]")</f>
        <v>[leds[0],0]</v>
      </c>
      <c r="O36" s="1" t="str">
        <f>CONCATENATE("[leds[",Table13[[#Headers],[1]],"],",Table13[[#This Row],[o1]],"]")</f>
        <v>[leds[1],0]</v>
      </c>
      <c r="P36" s="1" t="str">
        <f>CONCATENATE("[leds[",Table13[[#Headers],[2]],"],",Table13[[#This Row],[o2]],"]")</f>
        <v>[leds[2],0]</v>
      </c>
      <c r="Q36" s="1" t="str">
        <f>CONCATENATE("[leds[",Table13[[#Headers],[3]],"],",Table13[[#This Row],[o3]],"]")</f>
        <v>[leds[3],0]</v>
      </c>
      <c r="R36" s="1" t="str">
        <f>CONCATENATE("[leds[",Table13[[#Headers],[4]],"],",Table13[[#This Row],[o4]],"]")</f>
        <v>[leds[4],0]</v>
      </c>
      <c r="S36" s="1" t="str">
        <f>CONCATENATE("[leds[",Table13[[#Headers],[5]],"],",Table13[[#This Row],[o5]],"]")</f>
        <v>[leds[5],0]</v>
      </c>
      <c r="T36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6" s="1" t="str">
        <f>CONCATENATE($A$2,".append(",Table13[[#This Row],[Part6]],")")</f>
        <v>sample.append([[leds[0],0],[leds[1],0],[leds[2],0],[leds[3],0],[leds[4],0],[leds[5],0]])</v>
      </c>
    </row>
    <row r="37" spans="8:21" x14ac:dyDescent="0.25">
      <c r="H37" s="1">
        <f>Table13[[#This Row],[0]]</f>
        <v>0</v>
      </c>
      <c r="I37" s="1">
        <f>Table13[[#This Row],[1]]</f>
        <v>0</v>
      </c>
      <c r="J37" s="1">
        <f>Table13[[#This Row],[2]]</f>
        <v>0</v>
      </c>
      <c r="K37" s="1">
        <f>Table13[[#This Row],[3]]</f>
        <v>0</v>
      </c>
      <c r="L37" s="1">
        <f>Table13[[#This Row],[4]]</f>
        <v>0</v>
      </c>
      <c r="M37" s="1">
        <f>Table13[[#This Row],[5]]</f>
        <v>0</v>
      </c>
      <c r="N37" s="1" t="str">
        <f>CONCATENATE("[leds[",Table13[[#Headers],[0]],"],",Table13[[#This Row],[o0]],"]")</f>
        <v>[leds[0],0]</v>
      </c>
      <c r="O37" s="1" t="str">
        <f>CONCATENATE("[leds[",Table13[[#Headers],[1]],"],",Table13[[#This Row],[o1]],"]")</f>
        <v>[leds[1],0]</v>
      </c>
      <c r="P37" s="1" t="str">
        <f>CONCATENATE("[leds[",Table13[[#Headers],[2]],"],",Table13[[#This Row],[o2]],"]")</f>
        <v>[leds[2],0]</v>
      </c>
      <c r="Q37" s="1" t="str">
        <f>CONCATENATE("[leds[",Table13[[#Headers],[3]],"],",Table13[[#This Row],[o3]],"]")</f>
        <v>[leds[3],0]</v>
      </c>
      <c r="R37" s="1" t="str">
        <f>CONCATENATE("[leds[",Table13[[#Headers],[4]],"],",Table13[[#This Row],[o4]],"]")</f>
        <v>[leds[4],0]</v>
      </c>
      <c r="S37" s="1" t="str">
        <f>CONCATENATE("[leds[",Table13[[#Headers],[5]],"],",Table13[[#This Row],[o5]],"]")</f>
        <v>[leds[5],0]</v>
      </c>
      <c r="T37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7" s="1" t="str">
        <f>CONCATENATE($A$2,".append(",Table13[[#This Row],[Part6]],")")</f>
        <v>sample.append([[leds[0],0],[leds[1],0],[leds[2],0],[leds[3],0],[leds[4],0],[leds[5],0]])</v>
      </c>
    </row>
    <row r="38" spans="8:21" x14ac:dyDescent="0.25">
      <c r="H38" s="1">
        <f>Table13[[#This Row],[0]]</f>
        <v>0</v>
      </c>
      <c r="I38" s="1">
        <f>Table13[[#This Row],[1]]</f>
        <v>0</v>
      </c>
      <c r="J38" s="1">
        <f>Table13[[#This Row],[2]]</f>
        <v>0</v>
      </c>
      <c r="K38" s="1">
        <f>Table13[[#This Row],[3]]</f>
        <v>0</v>
      </c>
      <c r="L38" s="1">
        <f>Table13[[#This Row],[4]]</f>
        <v>0</v>
      </c>
      <c r="M38" s="1">
        <f>Table13[[#This Row],[5]]</f>
        <v>0</v>
      </c>
      <c r="N38" s="1" t="str">
        <f>CONCATENATE("[leds[",Table13[[#Headers],[0]],"],",Table13[[#This Row],[o0]],"]")</f>
        <v>[leds[0],0]</v>
      </c>
      <c r="O38" s="1" t="str">
        <f>CONCATENATE("[leds[",Table13[[#Headers],[1]],"],",Table13[[#This Row],[o1]],"]")</f>
        <v>[leds[1],0]</v>
      </c>
      <c r="P38" s="1" t="str">
        <f>CONCATENATE("[leds[",Table13[[#Headers],[2]],"],",Table13[[#This Row],[o2]],"]")</f>
        <v>[leds[2],0]</v>
      </c>
      <c r="Q38" s="1" t="str">
        <f>CONCATENATE("[leds[",Table13[[#Headers],[3]],"],",Table13[[#This Row],[o3]],"]")</f>
        <v>[leds[3],0]</v>
      </c>
      <c r="R38" s="1" t="str">
        <f>CONCATENATE("[leds[",Table13[[#Headers],[4]],"],",Table13[[#This Row],[o4]],"]")</f>
        <v>[leds[4],0]</v>
      </c>
      <c r="S38" s="1" t="str">
        <f>CONCATENATE("[leds[",Table13[[#Headers],[5]],"],",Table13[[#This Row],[o5]],"]")</f>
        <v>[leds[5],0]</v>
      </c>
      <c r="T38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8" s="1" t="str">
        <f>CONCATENATE($A$2,".append(",Table13[[#This Row],[Part6]],")")</f>
        <v>sample.append([[leds[0],0],[leds[1],0],[leds[2],0],[leds[3],0],[leds[4],0],[leds[5],0]])</v>
      </c>
    </row>
    <row r="39" spans="8:21" x14ac:dyDescent="0.25">
      <c r="H39" s="1">
        <f>Table13[[#This Row],[0]]</f>
        <v>0</v>
      </c>
      <c r="I39" s="1">
        <f>Table13[[#This Row],[1]]</f>
        <v>0</v>
      </c>
      <c r="J39" s="1">
        <f>Table13[[#This Row],[2]]</f>
        <v>0</v>
      </c>
      <c r="K39" s="1">
        <f>Table13[[#This Row],[3]]</f>
        <v>0</v>
      </c>
      <c r="L39" s="1">
        <f>Table13[[#This Row],[4]]</f>
        <v>0</v>
      </c>
      <c r="M39" s="1">
        <f>Table13[[#This Row],[5]]</f>
        <v>0</v>
      </c>
      <c r="N39" s="1" t="str">
        <f>CONCATENATE("[leds[",Table13[[#Headers],[0]],"],",Table13[[#This Row],[o0]],"]")</f>
        <v>[leds[0],0]</v>
      </c>
      <c r="O39" s="1" t="str">
        <f>CONCATENATE("[leds[",Table13[[#Headers],[1]],"],",Table13[[#This Row],[o1]],"]")</f>
        <v>[leds[1],0]</v>
      </c>
      <c r="P39" s="1" t="str">
        <f>CONCATENATE("[leds[",Table13[[#Headers],[2]],"],",Table13[[#This Row],[o2]],"]")</f>
        <v>[leds[2],0]</v>
      </c>
      <c r="Q39" s="1" t="str">
        <f>CONCATENATE("[leds[",Table13[[#Headers],[3]],"],",Table13[[#This Row],[o3]],"]")</f>
        <v>[leds[3],0]</v>
      </c>
      <c r="R39" s="1" t="str">
        <f>CONCATENATE("[leds[",Table13[[#Headers],[4]],"],",Table13[[#This Row],[o4]],"]")</f>
        <v>[leds[4],0]</v>
      </c>
      <c r="S39" s="1" t="str">
        <f>CONCATENATE("[leds[",Table13[[#Headers],[5]],"],",Table13[[#This Row],[o5]],"]")</f>
        <v>[leds[5],0]</v>
      </c>
      <c r="T39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39" s="1" t="str">
        <f>CONCATENATE($A$2,".append(",Table13[[#This Row],[Part6]],")")</f>
        <v>sample.append([[leds[0],0],[leds[1],0],[leds[2],0],[leds[3],0],[leds[4],0],[leds[5],0]])</v>
      </c>
    </row>
    <row r="40" spans="8:21" x14ac:dyDescent="0.25">
      <c r="H40" s="1">
        <f>Table13[[#This Row],[0]]</f>
        <v>0</v>
      </c>
      <c r="I40" s="1">
        <f>Table13[[#This Row],[1]]</f>
        <v>0</v>
      </c>
      <c r="J40" s="1">
        <f>Table13[[#This Row],[2]]</f>
        <v>0</v>
      </c>
      <c r="K40" s="1">
        <f>Table13[[#This Row],[3]]</f>
        <v>0</v>
      </c>
      <c r="L40" s="1">
        <f>Table13[[#This Row],[4]]</f>
        <v>0</v>
      </c>
      <c r="M40" s="1">
        <f>Table13[[#This Row],[5]]</f>
        <v>0</v>
      </c>
      <c r="N40" s="1" t="str">
        <f>CONCATENATE("[leds[",Table13[[#Headers],[0]],"],",Table13[[#This Row],[o0]],"]")</f>
        <v>[leds[0],0]</v>
      </c>
      <c r="O40" s="1" t="str">
        <f>CONCATENATE("[leds[",Table13[[#Headers],[1]],"],",Table13[[#This Row],[o1]],"]")</f>
        <v>[leds[1],0]</v>
      </c>
      <c r="P40" s="1" t="str">
        <f>CONCATENATE("[leds[",Table13[[#Headers],[2]],"],",Table13[[#This Row],[o2]],"]")</f>
        <v>[leds[2],0]</v>
      </c>
      <c r="Q40" s="1" t="str">
        <f>CONCATENATE("[leds[",Table13[[#Headers],[3]],"],",Table13[[#This Row],[o3]],"]")</f>
        <v>[leds[3],0]</v>
      </c>
      <c r="R40" s="1" t="str">
        <f>CONCATENATE("[leds[",Table13[[#Headers],[4]],"],",Table13[[#This Row],[o4]],"]")</f>
        <v>[leds[4],0]</v>
      </c>
      <c r="S40" s="1" t="str">
        <f>CONCATENATE("[leds[",Table13[[#Headers],[5]],"],",Table13[[#This Row],[o5]],"]")</f>
        <v>[leds[5],0]</v>
      </c>
      <c r="T40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0" s="1" t="str">
        <f>CONCATENATE($A$2,".append(",Table13[[#This Row],[Part6]],")")</f>
        <v>sample.append([[leds[0],0],[leds[1],0],[leds[2],0],[leds[3],0],[leds[4],0],[leds[5],0]])</v>
      </c>
    </row>
    <row r="41" spans="8:21" x14ac:dyDescent="0.25">
      <c r="H41" s="1">
        <f>Table13[[#This Row],[0]]</f>
        <v>0</v>
      </c>
      <c r="I41" s="1">
        <f>Table13[[#This Row],[1]]</f>
        <v>0</v>
      </c>
      <c r="J41" s="1">
        <f>Table13[[#This Row],[2]]</f>
        <v>0</v>
      </c>
      <c r="K41" s="1">
        <f>Table13[[#This Row],[3]]</f>
        <v>0</v>
      </c>
      <c r="L41" s="1">
        <f>Table13[[#This Row],[4]]</f>
        <v>0</v>
      </c>
      <c r="M41" s="1">
        <f>Table13[[#This Row],[5]]</f>
        <v>0</v>
      </c>
      <c r="N41" s="1" t="str">
        <f>CONCATENATE("[leds[",Table13[[#Headers],[0]],"],",Table13[[#This Row],[o0]],"]")</f>
        <v>[leds[0],0]</v>
      </c>
      <c r="O41" s="1" t="str">
        <f>CONCATENATE("[leds[",Table13[[#Headers],[1]],"],",Table13[[#This Row],[o1]],"]")</f>
        <v>[leds[1],0]</v>
      </c>
      <c r="P41" s="1" t="str">
        <f>CONCATENATE("[leds[",Table13[[#Headers],[2]],"],",Table13[[#This Row],[o2]],"]")</f>
        <v>[leds[2],0]</v>
      </c>
      <c r="Q41" s="1" t="str">
        <f>CONCATENATE("[leds[",Table13[[#Headers],[3]],"],",Table13[[#This Row],[o3]],"]")</f>
        <v>[leds[3],0]</v>
      </c>
      <c r="R41" s="1" t="str">
        <f>CONCATENATE("[leds[",Table13[[#Headers],[4]],"],",Table13[[#This Row],[o4]],"]")</f>
        <v>[leds[4],0]</v>
      </c>
      <c r="S41" s="1" t="str">
        <f>CONCATENATE("[leds[",Table13[[#Headers],[5]],"],",Table13[[#This Row],[o5]],"]")</f>
        <v>[leds[5],0]</v>
      </c>
      <c r="T41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1" s="1" t="str">
        <f>CONCATENATE($A$2,".append(",Table13[[#This Row],[Part6]],")")</f>
        <v>sample.append([[leds[0],0],[leds[1],0],[leds[2],0],[leds[3],0],[leds[4],0],[leds[5],0]])</v>
      </c>
    </row>
    <row r="42" spans="8:21" x14ac:dyDescent="0.25">
      <c r="H42" s="1">
        <f>Table13[[#This Row],[0]]</f>
        <v>0</v>
      </c>
      <c r="I42" s="1">
        <f>Table13[[#This Row],[1]]</f>
        <v>0</v>
      </c>
      <c r="J42" s="1">
        <f>Table13[[#This Row],[2]]</f>
        <v>0</v>
      </c>
      <c r="K42" s="1">
        <f>Table13[[#This Row],[3]]</f>
        <v>0</v>
      </c>
      <c r="L42" s="1">
        <f>Table13[[#This Row],[4]]</f>
        <v>0</v>
      </c>
      <c r="M42" s="1">
        <f>Table13[[#This Row],[5]]</f>
        <v>0</v>
      </c>
      <c r="N42" s="1" t="str">
        <f>CONCATENATE("[leds[",Table13[[#Headers],[0]],"],",Table13[[#This Row],[o0]],"]")</f>
        <v>[leds[0],0]</v>
      </c>
      <c r="O42" s="1" t="str">
        <f>CONCATENATE("[leds[",Table13[[#Headers],[1]],"],",Table13[[#This Row],[o1]],"]")</f>
        <v>[leds[1],0]</v>
      </c>
      <c r="P42" s="1" t="str">
        <f>CONCATENATE("[leds[",Table13[[#Headers],[2]],"],",Table13[[#This Row],[o2]],"]")</f>
        <v>[leds[2],0]</v>
      </c>
      <c r="Q42" s="1" t="str">
        <f>CONCATENATE("[leds[",Table13[[#Headers],[3]],"],",Table13[[#This Row],[o3]],"]")</f>
        <v>[leds[3],0]</v>
      </c>
      <c r="R42" s="1" t="str">
        <f>CONCATENATE("[leds[",Table13[[#Headers],[4]],"],",Table13[[#This Row],[o4]],"]")</f>
        <v>[leds[4],0]</v>
      </c>
      <c r="S42" s="1" t="str">
        <f>CONCATENATE("[leds[",Table13[[#Headers],[5]],"],",Table13[[#This Row],[o5]],"]")</f>
        <v>[leds[5],0]</v>
      </c>
      <c r="T42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2" s="1" t="str">
        <f>CONCATENATE($A$2,".append(",Table13[[#This Row],[Part6]],")")</f>
        <v>sample.append([[leds[0],0],[leds[1],0],[leds[2],0],[leds[3],0],[leds[4],0],[leds[5],0]])</v>
      </c>
    </row>
    <row r="43" spans="8:21" x14ac:dyDescent="0.25">
      <c r="H43" s="1">
        <f>Table13[[#This Row],[0]]</f>
        <v>0</v>
      </c>
      <c r="I43" s="1">
        <f>Table13[[#This Row],[1]]</f>
        <v>0</v>
      </c>
      <c r="J43" s="1">
        <f>Table13[[#This Row],[2]]</f>
        <v>0</v>
      </c>
      <c r="K43" s="1">
        <f>Table13[[#This Row],[3]]</f>
        <v>0</v>
      </c>
      <c r="L43" s="1">
        <f>Table13[[#This Row],[4]]</f>
        <v>0</v>
      </c>
      <c r="M43" s="1">
        <f>Table13[[#This Row],[5]]</f>
        <v>0</v>
      </c>
      <c r="N43" s="1" t="str">
        <f>CONCATENATE("[leds[",Table13[[#Headers],[0]],"],",Table13[[#This Row],[o0]],"]")</f>
        <v>[leds[0],0]</v>
      </c>
      <c r="O43" s="1" t="str">
        <f>CONCATENATE("[leds[",Table13[[#Headers],[1]],"],",Table13[[#This Row],[o1]],"]")</f>
        <v>[leds[1],0]</v>
      </c>
      <c r="P43" s="1" t="str">
        <f>CONCATENATE("[leds[",Table13[[#Headers],[2]],"],",Table13[[#This Row],[o2]],"]")</f>
        <v>[leds[2],0]</v>
      </c>
      <c r="Q43" s="1" t="str">
        <f>CONCATENATE("[leds[",Table13[[#Headers],[3]],"],",Table13[[#This Row],[o3]],"]")</f>
        <v>[leds[3],0]</v>
      </c>
      <c r="R43" s="1" t="str">
        <f>CONCATENATE("[leds[",Table13[[#Headers],[4]],"],",Table13[[#This Row],[o4]],"]")</f>
        <v>[leds[4],0]</v>
      </c>
      <c r="S43" s="1" t="str">
        <f>CONCATENATE("[leds[",Table13[[#Headers],[5]],"],",Table13[[#This Row],[o5]],"]")</f>
        <v>[leds[5],0]</v>
      </c>
      <c r="T43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3" s="1" t="str">
        <f>CONCATENATE($A$2,".append(",Table13[[#This Row],[Part6]],")")</f>
        <v>sample.append([[leds[0],0],[leds[1],0],[leds[2],0],[leds[3],0],[leds[4],0],[leds[5],0]])</v>
      </c>
    </row>
    <row r="44" spans="8:21" x14ac:dyDescent="0.25">
      <c r="H44" s="1">
        <f>Table13[[#This Row],[0]]</f>
        <v>0</v>
      </c>
      <c r="I44" s="1">
        <f>Table13[[#This Row],[1]]</f>
        <v>0</v>
      </c>
      <c r="J44" s="1">
        <f>Table13[[#This Row],[2]]</f>
        <v>0</v>
      </c>
      <c r="K44" s="1">
        <f>Table13[[#This Row],[3]]</f>
        <v>0</v>
      </c>
      <c r="L44" s="1">
        <f>Table13[[#This Row],[4]]</f>
        <v>0</v>
      </c>
      <c r="M44" s="1">
        <f>Table13[[#This Row],[5]]</f>
        <v>0</v>
      </c>
      <c r="N44" s="1" t="str">
        <f>CONCATENATE("[leds[",Table13[[#Headers],[0]],"],",Table13[[#This Row],[o0]],"]")</f>
        <v>[leds[0],0]</v>
      </c>
      <c r="O44" s="1" t="str">
        <f>CONCATENATE("[leds[",Table13[[#Headers],[1]],"],",Table13[[#This Row],[o1]],"]")</f>
        <v>[leds[1],0]</v>
      </c>
      <c r="P44" s="1" t="str">
        <f>CONCATENATE("[leds[",Table13[[#Headers],[2]],"],",Table13[[#This Row],[o2]],"]")</f>
        <v>[leds[2],0]</v>
      </c>
      <c r="Q44" s="1" t="str">
        <f>CONCATENATE("[leds[",Table13[[#Headers],[3]],"],",Table13[[#This Row],[o3]],"]")</f>
        <v>[leds[3],0]</v>
      </c>
      <c r="R44" s="1" t="str">
        <f>CONCATENATE("[leds[",Table13[[#Headers],[4]],"],",Table13[[#This Row],[o4]],"]")</f>
        <v>[leds[4],0]</v>
      </c>
      <c r="S44" s="1" t="str">
        <f>CONCATENATE("[leds[",Table13[[#Headers],[5]],"],",Table13[[#This Row],[o5]],"]")</f>
        <v>[leds[5],0]</v>
      </c>
      <c r="T44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4" s="1" t="str">
        <f>CONCATENATE($A$2,".append(",Table13[[#This Row],[Part6]],")")</f>
        <v>sample.append([[leds[0],0],[leds[1],0],[leds[2],0],[leds[3],0],[leds[4],0],[leds[5],0]])</v>
      </c>
    </row>
    <row r="45" spans="8:21" x14ac:dyDescent="0.25">
      <c r="H45" s="1">
        <f>Table13[[#This Row],[0]]</f>
        <v>0</v>
      </c>
      <c r="I45" s="1">
        <f>Table13[[#This Row],[1]]</f>
        <v>0</v>
      </c>
      <c r="J45" s="1">
        <f>Table13[[#This Row],[2]]</f>
        <v>0</v>
      </c>
      <c r="K45" s="1">
        <f>Table13[[#This Row],[3]]</f>
        <v>0</v>
      </c>
      <c r="L45" s="1">
        <f>Table13[[#This Row],[4]]</f>
        <v>0</v>
      </c>
      <c r="M45" s="1">
        <f>Table13[[#This Row],[5]]</f>
        <v>0</v>
      </c>
      <c r="N45" s="1" t="str">
        <f>CONCATENATE("[leds[",Table13[[#Headers],[0]],"],",Table13[[#This Row],[o0]],"]")</f>
        <v>[leds[0],0]</v>
      </c>
      <c r="O45" s="1" t="str">
        <f>CONCATENATE("[leds[",Table13[[#Headers],[1]],"],",Table13[[#This Row],[o1]],"]")</f>
        <v>[leds[1],0]</v>
      </c>
      <c r="P45" s="1" t="str">
        <f>CONCATENATE("[leds[",Table13[[#Headers],[2]],"],",Table13[[#This Row],[o2]],"]")</f>
        <v>[leds[2],0]</v>
      </c>
      <c r="Q45" s="1" t="str">
        <f>CONCATENATE("[leds[",Table13[[#Headers],[3]],"],",Table13[[#This Row],[o3]],"]")</f>
        <v>[leds[3],0]</v>
      </c>
      <c r="R45" s="1" t="str">
        <f>CONCATENATE("[leds[",Table13[[#Headers],[4]],"],",Table13[[#This Row],[o4]],"]")</f>
        <v>[leds[4],0]</v>
      </c>
      <c r="S45" s="1" t="str">
        <f>CONCATENATE("[leds[",Table13[[#Headers],[5]],"],",Table13[[#This Row],[o5]],"]")</f>
        <v>[leds[5],0]</v>
      </c>
      <c r="T45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5" s="1" t="str">
        <f>CONCATENATE($A$2,".append(",Table13[[#This Row],[Part6]],")")</f>
        <v>sample.append([[leds[0],0],[leds[1],0],[leds[2],0],[leds[3],0],[leds[4],0],[leds[5],0]])</v>
      </c>
    </row>
    <row r="46" spans="8:21" x14ac:dyDescent="0.25">
      <c r="H46" s="1">
        <f>Table13[[#This Row],[0]]</f>
        <v>0</v>
      </c>
      <c r="I46" s="1">
        <f>Table13[[#This Row],[1]]</f>
        <v>0</v>
      </c>
      <c r="J46" s="1">
        <f>Table13[[#This Row],[2]]</f>
        <v>0</v>
      </c>
      <c r="K46" s="1">
        <f>Table13[[#This Row],[3]]</f>
        <v>0</v>
      </c>
      <c r="L46" s="1">
        <f>Table13[[#This Row],[4]]</f>
        <v>0</v>
      </c>
      <c r="M46" s="1">
        <f>Table13[[#This Row],[5]]</f>
        <v>0</v>
      </c>
      <c r="N46" s="1" t="str">
        <f>CONCATENATE("[leds[",Table13[[#Headers],[0]],"],",Table13[[#This Row],[o0]],"]")</f>
        <v>[leds[0],0]</v>
      </c>
      <c r="O46" s="1" t="str">
        <f>CONCATENATE("[leds[",Table13[[#Headers],[1]],"],",Table13[[#This Row],[o1]],"]")</f>
        <v>[leds[1],0]</v>
      </c>
      <c r="P46" s="1" t="str">
        <f>CONCATENATE("[leds[",Table13[[#Headers],[2]],"],",Table13[[#This Row],[o2]],"]")</f>
        <v>[leds[2],0]</v>
      </c>
      <c r="Q46" s="1" t="str">
        <f>CONCATENATE("[leds[",Table13[[#Headers],[3]],"],",Table13[[#This Row],[o3]],"]")</f>
        <v>[leds[3],0]</v>
      </c>
      <c r="R46" s="1" t="str">
        <f>CONCATENATE("[leds[",Table13[[#Headers],[4]],"],",Table13[[#This Row],[o4]],"]")</f>
        <v>[leds[4],0]</v>
      </c>
      <c r="S46" s="1" t="str">
        <f>CONCATENATE("[leds[",Table13[[#Headers],[5]],"],",Table13[[#This Row],[o5]],"]")</f>
        <v>[leds[5],0]</v>
      </c>
      <c r="T46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6" s="1" t="str">
        <f>CONCATENATE($A$2,".append(",Table13[[#This Row],[Part6]],")")</f>
        <v>sample.append([[leds[0],0],[leds[1],0],[leds[2],0],[leds[3],0],[leds[4],0],[leds[5],0]])</v>
      </c>
    </row>
    <row r="47" spans="8:21" x14ac:dyDescent="0.25">
      <c r="H47" s="1">
        <f>Table13[[#This Row],[0]]</f>
        <v>0</v>
      </c>
      <c r="I47" s="1">
        <f>Table13[[#This Row],[1]]</f>
        <v>0</v>
      </c>
      <c r="J47" s="1">
        <f>Table13[[#This Row],[2]]</f>
        <v>0</v>
      </c>
      <c r="K47" s="1">
        <f>Table13[[#This Row],[3]]</f>
        <v>0</v>
      </c>
      <c r="L47" s="1">
        <f>Table13[[#This Row],[4]]</f>
        <v>0</v>
      </c>
      <c r="M47" s="1">
        <f>Table13[[#This Row],[5]]</f>
        <v>0</v>
      </c>
      <c r="N47" s="1" t="str">
        <f>CONCATENATE("[leds[",Table13[[#Headers],[0]],"],",Table13[[#This Row],[o0]],"]")</f>
        <v>[leds[0],0]</v>
      </c>
      <c r="O47" s="1" t="str">
        <f>CONCATENATE("[leds[",Table13[[#Headers],[1]],"],",Table13[[#This Row],[o1]],"]")</f>
        <v>[leds[1],0]</v>
      </c>
      <c r="P47" s="1" t="str">
        <f>CONCATENATE("[leds[",Table13[[#Headers],[2]],"],",Table13[[#This Row],[o2]],"]")</f>
        <v>[leds[2],0]</v>
      </c>
      <c r="Q47" s="1" t="str">
        <f>CONCATENATE("[leds[",Table13[[#Headers],[3]],"],",Table13[[#This Row],[o3]],"]")</f>
        <v>[leds[3],0]</v>
      </c>
      <c r="R47" s="1" t="str">
        <f>CONCATENATE("[leds[",Table13[[#Headers],[4]],"],",Table13[[#This Row],[o4]],"]")</f>
        <v>[leds[4],0]</v>
      </c>
      <c r="S47" s="1" t="str">
        <f>CONCATENATE("[leds[",Table13[[#Headers],[5]],"],",Table13[[#This Row],[o5]],"]")</f>
        <v>[leds[5],0]</v>
      </c>
      <c r="T47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7" s="1" t="str">
        <f>CONCATENATE($A$2,".append(",Table13[[#This Row],[Part6]],")")</f>
        <v>sample.append([[leds[0],0],[leds[1],0],[leds[2],0],[leds[3],0],[leds[4],0],[leds[5],0]])</v>
      </c>
    </row>
    <row r="48" spans="8:21" x14ac:dyDescent="0.25">
      <c r="H48" s="1">
        <f>Table13[[#This Row],[0]]</f>
        <v>0</v>
      </c>
      <c r="I48" s="1">
        <f>Table13[[#This Row],[1]]</f>
        <v>0</v>
      </c>
      <c r="J48" s="1">
        <f>Table13[[#This Row],[2]]</f>
        <v>0</v>
      </c>
      <c r="K48" s="1">
        <f>Table13[[#This Row],[3]]</f>
        <v>0</v>
      </c>
      <c r="L48" s="1">
        <f>Table13[[#This Row],[4]]</f>
        <v>0</v>
      </c>
      <c r="M48" s="1">
        <f>Table13[[#This Row],[5]]</f>
        <v>0</v>
      </c>
      <c r="N48" s="1" t="str">
        <f>CONCATENATE("[leds[",Table13[[#Headers],[0]],"],",Table13[[#This Row],[o0]],"]")</f>
        <v>[leds[0],0]</v>
      </c>
      <c r="O48" s="1" t="str">
        <f>CONCATENATE("[leds[",Table13[[#Headers],[1]],"],",Table13[[#This Row],[o1]],"]")</f>
        <v>[leds[1],0]</v>
      </c>
      <c r="P48" s="1" t="str">
        <f>CONCATENATE("[leds[",Table13[[#Headers],[2]],"],",Table13[[#This Row],[o2]],"]")</f>
        <v>[leds[2],0]</v>
      </c>
      <c r="Q48" s="1" t="str">
        <f>CONCATENATE("[leds[",Table13[[#Headers],[3]],"],",Table13[[#This Row],[o3]],"]")</f>
        <v>[leds[3],0]</v>
      </c>
      <c r="R48" s="1" t="str">
        <f>CONCATENATE("[leds[",Table13[[#Headers],[4]],"],",Table13[[#This Row],[o4]],"]")</f>
        <v>[leds[4],0]</v>
      </c>
      <c r="S48" s="1" t="str">
        <f>CONCATENATE("[leds[",Table13[[#Headers],[5]],"],",Table13[[#This Row],[o5]],"]")</f>
        <v>[leds[5],0]</v>
      </c>
      <c r="T48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8" s="1" t="str">
        <f>CONCATENATE($A$2,".append(",Table13[[#This Row],[Part6]],")")</f>
        <v>sample.append([[leds[0],0],[leds[1],0],[leds[2],0],[leds[3],0],[leds[4],0],[leds[5],0]])</v>
      </c>
    </row>
    <row r="49" spans="8:21" x14ac:dyDescent="0.25">
      <c r="H49" s="1">
        <f>Table13[[#This Row],[0]]</f>
        <v>0</v>
      </c>
      <c r="I49" s="1">
        <f>Table13[[#This Row],[1]]</f>
        <v>0</v>
      </c>
      <c r="J49" s="1">
        <f>Table13[[#This Row],[2]]</f>
        <v>0</v>
      </c>
      <c r="K49" s="1">
        <f>Table13[[#This Row],[3]]</f>
        <v>0</v>
      </c>
      <c r="L49" s="1">
        <f>Table13[[#This Row],[4]]</f>
        <v>0</v>
      </c>
      <c r="M49" s="1">
        <f>Table13[[#This Row],[5]]</f>
        <v>0</v>
      </c>
      <c r="N49" s="1" t="str">
        <f>CONCATENATE("[leds[",Table13[[#Headers],[0]],"],",Table13[[#This Row],[o0]],"]")</f>
        <v>[leds[0],0]</v>
      </c>
      <c r="O49" s="1" t="str">
        <f>CONCATENATE("[leds[",Table13[[#Headers],[1]],"],",Table13[[#This Row],[o1]],"]")</f>
        <v>[leds[1],0]</v>
      </c>
      <c r="P49" s="1" t="str">
        <f>CONCATENATE("[leds[",Table13[[#Headers],[2]],"],",Table13[[#This Row],[o2]],"]")</f>
        <v>[leds[2],0]</v>
      </c>
      <c r="Q49" s="1" t="str">
        <f>CONCATENATE("[leds[",Table13[[#Headers],[3]],"],",Table13[[#This Row],[o3]],"]")</f>
        <v>[leds[3],0]</v>
      </c>
      <c r="R49" s="1" t="str">
        <f>CONCATENATE("[leds[",Table13[[#Headers],[4]],"],",Table13[[#This Row],[o4]],"]")</f>
        <v>[leds[4],0]</v>
      </c>
      <c r="S49" s="1" t="str">
        <f>CONCATENATE("[leds[",Table13[[#Headers],[5]],"],",Table13[[#This Row],[o5]],"]")</f>
        <v>[leds[5],0]</v>
      </c>
      <c r="T49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49" s="1" t="str">
        <f>CONCATENATE($A$2,".append(",Table13[[#This Row],[Part6]],")")</f>
        <v>sample.append([[leds[0],0],[leds[1],0],[leds[2],0],[leds[3],0],[leds[4],0],[leds[5],0]])</v>
      </c>
    </row>
    <row r="50" spans="8:21" x14ac:dyDescent="0.25">
      <c r="H50" s="1">
        <f>Table13[[#This Row],[0]]</f>
        <v>0</v>
      </c>
      <c r="I50" s="1">
        <f>Table13[[#This Row],[1]]</f>
        <v>0</v>
      </c>
      <c r="J50" s="1">
        <f>Table13[[#This Row],[2]]</f>
        <v>0</v>
      </c>
      <c r="K50" s="1">
        <f>Table13[[#This Row],[3]]</f>
        <v>0</v>
      </c>
      <c r="L50" s="1">
        <f>Table13[[#This Row],[4]]</f>
        <v>0</v>
      </c>
      <c r="M50" s="1">
        <f>Table13[[#This Row],[5]]</f>
        <v>0</v>
      </c>
      <c r="N50" s="1" t="str">
        <f>CONCATENATE("[leds[",Table13[[#Headers],[0]],"],",Table13[[#This Row],[o0]],"]")</f>
        <v>[leds[0],0]</v>
      </c>
      <c r="O50" s="1" t="str">
        <f>CONCATENATE("[leds[",Table13[[#Headers],[1]],"],",Table13[[#This Row],[o1]],"]")</f>
        <v>[leds[1],0]</v>
      </c>
      <c r="P50" s="1" t="str">
        <f>CONCATENATE("[leds[",Table13[[#Headers],[2]],"],",Table13[[#This Row],[o2]],"]")</f>
        <v>[leds[2],0]</v>
      </c>
      <c r="Q50" s="1" t="str">
        <f>CONCATENATE("[leds[",Table13[[#Headers],[3]],"],",Table13[[#This Row],[o3]],"]")</f>
        <v>[leds[3],0]</v>
      </c>
      <c r="R50" s="1" t="str">
        <f>CONCATENATE("[leds[",Table13[[#Headers],[4]],"],",Table13[[#This Row],[o4]],"]")</f>
        <v>[leds[4],0]</v>
      </c>
      <c r="S50" s="1" t="str">
        <f>CONCATENATE("[leds[",Table13[[#Headers],[5]],"],",Table13[[#This Row],[o5]],"]")</f>
        <v>[leds[5],0]</v>
      </c>
      <c r="T50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0" s="1" t="str">
        <f>CONCATENATE($A$2,".append(",Table13[[#This Row],[Part6]],")")</f>
        <v>sample.append([[leds[0],0],[leds[1],0],[leds[2],0],[leds[3],0],[leds[4],0],[leds[5],0]])</v>
      </c>
    </row>
    <row r="51" spans="8:21" x14ac:dyDescent="0.25">
      <c r="H51" s="1">
        <f>Table13[[#This Row],[0]]</f>
        <v>0</v>
      </c>
      <c r="I51" s="1">
        <f>Table13[[#This Row],[1]]</f>
        <v>0</v>
      </c>
      <c r="J51" s="1">
        <f>Table13[[#This Row],[2]]</f>
        <v>0</v>
      </c>
      <c r="K51" s="1">
        <f>Table13[[#This Row],[3]]</f>
        <v>0</v>
      </c>
      <c r="L51" s="1">
        <f>Table13[[#This Row],[4]]</f>
        <v>0</v>
      </c>
      <c r="M51" s="1">
        <f>Table13[[#This Row],[5]]</f>
        <v>0</v>
      </c>
      <c r="N51" s="1" t="str">
        <f>CONCATENATE("[leds[",Table13[[#Headers],[0]],"],",Table13[[#This Row],[o0]],"]")</f>
        <v>[leds[0],0]</v>
      </c>
      <c r="O51" s="1" t="str">
        <f>CONCATENATE("[leds[",Table13[[#Headers],[1]],"],",Table13[[#This Row],[o1]],"]")</f>
        <v>[leds[1],0]</v>
      </c>
      <c r="P51" s="1" t="str">
        <f>CONCATENATE("[leds[",Table13[[#Headers],[2]],"],",Table13[[#This Row],[o2]],"]")</f>
        <v>[leds[2],0]</v>
      </c>
      <c r="Q51" s="1" t="str">
        <f>CONCATENATE("[leds[",Table13[[#Headers],[3]],"],",Table13[[#This Row],[o3]],"]")</f>
        <v>[leds[3],0]</v>
      </c>
      <c r="R51" s="1" t="str">
        <f>CONCATENATE("[leds[",Table13[[#Headers],[4]],"],",Table13[[#This Row],[o4]],"]")</f>
        <v>[leds[4],0]</v>
      </c>
      <c r="S51" s="1" t="str">
        <f>CONCATENATE("[leds[",Table13[[#Headers],[5]],"],",Table13[[#This Row],[o5]],"]")</f>
        <v>[leds[5],0]</v>
      </c>
      <c r="T51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1" s="1" t="str">
        <f>CONCATENATE($A$2,".append(",Table13[[#This Row],[Part6]],")")</f>
        <v>sample.append([[leds[0],0],[leds[1],0],[leds[2],0],[leds[3],0],[leds[4],0],[leds[5],0]])</v>
      </c>
    </row>
    <row r="52" spans="8:21" x14ac:dyDescent="0.25">
      <c r="H52" s="1">
        <f>Table13[[#This Row],[0]]</f>
        <v>0</v>
      </c>
      <c r="I52" s="1">
        <f>Table13[[#This Row],[1]]</f>
        <v>0</v>
      </c>
      <c r="J52" s="1">
        <f>Table13[[#This Row],[2]]</f>
        <v>0</v>
      </c>
      <c r="K52" s="1">
        <f>Table13[[#This Row],[3]]</f>
        <v>0</v>
      </c>
      <c r="L52" s="1">
        <f>Table13[[#This Row],[4]]</f>
        <v>0</v>
      </c>
      <c r="M52" s="1">
        <f>Table13[[#This Row],[5]]</f>
        <v>0</v>
      </c>
      <c r="N52" s="1" t="str">
        <f>CONCATENATE("[leds[",Table13[[#Headers],[0]],"],",Table13[[#This Row],[o0]],"]")</f>
        <v>[leds[0],0]</v>
      </c>
      <c r="O52" s="1" t="str">
        <f>CONCATENATE("[leds[",Table13[[#Headers],[1]],"],",Table13[[#This Row],[o1]],"]")</f>
        <v>[leds[1],0]</v>
      </c>
      <c r="P52" s="1" t="str">
        <f>CONCATENATE("[leds[",Table13[[#Headers],[2]],"],",Table13[[#This Row],[o2]],"]")</f>
        <v>[leds[2],0]</v>
      </c>
      <c r="Q52" s="1" t="str">
        <f>CONCATENATE("[leds[",Table13[[#Headers],[3]],"],",Table13[[#This Row],[o3]],"]")</f>
        <v>[leds[3],0]</v>
      </c>
      <c r="R52" s="1" t="str">
        <f>CONCATENATE("[leds[",Table13[[#Headers],[4]],"],",Table13[[#This Row],[o4]],"]")</f>
        <v>[leds[4],0]</v>
      </c>
      <c r="S52" s="1" t="str">
        <f>CONCATENATE("[leds[",Table13[[#Headers],[5]],"],",Table13[[#This Row],[o5]],"]")</f>
        <v>[leds[5],0]</v>
      </c>
      <c r="T52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2" s="1" t="str">
        <f>CONCATENATE($A$2,".append(",Table13[[#This Row],[Part6]],")")</f>
        <v>sample.append([[leds[0],0],[leds[1],0],[leds[2],0],[leds[3],0],[leds[4],0],[leds[5],0]])</v>
      </c>
    </row>
    <row r="53" spans="8:21" x14ac:dyDescent="0.25">
      <c r="H53" s="1">
        <f>Table13[[#This Row],[0]]</f>
        <v>0</v>
      </c>
      <c r="I53" s="1">
        <f>Table13[[#This Row],[1]]</f>
        <v>0</v>
      </c>
      <c r="J53" s="1">
        <f>Table13[[#This Row],[2]]</f>
        <v>0</v>
      </c>
      <c r="K53" s="1">
        <f>Table13[[#This Row],[3]]</f>
        <v>0</v>
      </c>
      <c r="L53" s="1">
        <f>Table13[[#This Row],[4]]</f>
        <v>0</v>
      </c>
      <c r="M53" s="1">
        <f>Table13[[#This Row],[5]]</f>
        <v>0</v>
      </c>
      <c r="N53" s="1" t="str">
        <f>CONCATENATE("[leds[",Table13[[#Headers],[0]],"],",Table13[[#This Row],[o0]],"]")</f>
        <v>[leds[0],0]</v>
      </c>
      <c r="O53" s="1" t="str">
        <f>CONCATENATE("[leds[",Table13[[#Headers],[1]],"],",Table13[[#This Row],[o1]],"]")</f>
        <v>[leds[1],0]</v>
      </c>
      <c r="P53" s="1" t="str">
        <f>CONCATENATE("[leds[",Table13[[#Headers],[2]],"],",Table13[[#This Row],[o2]],"]")</f>
        <v>[leds[2],0]</v>
      </c>
      <c r="Q53" s="1" t="str">
        <f>CONCATENATE("[leds[",Table13[[#Headers],[3]],"],",Table13[[#This Row],[o3]],"]")</f>
        <v>[leds[3],0]</v>
      </c>
      <c r="R53" s="1" t="str">
        <f>CONCATENATE("[leds[",Table13[[#Headers],[4]],"],",Table13[[#This Row],[o4]],"]")</f>
        <v>[leds[4],0]</v>
      </c>
      <c r="S53" s="1" t="str">
        <f>CONCATENATE("[leds[",Table13[[#Headers],[5]],"],",Table13[[#This Row],[o5]],"]")</f>
        <v>[leds[5],0]</v>
      </c>
      <c r="T53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3" s="1" t="str">
        <f>CONCATENATE($A$2,".append(",Table13[[#This Row],[Part6]],")")</f>
        <v>sample.append([[leds[0],0],[leds[1],0],[leds[2],0],[leds[3],0],[leds[4],0],[leds[5],0]])</v>
      </c>
    </row>
    <row r="54" spans="8:21" x14ac:dyDescent="0.25">
      <c r="H54" s="1">
        <f>Table13[[#This Row],[0]]</f>
        <v>0</v>
      </c>
      <c r="I54" s="1">
        <f>Table13[[#This Row],[1]]</f>
        <v>0</v>
      </c>
      <c r="J54" s="1">
        <f>Table13[[#This Row],[2]]</f>
        <v>0</v>
      </c>
      <c r="K54" s="1">
        <f>Table13[[#This Row],[3]]</f>
        <v>0</v>
      </c>
      <c r="L54" s="1">
        <f>Table13[[#This Row],[4]]</f>
        <v>0</v>
      </c>
      <c r="M54" s="1">
        <f>Table13[[#This Row],[5]]</f>
        <v>0</v>
      </c>
      <c r="N54" s="1" t="str">
        <f>CONCATENATE("[leds[",Table13[[#Headers],[0]],"],",Table13[[#This Row],[o0]],"]")</f>
        <v>[leds[0],0]</v>
      </c>
      <c r="O54" s="1" t="str">
        <f>CONCATENATE("[leds[",Table13[[#Headers],[1]],"],",Table13[[#This Row],[o1]],"]")</f>
        <v>[leds[1],0]</v>
      </c>
      <c r="P54" s="1" t="str">
        <f>CONCATENATE("[leds[",Table13[[#Headers],[2]],"],",Table13[[#This Row],[o2]],"]")</f>
        <v>[leds[2],0]</v>
      </c>
      <c r="Q54" s="1" t="str">
        <f>CONCATENATE("[leds[",Table13[[#Headers],[3]],"],",Table13[[#This Row],[o3]],"]")</f>
        <v>[leds[3],0]</v>
      </c>
      <c r="R54" s="1" t="str">
        <f>CONCATENATE("[leds[",Table13[[#Headers],[4]],"],",Table13[[#This Row],[o4]],"]")</f>
        <v>[leds[4],0]</v>
      </c>
      <c r="S54" s="1" t="str">
        <f>CONCATENATE("[leds[",Table13[[#Headers],[5]],"],",Table13[[#This Row],[o5]],"]")</f>
        <v>[leds[5],0]</v>
      </c>
      <c r="T54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4" s="1" t="str">
        <f>CONCATENATE($A$2,".append(",Table13[[#This Row],[Part6]],")")</f>
        <v>sample.append([[leds[0],0],[leds[1],0],[leds[2],0],[leds[3],0],[leds[4],0],[leds[5],0]])</v>
      </c>
    </row>
    <row r="55" spans="8:21" x14ac:dyDescent="0.25">
      <c r="H55" s="1">
        <f>Table13[[#This Row],[0]]</f>
        <v>0</v>
      </c>
      <c r="I55" s="1">
        <f>Table13[[#This Row],[1]]</f>
        <v>0</v>
      </c>
      <c r="J55" s="1">
        <f>Table13[[#This Row],[2]]</f>
        <v>0</v>
      </c>
      <c r="K55" s="1">
        <f>Table13[[#This Row],[3]]</f>
        <v>0</v>
      </c>
      <c r="L55" s="1">
        <f>Table13[[#This Row],[4]]</f>
        <v>0</v>
      </c>
      <c r="M55" s="1">
        <f>Table13[[#This Row],[5]]</f>
        <v>0</v>
      </c>
      <c r="N55" s="1" t="str">
        <f>CONCATENATE("[leds[",Table13[[#Headers],[0]],"],",Table13[[#This Row],[o0]],"]")</f>
        <v>[leds[0],0]</v>
      </c>
      <c r="O55" s="1" t="str">
        <f>CONCATENATE("[leds[",Table13[[#Headers],[1]],"],",Table13[[#This Row],[o1]],"]")</f>
        <v>[leds[1],0]</v>
      </c>
      <c r="P55" s="1" t="str">
        <f>CONCATENATE("[leds[",Table13[[#Headers],[2]],"],",Table13[[#This Row],[o2]],"]")</f>
        <v>[leds[2],0]</v>
      </c>
      <c r="Q55" s="1" t="str">
        <f>CONCATENATE("[leds[",Table13[[#Headers],[3]],"],",Table13[[#This Row],[o3]],"]")</f>
        <v>[leds[3],0]</v>
      </c>
      <c r="R55" s="1" t="str">
        <f>CONCATENATE("[leds[",Table13[[#Headers],[4]],"],",Table13[[#This Row],[o4]],"]")</f>
        <v>[leds[4],0]</v>
      </c>
      <c r="S55" s="1" t="str">
        <f>CONCATENATE("[leds[",Table13[[#Headers],[5]],"],",Table13[[#This Row],[o5]],"]")</f>
        <v>[leds[5],0]</v>
      </c>
      <c r="T55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5" s="1" t="str">
        <f>CONCATENATE($A$2,".append(",Table13[[#This Row],[Part6]],")")</f>
        <v>sample.append([[leds[0],0],[leds[1],0],[leds[2],0],[leds[3],0],[leds[4],0],[leds[5],0]])</v>
      </c>
    </row>
    <row r="56" spans="8:21" x14ac:dyDescent="0.25">
      <c r="H56" s="1">
        <f>Table13[[#This Row],[0]]</f>
        <v>0</v>
      </c>
      <c r="I56" s="1">
        <f>Table13[[#This Row],[1]]</f>
        <v>0</v>
      </c>
      <c r="J56" s="1">
        <f>Table13[[#This Row],[2]]</f>
        <v>0</v>
      </c>
      <c r="K56" s="1">
        <f>Table13[[#This Row],[3]]</f>
        <v>0</v>
      </c>
      <c r="L56" s="1">
        <f>Table13[[#This Row],[4]]</f>
        <v>0</v>
      </c>
      <c r="M56" s="1">
        <f>Table13[[#This Row],[5]]</f>
        <v>0</v>
      </c>
      <c r="N56" s="1" t="str">
        <f>CONCATENATE("[leds[",Table13[[#Headers],[0]],"],",Table13[[#This Row],[o0]],"]")</f>
        <v>[leds[0],0]</v>
      </c>
      <c r="O56" s="1" t="str">
        <f>CONCATENATE("[leds[",Table13[[#Headers],[1]],"],",Table13[[#This Row],[o1]],"]")</f>
        <v>[leds[1],0]</v>
      </c>
      <c r="P56" s="1" t="str">
        <f>CONCATENATE("[leds[",Table13[[#Headers],[2]],"],",Table13[[#This Row],[o2]],"]")</f>
        <v>[leds[2],0]</v>
      </c>
      <c r="Q56" s="1" t="str">
        <f>CONCATENATE("[leds[",Table13[[#Headers],[3]],"],",Table13[[#This Row],[o3]],"]")</f>
        <v>[leds[3],0]</v>
      </c>
      <c r="R56" s="1" t="str">
        <f>CONCATENATE("[leds[",Table13[[#Headers],[4]],"],",Table13[[#This Row],[o4]],"]")</f>
        <v>[leds[4],0]</v>
      </c>
      <c r="S56" s="1" t="str">
        <f>CONCATENATE("[leds[",Table13[[#Headers],[5]],"],",Table13[[#This Row],[o5]],"]")</f>
        <v>[leds[5],0]</v>
      </c>
      <c r="T56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6" s="1" t="str">
        <f>CONCATENATE($A$2,".append(",Table13[[#This Row],[Part6]],")")</f>
        <v>sample.append([[leds[0],0],[leds[1],0],[leds[2],0],[leds[3],0],[leds[4],0],[leds[5],0]])</v>
      </c>
    </row>
    <row r="57" spans="8:21" x14ac:dyDescent="0.25">
      <c r="H57" s="1">
        <f>Table13[[#This Row],[0]]</f>
        <v>0</v>
      </c>
      <c r="I57" s="1">
        <f>Table13[[#This Row],[1]]</f>
        <v>0</v>
      </c>
      <c r="J57" s="1">
        <f>Table13[[#This Row],[2]]</f>
        <v>0</v>
      </c>
      <c r="K57" s="1">
        <f>Table13[[#This Row],[3]]</f>
        <v>0</v>
      </c>
      <c r="L57" s="1">
        <f>Table13[[#This Row],[4]]</f>
        <v>0</v>
      </c>
      <c r="M57" s="1">
        <f>Table13[[#This Row],[5]]</f>
        <v>0</v>
      </c>
      <c r="N57" s="1" t="str">
        <f>CONCATENATE("[leds[",Table13[[#Headers],[0]],"],",Table13[[#This Row],[o0]],"]")</f>
        <v>[leds[0],0]</v>
      </c>
      <c r="O57" s="1" t="str">
        <f>CONCATENATE("[leds[",Table13[[#Headers],[1]],"],",Table13[[#This Row],[o1]],"]")</f>
        <v>[leds[1],0]</v>
      </c>
      <c r="P57" s="1" t="str">
        <f>CONCATENATE("[leds[",Table13[[#Headers],[2]],"],",Table13[[#This Row],[o2]],"]")</f>
        <v>[leds[2],0]</v>
      </c>
      <c r="Q57" s="1" t="str">
        <f>CONCATENATE("[leds[",Table13[[#Headers],[3]],"],",Table13[[#This Row],[o3]],"]")</f>
        <v>[leds[3],0]</v>
      </c>
      <c r="R57" s="1" t="str">
        <f>CONCATENATE("[leds[",Table13[[#Headers],[4]],"],",Table13[[#This Row],[o4]],"]")</f>
        <v>[leds[4],0]</v>
      </c>
      <c r="S57" s="1" t="str">
        <f>CONCATENATE("[leds[",Table13[[#Headers],[5]],"],",Table13[[#This Row],[o5]],"]")</f>
        <v>[leds[5],0]</v>
      </c>
      <c r="T57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7" s="1" t="str">
        <f>CONCATENATE($A$2,".append(",Table13[[#This Row],[Part6]],")")</f>
        <v>sample.append([[leds[0],0],[leds[1],0],[leds[2],0],[leds[3],0],[leds[4],0],[leds[5],0]])</v>
      </c>
    </row>
    <row r="58" spans="8:21" x14ac:dyDescent="0.25">
      <c r="H58" s="1">
        <f>Table13[[#This Row],[0]]</f>
        <v>0</v>
      </c>
      <c r="I58" s="1">
        <f>Table13[[#This Row],[1]]</f>
        <v>0</v>
      </c>
      <c r="J58" s="1">
        <f>Table13[[#This Row],[2]]</f>
        <v>0</v>
      </c>
      <c r="K58" s="1">
        <f>Table13[[#This Row],[3]]</f>
        <v>0</v>
      </c>
      <c r="L58" s="1">
        <f>Table13[[#This Row],[4]]</f>
        <v>0</v>
      </c>
      <c r="M58" s="1">
        <f>Table13[[#This Row],[5]]</f>
        <v>0</v>
      </c>
      <c r="N58" s="1" t="str">
        <f>CONCATENATE("[leds[",Table13[[#Headers],[0]],"],",Table13[[#This Row],[o0]],"]")</f>
        <v>[leds[0],0]</v>
      </c>
      <c r="O58" s="1" t="str">
        <f>CONCATENATE("[leds[",Table13[[#Headers],[1]],"],",Table13[[#This Row],[o1]],"]")</f>
        <v>[leds[1],0]</v>
      </c>
      <c r="P58" s="1" t="str">
        <f>CONCATENATE("[leds[",Table13[[#Headers],[2]],"],",Table13[[#This Row],[o2]],"]")</f>
        <v>[leds[2],0]</v>
      </c>
      <c r="Q58" s="1" t="str">
        <f>CONCATENATE("[leds[",Table13[[#Headers],[3]],"],",Table13[[#This Row],[o3]],"]")</f>
        <v>[leds[3],0]</v>
      </c>
      <c r="R58" s="1" t="str">
        <f>CONCATENATE("[leds[",Table13[[#Headers],[4]],"],",Table13[[#This Row],[o4]],"]")</f>
        <v>[leds[4],0]</v>
      </c>
      <c r="S58" s="1" t="str">
        <f>CONCATENATE("[leds[",Table13[[#Headers],[5]],"],",Table13[[#This Row],[o5]],"]")</f>
        <v>[leds[5],0]</v>
      </c>
      <c r="T58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8" s="1" t="str">
        <f>CONCATENATE($A$2,".append(",Table13[[#This Row],[Part6]],")")</f>
        <v>sample.append([[leds[0],0],[leds[1],0],[leds[2],0],[leds[3],0],[leds[4],0],[leds[5],0]])</v>
      </c>
    </row>
    <row r="59" spans="8:21" x14ac:dyDescent="0.25">
      <c r="H59" s="1">
        <f>Table13[[#This Row],[0]]</f>
        <v>0</v>
      </c>
      <c r="I59" s="1">
        <f>Table13[[#This Row],[1]]</f>
        <v>0</v>
      </c>
      <c r="J59" s="1">
        <f>Table13[[#This Row],[2]]</f>
        <v>0</v>
      </c>
      <c r="K59" s="1">
        <f>Table13[[#This Row],[3]]</f>
        <v>0</v>
      </c>
      <c r="L59" s="1">
        <f>Table13[[#This Row],[4]]</f>
        <v>0</v>
      </c>
      <c r="M59" s="1">
        <f>Table13[[#This Row],[5]]</f>
        <v>0</v>
      </c>
      <c r="N59" s="1" t="str">
        <f>CONCATENATE("[leds[",Table13[[#Headers],[0]],"],",Table13[[#This Row],[o0]],"]")</f>
        <v>[leds[0],0]</v>
      </c>
      <c r="O59" s="1" t="str">
        <f>CONCATENATE("[leds[",Table13[[#Headers],[1]],"],",Table13[[#This Row],[o1]],"]")</f>
        <v>[leds[1],0]</v>
      </c>
      <c r="P59" s="1" t="str">
        <f>CONCATENATE("[leds[",Table13[[#Headers],[2]],"],",Table13[[#This Row],[o2]],"]")</f>
        <v>[leds[2],0]</v>
      </c>
      <c r="Q59" s="1" t="str">
        <f>CONCATENATE("[leds[",Table13[[#Headers],[3]],"],",Table13[[#This Row],[o3]],"]")</f>
        <v>[leds[3],0]</v>
      </c>
      <c r="R59" s="1" t="str">
        <f>CONCATENATE("[leds[",Table13[[#Headers],[4]],"],",Table13[[#This Row],[o4]],"]")</f>
        <v>[leds[4],0]</v>
      </c>
      <c r="S59" s="1" t="str">
        <f>CONCATENATE("[leds[",Table13[[#Headers],[5]],"],",Table13[[#This Row],[o5]],"]")</f>
        <v>[leds[5],0]</v>
      </c>
      <c r="T59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59" s="1" t="str">
        <f>CONCATENATE($A$2,".append(",Table13[[#This Row],[Part6]],")")</f>
        <v>sample.append([[leds[0],0],[leds[1],0],[leds[2],0],[leds[3],0],[leds[4],0],[leds[5],0]])</v>
      </c>
    </row>
    <row r="60" spans="8:21" x14ac:dyDescent="0.25">
      <c r="H60" s="1">
        <f>Table13[[#This Row],[0]]</f>
        <v>0</v>
      </c>
      <c r="I60" s="1">
        <f>Table13[[#This Row],[1]]</f>
        <v>0</v>
      </c>
      <c r="J60" s="1">
        <f>Table13[[#This Row],[2]]</f>
        <v>0</v>
      </c>
      <c r="K60" s="1">
        <f>Table13[[#This Row],[3]]</f>
        <v>0</v>
      </c>
      <c r="L60" s="1">
        <f>Table13[[#This Row],[4]]</f>
        <v>0</v>
      </c>
      <c r="M60" s="1">
        <f>Table13[[#This Row],[5]]</f>
        <v>0</v>
      </c>
      <c r="N60" s="1" t="str">
        <f>CONCATENATE("[leds[",Table13[[#Headers],[0]],"],",Table13[[#This Row],[o0]],"]")</f>
        <v>[leds[0],0]</v>
      </c>
      <c r="O60" s="1" t="str">
        <f>CONCATENATE("[leds[",Table13[[#Headers],[1]],"],",Table13[[#This Row],[o1]],"]")</f>
        <v>[leds[1],0]</v>
      </c>
      <c r="P60" s="1" t="str">
        <f>CONCATENATE("[leds[",Table13[[#Headers],[2]],"],",Table13[[#This Row],[o2]],"]")</f>
        <v>[leds[2],0]</v>
      </c>
      <c r="Q60" s="1" t="str">
        <f>CONCATENATE("[leds[",Table13[[#Headers],[3]],"],",Table13[[#This Row],[o3]],"]")</f>
        <v>[leds[3],0]</v>
      </c>
      <c r="R60" s="1" t="str">
        <f>CONCATENATE("[leds[",Table13[[#Headers],[4]],"],",Table13[[#This Row],[o4]],"]")</f>
        <v>[leds[4],0]</v>
      </c>
      <c r="S60" s="1" t="str">
        <f>CONCATENATE("[leds[",Table13[[#Headers],[5]],"],",Table13[[#This Row],[o5]],"]")</f>
        <v>[leds[5],0]</v>
      </c>
      <c r="T60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0" s="1" t="str">
        <f>CONCATENATE($A$2,".append(",Table13[[#This Row],[Part6]],")")</f>
        <v>sample.append([[leds[0],0],[leds[1],0],[leds[2],0],[leds[3],0],[leds[4],0],[leds[5],0]])</v>
      </c>
    </row>
    <row r="61" spans="8:21" x14ac:dyDescent="0.25">
      <c r="H61" s="1">
        <f>Table13[[#This Row],[0]]</f>
        <v>0</v>
      </c>
      <c r="I61" s="1">
        <f>Table13[[#This Row],[1]]</f>
        <v>0</v>
      </c>
      <c r="J61" s="1">
        <f>Table13[[#This Row],[2]]</f>
        <v>0</v>
      </c>
      <c r="K61" s="1">
        <f>Table13[[#This Row],[3]]</f>
        <v>0</v>
      </c>
      <c r="L61" s="1">
        <f>Table13[[#This Row],[4]]</f>
        <v>0</v>
      </c>
      <c r="M61" s="1">
        <f>Table13[[#This Row],[5]]</f>
        <v>0</v>
      </c>
      <c r="N61" s="1" t="str">
        <f>CONCATENATE("[leds[",Table13[[#Headers],[0]],"],",Table13[[#This Row],[o0]],"]")</f>
        <v>[leds[0],0]</v>
      </c>
      <c r="O61" s="1" t="str">
        <f>CONCATENATE("[leds[",Table13[[#Headers],[1]],"],",Table13[[#This Row],[o1]],"]")</f>
        <v>[leds[1],0]</v>
      </c>
      <c r="P61" s="1" t="str">
        <f>CONCATENATE("[leds[",Table13[[#Headers],[2]],"],",Table13[[#This Row],[o2]],"]")</f>
        <v>[leds[2],0]</v>
      </c>
      <c r="Q61" s="1" t="str">
        <f>CONCATENATE("[leds[",Table13[[#Headers],[3]],"],",Table13[[#This Row],[o3]],"]")</f>
        <v>[leds[3],0]</v>
      </c>
      <c r="R61" s="1" t="str">
        <f>CONCATENATE("[leds[",Table13[[#Headers],[4]],"],",Table13[[#This Row],[o4]],"]")</f>
        <v>[leds[4],0]</v>
      </c>
      <c r="S61" s="1" t="str">
        <f>CONCATENATE("[leds[",Table13[[#Headers],[5]],"],",Table13[[#This Row],[o5]],"]")</f>
        <v>[leds[5],0]</v>
      </c>
      <c r="T61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1" s="1" t="str">
        <f>CONCATENATE($A$2,".append(",Table13[[#This Row],[Part6]],")")</f>
        <v>sample.append([[leds[0],0],[leds[1],0],[leds[2],0],[leds[3],0],[leds[4],0],[leds[5],0]])</v>
      </c>
    </row>
    <row r="62" spans="8:21" x14ac:dyDescent="0.25">
      <c r="H62" s="1">
        <f>Table13[[#This Row],[0]]</f>
        <v>0</v>
      </c>
      <c r="I62" s="1">
        <f>Table13[[#This Row],[1]]</f>
        <v>0</v>
      </c>
      <c r="J62" s="1">
        <f>Table13[[#This Row],[2]]</f>
        <v>0</v>
      </c>
      <c r="K62" s="1">
        <f>Table13[[#This Row],[3]]</f>
        <v>0</v>
      </c>
      <c r="L62" s="1">
        <f>Table13[[#This Row],[4]]</f>
        <v>0</v>
      </c>
      <c r="M62" s="1">
        <f>Table13[[#This Row],[5]]</f>
        <v>0</v>
      </c>
      <c r="N62" s="1" t="str">
        <f>CONCATENATE("[leds[",Table13[[#Headers],[0]],"],",Table13[[#This Row],[o0]],"]")</f>
        <v>[leds[0],0]</v>
      </c>
      <c r="O62" s="1" t="str">
        <f>CONCATENATE("[leds[",Table13[[#Headers],[1]],"],",Table13[[#This Row],[o1]],"]")</f>
        <v>[leds[1],0]</v>
      </c>
      <c r="P62" s="1" t="str">
        <f>CONCATENATE("[leds[",Table13[[#Headers],[2]],"],",Table13[[#This Row],[o2]],"]")</f>
        <v>[leds[2],0]</v>
      </c>
      <c r="Q62" s="1" t="str">
        <f>CONCATENATE("[leds[",Table13[[#Headers],[3]],"],",Table13[[#This Row],[o3]],"]")</f>
        <v>[leds[3],0]</v>
      </c>
      <c r="R62" s="1" t="str">
        <f>CONCATENATE("[leds[",Table13[[#Headers],[4]],"],",Table13[[#This Row],[o4]],"]")</f>
        <v>[leds[4],0]</v>
      </c>
      <c r="S62" s="1" t="str">
        <f>CONCATENATE("[leds[",Table13[[#Headers],[5]],"],",Table13[[#This Row],[o5]],"]")</f>
        <v>[leds[5],0]</v>
      </c>
      <c r="T62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2" s="1" t="str">
        <f>CONCATENATE($A$2,".append(",Table13[[#This Row],[Part6]],")")</f>
        <v>sample.append([[leds[0],0],[leds[1],0],[leds[2],0],[leds[3],0],[leds[4],0],[leds[5],0]])</v>
      </c>
    </row>
    <row r="63" spans="8:21" x14ac:dyDescent="0.25">
      <c r="H63" s="1">
        <f>Table13[[#This Row],[0]]</f>
        <v>0</v>
      </c>
      <c r="I63" s="1">
        <f>Table13[[#This Row],[1]]</f>
        <v>0</v>
      </c>
      <c r="J63" s="1">
        <f>Table13[[#This Row],[2]]</f>
        <v>0</v>
      </c>
      <c r="K63" s="1">
        <f>Table13[[#This Row],[3]]</f>
        <v>0</v>
      </c>
      <c r="L63" s="1">
        <f>Table13[[#This Row],[4]]</f>
        <v>0</v>
      </c>
      <c r="M63" s="1">
        <f>Table13[[#This Row],[5]]</f>
        <v>0</v>
      </c>
      <c r="N63" s="1" t="str">
        <f>CONCATENATE("[leds[",Table13[[#Headers],[0]],"],",Table13[[#This Row],[o0]],"]")</f>
        <v>[leds[0],0]</v>
      </c>
      <c r="O63" s="1" t="str">
        <f>CONCATENATE("[leds[",Table13[[#Headers],[1]],"],",Table13[[#This Row],[o1]],"]")</f>
        <v>[leds[1],0]</v>
      </c>
      <c r="P63" s="1" t="str">
        <f>CONCATENATE("[leds[",Table13[[#Headers],[2]],"],",Table13[[#This Row],[o2]],"]")</f>
        <v>[leds[2],0]</v>
      </c>
      <c r="Q63" s="1" t="str">
        <f>CONCATENATE("[leds[",Table13[[#Headers],[3]],"],",Table13[[#This Row],[o3]],"]")</f>
        <v>[leds[3],0]</v>
      </c>
      <c r="R63" s="1" t="str">
        <f>CONCATENATE("[leds[",Table13[[#Headers],[4]],"],",Table13[[#This Row],[o4]],"]")</f>
        <v>[leds[4],0]</v>
      </c>
      <c r="S63" s="1" t="str">
        <f>CONCATENATE("[leds[",Table13[[#Headers],[5]],"],",Table13[[#This Row],[o5]],"]")</f>
        <v>[leds[5],0]</v>
      </c>
      <c r="T63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3" s="1" t="str">
        <f>CONCATENATE($A$2,".append(",Table13[[#This Row],[Part6]],")")</f>
        <v>sample.append([[leds[0],0],[leds[1],0],[leds[2],0],[leds[3],0],[leds[4],0],[leds[5],0]])</v>
      </c>
    </row>
    <row r="64" spans="8:21" x14ac:dyDescent="0.25">
      <c r="H64" s="1">
        <f>Table13[[#This Row],[0]]</f>
        <v>0</v>
      </c>
      <c r="I64" s="1">
        <f>Table13[[#This Row],[1]]</f>
        <v>0</v>
      </c>
      <c r="J64" s="1">
        <f>Table13[[#This Row],[2]]</f>
        <v>0</v>
      </c>
      <c r="K64" s="1">
        <f>Table13[[#This Row],[3]]</f>
        <v>0</v>
      </c>
      <c r="L64" s="1">
        <f>Table13[[#This Row],[4]]</f>
        <v>0</v>
      </c>
      <c r="M64" s="1">
        <f>Table13[[#This Row],[5]]</f>
        <v>0</v>
      </c>
      <c r="N64" s="1" t="str">
        <f>CONCATENATE("[leds[",Table13[[#Headers],[0]],"],",Table13[[#This Row],[o0]],"]")</f>
        <v>[leds[0],0]</v>
      </c>
      <c r="O64" s="1" t="str">
        <f>CONCATENATE("[leds[",Table13[[#Headers],[1]],"],",Table13[[#This Row],[o1]],"]")</f>
        <v>[leds[1],0]</v>
      </c>
      <c r="P64" s="1" t="str">
        <f>CONCATENATE("[leds[",Table13[[#Headers],[2]],"],",Table13[[#This Row],[o2]],"]")</f>
        <v>[leds[2],0]</v>
      </c>
      <c r="Q64" s="1" t="str">
        <f>CONCATENATE("[leds[",Table13[[#Headers],[3]],"],",Table13[[#This Row],[o3]],"]")</f>
        <v>[leds[3],0]</v>
      </c>
      <c r="R64" s="1" t="str">
        <f>CONCATENATE("[leds[",Table13[[#Headers],[4]],"],",Table13[[#This Row],[o4]],"]")</f>
        <v>[leds[4],0]</v>
      </c>
      <c r="S64" s="1" t="str">
        <f>CONCATENATE("[leds[",Table13[[#Headers],[5]],"],",Table13[[#This Row],[o5]],"]")</f>
        <v>[leds[5],0]</v>
      </c>
      <c r="T64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4" s="1" t="str">
        <f>CONCATENATE($A$2,".append(",Table13[[#This Row],[Part6]],")")</f>
        <v>sample.append([[leds[0],0],[leds[1],0],[leds[2],0],[leds[3],0],[leds[4],0],[leds[5],0]])</v>
      </c>
    </row>
    <row r="65" spans="8:21" x14ac:dyDescent="0.25">
      <c r="H65" s="1">
        <f>Table13[[#This Row],[0]]</f>
        <v>0</v>
      </c>
      <c r="I65" s="1">
        <f>Table13[[#This Row],[1]]</f>
        <v>0</v>
      </c>
      <c r="J65" s="1">
        <f>Table13[[#This Row],[2]]</f>
        <v>0</v>
      </c>
      <c r="K65" s="1">
        <f>Table13[[#This Row],[3]]</f>
        <v>0</v>
      </c>
      <c r="L65" s="1">
        <f>Table13[[#This Row],[4]]</f>
        <v>0</v>
      </c>
      <c r="M65" s="1">
        <f>Table13[[#This Row],[5]]</f>
        <v>0</v>
      </c>
      <c r="N65" s="1" t="str">
        <f>CONCATENATE("[leds[",Table13[[#Headers],[0]],"],",Table13[[#This Row],[o0]],"]")</f>
        <v>[leds[0],0]</v>
      </c>
      <c r="O65" s="1" t="str">
        <f>CONCATENATE("[leds[",Table13[[#Headers],[1]],"],",Table13[[#This Row],[o1]],"]")</f>
        <v>[leds[1],0]</v>
      </c>
      <c r="P65" s="1" t="str">
        <f>CONCATENATE("[leds[",Table13[[#Headers],[2]],"],",Table13[[#This Row],[o2]],"]")</f>
        <v>[leds[2],0]</v>
      </c>
      <c r="Q65" s="1" t="str">
        <f>CONCATENATE("[leds[",Table13[[#Headers],[3]],"],",Table13[[#This Row],[o3]],"]")</f>
        <v>[leds[3],0]</v>
      </c>
      <c r="R65" s="1" t="str">
        <f>CONCATENATE("[leds[",Table13[[#Headers],[4]],"],",Table13[[#This Row],[o4]],"]")</f>
        <v>[leds[4],0]</v>
      </c>
      <c r="S65" s="1" t="str">
        <f>CONCATENATE("[leds[",Table13[[#Headers],[5]],"],",Table13[[#This Row],[o5]],"]")</f>
        <v>[leds[5],0]</v>
      </c>
      <c r="T65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5" s="1" t="str">
        <f>CONCATENATE($A$2,".append(",Table13[[#This Row],[Part6]],")")</f>
        <v>sample.append([[leds[0],0],[leds[1],0],[leds[2],0],[leds[3],0],[leds[4],0],[leds[5],0]])</v>
      </c>
    </row>
    <row r="66" spans="8:21" x14ac:dyDescent="0.25">
      <c r="H66" s="1">
        <f>Table13[[#This Row],[0]]</f>
        <v>0</v>
      </c>
      <c r="I66" s="1">
        <f>Table13[[#This Row],[1]]</f>
        <v>0</v>
      </c>
      <c r="J66" s="1">
        <f>Table13[[#This Row],[2]]</f>
        <v>0</v>
      </c>
      <c r="K66" s="1">
        <f>Table13[[#This Row],[3]]</f>
        <v>0</v>
      </c>
      <c r="L66" s="1">
        <f>Table13[[#This Row],[4]]</f>
        <v>0</v>
      </c>
      <c r="M66" s="1">
        <f>Table13[[#This Row],[5]]</f>
        <v>0</v>
      </c>
      <c r="N66" s="1" t="str">
        <f>CONCATENATE("[leds[",Table13[[#Headers],[0]],"],",Table13[[#This Row],[o0]],"]")</f>
        <v>[leds[0],0]</v>
      </c>
      <c r="O66" s="1" t="str">
        <f>CONCATENATE("[leds[",Table13[[#Headers],[1]],"],",Table13[[#This Row],[o1]],"]")</f>
        <v>[leds[1],0]</v>
      </c>
      <c r="P66" s="1" t="str">
        <f>CONCATENATE("[leds[",Table13[[#Headers],[2]],"],",Table13[[#This Row],[o2]],"]")</f>
        <v>[leds[2],0]</v>
      </c>
      <c r="Q66" s="1" t="str">
        <f>CONCATENATE("[leds[",Table13[[#Headers],[3]],"],",Table13[[#This Row],[o3]],"]")</f>
        <v>[leds[3],0]</v>
      </c>
      <c r="R66" s="1" t="str">
        <f>CONCATENATE("[leds[",Table13[[#Headers],[4]],"],",Table13[[#This Row],[o4]],"]")</f>
        <v>[leds[4],0]</v>
      </c>
      <c r="S66" s="1" t="str">
        <f>CONCATENATE("[leds[",Table13[[#Headers],[5]],"],",Table13[[#This Row],[o5]],"]")</f>
        <v>[leds[5],0]</v>
      </c>
      <c r="T66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6" s="1" t="str">
        <f>CONCATENATE($A$2,".append(",Table13[[#This Row],[Part6]],")")</f>
        <v>sample.append([[leds[0],0],[leds[1],0],[leds[2],0],[leds[3],0],[leds[4],0],[leds[5],0]])</v>
      </c>
    </row>
    <row r="67" spans="8:21" x14ac:dyDescent="0.25">
      <c r="H67" s="1">
        <f>Table13[[#This Row],[0]]</f>
        <v>0</v>
      </c>
      <c r="I67" s="1">
        <f>Table13[[#This Row],[1]]</f>
        <v>0</v>
      </c>
      <c r="J67" s="1">
        <f>Table13[[#This Row],[2]]</f>
        <v>0</v>
      </c>
      <c r="K67" s="1">
        <f>Table13[[#This Row],[3]]</f>
        <v>0</v>
      </c>
      <c r="L67" s="1">
        <f>Table13[[#This Row],[4]]</f>
        <v>0</v>
      </c>
      <c r="M67" s="1">
        <f>Table13[[#This Row],[5]]</f>
        <v>0</v>
      </c>
      <c r="N67" s="1" t="str">
        <f>CONCATENATE("[leds[",Table13[[#Headers],[0]],"],",Table13[[#This Row],[o0]],"]")</f>
        <v>[leds[0],0]</v>
      </c>
      <c r="O67" s="1" t="str">
        <f>CONCATENATE("[leds[",Table13[[#Headers],[1]],"],",Table13[[#This Row],[o1]],"]")</f>
        <v>[leds[1],0]</v>
      </c>
      <c r="P67" s="1" t="str">
        <f>CONCATENATE("[leds[",Table13[[#Headers],[2]],"],",Table13[[#This Row],[o2]],"]")</f>
        <v>[leds[2],0]</v>
      </c>
      <c r="Q67" s="1" t="str">
        <f>CONCATENATE("[leds[",Table13[[#Headers],[3]],"],",Table13[[#This Row],[o3]],"]")</f>
        <v>[leds[3],0]</v>
      </c>
      <c r="R67" s="1" t="str">
        <f>CONCATENATE("[leds[",Table13[[#Headers],[4]],"],",Table13[[#This Row],[o4]],"]")</f>
        <v>[leds[4],0]</v>
      </c>
      <c r="S67" s="1" t="str">
        <f>CONCATENATE("[leds[",Table13[[#Headers],[5]],"],",Table13[[#This Row],[o5]],"]")</f>
        <v>[leds[5],0]</v>
      </c>
      <c r="T67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7" s="1" t="str">
        <f>CONCATENATE($A$2,".append(",Table13[[#This Row],[Part6]],")")</f>
        <v>sample.append([[leds[0],0],[leds[1],0],[leds[2],0],[leds[3],0],[leds[4],0],[leds[5],0]])</v>
      </c>
    </row>
    <row r="68" spans="8:21" x14ac:dyDescent="0.25">
      <c r="H68" s="1">
        <f>Table13[[#This Row],[0]]</f>
        <v>0</v>
      </c>
      <c r="I68" s="1">
        <f>Table13[[#This Row],[1]]</f>
        <v>0</v>
      </c>
      <c r="J68" s="1">
        <f>Table13[[#This Row],[2]]</f>
        <v>0</v>
      </c>
      <c r="K68" s="1">
        <f>Table13[[#This Row],[3]]</f>
        <v>0</v>
      </c>
      <c r="L68" s="1">
        <f>Table13[[#This Row],[4]]</f>
        <v>0</v>
      </c>
      <c r="M68" s="1">
        <f>Table13[[#This Row],[5]]</f>
        <v>0</v>
      </c>
      <c r="N68" s="1" t="str">
        <f>CONCATENATE("[leds[",Table13[[#Headers],[0]],"],",Table13[[#This Row],[o0]],"]")</f>
        <v>[leds[0],0]</v>
      </c>
      <c r="O68" s="1" t="str">
        <f>CONCATENATE("[leds[",Table13[[#Headers],[1]],"],",Table13[[#This Row],[o1]],"]")</f>
        <v>[leds[1],0]</v>
      </c>
      <c r="P68" s="1" t="str">
        <f>CONCATENATE("[leds[",Table13[[#Headers],[2]],"],",Table13[[#This Row],[o2]],"]")</f>
        <v>[leds[2],0]</v>
      </c>
      <c r="Q68" s="1" t="str">
        <f>CONCATENATE("[leds[",Table13[[#Headers],[3]],"],",Table13[[#This Row],[o3]],"]")</f>
        <v>[leds[3],0]</v>
      </c>
      <c r="R68" s="1" t="str">
        <f>CONCATENATE("[leds[",Table13[[#Headers],[4]],"],",Table13[[#This Row],[o4]],"]")</f>
        <v>[leds[4],0]</v>
      </c>
      <c r="S68" s="1" t="str">
        <f>CONCATENATE("[leds[",Table13[[#Headers],[5]],"],",Table13[[#This Row],[o5]],"]")</f>
        <v>[leds[5],0]</v>
      </c>
      <c r="T68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8" s="1" t="str">
        <f>CONCATENATE($A$2,".append(",Table13[[#This Row],[Part6]],")")</f>
        <v>sample.append([[leds[0],0],[leds[1],0],[leds[2],0],[leds[3],0],[leds[4],0],[leds[5],0]])</v>
      </c>
    </row>
    <row r="69" spans="8:21" x14ac:dyDescent="0.25">
      <c r="H69" s="1">
        <f>Table13[[#This Row],[0]]</f>
        <v>0</v>
      </c>
      <c r="I69" s="1">
        <f>Table13[[#This Row],[1]]</f>
        <v>0</v>
      </c>
      <c r="J69" s="1">
        <f>Table13[[#This Row],[2]]</f>
        <v>0</v>
      </c>
      <c r="K69" s="1">
        <f>Table13[[#This Row],[3]]</f>
        <v>0</v>
      </c>
      <c r="L69" s="1">
        <f>Table13[[#This Row],[4]]</f>
        <v>0</v>
      </c>
      <c r="M69" s="1">
        <f>Table13[[#This Row],[5]]</f>
        <v>0</v>
      </c>
      <c r="N69" s="1" t="str">
        <f>CONCATENATE("[leds[",Table13[[#Headers],[0]],"],",Table13[[#This Row],[o0]],"]")</f>
        <v>[leds[0],0]</v>
      </c>
      <c r="O69" s="1" t="str">
        <f>CONCATENATE("[leds[",Table13[[#Headers],[1]],"],",Table13[[#This Row],[o1]],"]")</f>
        <v>[leds[1],0]</v>
      </c>
      <c r="P69" s="1" t="str">
        <f>CONCATENATE("[leds[",Table13[[#Headers],[2]],"],",Table13[[#This Row],[o2]],"]")</f>
        <v>[leds[2],0]</v>
      </c>
      <c r="Q69" s="1" t="str">
        <f>CONCATENATE("[leds[",Table13[[#Headers],[3]],"],",Table13[[#This Row],[o3]],"]")</f>
        <v>[leds[3],0]</v>
      </c>
      <c r="R69" s="1" t="str">
        <f>CONCATENATE("[leds[",Table13[[#Headers],[4]],"],",Table13[[#This Row],[o4]],"]")</f>
        <v>[leds[4],0]</v>
      </c>
      <c r="S69" s="1" t="str">
        <f>CONCATENATE("[leds[",Table13[[#Headers],[5]],"],",Table13[[#This Row],[o5]],"]")</f>
        <v>[leds[5],0]</v>
      </c>
      <c r="T69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69" s="1" t="str">
        <f>CONCATENATE($A$2,".append(",Table13[[#This Row],[Part6]],")")</f>
        <v>sample.append([[leds[0],0],[leds[1],0],[leds[2],0],[leds[3],0],[leds[4],0],[leds[5],0]])</v>
      </c>
    </row>
    <row r="70" spans="8:21" x14ac:dyDescent="0.25">
      <c r="H70" s="1">
        <f>Table13[[#This Row],[0]]</f>
        <v>0</v>
      </c>
      <c r="I70" s="1">
        <f>Table13[[#This Row],[1]]</f>
        <v>0</v>
      </c>
      <c r="J70" s="1">
        <f>Table13[[#This Row],[2]]</f>
        <v>0</v>
      </c>
      <c r="K70" s="1">
        <f>Table13[[#This Row],[3]]</f>
        <v>0</v>
      </c>
      <c r="L70" s="1">
        <f>Table13[[#This Row],[4]]</f>
        <v>0</v>
      </c>
      <c r="M70" s="1">
        <f>Table13[[#This Row],[5]]</f>
        <v>0</v>
      </c>
      <c r="N70" s="1" t="str">
        <f>CONCATENATE("[leds[",Table13[[#Headers],[0]],"],",Table13[[#This Row],[o0]],"]")</f>
        <v>[leds[0],0]</v>
      </c>
      <c r="O70" s="1" t="str">
        <f>CONCATENATE("[leds[",Table13[[#Headers],[1]],"],",Table13[[#This Row],[o1]],"]")</f>
        <v>[leds[1],0]</v>
      </c>
      <c r="P70" s="1" t="str">
        <f>CONCATENATE("[leds[",Table13[[#Headers],[2]],"],",Table13[[#This Row],[o2]],"]")</f>
        <v>[leds[2],0]</v>
      </c>
      <c r="Q70" s="1" t="str">
        <f>CONCATENATE("[leds[",Table13[[#Headers],[3]],"],",Table13[[#This Row],[o3]],"]")</f>
        <v>[leds[3],0]</v>
      </c>
      <c r="R70" s="1" t="str">
        <f>CONCATENATE("[leds[",Table13[[#Headers],[4]],"],",Table13[[#This Row],[o4]],"]")</f>
        <v>[leds[4],0]</v>
      </c>
      <c r="S70" s="1" t="str">
        <f>CONCATENATE("[leds[",Table13[[#Headers],[5]],"],",Table13[[#This Row],[o5]],"]")</f>
        <v>[leds[5],0]</v>
      </c>
      <c r="T70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0" s="1" t="str">
        <f>CONCATENATE($A$2,".append(",Table13[[#This Row],[Part6]],")")</f>
        <v>sample.append([[leds[0],0],[leds[1],0],[leds[2],0],[leds[3],0],[leds[4],0],[leds[5],0]])</v>
      </c>
    </row>
    <row r="71" spans="8:21" x14ac:dyDescent="0.25">
      <c r="H71" s="1">
        <f>Table13[[#This Row],[0]]</f>
        <v>0</v>
      </c>
      <c r="I71" s="1">
        <f>Table13[[#This Row],[1]]</f>
        <v>0</v>
      </c>
      <c r="J71" s="1">
        <f>Table13[[#This Row],[2]]</f>
        <v>0</v>
      </c>
      <c r="K71" s="1">
        <f>Table13[[#This Row],[3]]</f>
        <v>0</v>
      </c>
      <c r="L71" s="1">
        <f>Table13[[#This Row],[4]]</f>
        <v>0</v>
      </c>
      <c r="M71" s="1">
        <f>Table13[[#This Row],[5]]</f>
        <v>0</v>
      </c>
      <c r="N71" s="1" t="str">
        <f>CONCATENATE("[leds[",Table13[[#Headers],[0]],"],",Table13[[#This Row],[o0]],"]")</f>
        <v>[leds[0],0]</v>
      </c>
      <c r="O71" s="1" t="str">
        <f>CONCATENATE("[leds[",Table13[[#Headers],[1]],"],",Table13[[#This Row],[o1]],"]")</f>
        <v>[leds[1],0]</v>
      </c>
      <c r="P71" s="1" t="str">
        <f>CONCATENATE("[leds[",Table13[[#Headers],[2]],"],",Table13[[#This Row],[o2]],"]")</f>
        <v>[leds[2],0]</v>
      </c>
      <c r="Q71" s="1" t="str">
        <f>CONCATENATE("[leds[",Table13[[#Headers],[3]],"],",Table13[[#This Row],[o3]],"]")</f>
        <v>[leds[3],0]</v>
      </c>
      <c r="R71" s="1" t="str">
        <f>CONCATENATE("[leds[",Table13[[#Headers],[4]],"],",Table13[[#This Row],[o4]],"]")</f>
        <v>[leds[4],0]</v>
      </c>
      <c r="S71" s="1" t="str">
        <f>CONCATENATE("[leds[",Table13[[#Headers],[5]],"],",Table13[[#This Row],[o5]],"]")</f>
        <v>[leds[5],0]</v>
      </c>
      <c r="T71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1" s="1" t="str">
        <f>CONCATENATE($A$2,".append(",Table13[[#This Row],[Part6]],")")</f>
        <v>sample.append([[leds[0],0],[leds[1],0],[leds[2],0],[leds[3],0],[leds[4],0],[leds[5],0]])</v>
      </c>
    </row>
    <row r="72" spans="8:21" x14ac:dyDescent="0.25">
      <c r="H72" s="1">
        <f>Table13[[#This Row],[0]]</f>
        <v>0</v>
      </c>
      <c r="I72" s="1">
        <f>Table13[[#This Row],[1]]</f>
        <v>0</v>
      </c>
      <c r="J72" s="1">
        <f>Table13[[#This Row],[2]]</f>
        <v>0</v>
      </c>
      <c r="K72" s="1">
        <f>Table13[[#This Row],[3]]</f>
        <v>0</v>
      </c>
      <c r="L72" s="1">
        <f>Table13[[#This Row],[4]]</f>
        <v>0</v>
      </c>
      <c r="M72" s="1">
        <f>Table13[[#This Row],[5]]</f>
        <v>0</v>
      </c>
      <c r="N72" s="1" t="str">
        <f>CONCATENATE("[leds[",Table13[[#Headers],[0]],"],",Table13[[#This Row],[o0]],"]")</f>
        <v>[leds[0],0]</v>
      </c>
      <c r="O72" s="1" t="str">
        <f>CONCATENATE("[leds[",Table13[[#Headers],[1]],"],",Table13[[#This Row],[o1]],"]")</f>
        <v>[leds[1],0]</v>
      </c>
      <c r="P72" s="1" t="str">
        <f>CONCATENATE("[leds[",Table13[[#Headers],[2]],"],",Table13[[#This Row],[o2]],"]")</f>
        <v>[leds[2],0]</v>
      </c>
      <c r="Q72" s="1" t="str">
        <f>CONCATENATE("[leds[",Table13[[#Headers],[3]],"],",Table13[[#This Row],[o3]],"]")</f>
        <v>[leds[3],0]</v>
      </c>
      <c r="R72" s="1" t="str">
        <f>CONCATENATE("[leds[",Table13[[#Headers],[4]],"],",Table13[[#This Row],[o4]],"]")</f>
        <v>[leds[4],0]</v>
      </c>
      <c r="S72" s="1" t="str">
        <f>CONCATENATE("[leds[",Table13[[#Headers],[5]],"],",Table13[[#This Row],[o5]],"]")</f>
        <v>[leds[5],0]</v>
      </c>
      <c r="T72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2" s="1" t="str">
        <f>CONCATENATE($A$2,".append(",Table13[[#This Row],[Part6]],")")</f>
        <v>sample.append([[leds[0],0],[leds[1],0],[leds[2],0],[leds[3],0],[leds[4],0],[leds[5],0]])</v>
      </c>
    </row>
    <row r="73" spans="8:21" x14ac:dyDescent="0.25">
      <c r="H73" s="1">
        <f>Table13[[#This Row],[0]]</f>
        <v>0</v>
      </c>
      <c r="I73" s="1">
        <f>Table13[[#This Row],[1]]</f>
        <v>0</v>
      </c>
      <c r="J73" s="1">
        <f>Table13[[#This Row],[2]]</f>
        <v>0</v>
      </c>
      <c r="K73" s="1">
        <f>Table13[[#This Row],[3]]</f>
        <v>0</v>
      </c>
      <c r="L73" s="1">
        <f>Table13[[#This Row],[4]]</f>
        <v>0</v>
      </c>
      <c r="M73" s="1">
        <f>Table13[[#This Row],[5]]</f>
        <v>0</v>
      </c>
      <c r="N73" s="1" t="str">
        <f>CONCATENATE("[leds[",Table13[[#Headers],[0]],"],",Table13[[#This Row],[o0]],"]")</f>
        <v>[leds[0],0]</v>
      </c>
      <c r="O73" s="1" t="str">
        <f>CONCATENATE("[leds[",Table13[[#Headers],[1]],"],",Table13[[#This Row],[o1]],"]")</f>
        <v>[leds[1],0]</v>
      </c>
      <c r="P73" s="1" t="str">
        <f>CONCATENATE("[leds[",Table13[[#Headers],[2]],"],",Table13[[#This Row],[o2]],"]")</f>
        <v>[leds[2],0]</v>
      </c>
      <c r="Q73" s="1" t="str">
        <f>CONCATENATE("[leds[",Table13[[#Headers],[3]],"],",Table13[[#This Row],[o3]],"]")</f>
        <v>[leds[3],0]</v>
      </c>
      <c r="R73" s="1" t="str">
        <f>CONCATENATE("[leds[",Table13[[#Headers],[4]],"],",Table13[[#This Row],[o4]],"]")</f>
        <v>[leds[4],0]</v>
      </c>
      <c r="S73" s="1" t="str">
        <f>CONCATENATE("[leds[",Table13[[#Headers],[5]],"],",Table13[[#This Row],[o5]],"]")</f>
        <v>[leds[5],0]</v>
      </c>
      <c r="T73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3" s="1" t="str">
        <f>CONCATENATE($A$2,".append(",Table13[[#This Row],[Part6]],")")</f>
        <v>sample.append([[leds[0],0],[leds[1],0],[leds[2],0],[leds[3],0],[leds[4],0],[leds[5],0]])</v>
      </c>
    </row>
    <row r="74" spans="8:21" x14ac:dyDescent="0.25">
      <c r="H74" s="1">
        <f>Table13[[#This Row],[0]]</f>
        <v>0</v>
      </c>
      <c r="I74" s="1">
        <f>Table13[[#This Row],[1]]</f>
        <v>0</v>
      </c>
      <c r="J74" s="1">
        <f>Table13[[#This Row],[2]]</f>
        <v>0</v>
      </c>
      <c r="K74" s="1">
        <f>Table13[[#This Row],[3]]</f>
        <v>0</v>
      </c>
      <c r="L74" s="1">
        <f>Table13[[#This Row],[4]]</f>
        <v>0</v>
      </c>
      <c r="M74" s="1">
        <f>Table13[[#This Row],[5]]</f>
        <v>0</v>
      </c>
      <c r="N74" s="1" t="str">
        <f>CONCATENATE("[leds[",Table13[[#Headers],[0]],"],",Table13[[#This Row],[o0]],"]")</f>
        <v>[leds[0],0]</v>
      </c>
      <c r="O74" s="1" t="str">
        <f>CONCATENATE("[leds[",Table13[[#Headers],[1]],"],",Table13[[#This Row],[o1]],"]")</f>
        <v>[leds[1],0]</v>
      </c>
      <c r="P74" s="1" t="str">
        <f>CONCATENATE("[leds[",Table13[[#Headers],[2]],"],",Table13[[#This Row],[o2]],"]")</f>
        <v>[leds[2],0]</v>
      </c>
      <c r="Q74" s="1" t="str">
        <f>CONCATENATE("[leds[",Table13[[#Headers],[3]],"],",Table13[[#This Row],[o3]],"]")</f>
        <v>[leds[3],0]</v>
      </c>
      <c r="R74" s="1" t="str">
        <f>CONCATENATE("[leds[",Table13[[#Headers],[4]],"],",Table13[[#This Row],[o4]],"]")</f>
        <v>[leds[4],0]</v>
      </c>
      <c r="S74" s="1" t="str">
        <f>CONCATENATE("[leds[",Table13[[#Headers],[5]],"],",Table13[[#This Row],[o5]],"]")</f>
        <v>[leds[5],0]</v>
      </c>
      <c r="T74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4" s="1" t="str">
        <f>CONCATENATE($A$2,".append(",Table13[[#This Row],[Part6]],")")</f>
        <v>sample.append([[leds[0],0],[leds[1],0],[leds[2],0],[leds[3],0],[leds[4],0],[leds[5],0]])</v>
      </c>
    </row>
    <row r="75" spans="8:21" x14ac:dyDescent="0.25">
      <c r="H75" s="1">
        <f>Table13[[#This Row],[0]]</f>
        <v>0</v>
      </c>
      <c r="I75" s="1">
        <f>Table13[[#This Row],[1]]</f>
        <v>0</v>
      </c>
      <c r="J75" s="1">
        <f>Table13[[#This Row],[2]]</f>
        <v>0</v>
      </c>
      <c r="K75" s="1">
        <f>Table13[[#This Row],[3]]</f>
        <v>0</v>
      </c>
      <c r="L75" s="1">
        <f>Table13[[#This Row],[4]]</f>
        <v>0</v>
      </c>
      <c r="M75" s="1">
        <f>Table13[[#This Row],[5]]</f>
        <v>0</v>
      </c>
      <c r="N75" s="1" t="str">
        <f>CONCATENATE("[leds[",Table13[[#Headers],[0]],"],",Table13[[#This Row],[o0]],"]")</f>
        <v>[leds[0],0]</v>
      </c>
      <c r="O75" s="1" t="str">
        <f>CONCATENATE("[leds[",Table13[[#Headers],[1]],"],",Table13[[#This Row],[o1]],"]")</f>
        <v>[leds[1],0]</v>
      </c>
      <c r="P75" s="1" t="str">
        <f>CONCATENATE("[leds[",Table13[[#Headers],[2]],"],",Table13[[#This Row],[o2]],"]")</f>
        <v>[leds[2],0]</v>
      </c>
      <c r="Q75" s="1" t="str">
        <f>CONCATENATE("[leds[",Table13[[#Headers],[3]],"],",Table13[[#This Row],[o3]],"]")</f>
        <v>[leds[3],0]</v>
      </c>
      <c r="R75" s="1" t="str">
        <f>CONCATENATE("[leds[",Table13[[#Headers],[4]],"],",Table13[[#This Row],[o4]],"]")</f>
        <v>[leds[4],0]</v>
      </c>
      <c r="S75" s="1" t="str">
        <f>CONCATENATE("[leds[",Table13[[#Headers],[5]],"],",Table13[[#This Row],[o5]],"]")</f>
        <v>[leds[5],0]</v>
      </c>
      <c r="T75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5" s="1" t="str">
        <f>CONCATENATE($A$2,".append(",Table13[[#This Row],[Part6]],")")</f>
        <v>sample.append([[leds[0],0],[leds[1],0],[leds[2],0],[leds[3],0],[leds[4],0],[leds[5],0]])</v>
      </c>
    </row>
    <row r="76" spans="8:21" x14ac:dyDescent="0.25">
      <c r="H76" s="1">
        <f>Table13[[#This Row],[0]]</f>
        <v>0</v>
      </c>
      <c r="I76" s="1">
        <f>Table13[[#This Row],[1]]</f>
        <v>0</v>
      </c>
      <c r="J76" s="1">
        <f>Table13[[#This Row],[2]]</f>
        <v>0</v>
      </c>
      <c r="K76" s="1">
        <f>Table13[[#This Row],[3]]</f>
        <v>0</v>
      </c>
      <c r="L76" s="1">
        <f>Table13[[#This Row],[4]]</f>
        <v>0</v>
      </c>
      <c r="M76" s="1">
        <f>Table13[[#This Row],[5]]</f>
        <v>0</v>
      </c>
      <c r="N76" s="1" t="str">
        <f>CONCATENATE("[leds[",Table13[[#Headers],[0]],"],",Table13[[#This Row],[o0]],"]")</f>
        <v>[leds[0],0]</v>
      </c>
      <c r="O76" s="1" t="str">
        <f>CONCATENATE("[leds[",Table13[[#Headers],[1]],"],",Table13[[#This Row],[o1]],"]")</f>
        <v>[leds[1],0]</v>
      </c>
      <c r="P76" s="1" t="str">
        <f>CONCATENATE("[leds[",Table13[[#Headers],[2]],"],",Table13[[#This Row],[o2]],"]")</f>
        <v>[leds[2],0]</v>
      </c>
      <c r="Q76" s="1" t="str">
        <f>CONCATENATE("[leds[",Table13[[#Headers],[3]],"],",Table13[[#This Row],[o3]],"]")</f>
        <v>[leds[3],0]</v>
      </c>
      <c r="R76" s="1" t="str">
        <f>CONCATENATE("[leds[",Table13[[#Headers],[4]],"],",Table13[[#This Row],[o4]],"]")</f>
        <v>[leds[4],0]</v>
      </c>
      <c r="S76" s="1" t="str">
        <f>CONCATENATE("[leds[",Table13[[#Headers],[5]],"],",Table13[[#This Row],[o5]],"]")</f>
        <v>[leds[5],0]</v>
      </c>
      <c r="T76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6" s="1" t="str">
        <f>CONCATENATE($A$2,".append(",Table13[[#This Row],[Part6]],")")</f>
        <v>sample.append([[leds[0],0],[leds[1],0],[leds[2],0],[leds[3],0],[leds[4],0],[leds[5],0]])</v>
      </c>
    </row>
    <row r="77" spans="8:21" x14ac:dyDescent="0.25">
      <c r="H77" s="1">
        <f>Table13[[#This Row],[0]]</f>
        <v>0</v>
      </c>
      <c r="I77" s="1">
        <f>Table13[[#This Row],[1]]</f>
        <v>0</v>
      </c>
      <c r="J77" s="1">
        <f>Table13[[#This Row],[2]]</f>
        <v>0</v>
      </c>
      <c r="K77" s="1">
        <f>Table13[[#This Row],[3]]</f>
        <v>0</v>
      </c>
      <c r="L77" s="1">
        <f>Table13[[#This Row],[4]]</f>
        <v>0</v>
      </c>
      <c r="M77" s="1">
        <f>Table13[[#This Row],[5]]</f>
        <v>0</v>
      </c>
      <c r="N77" s="1" t="str">
        <f>CONCATENATE("[leds[",Table13[[#Headers],[0]],"],",Table13[[#This Row],[o0]],"]")</f>
        <v>[leds[0],0]</v>
      </c>
      <c r="O77" s="1" t="str">
        <f>CONCATENATE("[leds[",Table13[[#Headers],[1]],"],",Table13[[#This Row],[o1]],"]")</f>
        <v>[leds[1],0]</v>
      </c>
      <c r="P77" s="1" t="str">
        <f>CONCATENATE("[leds[",Table13[[#Headers],[2]],"],",Table13[[#This Row],[o2]],"]")</f>
        <v>[leds[2],0]</v>
      </c>
      <c r="Q77" s="1" t="str">
        <f>CONCATENATE("[leds[",Table13[[#Headers],[3]],"],",Table13[[#This Row],[o3]],"]")</f>
        <v>[leds[3],0]</v>
      </c>
      <c r="R77" s="1" t="str">
        <f>CONCATENATE("[leds[",Table13[[#Headers],[4]],"],",Table13[[#This Row],[o4]],"]")</f>
        <v>[leds[4],0]</v>
      </c>
      <c r="S77" s="1" t="str">
        <f>CONCATENATE("[leds[",Table13[[#Headers],[5]],"],",Table13[[#This Row],[o5]],"]")</f>
        <v>[leds[5],0]</v>
      </c>
      <c r="T77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7" s="1" t="str">
        <f>CONCATENATE($A$2,".append(",Table13[[#This Row],[Part6]],")")</f>
        <v>sample.append([[leds[0],0],[leds[1],0],[leds[2],0],[leds[3],0],[leds[4],0],[leds[5],0]])</v>
      </c>
    </row>
    <row r="78" spans="8:21" x14ac:dyDescent="0.25">
      <c r="H78" s="1">
        <f>Table13[[#This Row],[0]]</f>
        <v>0</v>
      </c>
      <c r="I78" s="1">
        <f>Table13[[#This Row],[1]]</f>
        <v>0</v>
      </c>
      <c r="J78" s="1">
        <f>Table13[[#This Row],[2]]</f>
        <v>0</v>
      </c>
      <c r="K78" s="1">
        <f>Table13[[#This Row],[3]]</f>
        <v>0</v>
      </c>
      <c r="L78" s="1">
        <f>Table13[[#This Row],[4]]</f>
        <v>0</v>
      </c>
      <c r="M78" s="1">
        <f>Table13[[#This Row],[5]]</f>
        <v>0</v>
      </c>
      <c r="N78" s="1" t="str">
        <f>CONCATENATE("[leds[",Table13[[#Headers],[0]],"],",Table13[[#This Row],[o0]],"]")</f>
        <v>[leds[0],0]</v>
      </c>
      <c r="O78" s="1" t="str">
        <f>CONCATENATE("[leds[",Table13[[#Headers],[1]],"],",Table13[[#This Row],[o1]],"]")</f>
        <v>[leds[1],0]</v>
      </c>
      <c r="P78" s="1" t="str">
        <f>CONCATENATE("[leds[",Table13[[#Headers],[2]],"],",Table13[[#This Row],[o2]],"]")</f>
        <v>[leds[2],0]</v>
      </c>
      <c r="Q78" s="1" t="str">
        <f>CONCATENATE("[leds[",Table13[[#Headers],[3]],"],",Table13[[#This Row],[o3]],"]")</f>
        <v>[leds[3],0]</v>
      </c>
      <c r="R78" s="1" t="str">
        <f>CONCATENATE("[leds[",Table13[[#Headers],[4]],"],",Table13[[#This Row],[o4]],"]")</f>
        <v>[leds[4],0]</v>
      </c>
      <c r="S78" s="1" t="str">
        <f>CONCATENATE("[leds[",Table13[[#Headers],[5]],"],",Table13[[#This Row],[o5]],"]")</f>
        <v>[leds[5],0]</v>
      </c>
      <c r="T78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8" s="1" t="str">
        <f>CONCATENATE($A$2,".append(",Table13[[#This Row],[Part6]],")")</f>
        <v>sample.append([[leds[0],0],[leds[1],0],[leds[2],0],[leds[3],0],[leds[4],0],[leds[5],0]])</v>
      </c>
    </row>
    <row r="79" spans="8:21" x14ac:dyDescent="0.25">
      <c r="H79" s="1">
        <f>Table13[[#This Row],[0]]</f>
        <v>0</v>
      </c>
      <c r="I79" s="1">
        <f>Table13[[#This Row],[1]]</f>
        <v>0</v>
      </c>
      <c r="J79" s="1">
        <f>Table13[[#This Row],[2]]</f>
        <v>0</v>
      </c>
      <c r="K79" s="1">
        <f>Table13[[#This Row],[3]]</f>
        <v>0</v>
      </c>
      <c r="L79" s="1">
        <f>Table13[[#This Row],[4]]</f>
        <v>0</v>
      </c>
      <c r="M79" s="1">
        <f>Table13[[#This Row],[5]]</f>
        <v>0</v>
      </c>
      <c r="N79" s="1" t="str">
        <f>CONCATENATE("[leds[",Table13[[#Headers],[0]],"],",Table13[[#This Row],[o0]],"]")</f>
        <v>[leds[0],0]</v>
      </c>
      <c r="O79" s="1" t="str">
        <f>CONCATENATE("[leds[",Table13[[#Headers],[1]],"],",Table13[[#This Row],[o1]],"]")</f>
        <v>[leds[1],0]</v>
      </c>
      <c r="P79" s="1" t="str">
        <f>CONCATENATE("[leds[",Table13[[#Headers],[2]],"],",Table13[[#This Row],[o2]],"]")</f>
        <v>[leds[2],0]</v>
      </c>
      <c r="Q79" s="1" t="str">
        <f>CONCATENATE("[leds[",Table13[[#Headers],[3]],"],",Table13[[#This Row],[o3]],"]")</f>
        <v>[leds[3],0]</v>
      </c>
      <c r="R79" s="1" t="str">
        <f>CONCATENATE("[leds[",Table13[[#Headers],[4]],"],",Table13[[#This Row],[o4]],"]")</f>
        <v>[leds[4],0]</v>
      </c>
      <c r="S79" s="1" t="str">
        <f>CONCATENATE("[leds[",Table13[[#Headers],[5]],"],",Table13[[#This Row],[o5]],"]")</f>
        <v>[leds[5],0]</v>
      </c>
      <c r="T79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79" s="1" t="str">
        <f>CONCATENATE($A$2,".append(",Table13[[#This Row],[Part6]],")")</f>
        <v>sample.append([[leds[0],0],[leds[1],0],[leds[2],0],[leds[3],0],[leds[4],0],[leds[5],0]])</v>
      </c>
    </row>
    <row r="80" spans="8:21" x14ac:dyDescent="0.25">
      <c r="H80" s="1">
        <f>Table13[[#This Row],[0]]</f>
        <v>0</v>
      </c>
      <c r="I80" s="1">
        <f>Table13[[#This Row],[1]]</f>
        <v>0</v>
      </c>
      <c r="J80" s="1">
        <f>Table13[[#This Row],[2]]</f>
        <v>0</v>
      </c>
      <c r="K80" s="1">
        <f>Table13[[#This Row],[3]]</f>
        <v>0</v>
      </c>
      <c r="L80" s="1">
        <f>Table13[[#This Row],[4]]</f>
        <v>0</v>
      </c>
      <c r="M80" s="1">
        <f>Table13[[#This Row],[5]]</f>
        <v>0</v>
      </c>
      <c r="N80" s="1" t="str">
        <f>CONCATENATE("[leds[",Table13[[#Headers],[0]],"],",Table13[[#This Row],[o0]],"]")</f>
        <v>[leds[0],0]</v>
      </c>
      <c r="O80" s="1" t="str">
        <f>CONCATENATE("[leds[",Table13[[#Headers],[1]],"],",Table13[[#This Row],[o1]],"]")</f>
        <v>[leds[1],0]</v>
      </c>
      <c r="P80" s="1" t="str">
        <f>CONCATENATE("[leds[",Table13[[#Headers],[2]],"],",Table13[[#This Row],[o2]],"]")</f>
        <v>[leds[2],0]</v>
      </c>
      <c r="Q80" s="1" t="str">
        <f>CONCATENATE("[leds[",Table13[[#Headers],[3]],"],",Table13[[#This Row],[o3]],"]")</f>
        <v>[leds[3],0]</v>
      </c>
      <c r="R80" s="1" t="str">
        <f>CONCATENATE("[leds[",Table13[[#Headers],[4]],"],",Table13[[#This Row],[o4]],"]")</f>
        <v>[leds[4],0]</v>
      </c>
      <c r="S80" s="1" t="str">
        <f>CONCATENATE("[leds[",Table13[[#Headers],[5]],"],",Table13[[#This Row],[o5]],"]")</f>
        <v>[leds[5],0]</v>
      </c>
      <c r="T80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80" s="1" t="str">
        <f>CONCATENATE($A$2,".append(",Table13[[#This Row],[Part6]],")")</f>
        <v>sample.append([[leds[0],0],[leds[1],0],[leds[2],0],[leds[3],0],[leds[4],0],[leds[5],0]])</v>
      </c>
    </row>
    <row r="81" spans="8:21" x14ac:dyDescent="0.25">
      <c r="H81" s="1">
        <f>Table13[[#This Row],[0]]</f>
        <v>0</v>
      </c>
      <c r="I81" s="1">
        <f>Table13[[#This Row],[1]]</f>
        <v>0</v>
      </c>
      <c r="J81" s="1">
        <f>Table13[[#This Row],[2]]</f>
        <v>0</v>
      </c>
      <c r="K81" s="1">
        <f>Table13[[#This Row],[3]]</f>
        <v>0</v>
      </c>
      <c r="L81" s="1">
        <f>Table13[[#This Row],[4]]</f>
        <v>0</v>
      </c>
      <c r="M81" s="1">
        <f>Table13[[#This Row],[5]]</f>
        <v>0</v>
      </c>
      <c r="N81" s="1" t="str">
        <f>CONCATENATE("[leds[",Table13[[#Headers],[0]],"],",Table13[[#This Row],[o0]],"]")</f>
        <v>[leds[0],0]</v>
      </c>
      <c r="O81" s="1" t="str">
        <f>CONCATENATE("[leds[",Table13[[#Headers],[1]],"],",Table13[[#This Row],[o1]],"]")</f>
        <v>[leds[1],0]</v>
      </c>
      <c r="P81" s="1" t="str">
        <f>CONCATENATE("[leds[",Table13[[#Headers],[2]],"],",Table13[[#This Row],[o2]],"]")</f>
        <v>[leds[2],0]</v>
      </c>
      <c r="Q81" s="1" t="str">
        <f>CONCATENATE("[leds[",Table13[[#Headers],[3]],"],",Table13[[#This Row],[o3]],"]")</f>
        <v>[leds[3],0]</v>
      </c>
      <c r="R81" s="1" t="str">
        <f>CONCATENATE("[leds[",Table13[[#Headers],[4]],"],",Table13[[#This Row],[o4]],"]")</f>
        <v>[leds[4],0]</v>
      </c>
      <c r="S81" s="1" t="str">
        <f>CONCATENATE("[leds[",Table13[[#Headers],[5]],"],",Table13[[#This Row],[o5]],"]")</f>
        <v>[leds[5],0]</v>
      </c>
      <c r="T81" s="1" t="str">
        <f>CONCATENATE("[",Table13[[#This Row],[Part0]],",",Table13[[#This Row],[Part1]],",",Table13[[#This Row],[Part2]],",",Table13[[#This Row],[Part3]],",",Table13[[#This Row],[Part4]],",",Table13[[#This Row],[Part5]],"]")</f>
        <v>[[leds[0],0],[leds[1],0],[leds[2],0],[leds[3],0],[leds[4],0],[leds[5],0]]</v>
      </c>
      <c r="U81" s="1" t="str">
        <f>CONCATENATE($A$2,".append(",Table13[[#This Row],[Part6]],")")</f>
        <v>sample.append([[leds[0],0],[leds[1],0],[leds[2],0],[leds[3],0],[leds[4],0],[leds[5],0]])</v>
      </c>
    </row>
  </sheetData>
  <conditionalFormatting sqref="B22:G22 B18:F21 B2:G1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G8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U2" sqref="U2:U21"/>
    </sheetView>
  </sheetViews>
  <sheetFormatPr defaultRowHeight="15" x14ac:dyDescent="0.25"/>
  <cols>
    <col min="1" max="1" width="17.85546875" customWidth="1"/>
    <col min="2" max="7" width="4.85546875" customWidth="1"/>
    <col min="8" max="19" width="9.140625" hidden="1" customWidth="1"/>
    <col min="20" max="20" width="65.140625" hidden="1" customWidth="1"/>
    <col min="21" max="21" width="128.7109375" customWidth="1"/>
  </cols>
  <sheetData>
    <row r="1" spans="1:21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</row>
    <row r="2" spans="1:21" x14ac:dyDescent="0.25">
      <c r="A2" t="s">
        <v>24</v>
      </c>
      <c r="B2">
        <v>0.5</v>
      </c>
      <c r="C2">
        <v>0.6</v>
      </c>
      <c r="D2">
        <v>0.7</v>
      </c>
      <c r="E2">
        <v>0.8</v>
      </c>
      <c r="F2">
        <v>0.9</v>
      </c>
      <c r="G2">
        <v>1</v>
      </c>
      <c r="H2">
        <f>Table134[[#This Row],[0]]</f>
        <v>0.5</v>
      </c>
      <c r="I2">
        <f>Table134[[#This Row],[1]]</f>
        <v>0.6</v>
      </c>
      <c r="J2">
        <f>Table134[[#This Row],[2]]</f>
        <v>0.7</v>
      </c>
      <c r="K2">
        <f>Table134[[#This Row],[3]]</f>
        <v>0.8</v>
      </c>
      <c r="L2">
        <f>Table134[[#This Row],[4]]</f>
        <v>0.9</v>
      </c>
      <c r="M2">
        <f>Table134[[#This Row],[5]]</f>
        <v>1</v>
      </c>
      <c r="N2" t="str">
        <f>CONCATENATE("[leds[",Table134[[#Headers],[0]],"],",Table134[[#This Row],[o0]],"]")</f>
        <v>[leds[0],0.5]</v>
      </c>
      <c r="O2" t="str">
        <f>CONCATENATE("[leds[",Table134[[#Headers],[1]],"],",Table134[[#This Row],[o1]],"]")</f>
        <v>[leds[1],0.6]</v>
      </c>
      <c r="P2" t="str">
        <f>CONCATENATE("[leds[",Table134[[#Headers],[2]],"],",Table134[[#This Row],[o2]],"]")</f>
        <v>[leds[2],0.7]</v>
      </c>
      <c r="Q2" t="str">
        <f>CONCATENATE("[leds[",Table134[[#Headers],[3]],"],",Table134[[#This Row],[o3]],"]")</f>
        <v>[leds[3],0.8]</v>
      </c>
      <c r="R2" t="str">
        <f>CONCATENATE("[leds[",Table134[[#Headers],[4]],"],",Table134[[#This Row],[o4]],"]")</f>
        <v>[leds[4],0.9]</v>
      </c>
      <c r="S2" t="str">
        <f>CONCATENATE("[leds[",Table134[[#Headers],[5]],"],",Table134[[#This Row],[o5]],"]")</f>
        <v>[leds[5],1]</v>
      </c>
      <c r="T2" s="2" t="str">
        <f>CONCATENATE("[",Table134[[#This Row],[Part0]],",",Table134[[#This Row],[Part1]],",",Table134[[#This Row],[Part2]],",",Table134[[#This Row],[Part3]],",",Table134[[#This Row],[Part4]],",",Table134[[#This Row],[Part5]],"]")</f>
        <v>[[leds[0],0.5],[leds[1],0.6],[leds[2],0.7],[leds[3],0.8],[leds[4],0.9],[leds[5],1]]</v>
      </c>
      <c r="U2" t="str">
        <f>CONCATENATE($A$2,".append(",Table134[[#This Row],[Part6]],")")</f>
        <v>wave.append([[leds[0],0.5],[leds[1],0.6],[leds[2],0.7],[leds[3],0.8],[leds[4],0.9],[leds[5],1]])</v>
      </c>
    </row>
    <row r="3" spans="1:21" x14ac:dyDescent="0.25">
      <c r="B3">
        <v>0.4</v>
      </c>
      <c r="C3">
        <v>0.5</v>
      </c>
      <c r="D3">
        <v>0.6</v>
      </c>
      <c r="E3">
        <v>0.7</v>
      </c>
      <c r="F3">
        <v>0.8</v>
      </c>
      <c r="G3">
        <v>0.9</v>
      </c>
      <c r="H3">
        <f>Table134[[#This Row],[0]]</f>
        <v>0.4</v>
      </c>
      <c r="I3">
        <f>Table134[[#This Row],[1]]</f>
        <v>0.5</v>
      </c>
      <c r="J3">
        <f>Table134[[#This Row],[2]]</f>
        <v>0.6</v>
      </c>
      <c r="K3">
        <f>Table134[[#This Row],[3]]</f>
        <v>0.7</v>
      </c>
      <c r="L3">
        <f>Table134[[#This Row],[4]]</f>
        <v>0.8</v>
      </c>
      <c r="M3">
        <f>Table134[[#This Row],[5]]</f>
        <v>0.9</v>
      </c>
      <c r="N3" t="str">
        <f>CONCATENATE("[leds[",Table134[[#Headers],[0]],"],",Table134[[#This Row],[o0]],"]")</f>
        <v>[leds[0],0.4]</v>
      </c>
      <c r="O3" t="str">
        <f>CONCATENATE("[leds[",Table134[[#Headers],[1]],"],",Table134[[#This Row],[o1]],"]")</f>
        <v>[leds[1],0.5]</v>
      </c>
      <c r="P3" t="str">
        <f>CONCATENATE("[leds[",Table134[[#Headers],[2]],"],",Table134[[#This Row],[o2]],"]")</f>
        <v>[leds[2],0.6]</v>
      </c>
      <c r="Q3" t="str">
        <f>CONCATENATE("[leds[",Table134[[#Headers],[3]],"],",Table134[[#This Row],[o3]],"]")</f>
        <v>[leds[3],0.7]</v>
      </c>
      <c r="R3" t="str">
        <f>CONCATENATE("[leds[",Table134[[#Headers],[4]],"],",Table134[[#This Row],[o4]],"]")</f>
        <v>[leds[4],0.8]</v>
      </c>
      <c r="S3" t="str">
        <f>CONCATENATE("[leds[",Table134[[#Headers],[5]],"],",Table134[[#This Row],[o5]],"]")</f>
        <v>[leds[5],0.9]</v>
      </c>
      <c r="T3" s="2" t="str">
        <f>CONCATENATE("[",Table134[[#This Row],[Part0]],",",Table134[[#This Row],[Part1]],",",Table134[[#This Row],[Part2]],",",Table134[[#This Row],[Part3]],",",Table134[[#This Row],[Part4]],",",Table134[[#This Row],[Part5]],"]")</f>
        <v>[[leds[0],0.4],[leds[1],0.5],[leds[2],0.6],[leds[3],0.7],[leds[4],0.8],[leds[5],0.9]]</v>
      </c>
      <c r="U3" t="str">
        <f>CONCATENATE($A$2,".append(",Table134[[#This Row],[Part6]],")")</f>
        <v>wave.append([[leds[0],0.4],[leds[1],0.5],[leds[2],0.6],[leds[3],0.7],[leds[4],0.8],[leds[5],0.9]])</v>
      </c>
    </row>
    <row r="4" spans="1:21" x14ac:dyDescent="0.25">
      <c r="B4">
        <v>0.3</v>
      </c>
      <c r="C4">
        <v>0.4</v>
      </c>
      <c r="D4">
        <v>0.5</v>
      </c>
      <c r="E4">
        <v>0.6</v>
      </c>
      <c r="F4">
        <v>0.7</v>
      </c>
      <c r="G4">
        <v>0.8</v>
      </c>
      <c r="H4">
        <f>Table134[[#This Row],[0]]</f>
        <v>0.3</v>
      </c>
      <c r="I4">
        <f>Table134[[#This Row],[1]]</f>
        <v>0.4</v>
      </c>
      <c r="J4">
        <f>Table134[[#This Row],[2]]</f>
        <v>0.5</v>
      </c>
      <c r="K4">
        <f>Table134[[#This Row],[3]]</f>
        <v>0.6</v>
      </c>
      <c r="L4">
        <f>Table134[[#This Row],[4]]</f>
        <v>0.7</v>
      </c>
      <c r="M4">
        <f>Table134[[#This Row],[5]]</f>
        <v>0.8</v>
      </c>
      <c r="N4" t="str">
        <f>CONCATENATE("[leds[",Table134[[#Headers],[0]],"],",Table134[[#This Row],[o0]],"]")</f>
        <v>[leds[0],0.3]</v>
      </c>
      <c r="O4" t="str">
        <f>CONCATENATE("[leds[",Table134[[#Headers],[1]],"],",Table134[[#This Row],[o1]],"]")</f>
        <v>[leds[1],0.4]</v>
      </c>
      <c r="P4" t="str">
        <f>CONCATENATE("[leds[",Table134[[#Headers],[2]],"],",Table134[[#This Row],[o2]],"]")</f>
        <v>[leds[2],0.5]</v>
      </c>
      <c r="Q4" t="str">
        <f>CONCATENATE("[leds[",Table134[[#Headers],[3]],"],",Table134[[#This Row],[o3]],"]")</f>
        <v>[leds[3],0.6]</v>
      </c>
      <c r="R4" t="str">
        <f>CONCATENATE("[leds[",Table134[[#Headers],[4]],"],",Table134[[#This Row],[o4]],"]")</f>
        <v>[leds[4],0.7]</v>
      </c>
      <c r="S4" t="str">
        <f>CONCATENATE("[leds[",Table134[[#Headers],[5]],"],",Table134[[#This Row],[o5]],"]")</f>
        <v>[leds[5],0.8]</v>
      </c>
      <c r="T4" s="2" t="str">
        <f>CONCATENATE("[",Table134[[#This Row],[Part0]],",",Table134[[#This Row],[Part1]],",",Table134[[#This Row],[Part2]],",",Table134[[#This Row],[Part3]],",",Table134[[#This Row],[Part4]],",",Table134[[#This Row],[Part5]],"]")</f>
        <v>[[leds[0],0.3],[leds[1],0.4],[leds[2],0.5],[leds[3],0.6],[leds[4],0.7],[leds[5],0.8]]</v>
      </c>
      <c r="U4" t="str">
        <f>CONCATENATE($A$2,".append(",Table134[[#This Row],[Part6]],")")</f>
        <v>wave.append([[leds[0],0.3],[leds[1],0.4],[leds[2],0.5],[leds[3],0.6],[leds[4],0.7],[leds[5],0.8]])</v>
      </c>
    </row>
    <row r="5" spans="1:21" x14ac:dyDescent="0.25">
      <c r="B5">
        <v>0.2</v>
      </c>
      <c r="C5">
        <v>0.3</v>
      </c>
      <c r="D5">
        <v>0.4</v>
      </c>
      <c r="E5">
        <v>0.5</v>
      </c>
      <c r="F5">
        <v>0.6</v>
      </c>
      <c r="G5">
        <v>0.7</v>
      </c>
      <c r="H5">
        <f>Table134[[#This Row],[0]]</f>
        <v>0.2</v>
      </c>
      <c r="I5">
        <f>Table134[[#This Row],[1]]</f>
        <v>0.3</v>
      </c>
      <c r="J5">
        <f>Table134[[#This Row],[2]]</f>
        <v>0.4</v>
      </c>
      <c r="K5">
        <f>Table134[[#This Row],[3]]</f>
        <v>0.5</v>
      </c>
      <c r="L5">
        <f>Table134[[#This Row],[4]]</f>
        <v>0.6</v>
      </c>
      <c r="M5">
        <f>Table134[[#This Row],[5]]</f>
        <v>0.7</v>
      </c>
      <c r="N5" s="1" t="str">
        <f>CONCATENATE("[leds[",Table134[[#Headers],[0]],"],",Table134[[#This Row],[o0]],"]")</f>
        <v>[leds[0],0.2]</v>
      </c>
      <c r="O5" t="str">
        <f>CONCATENATE("[leds[",Table134[[#Headers],[1]],"],",Table134[[#This Row],[o1]],"]")</f>
        <v>[leds[1],0.3]</v>
      </c>
      <c r="P5" t="str">
        <f>CONCATENATE("[leds[",Table134[[#Headers],[2]],"],",Table134[[#This Row],[o2]],"]")</f>
        <v>[leds[2],0.4]</v>
      </c>
      <c r="Q5" t="str">
        <f>CONCATENATE("[leds[",Table134[[#Headers],[3]],"],",Table134[[#This Row],[o3]],"]")</f>
        <v>[leds[3],0.5]</v>
      </c>
      <c r="R5" t="str">
        <f>CONCATENATE("[leds[",Table134[[#Headers],[4]],"],",Table134[[#This Row],[o4]],"]")</f>
        <v>[leds[4],0.6]</v>
      </c>
      <c r="S5" t="str">
        <f>CONCATENATE("[leds[",Table134[[#Headers],[5]],"],",Table134[[#This Row],[o5]],"]")</f>
        <v>[leds[5],0.7]</v>
      </c>
      <c r="T5" s="1" t="str">
        <f>CONCATENATE("[",Table134[[#This Row],[Part0]],",",Table134[[#This Row],[Part1]],",",Table134[[#This Row],[Part2]],",",Table134[[#This Row],[Part3]],",",Table134[[#This Row],[Part4]],",",Table134[[#This Row],[Part5]],"]")</f>
        <v>[[leds[0],0.2],[leds[1],0.3],[leds[2],0.4],[leds[3],0.5],[leds[4],0.6],[leds[5],0.7]]</v>
      </c>
      <c r="U5" s="1" t="str">
        <f>CONCATENATE($A$2,".append(",Table134[[#This Row],[Part6]],")")</f>
        <v>wave.append([[leds[0],0.2],[leds[1],0.3],[leds[2],0.4],[leds[3],0.5],[leds[4],0.6],[leds[5],0.7]])</v>
      </c>
    </row>
    <row r="6" spans="1:21" x14ac:dyDescent="0.25">
      <c r="B6">
        <v>0.1</v>
      </c>
      <c r="C6">
        <v>0.2</v>
      </c>
      <c r="D6">
        <v>0.3</v>
      </c>
      <c r="E6">
        <v>0.4</v>
      </c>
      <c r="F6">
        <v>0.5</v>
      </c>
      <c r="G6">
        <v>0.6</v>
      </c>
      <c r="H6">
        <f>Table134[[#This Row],[0]]</f>
        <v>0.1</v>
      </c>
      <c r="I6">
        <f>Table134[[#This Row],[1]]</f>
        <v>0.2</v>
      </c>
      <c r="J6">
        <f>Table134[[#This Row],[2]]</f>
        <v>0.3</v>
      </c>
      <c r="K6">
        <f>Table134[[#This Row],[3]]</f>
        <v>0.4</v>
      </c>
      <c r="L6">
        <f>Table134[[#This Row],[4]]</f>
        <v>0.5</v>
      </c>
      <c r="M6">
        <f>Table134[[#This Row],[5]]</f>
        <v>0.6</v>
      </c>
      <c r="N6" s="1" t="str">
        <f>CONCATENATE("[leds[",Table134[[#Headers],[0]],"],",Table134[[#This Row],[o0]],"]")</f>
        <v>[leds[0],0.1]</v>
      </c>
      <c r="O6" t="str">
        <f>CONCATENATE("[leds[",Table134[[#Headers],[1]],"],",Table134[[#This Row],[o1]],"]")</f>
        <v>[leds[1],0.2]</v>
      </c>
      <c r="P6" t="str">
        <f>CONCATENATE("[leds[",Table134[[#Headers],[2]],"],",Table134[[#This Row],[o2]],"]")</f>
        <v>[leds[2],0.3]</v>
      </c>
      <c r="Q6" t="str">
        <f>CONCATENATE("[leds[",Table134[[#Headers],[3]],"],",Table134[[#This Row],[o3]],"]")</f>
        <v>[leds[3],0.4]</v>
      </c>
      <c r="R6" t="str">
        <f>CONCATENATE("[leds[",Table134[[#Headers],[4]],"],",Table134[[#This Row],[o4]],"]")</f>
        <v>[leds[4],0.5]</v>
      </c>
      <c r="S6" t="str">
        <f>CONCATENATE("[leds[",Table134[[#Headers],[5]],"],",Table134[[#This Row],[o5]],"]")</f>
        <v>[leds[5],0.6]</v>
      </c>
      <c r="T6" s="1" t="str">
        <f>CONCATENATE("[",Table134[[#This Row],[Part0]],",",Table134[[#This Row],[Part1]],",",Table134[[#This Row],[Part2]],",",Table134[[#This Row],[Part3]],",",Table134[[#This Row],[Part4]],",",Table134[[#This Row],[Part5]],"]")</f>
        <v>[[leds[0],0.1],[leds[1],0.2],[leds[2],0.3],[leds[3],0.4],[leds[4],0.5],[leds[5],0.6]]</v>
      </c>
      <c r="U6" s="1" t="str">
        <f>CONCATENATE($A$2,".append(",Table134[[#This Row],[Part6]],")")</f>
        <v>wave.append([[leds[0],0.1],[leds[1],0.2],[leds[2],0.3],[leds[3],0.4],[leds[4],0.5],[leds[5],0.6]])</v>
      </c>
    </row>
    <row r="7" spans="1:21" x14ac:dyDescent="0.25">
      <c r="B7">
        <v>0</v>
      </c>
      <c r="C7">
        <v>0.1</v>
      </c>
      <c r="D7">
        <v>0.2</v>
      </c>
      <c r="E7">
        <v>0.3</v>
      </c>
      <c r="F7">
        <v>0.4</v>
      </c>
      <c r="G7">
        <v>0.5</v>
      </c>
      <c r="H7">
        <f>Table134[[#This Row],[0]]</f>
        <v>0</v>
      </c>
      <c r="I7">
        <f>Table134[[#This Row],[1]]</f>
        <v>0.1</v>
      </c>
      <c r="J7">
        <f>Table134[[#This Row],[2]]</f>
        <v>0.2</v>
      </c>
      <c r="K7">
        <f>Table134[[#This Row],[3]]</f>
        <v>0.3</v>
      </c>
      <c r="L7">
        <f>Table134[[#This Row],[4]]</f>
        <v>0.4</v>
      </c>
      <c r="M7">
        <f>Table134[[#This Row],[5]]</f>
        <v>0.5</v>
      </c>
      <c r="N7" s="1" t="str">
        <f>CONCATENATE("[leds[",Table134[[#Headers],[0]],"],",Table134[[#This Row],[o0]],"]")</f>
        <v>[leds[0],0]</v>
      </c>
      <c r="O7" t="str">
        <f>CONCATENATE("[leds[",Table134[[#Headers],[1]],"],",Table134[[#This Row],[o1]],"]")</f>
        <v>[leds[1],0.1]</v>
      </c>
      <c r="P7" t="str">
        <f>CONCATENATE("[leds[",Table134[[#Headers],[2]],"],",Table134[[#This Row],[o2]],"]")</f>
        <v>[leds[2],0.2]</v>
      </c>
      <c r="Q7" t="str">
        <f>CONCATENATE("[leds[",Table134[[#Headers],[3]],"],",Table134[[#This Row],[o3]],"]")</f>
        <v>[leds[3],0.3]</v>
      </c>
      <c r="R7" t="str">
        <f>CONCATENATE("[leds[",Table134[[#Headers],[4]],"],",Table134[[#This Row],[o4]],"]")</f>
        <v>[leds[4],0.4]</v>
      </c>
      <c r="S7" t="str">
        <f>CONCATENATE("[leds[",Table134[[#Headers],[5]],"],",Table134[[#This Row],[o5]],"]")</f>
        <v>[leds[5],0.5]</v>
      </c>
      <c r="T7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[[leds[0],0],[leds[1],0.1],[leds[2],0.2],[leds[3],0.3],[leds[4],0.4],[leds[5],0.5]]</v>
      </c>
      <c r="U7" s="1" t="str">
        <f>CONCATENATE($A$2,".append(",Table134[[#This Row],[Part6]],")")</f>
        <v>wave.append([[leds[0],0],[leds[1],0.1],[leds[2],0.2],[leds[3],0.3],[leds[4],0.4],[leds[5],0.5]])</v>
      </c>
    </row>
    <row r="8" spans="1:21" x14ac:dyDescent="0.25">
      <c r="B8">
        <v>0.1</v>
      </c>
      <c r="C8">
        <v>0</v>
      </c>
      <c r="D8">
        <v>0.1</v>
      </c>
      <c r="E8">
        <v>0.2</v>
      </c>
      <c r="F8">
        <v>0.3</v>
      </c>
      <c r="G8">
        <v>0.4</v>
      </c>
      <c r="H8">
        <f>Table134[[#This Row],[0]]</f>
        <v>0.1</v>
      </c>
      <c r="I8">
        <f>Table134[[#This Row],[1]]</f>
        <v>0</v>
      </c>
      <c r="J8">
        <f>Table134[[#This Row],[2]]</f>
        <v>0.1</v>
      </c>
      <c r="K8">
        <f>Table134[[#This Row],[3]]</f>
        <v>0.2</v>
      </c>
      <c r="L8">
        <f>Table134[[#This Row],[4]]</f>
        <v>0.3</v>
      </c>
      <c r="M8">
        <f>Table134[[#This Row],[5]]</f>
        <v>0.4</v>
      </c>
      <c r="N8" s="1" t="str">
        <f>CONCATENATE("[leds[",Table134[[#Headers],[0]],"],",Table134[[#This Row],[o0]],"]")</f>
        <v>[leds[0],0.1]</v>
      </c>
      <c r="O8" t="str">
        <f>CONCATENATE("[leds[",Table134[[#Headers],[1]],"],",Table134[[#This Row],[o1]],"]")</f>
        <v>[leds[1],0]</v>
      </c>
      <c r="P8" t="str">
        <f>CONCATENATE("[leds[",Table134[[#Headers],[2]],"],",Table134[[#This Row],[o2]],"]")</f>
        <v>[leds[2],0.1]</v>
      </c>
      <c r="Q8" t="str">
        <f>CONCATENATE("[leds[",Table134[[#Headers],[3]],"],",Table134[[#This Row],[o3]],"]")</f>
        <v>[leds[3],0.2]</v>
      </c>
      <c r="R8" t="str">
        <f>CONCATENATE("[leds[",Table134[[#Headers],[4]],"],",Table134[[#This Row],[o4]],"]")</f>
        <v>[leds[4],0.3]</v>
      </c>
      <c r="S8" t="str">
        <f>CONCATENATE("[leds[",Table134[[#Headers],[5]],"],",Table134[[#This Row],[o5]],"]")</f>
        <v>[leds[5],0.4]</v>
      </c>
      <c r="T8" s="1" t="str">
        <f>CONCATENATE("[",Table134[[#This Row],[Part0]],",",Table134[[#This Row],[Part1]],",",Table134[[#This Row],[Part2]],",",Table134[[#This Row],[Part3]],",",Table134[[#This Row],[Part4]],",",Table134[[#This Row],[Part5]],"]")</f>
        <v>[[leds[0],0.1],[leds[1],0],[leds[2],0.1],[leds[3],0.2],[leds[4],0.3],[leds[5],0.4]]</v>
      </c>
      <c r="U8" s="1" t="str">
        <f>CONCATENATE($A$2,".append(",Table134[[#This Row],[Part6]],")")</f>
        <v>wave.append([[leds[0],0.1],[leds[1],0],[leds[2],0.1],[leds[3],0.2],[leds[4],0.3],[leds[5],0.4]])</v>
      </c>
    </row>
    <row r="9" spans="1:21" x14ac:dyDescent="0.25">
      <c r="B9">
        <v>0.2</v>
      </c>
      <c r="C9">
        <v>0.1</v>
      </c>
      <c r="D9">
        <v>0</v>
      </c>
      <c r="E9">
        <v>0.1</v>
      </c>
      <c r="F9">
        <v>0.2</v>
      </c>
      <c r="G9">
        <v>0.3</v>
      </c>
      <c r="H9">
        <f>Table134[[#This Row],[0]]</f>
        <v>0.2</v>
      </c>
      <c r="I9">
        <f>Table134[[#This Row],[1]]</f>
        <v>0.1</v>
      </c>
      <c r="J9">
        <f>Table134[[#This Row],[2]]</f>
        <v>0</v>
      </c>
      <c r="K9">
        <f>Table134[[#This Row],[3]]</f>
        <v>0.1</v>
      </c>
      <c r="L9">
        <f>Table134[[#This Row],[4]]</f>
        <v>0.2</v>
      </c>
      <c r="M9">
        <f>Table134[[#This Row],[5]]</f>
        <v>0.3</v>
      </c>
      <c r="N9" s="1" t="str">
        <f>CONCATENATE("[leds[",Table134[[#Headers],[0]],"],",Table134[[#This Row],[o0]],"]")</f>
        <v>[leds[0],0.2]</v>
      </c>
      <c r="O9" t="str">
        <f>CONCATENATE("[leds[",Table134[[#Headers],[1]],"],",Table134[[#This Row],[o1]],"]")</f>
        <v>[leds[1],0.1]</v>
      </c>
      <c r="P9" t="str">
        <f>CONCATENATE("[leds[",Table134[[#Headers],[2]],"],",Table134[[#This Row],[o2]],"]")</f>
        <v>[leds[2],0]</v>
      </c>
      <c r="Q9" t="str">
        <f>CONCATENATE("[leds[",Table134[[#Headers],[3]],"],",Table134[[#This Row],[o3]],"]")</f>
        <v>[leds[3],0.1]</v>
      </c>
      <c r="R9" t="str">
        <f>CONCATENATE("[leds[",Table134[[#Headers],[4]],"],",Table134[[#This Row],[o4]],"]")</f>
        <v>[leds[4],0.2]</v>
      </c>
      <c r="S9" t="str">
        <f>CONCATENATE("[leds[",Table134[[#Headers],[5]],"],",Table134[[#This Row],[o5]],"]")</f>
        <v>[leds[5],0.3]</v>
      </c>
      <c r="T9" s="1" t="str">
        <f>CONCATENATE("[",Table134[[#This Row],[Part0]],",",Table134[[#This Row],[Part1]],",",Table134[[#This Row],[Part2]],",",Table134[[#This Row],[Part3]],",",Table134[[#This Row],[Part4]],",",Table134[[#This Row],[Part5]],"]")</f>
        <v>[[leds[0],0.2],[leds[1],0.1],[leds[2],0],[leds[3],0.1],[leds[4],0.2],[leds[5],0.3]]</v>
      </c>
      <c r="U9" s="1" t="str">
        <f>CONCATENATE($A$2,".append(",Table134[[#This Row],[Part6]],")")</f>
        <v>wave.append([[leds[0],0.2],[leds[1],0.1],[leds[2],0],[leds[3],0.1],[leds[4],0.2],[leds[5],0.3]])</v>
      </c>
    </row>
    <row r="10" spans="1:21" x14ac:dyDescent="0.25">
      <c r="B10">
        <v>0.3</v>
      </c>
      <c r="C10">
        <v>0.2</v>
      </c>
      <c r="D10">
        <v>0.1</v>
      </c>
      <c r="E10">
        <v>0</v>
      </c>
      <c r="F10">
        <v>0.1</v>
      </c>
      <c r="G10">
        <v>0.2</v>
      </c>
      <c r="H10">
        <f>Table134[[#This Row],[0]]</f>
        <v>0.3</v>
      </c>
      <c r="I10">
        <f>Table134[[#This Row],[1]]</f>
        <v>0.2</v>
      </c>
      <c r="J10">
        <f>Table134[[#This Row],[2]]</f>
        <v>0.1</v>
      </c>
      <c r="K10">
        <f>Table134[[#This Row],[3]]</f>
        <v>0</v>
      </c>
      <c r="L10">
        <f>Table134[[#This Row],[4]]</f>
        <v>0.1</v>
      </c>
      <c r="M10">
        <f>Table134[[#This Row],[5]]</f>
        <v>0.2</v>
      </c>
      <c r="N10" s="1" t="str">
        <f>CONCATENATE("[leds[",Table134[[#Headers],[0]],"],",Table134[[#This Row],[o0]],"]")</f>
        <v>[leds[0],0.3]</v>
      </c>
      <c r="O10" t="str">
        <f>CONCATENATE("[leds[",Table134[[#Headers],[1]],"],",Table134[[#This Row],[o1]],"]")</f>
        <v>[leds[1],0.2]</v>
      </c>
      <c r="P10" t="str">
        <f>CONCATENATE("[leds[",Table134[[#Headers],[2]],"],",Table134[[#This Row],[o2]],"]")</f>
        <v>[leds[2],0.1]</v>
      </c>
      <c r="Q10" t="str">
        <f>CONCATENATE("[leds[",Table134[[#Headers],[3]],"],",Table134[[#This Row],[o3]],"]")</f>
        <v>[leds[3],0]</v>
      </c>
      <c r="R10" t="str">
        <f>CONCATENATE("[leds[",Table134[[#Headers],[4]],"],",Table134[[#This Row],[o4]],"]")</f>
        <v>[leds[4],0.1]</v>
      </c>
      <c r="S10" t="str">
        <f>CONCATENATE("[leds[",Table134[[#Headers],[5]],"],",Table134[[#This Row],[o5]],"]")</f>
        <v>[leds[5],0.2]</v>
      </c>
      <c r="T10" s="1" t="str">
        <f>CONCATENATE("[",Table134[[#This Row],[Part0]],",",Table134[[#This Row],[Part1]],",",Table134[[#This Row],[Part2]],",",Table134[[#This Row],[Part3]],",",Table134[[#This Row],[Part4]],",",Table134[[#This Row],[Part5]],"]")</f>
        <v>[[leds[0],0.3],[leds[1],0.2],[leds[2],0.1],[leds[3],0],[leds[4],0.1],[leds[5],0.2]]</v>
      </c>
      <c r="U10" s="1" t="str">
        <f>CONCATENATE($A$2,".append(",Table134[[#This Row],[Part6]],")")</f>
        <v>wave.append([[leds[0],0.3],[leds[1],0.2],[leds[2],0.1],[leds[3],0],[leds[4],0.1],[leds[5],0.2]])</v>
      </c>
    </row>
    <row r="11" spans="1:21" x14ac:dyDescent="0.25">
      <c r="B11">
        <v>0.4</v>
      </c>
      <c r="C11">
        <v>0.3</v>
      </c>
      <c r="D11">
        <v>0.2</v>
      </c>
      <c r="E11">
        <v>0.1</v>
      </c>
      <c r="F11">
        <v>0</v>
      </c>
      <c r="G11">
        <v>0.1</v>
      </c>
      <c r="H11">
        <f>Table134[[#This Row],[0]]</f>
        <v>0.4</v>
      </c>
      <c r="I11">
        <f>Table134[[#This Row],[1]]</f>
        <v>0.3</v>
      </c>
      <c r="J11">
        <f>Table134[[#This Row],[2]]</f>
        <v>0.2</v>
      </c>
      <c r="K11">
        <f>Table134[[#This Row],[3]]</f>
        <v>0.1</v>
      </c>
      <c r="L11">
        <f>Table134[[#This Row],[4]]</f>
        <v>0</v>
      </c>
      <c r="M11">
        <f>Table134[[#This Row],[5]]</f>
        <v>0.1</v>
      </c>
      <c r="N11" s="1" t="str">
        <f>CONCATENATE("[leds[",Table134[[#Headers],[0]],"],",Table134[[#This Row],[o0]],"]")</f>
        <v>[leds[0],0.4]</v>
      </c>
      <c r="O11" t="str">
        <f>CONCATENATE("[leds[",Table134[[#Headers],[1]],"],",Table134[[#This Row],[o1]],"]")</f>
        <v>[leds[1],0.3]</v>
      </c>
      <c r="P11" t="str">
        <f>CONCATENATE("[leds[",Table134[[#Headers],[2]],"],",Table134[[#This Row],[o2]],"]")</f>
        <v>[leds[2],0.2]</v>
      </c>
      <c r="Q11" t="str">
        <f>CONCATENATE("[leds[",Table134[[#Headers],[3]],"],",Table134[[#This Row],[o3]],"]")</f>
        <v>[leds[3],0.1]</v>
      </c>
      <c r="R11" t="str">
        <f>CONCATENATE("[leds[",Table134[[#Headers],[4]],"],",Table134[[#This Row],[o4]],"]")</f>
        <v>[leds[4],0]</v>
      </c>
      <c r="S11" t="str">
        <f>CONCATENATE("[leds[",Table134[[#Headers],[5]],"],",Table134[[#This Row],[o5]],"]")</f>
        <v>[leds[5],0.1]</v>
      </c>
      <c r="T11" s="1" t="str">
        <f>CONCATENATE("[",Table134[[#This Row],[Part0]],",",Table134[[#This Row],[Part1]],",",Table134[[#This Row],[Part2]],",",Table134[[#This Row],[Part3]],",",Table134[[#This Row],[Part4]],",",Table134[[#This Row],[Part5]],"]")</f>
        <v>[[leds[0],0.4],[leds[1],0.3],[leds[2],0.2],[leds[3],0.1],[leds[4],0],[leds[5],0.1]]</v>
      </c>
      <c r="U11" s="1" t="str">
        <f>CONCATENATE($A$2,".append(",Table134[[#This Row],[Part6]],")")</f>
        <v>wave.append([[leds[0],0.4],[leds[1],0.3],[leds[2],0.2],[leds[3],0.1],[leds[4],0],[leds[5],0.1]])</v>
      </c>
    </row>
    <row r="12" spans="1:21" x14ac:dyDescent="0.25">
      <c r="B12">
        <v>0.5</v>
      </c>
      <c r="C12">
        <v>0.4</v>
      </c>
      <c r="D12">
        <v>0.3</v>
      </c>
      <c r="E12">
        <v>0.2</v>
      </c>
      <c r="F12">
        <v>0.1</v>
      </c>
      <c r="G12">
        <v>0</v>
      </c>
      <c r="H12">
        <f>Table134[[#This Row],[0]]</f>
        <v>0.5</v>
      </c>
      <c r="I12">
        <f>Table134[[#This Row],[1]]</f>
        <v>0.4</v>
      </c>
      <c r="J12">
        <f>Table134[[#This Row],[2]]</f>
        <v>0.3</v>
      </c>
      <c r="K12">
        <f>Table134[[#This Row],[3]]</f>
        <v>0.2</v>
      </c>
      <c r="L12">
        <f>Table134[[#This Row],[4]]</f>
        <v>0.1</v>
      </c>
      <c r="M12">
        <f>Table134[[#This Row],[5]]</f>
        <v>0</v>
      </c>
      <c r="N12" s="1" t="str">
        <f>CONCATENATE("[leds[",Table134[[#Headers],[0]],"],",Table134[[#This Row],[o0]],"]")</f>
        <v>[leds[0],0.5]</v>
      </c>
      <c r="O12" t="str">
        <f>CONCATENATE("[leds[",Table134[[#Headers],[1]],"],",Table134[[#This Row],[o1]],"]")</f>
        <v>[leds[1],0.4]</v>
      </c>
      <c r="P12" t="str">
        <f>CONCATENATE("[leds[",Table134[[#Headers],[2]],"],",Table134[[#This Row],[o2]],"]")</f>
        <v>[leds[2],0.3]</v>
      </c>
      <c r="Q12" t="str">
        <f>CONCATENATE("[leds[",Table134[[#Headers],[3]],"],",Table134[[#This Row],[o3]],"]")</f>
        <v>[leds[3],0.2]</v>
      </c>
      <c r="R12" t="str">
        <f>CONCATENATE("[leds[",Table134[[#Headers],[4]],"],",Table134[[#This Row],[o4]],"]")</f>
        <v>[leds[4],0.1]</v>
      </c>
      <c r="S12" t="str">
        <f>CONCATENATE("[leds[",Table134[[#Headers],[5]],"],",Table134[[#This Row],[o5]],"]")</f>
        <v>[leds[5],0]</v>
      </c>
      <c r="T12" s="1" t="str">
        <f>CONCATENATE("[",Table134[[#This Row],[Part0]],",",Table134[[#This Row],[Part1]],",",Table134[[#This Row],[Part2]],",",Table134[[#This Row],[Part3]],",",Table134[[#This Row],[Part4]],",",Table134[[#This Row],[Part5]],"]")</f>
        <v>[[leds[0],0.5],[leds[1],0.4],[leds[2],0.3],[leds[3],0.2],[leds[4],0.1],[leds[5],0]]</v>
      </c>
      <c r="U12" s="1" t="str">
        <f>CONCATENATE($A$2,".append(",Table134[[#This Row],[Part6]],")")</f>
        <v>wave.append([[leds[0],0.5],[leds[1],0.4],[leds[2],0.3],[leds[3],0.2],[leds[4],0.1],[leds[5],0]])</v>
      </c>
    </row>
    <row r="13" spans="1:21" x14ac:dyDescent="0.25">
      <c r="B13">
        <v>0.6</v>
      </c>
      <c r="C13">
        <v>0.5</v>
      </c>
      <c r="D13">
        <v>0.4</v>
      </c>
      <c r="E13">
        <v>0.3</v>
      </c>
      <c r="F13">
        <v>0.2</v>
      </c>
      <c r="G13">
        <v>0.1</v>
      </c>
      <c r="H13">
        <f>Table134[[#This Row],[0]]</f>
        <v>0.6</v>
      </c>
      <c r="I13">
        <f>Table134[[#This Row],[1]]</f>
        <v>0.5</v>
      </c>
      <c r="J13">
        <f>Table134[[#This Row],[2]]</f>
        <v>0.4</v>
      </c>
      <c r="K13">
        <f>Table134[[#This Row],[3]]</f>
        <v>0.3</v>
      </c>
      <c r="L13">
        <f>Table134[[#This Row],[4]]</f>
        <v>0.2</v>
      </c>
      <c r="M13">
        <f>Table134[[#This Row],[5]]</f>
        <v>0.1</v>
      </c>
      <c r="N13" s="1" t="str">
        <f>CONCATENATE("[leds[",Table134[[#Headers],[0]],"],",Table134[[#This Row],[o0]],"]")</f>
        <v>[leds[0],0.6]</v>
      </c>
      <c r="O13" t="str">
        <f>CONCATENATE("[leds[",Table134[[#Headers],[1]],"],",Table134[[#This Row],[o1]],"]")</f>
        <v>[leds[1],0.5]</v>
      </c>
      <c r="P13" t="str">
        <f>CONCATENATE("[leds[",Table134[[#Headers],[2]],"],",Table134[[#This Row],[o2]],"]")</f>
        <v>[leds[2],0.4]</v>
      </c>
      <c r="Q13" t="str">
        <f>CONCATENATE("[leds[",Table134[[#Headers],[3]],"],",Table134[[#This Row],[o3]],"]")</f>
        <v>[leds[3],0.3]</v>
      </c>
      <c r="R13" t="str">
        <f>CONCATENATE("[leds[",Table134[[#Headers],[4]],"],",Table134[[#This Row],[o4]],"]")</f>
        <v>[leds[4],0.2]</v>
      </c>
      <c r="S13" t="str">
        <f>CONCATENATE("[leds[",Table134[[#Headers],[5]],"],",Table134[[#This Row],[o5]],"]")</f>
        <v>[leds[5],0.1]</v>
      </c>
      <c r="T13" s="1" t="str">
        <f>CONCATENATE("[",Table134[[#This Row],[Part0]],",",Table134[[#This Row],[Part1]],",",Table134[[#This Row],[Part2]],",",Table134[[#This Row],[Part3]],",",Table134[[#This Row],[Part4]],",",Table134[[#This Row],[Part5]],"]")</f>
        <v>[[leds[0],0.6],[leds[1],0.5],[leds[2],0.4],[leds[3],0.3],[leds[4],0.2],[leds[5],0.1]]</v>
      </c>
      <c r="U13" s="1" t="str">
        <f>CONCATENATE($A$2,".append(",Table134[[#This Row],[Part6]],")")</f>
        <v>wave.append([[leds[0],0.6],[leds[1],0.5],[leds[2],0.4],[leds[3],0.3],[leds[4],0.2],[leds[5],0.1]])</v>
      </c>
    </row>
    <row r="14" spans="1:21" x14ac:dyDescent="0.25">
      <c r="B14">
        <v>0.7</v>
      </c>
      <c r="C14">
        <v>0.6</v>
      </c>
      <c r="D14">
        <v>0.5</v>
      </c>
      <c r="E14">
        <v>0.4</v>
      </c>
      <c r="F14">
        <v>0.3</v>
      </c>
      <c r="G14">
        <v>0.2</v>
      </c>
      <c r="H14">
        <f>Table134[[#This Row],[0]]</f>
        <v>0.7</v>
      </c>
      <c r="I14">
        <f>Table134[[#This Row],[1]]</f>
        <v>0.6</v>
      </c>
      <c r="J14">
        <f>Table134[[#This Row],[2]]</f>
        <v>0.5</v>
      </c>
      <c r="K14">
        <f>Table134[[#This Row],[3]]</f>
        <v>0.4</v>
      </c>
      <c r="L14">
        <f>Table134[[#This Row],[4]]</f>
        <v>0.3</v>
      </c>
      <c r="M14">
        <f>Table134[[#This Row],[5]]</f>
        <v>0.2</v>
      </c>
      <c r="N14" s="1" t="str">
        <f>CONCATENATE("[leds[",Table134[[#Headers],[0]],"],",Table134[[#This Row],[o0]],"]")</f>
        <v>[leds[0],0.7]</v>
      </c>
      <c r="O14" t="str">
        <f>CONCATENATE("[leds[",Table134[[#Headers],[1]],"],",Table134[[#This Row],[o1]],"]")</f>
        <v>[leds[1],0.6]</v>
      </c>
      <c r="P14" t="str">
        <f>CONCATENATE("[leds[",Table134[[#Headers],[2]],"],",Table134[[#This Row],[o2]],"]")</f>
        <v>[leds[2],0.5]</v>
      </c>
      <c r="Q14" t="str">
        <f>CONCATENATE("[leds[",Table134[[#Headers],[3]],"],",Table134[[#This Row],[o3]],"]")</f>
        <v>[leds[3],0.4]</v>
      </c>
      <c r="R14" t="str">
        <f>CONCATENATE("[leds[",Table134[[#Headers],[4]],"],",Table134[[#This Row],[o4]],"]")</f>
        <v>[leds[4],0.3]</v>
      </c>
      <c r="S14" t="str">
        <f>CONCATENATE("[leds[",Table134[[#Headers],[5]],"],",Table134[[#This Row],[o5]],"]")</f>
        <v>[leds[5],0.2]</v>
      </c>
      <c r="T14" s="1" t="str">
        <f>CONCATENATE("[",Table134[[#This Row],[Part0]],",",Table134[[#This Row],[Part1]],",",Table134[[#This Row],[Part2]],",",Table134[[#This Row],[Part3]],",",Table134[[#This Row],[Part4]],",",Table134[[#This Row],[Part5]],"]")</f>
        <v>[[leds[0],0.7],[leds[1],0.6],[leds[2],0.5],[leds[3],0.4],[leds[4],0.3],[leds[5],0.2]]</v>
      </c>
      <c r="U14" s="1" t="str">
        <f>CONCATENATE($A$2,".append(",Table134[[#This Row],[Part6]],")")</f>
        <v>wave.append([[leds[0],0.7],[leds[1],0.6],[leds[2],0.5],[leds[3],0.4],[leds[4],0.3],[leds[5],0.2]])</v>
      </c>
    </row>
    <row r="15" spans="1:21" x14ac:dyDescent="0.25">
      <c r="B15">
        <v>0.8</v>
      </c>
      <c r="C15">
        <v>0.7</v>
      </c>
      <c r="D15">
        <v>0.6</v>
      </c>
      <c r="E15">
        <v>0.5</v>
      </c>
      <c r="F15">
        <v>0.4</v>
      </c>
      <c r="G15">
        <v>0.3</v>
      </c>
      <c r="H15">
        <f>Table134[[#This Row],[0]]</f>
        <v>0.8</v>
      </c>
      <c r="I15">
        <f>Table134[[#This Row],[1]]</f>
        <v>0.7</v>
      </c>
      <c r="J15">
        <f>Table134[[#This Row],[2]]</f>
        <v>0.6</v>
      </c>
      <c r="K15">
        <f>Table134[[#This Row],[3]]</f>
        <v>0.5</v>
      </c>
      <c r="L15">
        <f>Table134[[#This Row],[4]]</f>
        <v>0.4</v>
      </c>
      <c r="M15">
        <f>Table134[[#This Row],[5]]</f>
        <v>0.3</v>
      </c>
      <c r="N15" s="1" t="str">
        <f>CONCATENATE("[leds[",Table134[[#Headers],[0]],"],",Table134[[#This Row],[o0]],"]")</f>
        <v>[leds[0],0.8]</v>
      </c>
      <c r="O15" t="str">
        <f>CONCATENATE("[leds[",Table134[[#Headers],[1]],"],",Table134[[#This Row],[o1]],"]")</f>
        <v>[leds[1],0.7]</v>
      </c>
      <c r="P15" t="str">
        <f>CONCATENATE("[leds[",Table134[[#Headers],[2]],"],",Table134[[#This Row],[o2]],"]")</f>
        <v>[leds[2],0.6]</v>
      </c>
      <c r="Q15" t="str">
        <f>CONCATENATE("[leds[",Table134[[#Headers],[3]],"],",Table134[[#This Row],[o3]],"]")</f>
        <v>[leds[3],0.5]</v>
      </c>
      <c r="R15" t="str">
        <f>CONCATENATE("[leds[",Table134[[#Headers],[4]],"],",Table134[[#This Row],[o4]],"]")</f>
        <v>[leds[4],0.4]</v>
      </c>
      <c r="S15" t="str">
        <f>CONCATENATE("[leds[",Table134[[#Headers],[5]],"],",Table134[[#This Row],[o5]],"]")</f>
        <v>[leds[5],0.3]</v>
      </c>
      <c r="T15" s="1" t="str">
        <f>CONCATENATE("[",Table134[[#This Row],[Part0]],",",Table134[[#This Row],[Part1]],",",Table134[[#This Row],[Part2]],",",Table134[[#This Row],[Part3]],",",Table134[[#This Row],[Part4]],",",Table134[[#This Row],[Part5]],"]")</f>
        <v>[[leds[0],0.8],[leds[1],0.7],[leds[2],0.6],[leds[3],0.5],[leds[4],0.4],[leds[5],0.3]]</v>
      </c>
      <c r="U15" s="1" t="str">
        <f>CONCATENATE($A$2,".append(",Table134[[#This Row],[Part6]],")")</f>
        <v>wave.append([[leds[0],0.8],[leds[1],0.7],[leds[2],0.6],[leds[3],0.5],[leds[4],0.4],[leds[5],0.3]])</v>
      </c>
    </row>
    <row r="16" spans="1:21" x14ac:dyDescent="0.25">
      <c r="B16">
        <v>0.9</v>
      </c>
      <c r="C16">
        <v>0.8</v>
      </c>
      <c r="D16">
        <v>0.7</v>
      </c>
      <c r="E16">
        <v>0.6</v>
      </c>
      <c r="F16">
        <v>0.5</v>
      </c>
      <c r="G16">
        <v>0.4</v>
      </c>
      <c r="H16">
        <f>Table134[[#This Row],[0]]</f>
        <v>0.9</v>
      </c>
      <c r="I16">
        <f>Table134[[#This Row],[1]]</f>
        <v>0.8</v>
      </c>
      <c r="J16">
        <f>Table134[[#This Row],[2]]</f>
        <v>0.7</v>
      </c>
      <c r="K16">
        <f>Table134[[#This Row],[3]]</f>
        <v>0.6</v>
      </c>
      <c r="L16">
        <f>Table134[[#This Row],[4]]</f>
        <v>0.5</v>
      </c>
      <c r="M16">
        <f>Table134[[#This Row],[5]]</f>
        <v>0.4</v>
      </c>
      <c r="N16" s="1" t="str">
        <f>CONCATENATE("[leds[",Table134[[#Headers],[0]],"],",Table134[[#This Row],[o0]],"]")</f>
        <v>[leds[0],0.9]</v>
      </c>
      <c r="O16" t="str">
        <f>CONCATENATE("[leds[",Table134[[#Headers],[1]],"],",Table134[[#This Row],[o1]],"]")</f>
        <v>[leds[1],0.8]</v>
      </c>
      <c r="P16" t="str">
        <f>CONCATENATE("[leds[",Table134[[#Headers],[2]],"],",Table134[[#This Row],[o2]],"]")</f>
        <v>[leds[2],0.7]</v>
      </c>
      <c r="Q16" t="str">
        <f>CONCATENATE("[leds[",Table134[[#Headers],[3]],"],",Table134[[#This Row],[o3]],"]")</f>
        <v>[leds[3],0.6]</v>
      </c>
      <c r="R16" t="str">
        <f>CONCATENATE("[leds[",Table134[[#Headers],[4]],"],",Table134[[#This Row],[o4]],"]")</f>
        <v>[leds[4],0.5]</v>
      </c>
      <c r="S16" t="str">
        <f>CONCATENATE("[leds[",Table134[[#Headers],[5]],"],",Table134[[#This Row],[o5]],"]")</f>
        <v>[leds[5],0.4]</v>
      </c>
      <c r="T16" s="1" t="str">
        <f>CONCATENATE("[",Table134[[#This Row],[Part0]],",",Table134[[#This Row],[Part1]],",",Table134[[#This Row],[Part2]],",",Table134[[#This Row],[Part3]],",",Table134[[#This Row],[Part4]],",",Table134[[#This Row],[Part5]],"]")</f>
        <v>[[leds[0],0.9],[leds[1],0.8],[leds[2],0.7],[leds[3],0.6],[leds[4],0.5],[leds[5],0.4]]</v>
      </c>
      <c r="U16" s="1" t="str">
        <f>CONCATENATE($A$2,".append(",Table134[[#This Row],[Part6]],")")</f>
        <v>wave.append([[leds[0],0.9],[leds[1],0.8],[leds[2],0.7],[leds[3],0.6],[leds[4],0.5],[leds[5],0.4]])</v>
      </c>
    </row>
    <row r="17" spans="2:21" x14ac:dyDescent="0.25">
      <c r="B17">
        <v>1</v>
      </c>
      <c r="C17">
        <v>0.9</v>
      </c>
      <c r="D17">
        <v>0.8</v>
      </c>
      <c r="E17">
        <v>0.7</v>
      </c>
      <c r="F17">
        <v>0.6</v>
      </c>
      <c r="G17">
        <v>0.5</v>
      </c>
      <c r="H17">
        <f>Table134[[#This Row],[0]]</f>
        <v>1</v>
      </c>
      <c r="I17">
        <f>Table134[[#This Row],[1]]</f>
        <v>0.9</v>
      </c>
      <c r="J17">
        <f>Table134[[#This Row],[2]]</f>
        <v>0.8</v>
      </c>
      <c r="K17">
        <f>Table134[[#This Row],[3]]</f>
        <v>0.7</v>
      </c>
      <c r="L17">
        <f>Table134[[#This Row],[4]]</f>
        <v>0.6</v>
      </c>
      <c r="M17">
        <f>Table134[[#This Row],[5]]</f>
        <v>0.5</v>
      </c>
      <c r="N17" s="1" t="str">
        <f>CONCATENATE("[leds[",Table134[[#Headers],[0]],"],",Table134[[#This Row],[o0]],"]")</f>
        <v>[leds[0],1]</v>
      </c>
      <c r="O17" t="str">
        <f>CONCATENATE("[leds[",Table134[[#Headers],[1]],"],",Table134[[#This Row],[o1]],"]")</f>
        <v>[leds[1],0.9]</v>
      </c>
      <c r="P17" t="str">
        <f>CONCATENATE("[leds[",Table134[[#Headers],[2]],"],",Table134[[#This Row],[o2]],"]")</f>
        <v>[leds[2],0.8]</v>
      </c>
      <c r="Q17" t="str">
        <f>CONCATENATE("[leds[",Table134[[#Headers],[3]],"],",Table134[[#This Row],[o3]],"]")</f>
        <v>[leds[3],0.7]</v>
      </c>
      <c r="R17" t="str">
        <f>CONCATENATE("[leds[",Table134[[#Headers],[4]],"],",Table134[[#This Row],[o4]],"]")</f>
        <v>[leds[4],0.6]</v>
      </c>
      <c r="S17" t="str">
        <f>CONCATENATE("[leds[",Table134[[#Headers],[5]],"],",Table134[[#This Row],[o5]],"]")</f>
        <v>[leds[5],0.5]</v>
      </c>
      <c r="T17" s="1" t="str">
        <f>CONCATENATE("[",Table134[[#This Row],[Part0]],",",Table134[[#This Row],[Part1]],",",Table134[[#This Row],[Part2]],",",Table134[[#This Row],[Part3]],",",Table134[[#This Row],[Part4]],",",Table134[[#This Row],[Part5]],"]")</f>
        <v>[[leds[0],1],[leds[1],0.9],[leds[2],0.8],[leds[3],0.7],[leds[4],0.6],[leds[5],0.5]]</v>
      </c>
      <c r="U17" s="1" t="str">
        <f>CONCATENATE($A$2,".append(",Table134[[#This Row],[Part6]],")")</f>
        <v>wave.append([[leds[0],1],[leds[1],0.9],[leds[2],0.8],[leds[3],0.7],[leds[4],0.6],[leds[5],0.5]])</v>
      </c>
    </row>
    <row r="18" spans="2:21" x14ac:dyDescent="0.25">
      <c r="B18">
        <v>0.9</v>
      </c>
      <c r="C18">
        <v>1</v>
      </c>
      <c r="D18">
        <v>0.9</v>
      </c>
      <c r="E18">
        <v>0.8</v>
      </c>
      <c r="F18">
        <v>0.7</v>
      </c>
      <c r="G18">
        <v>0.6</v>
      </c>
      <c r="H18">
        <f>Table134[[#This Row],[0]]</f>
        <v>0.9</v>
      </c>
      <c r="I18">
        <f>Table134[[#This Row],[1]]</f>
        <v>1</v>
      </c>
      <c r="J18">
        <f>Table134[[#This Row],[2]]</f>
        <v>0.9</v>
      </c>
      <c r="K18">
        <f>Table134[[#This Row],[3]]</f>
        <v>0.8</v>
      </c>
      <c r="L18">
        <f>Table134[[#This Row],[4]]</f>
        <v>0.7</v>
      </c>
      <c r="M18">
        <f>Table134[[#This Row],[5]]</f>
        <v>0.6</v>
      </c>
      <c r="N18" s="1" t="str">
        <f>CONCATENATE("[leds[",Table134[[#Headers],[0]],"],",Table134[[#This Row],[o0]],"]")</f>
        <v>[leds[0],0.9]</v>
      </c>
      <c r="O18" t="str">
        <f>CONCATENATE("[leds[",Table134[[#Headers],[1]],"],",Table134[[#This Row],[o1]],"]")</f>
        <v>[leds[1],1]</v>
      </c>
      <c r="P18" t="str">
        <f>CONCATENATE("[leds[",Table134[[#Headers],[2]],"],",Table134[[#This Row],[o2]],"]")</f>
        <v>[leds[2],0.9]</v>
      </c>
      <c r="Q18" t="str">
        <f>CONCATENATE("[leds[",Table134[[#Headers],[3]],"],",Table134[[#This Row],[o3]],"]")</f>
        <v>[leds[3],0.8]</v>
      </c>
      <c r="R18" t="str">
        <f>CONCATENATE("[leds[",Table134[[#Headers],[4]],"],",Table134[[#This Row],[o4]],"]")</f>
        <v>[leds[4],0.7]</v>
      </c>
      <c r="S18" t="str">
        <f>CONCATENATE("[leds[",Table134[[#Headers],[5]],"],",Table134[[#This Row],[o5]],"]")</f>
        <v>[leds[5],0.6]</v>
      </c>
      <c r="T18" s="1" t="str">
        <f>CONCATENATE("[",Table134[[#This Row],[Part0]],",",Table134[[#This Row],[Part1]],",",Table134[[#This Row],[Part2]],",",Table134[[#This Row],[Part3]],",",Table134[[#This Row],[Part4]],",",Table134[[#This Row],[Part5]],"]")</f>
        <v>[[leds[0],0.9],[leds[1],1],[leds[2],0.9],[leds[3],0.8],[leds[4],0.7],[leds[5],0.6]]</v>
      </c>
      <c r="U18" s="1" t="str">
        <f>CONCATENATE($A$2,".append(",Table134[[#This Row],[Part6]],")")</f>
        <v>wave.append([[leds[0],0.9],[leds[1],1],[leds[2],0.9],[leds[3],0.8],[leds[4],0.7],[leds[5],0.6]])</v>
      </c>
    </row>
    <row r="19" spans="2:21" x14ac:dyDescent="0.25">
      <c r="B19">
        <v>0.8</v>
      </c>
      <c r="C19">
        <v>0.9</v>
      </c>
      <c r="D19">
        <v>1</v>
      </c>
      <c r="E19">
        <v>0.9</v>
      </c>
      <c r="F19">
        <v>0.8</v>
      </c>
      <c r="G19">
        <v>0.7</v>
      </c>
      <c r="H19">
        <f>Table134[[#This Row],[0]]</f>
        <v>0.8</v>
      </c>
      <c r="I19">
        <f>Table134[[#This Row],[1]]</f>
        <v>0.9</v>
      </c>
      <c r="J19">
        <f>Table134[[#This Row],[2]]</f>
        <v>1</v>
      </c>
      <c r="K19">
        <f>Table134[[#This Row],[3]]</f>
        <v>0.9</v>
      </c>
      <c r="L19">
        <f>Table134[[#This Row],[4]]</f>
        <v>0.8</v>
      </c>
      <c r="M19">
        <f>Table134[[#This Row],[5]]</f>
        <v>0.7</v>
      </c>
      <c r="N19" s="1" t="str">
        <f>CONCATENATE("[leds[",Table134[[#Headers],[0]],"],",Table134[[#This Row],[o0]],"]")</f>
        <v>[leds[0],0.8]</v>
      </c>
      <c r="O19" t="str">
        <f>CONCATENATE("[leds[",Table134[[#Headers],[1]],"],",Table134[[#This Row],[o1]],"]")</f>
        <v>[leds[1],0.9]</v>
      </c>
      <c r="P19" t="str">
        <f>CONCATENATE("[leds[",Table134[[#Headers],[2]],"],",Table134[[#This Row],[o2]],"]")</f>
        <v>[leds[2],1]</v>
      </c>
      <c r="Q19" t="str">
        <f>CONCATENATE("[leds[",Table134[[#Headers],[3]],"],",Table134[[#This Row],[o3]],"]")</f>
        <v>[leds[3],0.9]</v>
      </c>
      <c r="R19" t="str">
        <f>CONCATENATE("[leds[",Table134[[#Headers],[4]],"],",Table134[[#This Row],[o4]],"]")</f>
        <v>[leds[4],0.8]</v>
      </c>
      <c r="S19" t="str">
        <f>CONCATENATE("[leds[",Table134[[#Headers],[5]],"],",Table134[[#This Row],[o5]],"]")</f>
        <v>[leds[5],0.7]</v>
      </c>
      <c r="T19" s="1" t="str">
        <f>CONCATENATE("[",Table134[[#This Row],[Part0]],",",Table134[[#This Row],[Part1]],",",Table134[[#This Row],[Part2]],",",Table134[[#This Row],[Part3]],",",Table134[[#This Row],[Part4]],",",Table134[[#This Row],[Part5]],"]")</f>
        <v>[[leds[0],0.8],[leds[1],0.9],[leds[2],1],[leds[3],0.9],[leds[4],0.8],[leds[5],0.7]]</v>
      </c>
      <c r="U19" s="1" t="str">
        <f>CONCATENATE($A$2,".append(",Table134[[#This Row],[Part6]],")")</f>
        <v>wave.append([[leds[0],0.8],[leds[1],0.9],[leds[2],1],[leds[3],0.9],[leds[4],0.8],[leds[5],0.7]])</v>
      </c>
    </row>
    <row r="20" spans="2:21" x14ac:dyDescent="0.25">
      <c r="B20">
        <v>0.7</v>
      </c>
      <c r="C20">
        <v>0.8</v>
      </c>
      <c r="D20">
        <v>0.9</v>
      </c>
      <c r="E20">
        <v>1</v>
      </c>
      <c r="F20">
        <v>0.9</v>
      </c>
      <c r="G20">
        <v>0.8</v>
      </c>
      <c r="H20">
        <f>Table134[[#This Row],[0]]</f>
        <v>0.7</v>
      </c>
      <c r="I20">
        <f>Table134[[#This Row],[1]]</f>
        <v>0.8</v>
      </c>
      <c r="J20">
        <f>Table134[[#This Row],[2]]</f>
        <v>0.9</v>
      </c>
      <c r="K20">
        <f>Table134[[#This Row],[3]]</f>
        <v>1</v>
      </c>
      <c r="L20">
        <f>Table134[[#This Row],[4]]</f>
        <v>0.9</v>
      </c>
      <c r="M20">
        <f>Table134[[#This Row],[5]]</f>
        <v>0.8</v>
      </c>
      <c r="N20" s="1" t="str">
        <f>CONCATENATE("[leds[",Table134[[#Headers],[0]],"],",Table134[[#This Row],[o0]],"]")</f>
        <v>[leds[0],0.7]</v>
      </c>
      <c r="O20" t="str">
        <f>CONCATENATE("[leds[",Table134[[#Headers],[1]],"],",Table134[[#This Row],[o1]],"]")</f>
        <v>[leds[1],0.8]</v>
      </c>
      <c r="P20" t="str">
        <f>CONCATENATE("[leds[",Table134[[#Headers],[2]],"],",Table134[[#This Row],[o2]],"]")</f>
        <v>[leds[2],0.9]</v>
      </c>
      <c r="Q20" t="str">
        <f>CONCATENATE("[leds[",Table134[[#Headers],[3]],"],",Table134[[#This Row],[o3]],"]")</f>
        <v>[leds[3],1]</v>
      </c>
      <c r="R20" t="str">
        <f>CONCATENATE("[leds[",Table134[[#Headers],[4]],"],",Table134[[#This Row],[o4]],"]")</f>
        <v>[leds[4],0.9]</v>
      </c>
      <c r="S20" t="str">
        <f>CONCATENATE("[leds[",Table134[[#Headers],[5]],"],",Table134[[#This Row],[o5]],"]")</f>
        <v>[leds[5],0.8]</v>
      </c>
      <c r="T20" s="1" t="str">
        <f>CONCATENATE("[",Table134[[#This Row],[Part0]],",",Table134[[#This Row],[Part1]],",",Table134[[#This Row],[Part2]],",",Table134[[#This Row],[Part3]],",",Table134[[#This Row],[Part4]],",",Table134[[#This Row],[Part5]],"]")</f>
        <v>[[leds[0],0.7],[leds[1],0.8],[leds[2],0.9],[leds[3],1],[leds[4],0.9],[leds[5],0.8]]</v>
      </c>
      <c r="U20" s="1" t="str">
        <f>CONCATENATE($A$2,".append(",Table134[[#This Row],[Part6]],")")</f>
        <v>wave.append([[leds[0],0.7],[leds[1],0.8],[leds[2],0.9],[leds[3],1],[leds[4],0.9],[leds[5],0.8]])</v>
      </c>
    </row>
    <row r="21" spans="2:21" x14ac:dyDescent="0.25">
      <c r="B21">
        <v>0.6</v>
      </c>
      <c r="C21">
        <v>0.7</v>
      </c>
      <c r="D21">
        <v>0.8</v>
      </c>
      <c r="E21">
        <v>0.9</v>
      </c>
      <c r="F21">
        <v>1</v>
      </c>
      <c r="G21">
        <v>0.9</v>
      </c>
      <c r="H21">
        <f>Table134[[#This Row],[0]]</f>
        <v>0.6</v>
      </c>
      <c r="I21">
        <f>Table134[[#This Row],[1]]</f>
        <v>0.7</v>
      </c>
      <c r="J21">
        <f>Table134[[#This Row],[2]]</f>
        <v>0.8</v>
      </c>
      <c r="K21">
        <f>Table134[[#This Row],[3]]</f>
        <v>0.9</v>
      </c>
      <c r="L21">
        <f>Table134[[#This Row],[4]]</f>
        <v>1</v>
      </c>
      <c r="M21">
        <f>Table134[[#This Row],[5]]</f>
        <v>0.9</v>
      </c>
      <c r="N21" s="1" t="str">
        <f>CONCATENATE("[leds[",Table134[[#Headers],[0]],"],",Table134[[#This Row],[o0]],"]")</f>
        <v>[leds[0],0.6]</v>
      </c>
      <c r="O21" t="str">
        <f>CONCATENATE("[leds[",Table134[[#Headers],[1]],"],",Table134[[#This Row],[o1]],"]")</f>
        <v>[leds[1],0.7]</v>
      </c>
      <c r="P21" t="str">
        <f>CONCATENATE("[leds[",Table134[[#Headers],[2]],"],",Table134[[#This Row],[o2]],"]")</f>
        <v>[leds[2],0.8]</v>
      </c>
      <c r="Q21" t="str">
        <f>CONCATENATE("[leds[",Table134[[#Headers],[3]],"],",Table134[[#This Row],[o3]],"]")</f>
        <v>[leds[3],0.9]</v>
      </c>
      <c r="R21" t="str">
        <f>CONCATENATE("[leds[",Table134[[#Headers],[4]],"],",Table134[[#This Row],[o4]],"]")</f>
        <v>[leds[4],1]</v>
      </c>
      <c r="S21" t="str">
        <f>CONCATENATE("[leds[",Table134[[#Headers],[5]],"],",Table134[[#This Row],[o5]],"]")</f>
        <v>[leds[5],0.9]</v>
      </c>
      <c r="T21" s="1" t="str">
        <f>CONCATENATE("[",Table134[[#This Row],[Part0]],",",Table134[[#This Row],[Part1]],",",Table134[[#This Row],[Part2]],",",Table134[[#This Row],[Part3]],",",Table134[[#This Row],[Part4]],",",Table134[[#This Row],[Part5]],"]")</f>
        <v>[[leds[0],0.6],[leds[1],0.7],[leds[2],0.8],[leds[3],0.9],[leds[4],1],[leds[5],0.9]]</v>
      </c>
      <c r="U21" s="1" t="str">
        <f>CONCATENATE($A$2,".append(",Table134[[#This Row],[Part6]],")")</f>
        <v>wave.append([[leds[0],0.6],[leds[1],0.7],[leds[2],0.8],[leds[3],0.9],[leds[4],1],[leds[5],0.9]])</v>
      </c>
    </row>
    <row r="22" spans="2:21" x14ac:dyDescent="0.25">
      <c r="H22">
        <f>Table134[[#This Row],[0]]</f>
        <v>0</v>
      </c>
      <c r="I22">
        <f>Table134[[#This Row],[1]]</f>
        <v>0</v>
      </c>
      <c r="J22">
        <f>Table134[[#This Row],[2]]</f>
        <v>0</v>
      </c>
      <c r="K22">
        <f>Table134[[#This Row],[3]]</f>
        <v>0</v>
      </c>
      <c r="L22">
        <f>Table134[[#This Row],[4]]</f>
        <v>0</v>
      </c>
      <c r="M22">
        <f>Table134[[#This Row],[5]]</f>
        <v>0</v>
      </c>
      <c r="N22" s="1" t="str">
        <f>CONCATENATE("[leds[",Table134[[#Headers],[0]],"],",Table134[[#This Row],[o0]],"]")</f>
        <v>[leds[0],0]</v>
      </c>
      <c r="O22" t="str">
        <f>CONCATENATE("[leds[",Table134[[#Headers],[1]],"],",Table134[[#This Row],[o1]],"]")</f>
        <v>[leds[1],0]</v>
      </c>
      <c r="P22" t="str">
        <f>CONCATENATE("[leds[",Table134[[#Headers],[2]],"],",Table134[[#This Row],[o2]],"]")</f>
        <v>[leds[2],0]</v>
      </c>
      <c r="Q22" t="str">
        <f>CONCATENATE("[leds[",Table134[[#Headers],[3]],"],",Table134[[#This Row],[o3]],"]")</f>
        <v>[leds[3],0]</v>
      </c>
      <c r="R22" t="str">
        <f>CONCATENATE("[leds[",Table134[[#Headers],[4]],"],",Table134[[#This Row],[o4]],"]")</f>
        <v>[leds[4],0]</v>
      </c>
      <c r="S22" t="str">
        <f>CONCATENATE("[leds[",Table134[[#Headers],[5]],"],",Table134[[#This Row],[o5]],"]")</f>
        <v>[leds[5],0]</v>
      </c>
      <c r="T22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22" s="1" t="str">
        <f>CONCATENATE($A$2,".append(",Table134[[#This Row],[Part6]],")")</f>
        <v>wave.append([[leds[0],0],[leds[1],0],[leds[2],0],[leds[3],0],[leds[4],0],[leds[5],0]])</v>
      </c>
    </row>
    <row r="23" spans="2:21" x14ac:dyDescent="0.25">
      <c r="H23" s="1">
        <f>Table134[[#This Row],[0]]</f>
        <v>0</v>
      </c>
      <c r="I23" s="1">
        <f>Table134[[#This Row],[1]]</f>
        <v>0</v>
      </c>
      <c r="J23" s="1">
        <f>Table134[[#This Row],[2]]</f>
        <v>0</v>
      </c>
      <c r="K23" s="1">
        <f>Table134[[#This Row],[3]]</f>
        <v>0</v>
      </c>
      <c r="L23" s="1">
        <f>Table134[[#This Row],[4]]</f>
        <v>0</v>
      </c>
      <c r="M23" s="1">
        <f>Table134[[#This Row],[5]]</f>
        <v>0</v>
      </c>
      <c r="N23" s="1" t="str">
        <f>CONCATENATE("[leds[",Table134[[#Headers],[0]],"],",Table134[[#This Row],[o0]],"]")</f>
        <v>[leds[0],0]</v>
      </c>
      <c r="O23" s="1" t="str">
        <f>CONCATENATE("[leds[",Table134[[#Headers],[1]],"],",Table134[[#This Row],[o1]],"]")</f>
        <v>[leds[1],0]</v>
      </c>
      <c r="P23" s="1" t="str">
        <f>CONCATENATE("[leds[",Table134[[#Headers],[2]],"],",Table134[[#This Row],[o2]],"]")</f>
        <v>[leds[2],0]</v>
      </c>
      <c r="Q23" s="1" t="str">
        <f>CONCATENATE("[leds[",Table134[[#Headers],[3]],"],",Table134[[#This Row],[o3]],"]")</f>
        <v>[leds[3],0]</v>
      </c>
      <c r="R23" s="1" t="str">
        <f>CONCATENATE("[leds[",Table134[[#Headers],[4]],"],",Table134[[#This Row],[o4]],"]")</f>
        <v>[leds[4],0]</v>
      </c>
      <c r="S23" s="1" t="str">
        <f>CONCATENATE("[leds[",Table134[[#Headers],[5]],"],",Table134[[#This Row],[o5]],"]")</f>
        <v>[leds[5],0]</v>
      </c>
      <c r="T23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23" s="1" t="str">
        <f>CONCATENATE($A$2,".append(",Table134[[#This Row],[Part6]],")")</f>
        <v>wave.append([[leds[0],0],[leds[1],0],[leds[2],0],[leds[3],0],[leds[4],0],[leds[5],0]])</v>
      </c>
    </row>
    <row r="24" spans="2:21" x14ac:dyDescent="0.25">
      <c r="H24" s="1">
        <f>Table134[[#This Row],[0]]</f>
        <v>0</v>
      </c>
      <c r="I24" s="1">
        <f>Table134[[#This Row],[1]]</f>
        <v>0</v>
      </c>
      <c r="J24" s="1">
        <f>Table134[[#This Row],[2]]</f>
        <v>0</v>
      </c>
      <c r="K24" s="1">
        <f>Table134[[#This Row],[3]]</f>
        <v>0</v>
      </c>
      <c r="L24" s="1">
        <f>Table134[[#This Row],[4]]</f>
        <v>0</v>
      </c>
      <c r="M24" s="1">
        <f>Table134[[#This Row],[5]]</f>
        <v>0</v>
      </c>
      <c r="N24" s="1" t="str">
        <f>CONCATENATE("[leds[",Table134[[#Headers],[0]],"],",Table134[[#This Row],[o0]],"]")</f>
        <v>[leds[0],0]</v>
      </c>
      <c r="O24" s="1" t="str">
        <f>CONCATENATE("[leds[",Table134[[#Headers],[1]],"],",Table134[[#This Row],[o1]],"]")</f>
        <v>[leds[1],0]</v>
      </c>
      <c r="P24" s="1" t="str">
        <f>CONCATENATE("[leds[",Table134[[#Headers],[2]],"],",Table134[[#This Row],[o2]],"]")</f>
        <v>[leds[2],0]</v>
      </c>
      <c r="Q24" s="1" t="str">
        <f>CONCATENATE("[leds[",Table134[[#Headers],[3]],"],",Table134[[#This Row],[o3]],"]")</f>
        <v>[leds[3],0]</v>
      </c>
      <c r="R24" s="1" t="str">
        <f>CONCATENATE("[leds[",Table134[[#Headers],[4]],"],",Table134[[#This Row],[o4]],"]")</f>
        <v>[leds[4],0]</v>
      </c>
      <c r="S24" s="1" t="str">
        <f>CONCATENATE("[leds[",Table134[[#Headers],[5]],"],",Table134[[#This Row],[o5]],"]")</f>
        <v>[leds[5],0]</v>
      </c>
      <c r="T24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24" s="1" t="str">
        <f>CONCATENATE($A$2,".append(",Table134[[#This Row],[Part6]],")")</f>
        <v>wave.append([[leds[0],0],[leds[1],0],[leds[2],0],[leds[3],0],[leds[4],0],[leds[5],0]])</v>
      </c>
    </row>
    <row r="25" spans="2:21" x14ac:dyDescent="0.25">
      <c r="H25" s="1">
        <f>Table134[[#This Row],[0]]</f>
        <v>0</v>
      </c>
      <c r="I25" s="1">
        <f>Table134[[#This Row],[1]]</f>
        <v>0</v>
      </c>
      <c r="J25" s="1">
        <f>Table134[[#This Row],[2]]</f>
        <v>0</v>
      </c>
      <c r="K25" s="1">
        <f>Table134[[#This Row],[3]]</f>
        <v>0</v>
      </c>
      <c r="L25" s="1">
        <f>Table134[[#This Row],[4]]</f>
        <v>0</v>
      </c>
      <c r="M25" s="1">
        <f>Table134[[#This Row],[5]]</f>
        <v>0</v>
      </c>
      <c r="N25" s="1" t="str">
        <f>CONCATENATE("[leds[",Table134[[#Headers],[0]],"],",Table134[[#This Row],[o0]],"]")</f>
        <v>[leds[0],0]</v>
      </c>
      <c r="O25" s="1" t="str">
        <f>CONCATENATE("[leds[",Table134[[#Headers],[1]],"],",Table134[[#This Row],[o1]],"]")</f>
        <v>[leds[1],0]</v>
      </c>
      <c r="P25" s="1" t="str">
        <f>CONCATENATE("[leds[",Table134[[#Headers],[2]],"],",Table134[[#This Row],[o2]],"]")</f>
        <v>[leds[2],0]</v>
      </c>
      <c r="Q25" s="1" t="str">
        <f>CONCATENATE("[leds[",Table134[[#Headers],[3]],"],",Table134[[#This Row],[o3]],"]")</f>
        <v>[leds[3],0]</v>
      </c>
      <c r="R25" s="1" t="str">
        <f>CONCATENATE("[leds[",Table134[[#Headers],[4]],"],",Table134[[#This Row],[o4]],"]")</f>
        <v>[leds[4],0]</v>
      </c>
      <c r="S25" s="1" t="str">
        <f>CONCATENATE("[leds[",Table134[[#Headers],[5]],"],",Table134[[#This Row],[o5]],"]")</f>
        <v>[leds[5],0]</v>
      </c>
      <c r="T25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25" s="1" t="str">
        <f>CONCATENATE($A$2,".append(",Table134[[#This Row],[Part6]],")")</f>
        <v>wave.append([[leds[0],0],[leds[1],0],[leds[2],0],[leds[3],0],[leds[4],0],[leds[5],0]])</v>
      </c>
    </row>
    <row r="26" spans="2:21" x14ac:dyDescent="0.25">
      <c r="H26" s="1">
        <f>Table134[[#This Row],[0]]</f>
        <v>0</v>
      </c>
      <c r="I26" s="1">
        <f>Table134[[#This Row],[1]]</f>
        <v>0</v>
      </c>
      <c r="J26" s="1">
        <f>Table134[[#This Row],[2]]</f>
        <v>0</v>
      </c>
      <c r="K26" s="1">
        <f>Table134[[#This Row],[3]]</f>
        <v>0</v>
      </c>
      <c r="L26" s="1">
        <f>Table134[[#This Row],[4]]</f>
        <v>0</v>
      </c>
      <c r="M26" s="1">
        <f>Table134[[#This Row],[5]]</f>
        <v>0</v>
      </c>
      <c r="N26" s="1" t="str">
        <f>CONCATENATE("[leds[",Table134[[#Headers],[0]],"],",Table134[[#This Row],[o0]],"]")</f>
        <v>[leds[0],0]</v>
      </c>
      <c r="O26" s="1" t="str">
        <f>CONCATENATE("[leds[",Table134[[#Headers],[1]],"],",Table134[[#This Row],[o1]],"]")</f>
        <v>[leds[1],0]</v>
      </c>
      <c r="P26" s="1" t="str">
        <f>CONCATENATE("[leds[",Table134[[#Headers],[2]],"],",Table134[[#This Row],[o2]],"]")</f>
        <v>[leds[2],0]</v>
      </c>
      <c r="Q26" s="1" t="str">
        <f>CONCATENATE("[leds[",Table134[[#Headers],[3]],"],",Table134[[#This Row],[o3]],"]")</f>
        <v>[leds[3],0]</v>
      </c>
      <c r="R26" s="1" t="str">
        <f>CONCATENATE("[leds[",Table134[[#Headers],[4]],"],",Table134[[#This Row],[o4]],"]")</f>
        <v>[leds[4],0]</v>
      </c>
      <c r="S26" s="1" t="str">
        <f>CONCATENATE("[leds[",Table134[[#Headers],[5]],"],",Table134[[#This Row],[o5]],"]")</f>
        <v>[leds[5],0]</v>
      </c>
      <c r="T26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26" s="1" t="str">
        <f>CONCATENATE($A$2,".append(",Table134[[#This Row],[Part6]],")")</f>
        <v>wave.append([[leds[0],0],[leds[1],0],[leds[2],0],[leds[3],0],[leds[4],0],[leds[5],0]])</v>
      </c>
    </row>
    <row r="27" spans="2:21" x14ac:dyDescent="0.25">
      <c r="H27" s="1">
        <f>Table134[[#This Row],[0]]</f>
        <v>0</v>
      </c>
      <c r="I27" s="1">
        <f>Table134[[#This Row],[1]]</f>
        <v>0</v>
      </c>
      <c r="J27" s="1">
        <f>Table134[[#This Row],[2]]</f>
        <v>0</v>
      </c>
      <c r="K27" s="1">
        <f>Table134[[#This Row],[3]]</f>
        <v>0</v>
      </c>
      <c r="L27" s="1">
        <f>Table134[[#This Row],[4]]</f>
        <v>0</v>
      </c>
      <c r="M27" s="1">
        <f>Table134[[#This Row],[5]]</f>
        <v>0</v>
      </c>
      <c r="N27" s="1" t="str">
        <f>CONCATENATE("[leds[",Table134[[#Headers],[0]],"],",Table134[[#This Row],[o0]],"]")</f>
        <v>[leds[0],0]</v>
      </c>
      <c r="O27" s="1" t="str">
        <f>CONCATENATE("[leds[",Table134[[#Headers],[1]],"],",Table134[[#This Row],[o1]],"]")</f>
        <v>[leds[1],0]</v>
      </c>
      <c r="P27" s="1" t="str">
        <f>CONCATENATE("[leds[",Table134[[#Headers],[2]],"],",Table134[[#This Row],[o2]],"]")</f>
        <v>[leds[2],0]</v>
      </c>
      <c r="Q27" s="1" t="str">
        <f>CONCATENATE("[leds[",Table134[[#Headers],[3]],"],",Table134[[#This Row],[o3]],"]")</f>
        <v>[leds[3],0]</v>
      </c>
      <c r="R27" s="1" t="str">
        <f>CONCATENATE("[leds[",Table134[[#Headers],[4]],"],",Table134[[#This Row],[o4]],"]")</f>
        <v>[leds[4],0]</v>
      </c>
      <c r="S27" s="1" t="str">
        <f>CONCATENATE("[leds[",Table134[[#Headers],[5]],"],",Table134[[#This Row],[o5]],"]")</f>
        <v>[leds[5],0]</v>
      </c>
      <c r="T27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27" s="1" t="str">
        <f>CONCATENATE($A$2,".append(",Table134[[#This Row],[Part6]],")")</f>
        <v>wave.append([[leds[0],0],[leds[1],0],[leds[2],0],[leds[3],0],[leds[4],0],[leds[5],0]])</v>
      </c>
    </row>
    <row r="28" spans="2:21" x14ac:dyDescent="0.25">
      <c r="H28" s="1">
        <f>Table134[[#This Row],[0]]</f>
        <v>0</v>
      </c>
      <c r="I28" s="1">
        <f>Table134[[#This Row],[1]]</f>
        <v>0</v>
      </c>
      <c r="J28" s="1">
        <f>Table134[[#This Row],[2]]</f>
        <v>0</v>
      </c>
      <c r="K28" s="1">
        <f>Table134[[#This Row],[3]]</f>
        <v>0</v>
      </c>
      <c r="L28" s="1">
        <f>Table134[[#This Row],[4]]</f>
        <v>0</v>
      </c>
      <c r="M28" s="1">
        <f>Table134[[#This Row],[5]]</f>
        <v>0</v>
      </c>
      <c r="N28" s="1" t="str">
        <f>CONCATENATE("[leds[",Table134[[#Headers],[0]],"],",Table134[[#This Row],[o0]],"]")</f>
        <v>[leds[0],0]</v>
      </c>
      <c r="O28" s="1" t="str">
        <f>CONCATENATE("[leds[",Table134[[#Headers],[1]],"],",Table134[[#This Row],[o1]],"]")</f>
        <v>[leds[1],0]</v>
      </c>
      <c r="P28" s="1" t="str">
        <f>CONCATENATE("[leds[",Table134[[#Headers],[2]],"],",Table134[[#This Row],[o2]],"]")</f>
        <v>[leds[2],0]</v>
      </c>
      <c r="Q28" s="1" t="str">
        <f>CONCATENATE("[leds[",Table134[[#Headers],[3]],"],",Table134[[#This Row],[o3]],"]")</f>
        <v>[leds[3],0]</v>
      </c>
      <c r="R28" s="1" t="str">
        <f>CONCATENATE("[leds[",Table134[[#Headers],[4]],"],",Table134[[#This Row],[o4]],"]")</f>
        <v>[leds[4],0]</v>
      </c>
      <c r="S28" s="1" t="str">
        <f>CONCATENATE("[leds[",Table134[[#Headers],[5]],"],",Table134[[#This Row],[o5]],"]")</f>
        <v>[leds[5],0]</v>
      </c>
      <c r="T28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28" s="1" t="str">
        <f>CONCATENATE($A$2,".append(",Table134[[#This Row],[Part6]],")")</f>
        <v>wave.append([[leds[0],0],[leds[1],0],[leds[2],0],[leds[3],0],[leds[4],0],[leds[5],0]])</v>
      </c>
    </row>
    <row r="29" spans="2:21" x14ac:dyDescent="0.25">
      <c r="H29" s="1">
        <f>Table134[[#This Row],[0]]</f>
        <v>0</v>
      </c>
      <c r="I29" s="1">
        <f>Table134[[#This Row],[1]]</f>
        <v>0</v>
      </c>
      <c r="J29" s="1">
        <f>Table134[[#This Row],[2]]</f>
        <v>0</v>
      </c>
      <c r="K29" s="1">
        <f>Table134[[#This Row],[3]]</f>
        <v>0</v>
      </c>
      <c r="L29" s="1">
        <f>Table134[[#This Row],[4]]</f>
        <v>0</v>
      </c>
      <c r="M29" s="1">
        <f>Table134[[#This Row],[5]]</f>
        <v>0</v>
      </c>
      <c r="N29" s="1" t="str">
        <f>CONCATENATE("[leds[",Table134[[#Headers],[0]],"],",Table134[[#This Row],[o0]],"]")</f>
        <v>[leds[0],0]</v>
      </c>
      <c r="O29" s="1" t="str">
        <f>CONCATENATE("[leds[",Table134[[#Headers],[1]],"],",Table134[[#This Row],[o1]],"]")</f>
        <v>[leds[1],0]</v>
      </c>
      <c r="P29" s="1" t="str">
        <f>CONCATENATE("[leds[",Table134[[#Headers],[2]],"],",Table134[[#This Row],[o2]],"]")</f>
        <v>[leds[2],0]</v>
      </c>
      <c r="Q29" s="1" t="str">
        <f>CONCATENATE("[leds[",Table134[[#Headers],[3]],"],",Table134[[#This Row],[o3]],"]")</f>
        <v>[leds[3],0]</v>
      </c>
      <c r="R29" s="1" t="str">
        <f>CONCATENATE("[leds[",Table134[[#Headers],[4]],"],",Table134[[#This Row],[o4]],"]")</f>
        <v>[leds[4],0]</v>
      </c>
      <c r="S29" s="1" t="str">
        <f>CONCATENATE("[leds[",Table134[[#Headers],[5]],"],",Table134[[#This Row],[o5]],"]")</f>
        <v>[leds[5],0]</v>
      </c>
      <c r="T29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29" s="1" t="str">
        <f>CONCATENATE($A$2,".append(",Table134[[#This Row],[Part6]],")")</f>
        <v>wave.append([[leds[0],0],[leds[1],0],[leds[2],0],[leds[3],0],[leds[4],0],[leds[5],0]])</v>
      </c>
    </row>
    <row r="30" spans="2:21" x14ac:dyDescent="0.25">
      <c r="H30" s="1">
        <f>Table134[[#This Row],[0]]</f>
        <v>0</v>
      </c>
      <c r="I30" s="1">
        <f>Table134[[#This Row],[1]]</f>
        <v>0</v>
      </c>
      <c r="J30" s="1">
        <f>Table134[[#This Row],[2]]</f>
        <v>0</v>
      </c>
      <c r="K30" s="1">
        <f>Table134[[#This Row],[3]]</f>
        <v>0</v>
      </c>
      <c r="L30" s="1">
        <f>Table134[[#This Row],[4]]</f>
        <v>0</v>
      </c>
      <c r="M30" s="1">
        <f>Table134[[#This Row],[5]]</f>
        <v>0</v>
      </c>
      <c r="N30" s="1" t="str">
        <f>CONCATENATE("[leds[",Table134[[#Headers],[0]],"],",Table134[[#This Row],[o0]],"]")</f>
        <v>[leds[0],0]</v>
      </c>
      <c r="O30" s="1" t="str">
        <f>CONCATENATE("[leds[",Table134[[#Headers],[1]],"],",Table134[[#This Row],[o1]],"]")</f>
        <v>[leds[1],0]</v>
      </c>
      <c r="P30" s="1" t="str">
        <f>CONCATENATE("[leds[",Table134[[#Headers],[2]],"],",Table134[[#This Row],[o2]],"]")</f>
        <v>[leds[2],0]</v>
      </c>
      <c r="Q30" s="1" t="str">
        <f>CONCATENATE("[leds[",Table134[[#Headers],[3]],"],",Table134[[#This Row],[o3]],"]")</f>
        <v>[leds[3],0]</v>
      </c>
      <c r="R30" s="1" t="str">
        <f>CONCATENATE("[leds[",Table134[[#Headers],[4]],"],",Table134[[#This Row],[o4]],"]")</f>
        <v>[leds[4],0]</v>
      </c>
      <c r="S30" s="1" t="str">
        <f>CONCATENATE("[leds[",Table134[[#Headers],[5]],"],",Table134[[#This Row],[o5]],"]")</f>
        <v>[leds[5],0]</v>
      </c>
      <c r="T30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0" s="1" t="str">
        <f>CONCATENATE($A$2,".append(",Table134[[#This Row],[Part6]],")")</f>
        <v>wave.append([[leds[0],0],[leds[1],0],[leds[2],0],[leds[3],0],[leds[4],0],[leds[5],0]])</v>
      </c>
    </row>
    <row r="31" spans="2:21" x14ac:dyDescent="0.25">
      <c r="H31" s="1">
        <f>Table134[[#This Row],[0]]</f>
        <v>0</v>
      </c>
      <c r="I31" s="1">
        <f>Table134[[#This Row],[1]]</f>
        <v>0</v>
      </c>
      <c r="J31" s="1">
        <f>Table134[[#This Row],[2]]</f>
        <v>0</v>
      </c>
      <c r="K31" s="1">
        <f>Table134[[#This Row],[3]]</f>
        <v>0</v>
      </c>
      <c r="L31" s="1">
        <f>Table134[[#This Row],[4]]</f>
        <v>0</v>
      </c>
      <c r="M31" s="1">
        <f>Table134[[#This Row],[5]]</f>
        <v>0</v>
      </c>
      <c r="N31" s="1" t="str">
        <f>CONCATENATE("[leds[",Table134[[#Headers],[0]],"],",Table134[[#This Row],[o0]],"]")</f>
        <v>[leds[0],0]</v>
      </c>
      <c r="O31" s="1" t="str">
        <f>CONCATENATE("[leds[",Table134[[#Headers],[1]],"],",Table134[[#This Row],[o1]],"]")</f>
        <v>[leds[1],0]</v>
      </c>
      <c r="P31" s="1" t="str">
        <f>CONCATENATE("[leds[",Table134[[#Headers],[2]],"],",Table134[[#This Row],[o2]],"]")</f>
        <v>[leds[2],0]</v>
      </c>
      <c r="Q31" s="1" t="str">
        <f>CONCATENATE("[leds[",Table134[[#Headers],[3]],"],",Table134[[#This Row],[o3]],"]")</f>
        <v>[leds[3],0]</v>
      </c>
      <c r="R31" s="1" t="str">
        <f>CONCATENATE("[leds[",Table134[[#Headers],[4]],"],",Table134[[#This Row],[o4]],"]")</f>
        <v>[leds[4],0]</v>
      </c>
      <c r="S31" s="1" t="str">
        <f>CONCATENATE("[leds[",Table134[[#Headers],[5]],"],",Table134[[#This Row],[o5]],"]")</f>
        <v>[leds[5],0]</v>
      </c>
      <c r="T31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1" s="1" t="str">
        <f>CONCATENATE($A$2,".append(",Table134[[#This Row],[Part6]],")")</f>
        <v>wave.append([[leds[0],0],[leds[1],0],[leds[2],0],[leds[3],0],[leds[4],0],[leds[5],0]])</v>
      </c>
    </row>
    <row r="32" spans="2:21" x14ac:dyDescent="0.25">
      <c r="H32" s="1">
        <f>Table134[[#This Row],[0]]</f>
        <v>0</v>
      </c>
      <c r="I32" s="1">
        <f>Table134[[#This Row],[1]]</f>
        <v>0</v>
      </c>
      <c r="J32" s="1">
        <f>Table134[[#This Row],[2]]</f>
        <v>0</v>
      </c>
      <c r="K32" s="1">
        <f>Table134[[#This Row],[3]]</f>
        <v>0</v>
      </c>
      <c r="L32" s="1">
        <f>Table134[[#This Row],[4]]</f>
        <v>0</v>
      </c>
      <c r="M32" s="1">
        <f>Table134[[#This Row],[5]]</f>
        <v>0</v>
      </c>
      <c r="N32" s="1" t="str">
        <f>CONCATENATE("[leds[",Table134[[#Headers],[0]],"],",Table134[[#This Row],[o0]],"]")</f>
        <v>[leds[0],0]</v>
      </c>
      <c r="O32" s="1" t="str">
        <f>CONCATENATE("[leds[",Table134[[#Headers],[1]],"],",Table134[[#This Row],[o1]],"]")</f>
        <v>[leds[1],0]</v>
      </c>
      <c r="P32" s="1" t="str">
        <f>CONCATENATE("[leds[",Table134[[#Headers],[2]],"],",Table134[[#This Row],[o2]],"]")</f>
        <v>[leds[2],0]</v>
      </c>
      <c r="Q32" s="1" t="str">
        <f>CONCATENATE("[leds[",Table134[[#Headers],[3]],"],",Table134[[#This Row],[o3]],"]")</f>
        <v>[leds[3],0]</v>
      </c>
      <c r="R32" s="1" t="str">
        <f>CONCATENATE("[leds[",Table134[[#Headers],[4]],"],",Table134[[#This Row],[o4]],"]")</f>
        <v>[leds[4],0]</v>
      </c>
      <c r="S32" s="1" t="str">
        <f>CONCATENATE("[leds[",Table134[[#Headers],[5]],"],",Table134[[#This Row],[o5]],"]")</f>
        <v>[leds[5],0]</v>
      </c>
      <c r="T32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2" s="1" t="str">
        <f>CONCATENATE($A$2,".append(",Table134[[#This Row],[Part6]],")")</f>
        <v>wave.append([[leds[0],0],[leds[1],0],[leds[2],0],[leds[3],0],[leds[4],0],[leds[5],0]])</v>
      </c>
    </row>
    <row r="33" spans="8:21" x14ac:dyDescent="0.25">
      <c r="H33" s="1">
        <f>Table134[[#This Row],[0]]</f>
        <v>0</v>
      </c>
      <c r="I33" s="1">
        <f>Table134[[#This Row],[1]]</f>
        <v>0</v>
      </c>
      <c r="J33" s="1">
        <f>Table134[[#This Row],[2]]</f>
        <v>0</v>
      </c>
      <c r="K33" s="1">
        <f>Table134[[#This Row],[3]]</f>
        <v>0</v>
      </c>
      <c r="L33" s="1">
        <f>Table134[[#This Row],[4]]</f>
        <v>0</v>
      </c>
      <c r="M33" s="1">
        <f>Table134[[#This Row],[5]]</f>
        <v>0</v>
      </c>
      <c r="N33" s="1" t="str">
        <f>CONCATENATE("[leds[",Table134[[#Headers],[0]],"],",Table134[[#This Row],[o0]],"]")</f>
        <v>[leds[0],0]</v>
      </c>
      <c r="O33" s="1" t="str">
        <f>CONCATENATE("[leds[",Table134[[#Headers],[1]],"],",Table134[[#This Row],[o1]],"]")</f>
        <v>[leds[1],0]</v>
      </c>
      <c r="P33" s="1" t="str">
        <f>CONCATENATE("[leds[",Table134[[#Headers],[2]],"],",Table134[[#This Row],[o2]],"]")</f>
        <v>[leds[2],0]</v>
      </c>
      <c r="Q33" s="1" t="str">
        <f>CONCATENATE("[leds[",Table134[[#Headers],[3]],"],",Table134[[#This Row],[o3]],"]")</f>
        <v>[leds[3],0]</v>
      </c>
      <c r="R33" s="1" t="str">
        <f>CONCATENATE("[leds[",Table134[[#Headers],[4]],"],",Table134[[#This Row],[o4]],"]")</f>
        <v>[leds[4],0]</v>
      </c>
      <c r="S33" s="1" t="str">
        <f>CONCATENATE("[leds[",Table134[[#Headers],[5]],"],",Table134[[#This Row],[o5]],"]")</f>
        <v>[leds[5],0]</v>
      </c>
      <c r="T33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3" s="1" t="str">
        <f>CONCATENATE($A$2,".append(",Table134[[#This Row],[Part6]],")")</f>
        <v>wave.append([[leds[0],0],[leds[1],0],[leds[2],0],[leds[3],0],[leds[4],0],[leds[5],0]])</v>
      </c>
    </row>
    <row r="34" spans="8:21" x14ac:dyDescent="0.25">
      <c r="H34" s="1">
        <f>Table134[[#This Row],[0]]</f>
        <v>0</v>
      </c>
      <c r="I34" s="1">
        <f>Table134[[#This Row],[1]]</f>
        <v>0</v>
      </c>
      <c r="J34" s="1">
        <f>Table134[[#This Row],[2]]</f>
        <v>0</v>
      </c>
      <c r="K34" s="1">
        <f>Table134[[#This Row],[3]]</f>
        <v>0</v>
      </c>
      <c r="L34" s="1">
        <f>Table134[[#This Row],[4]]</f>
        <v>0</v>
      </c>
      <c r="M34" s="1">
        <f>Table134[[#This Row],[5]]</f>
        <v>0</v>
      </c>
      <c r="N34" s="1" t="str">
        <f>CONCATENATE("[leds[",Table134[[#Headers],[0]],"],",Table134[[#This Row],[o0]],"]")</f>
        <v>[leds[0],0]</v>
      </c>
      <c r="O34" s="1" t="str">
        <f>CONCATENATE("[leds[",Table134[[#Headers],[1]],"],",Table134[[#This Row],[o1]],"]")</f>
        <v>[leds[1],0]</v>
      </c>
      <c r="P34" s="1" t="str">
        <f>CONCATENATE("[leds[",Table134[[#Headers],[2]],"],",Table134[[#This Row],[o2]],"]")</f>
        <v>[leds[2],0]</v>
      </c>
      <c r="Q34" s="1" t="str">
        <f>CONCATENATE("[leds[",Table134[[#Headers],[3]],"],",Table134[[#This Row],[o3]],"]")</f>
        <v>[leds[3],0]</v>
      </c>
      <c r="R34" s="1" t="str">
        <f>CONCATENATE("[leds[",Table134[[#Headers],[4]],"],",Table134[[#This Row],[o4]],"]")</f>
        <v>[leds[4],0]</v>
      </c>
      <c r="S34" s="1" t="str">
        <f>CONCATENATE("[leds[",Table134[[#Headers],[5]],"],",Table134[[#This Row],[o5]],"]")</f>
        <v>[leds[5],0]</v>
      </c>
      <c r="T34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4" s="1" t="str">
        <f>CONCATENATE($A$2,".append(",Table134[[#This Row],[Part6]],")")</f>
        <v>wave.append([[leds[0],0],[leds[1],0],[leds[2],0],[leds[3],0],[leds[4],0],[leds[5],0]])</v>
      </c>
    </row>
    <row r="35" spans="8:21" x14ac:dyDescent="0.25">
      <c r="H35" s="1">
        <f>Table134[[#This Row],[0]]</f>
        <v>0</v>
      </c>
      <c r="I35" s="1">
        <f>Table134[[#This Row],[1]]</f>
        <v>0</v>
      </c>
      <c r="J35" s="1">
        <f>Table134[[#This Row],[2]]</f>
        <v>0</v>
      </c>
      <c r="K35" s="1">
        <f>Table134[[#This Row],[3]]</f>
        <v>0</v>
      </c>
      <c r="L35" s="1">
        <f>Table134[[#This Row],[4]]</f>
        <v>0</v>
      </c>
      <c r="M35" s="1">
        <f>Table134[[#This Row],[5]]</f>
        <v>0</v>
      </c>
      <c r="N35" s="1" t="str">
        <f>CONCATENATE("[leds[",Table134[[#Headers],[0]],"],",Table134[[#This Row],[o0]],"]")</f>
        <v>[leds[0],0]</v>
      </c>
      <c r="O35" s="1" t="str">
        <f>CONCATENATE("[leds[",Table134[[#Headers],[1]],"],",Table134[[#This Row],[o1]],"]")</f>
        <v>[leds[1],0]</v>
      </c>
      <c r="P35" s="1" t="str">
        <f>CONCATENATE("[leds[",Table134[[#Headers],[2]],"],",Table134[[#This Row],[o2]],"]")</f>
        <v>[leds[2],0]</v>
      </c>
      <c r="Q35" s="1" t="str">
        <f>CONCATENATE("[leds[",Table134[[#Headers],[3]],"],",Table134[[#This Row],[o3]],"]")</f>
        <v>[leds[3],0]</v>
      </c>
      <c r="R35" s="1" t="str">
        <f>CONCATENATE("[leds[",Table134[[#Headers],[4]],"],",Table134[[#This Row],[o4]],"]")</f>
        <v>[leds[4],0]</v>
      </c>
      <c r="S35" s="1" t="str">
        <f>CONCATENATE("[leds[",Table134[[#Headers],[5]],"],",Table134[[#This Row],[o5]],"]")</f>
        <v>[leds[5],0]</v>
      </c>
      <c r="T35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5" s="1" t="str">
        <f>CONCATENATE($A$2,".append(",Table134[[#This Row],[Part6]],")")</f>
        <v>wave.append([[leds[0],0],[leds[1],0],[leds[2],0],[leds[3],0],[leds[4],0],[leds[5],0]])</v>
      </c>
    </row>
    <row r="36" spans="8:21" x14ac:dyDescent="0.25">
      <c r="H36" s="1">
        <f>Table134[[#This Row],[0]]</f>
        <v>0</v>
      </c>
      <c r="I36" s="1">
        <f>Table134[[#This Row],[1]]</f>
        <v>0</v>
      </c>
      <c r="J36" s="1">
        <f>Table134[[#This Row],[2]]</f>
        <v>0</v>
      </c>
      <c r="K36" s="1">
        <f>Table134[[#This Row],[3]]</f>
        <v>0</v>
      </c>
      <c r="L36" s="1">
        <f>Table134[[#This Row],[4]]</f>
        <v>0</v>
      </c>
      <c r="M36" s="1">
        <f>Table134[[#This Row],[5]]</f>
        <v>0</v>
      </c>
      <c r="N36" s="1" t="str">
        <f>CONCATENATE("[leds[",Table134[[#Headers],[0]],"],",Table134[[#This Row],[o0]],"]")</f>
        <v>[leds[0],0]</v>
      </c>
      <c r="O36" s="1" t="str">
        <f>CONCATENATE("[leds[",Table134[[#Headers],[1]],"],",Table134[[#This Row],[o1]],"]")</f>
        <v>[leds[1],0]</v>
      </c>
      <c r="P36" s="1" t="str">
        <f>CONCATENATE("[leds[",Table134[[#Headers],[2]],"],",Table134[[#This Row],[o2]],"]")</f>
        <v>[leds[2],0]</v>
      </c>
      <c r="Q36" s="1" t="str">
        <f>CONCATENATE("[leds[",Table134[[#Headers],[3]],"],",Table134[[#This Row],[o3]],"]")</f>
        <v>[leds[3],0]</v>
      </c>
      <c r="R36" s="1" t="str">
        <f>CONCATENATE("[leds[",Table134[[#Headers],[4]],"],",Table134[[#This Row],[o4]],"]")</f>
        <v>[leds[4],0]</v>
      </c>
      <c r="S36" s="1" t="str">
        <f>CONCATENATE("[leds[",Table134[[#Headers],[5]],"],",Table134[[#This Row],[o5]],"]")</f>
        <v>[leds[5],0]</v>
      </c>
      <c r="T36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6" s="1" t="str">
        <f>CONCATENATE($A$2,".append(",Table134[[#This Row],[Part6]],")")</f>
        <v>wave.append([[leds[0],0],[leds[1],0],[leds[2],0],[leds[3],0],[leds[4],0],[leds[5],0]])</v>
      </c>
    </row>
    <row r="37" spans="8:21" x14ac:dyDescent="0.25">
      <c r="H37" s="1">
        <f>Table134[[#This Row],[0]]</f>
        <v>0</v>
      </c>
      <c r="I37" s="1">
        <f>Table134[[#This Row],[1]]</f>
        <v>0</v>
      </c>
      <c r="J37" s="1">
        <f>Table134[[#This Row],[2]]</f>
        <v>0</v>
      </c>
      <c r="K37" s="1">
        <f>Table134[[#This Row],[3]]</f>
        <v>0</v>
      </c>
      <c r="L37" s="1">
        <f>Table134[[#This Row],[4]]</f>
        <v>0</v>
      </c>
      <c r="M37" s="1">
        <f>Table134[[#This Row],[5]]</f>
        <v>0</v>
      </c>
      <c r="N37" s="1" t="str">
        <f>CONCATENATE("[leds[",Table134[[#Headers],[0]],"],",Table134[[#This Row],[o0]],"]")</f>
        <v>[leds[0],0]</v>
      </c>
      <c r="O37" s="1" t="str">
        <f>CONCATENATE("[leds[",Table134[[#Headers],[1]],"],",Table134[[#This Row],[o1]],"]")</f>
        <v>[leds[1],0]</v>
      </c>
      <c r="P37" s="1" t="str">
        <f>CONCATENATE("[leds[",Table134[[#Headers],[2]],"],",Table134[[#This Row],[o2]],"]")</f>
        <v>[leds[2],0]</v>
      </c>
      <c r="Q37" s="1" t="str">
        <f>CONCATENATE("[leds[",Table134[[#Headers],[3]],"],",Table134[[#This Row],[o3]],"]")</f>
        <v>[leds[3],0]</v>
      </c>
      <c r="R37" s="1" t="str">
        <f>CONCATENATE("[leds[",Table134[[#Headers],[4]],"],",Table134[[#This Row],[o4]],"]")</f>
        <v>[leds[4],0]</v>
      </c>
      <c r="S37" s="1" t="str">
        <f>CONCATENATE("[leds[",Table134[[#Headers],[5]],"],",Table134[[#This Row],[o5]],"]")</f>
        <v>[leds[5],0]</v>
      </c>
      <c r="T37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7" s="1" t="str">
        <f>CONCATENATE($A$2,".append(",Table134[[#This Row],[Part6]],")")</f>
        <v>wave.append([[leds[0],0],[leds[1],0],[leds[2],0],[leds[3],0],[leds[4],0],[leds[5],0]])</v>
      </c>
    </row>
    <row r="38" spans="8:21" x14ac:dyDescent="0.25">
      <c r="H38" s="1">
        <f>Table134[[#This Row],[0]]</f>
        <v>0</v>
      </c>
      <c r="I38" s="1">
        <f>Table134[[#This Row],[1]]</f>
        <v>0</v>
      </c>
      <c r="J38" s="1">
        <f>Table134[[#This Row],[2]]</f>
        <v>0</v>
      </c>
      <c r="K38" s="1">
        <f>Table134[[#This Row],[3]]</f>
        <v>0</v>
      </c>
      <c r="L38" s="1">
        <f>Table134[[#This Row],[4]]</f>
        <v>0</v>
      </c>
      <c r="M38" s="1">
        <f>Table134[[#This Row],[5]]</f>
        <v>0</v>
      </c>
      <c r="N38" s="1" t="str">
        <f>CONCATENATE("[leds[",Table134[[#Headers],[0]],"],",Table134[[#This Row],[o0]],"]")</f>
        <v>[leds[0],0]</v>
      </c>
      <c r="O38" s="1" t="str">
        <f>CONCATENATE("[leds[",Table134[[#Headers],[1]],"],",Table134[[#This Row],[o1]],"]")</f>
        <v>[leds[1],0]</v>
      </c>
      <c r="P38" s="1" t="str">
        <f>CONCATENATE("[leds[",Table134[[#Headers],[2]],"],",Table134[[#This Row],[o2]],"]")</f>
        <v>[leds[2],0]</v>
      </c>
      <c r="Q38" s="1" t="str">
        <f>CONCATENATE("[leds[",Table134[[#Headers],[3]],"],",Table134[[#This Row],[o3]],"]")</f>
        <v>[leds[3],0]</v>
      </c>
      <c r="R38" s="1" t="str">
        <f>CONCATENATE("[leds[",Table134[[#Headers],[4]],"],",Table134[[#This Row],[o4]],"]")</f>
        <v>[leds[4],0]</v>
      </c>
      <c r="S38" s="1" t="str">
        <f>CONCATENATE("[leds[",Table134[[#Headers],[5]],"],",Table134[[#This Row],[o5]],"]")</f>
        <v>[leds[5],0]</v>
      </c>
      <c r="T38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8" s="1" t="str">
        <f>CONCATENATE($A$2,".append(",Table134[[#This Row],[Part6]],")")</f>
        <v>wave.append([[leds[0],0],[leds[1],0],[leds[2],0],[leds[3],0],[leds[4],0],[leds[5],0]])</v>
      </c>
    </row>
    <row r="39" spans="8:21" x14ac:dyDescent="0.25">
      <c r="H39" s="1">
        <f>Table134[[#This Row],[0]]</f>
        <v>0</v>
      </c>
      <c r="I39" s="1">
        <f>Table134[[#This Row],[1]]</f>
        <v>0</v>
      </c>
      <c r="J39" s="1">
        <f>Table134[[#This Row],[2]]</f>
        <v>0</v>
      </c>
      <c r="K39" s="1">
        <f>Table134[[#This Row],[3]]</f>
        <v>0</v>
      </c>
      <c r="L39" s="1">
        <f>Table134[[#This Row],[4]]</f>
        <v>0</v>
      </c>
      <c r="M39" s="1">
        <f>Table134[[#This Row],[5]]</f>
        <v>0</v>
      </c>
      <c r="N39" s="1" t="str">
        <f>CONCATENATE("[leds[",Table134[[#Headers],[0]],"],",Table134[[#This Row],[o0]],"]")</f>
        <v>[leds[0],0]</v>
      </c>
      <c r="O39" s="1" t="str">
        <f>CONCATENATE("[leds[",Table134[[#Headers],[1]],"],",Table134[[#This Row],[o1]],"]")</f>
        <v>[leds[1],0]</v>
      </c>
      <c r="P39" s="1" t="str">
        <f>CONCATENATE("[leds[",Table134[[#Headers],[2]],"],",Table134[[#This Row],[o2]],"]")</f>
        <v>[leds[2],0]</v>
      </c>
      <c r="Q39" s="1" t="str">
        <f>CONCATENATE("[leds[",Table134[[#Headers],[3]],"],",Table134[[#This Row],[o3]],"]")</f>
        <v>[leds[3],0]</v>
      </c>
      <c r="R39" s="1" t="str">
        <f>CONCATENATE("[leds[",Table134[[#Headers],[4]],"],",Table134[[#This Row],[o4]],"]")</f>
        <v>[leds[4],0]</v>
      </c>
      <c r="S39" s="1" t="str">
        <f>CONCATENATE("[leds[",Table134[[#Headers],[5]],"],",Table134[[#This Row],[o5]],"]")</f>
        <v>[leds[5],0]</v>
      </c>
      <c r="T39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39" s="1" t="str">
        <f>CONCATENATE($A$2,".append(",Table134[[#This Row],[Part6]],")")</f>
        <v>wave.append([[leds[0],0],[leds[1],0],[leds[2],0],[leds[3],0],[leds[4],0],[leds[5],0]])</v>
      </c>
    </row>
    <row r="40" spans="8:21" x14ac:dyDescent="0.25">
      <c r="H40" s="1">
        <f>Table134[[#This Row],[0]]</f>
        <v>0</v>
      </c>
      <c r="I40" s="1">
        <f>Table134[[#This Row],[1]]</f>
        <v>0</v>
      </c>
      <c r="J40" s="1">
        <f>Table134[[#This Row],[2]]</f>
        <v>0</v>
      </c>
      <c r="K40" s="1">
        <f>Table134[[#This Row],[3]]</f>
        <v>0</v>
      </c>
      <c r="L40" s="1">
        <f>Table134[[#This Row],[4]]</f>
        <v>0</v>
      </c>
      <c r="M40" s="1">
        <f>Table134[[#This Row],[5]]</f>
        <v>0</v>
      </c>
      <c r="N40" s="1" t="str">
        <f>CONCATENATE("[leds[",Table134[[#Headers],[0]],"],",Table134[[#This Row],[o0]],"]")</f>
        <v>[leds[0],0]</v>
      </c>
      <c r="O40" s="1" t="str">
        <f>CONCATENATE("[leds[",Table134[[#Headers],[1]],"],",Table134[[#This Row],[o1]],"]")</f>
        <v>[leds[1],0]</v>
      </c>
      <c r="P40" s="1" t="str">
        <f>CONCATENATE("[leds[",Table134[[#Headers],[2]],"],",Table134[[#This Row],[o2]],"]")</f>
        <v>[leds[2],0]</v>
      </c>
      <c r="Q40" s="1" t="str">
        <f>CONCATENATE("[leds[",Table134[[#Headers],[3]],"],",Table134[[#This Row],[o3]],"]")</f>
        <v>[leds[3],0]</v>
      </c>
      <c r="R40" s="1" t="str">
        <f>CONCATENATE("[leds[",Table134[[#Headers],[4]],"],",Table134[[#This Row],[o4]],"]")</f>
        <v>[leds[4],0]</v>
      </c>
      <c r="S40" s="1" t="str">
        <f>CONCATENATE("[leds[",Table134[[#Headers],[5]],"],",Table134[[#This Row],[o5]],"]")</f>
        <v>[leds[5],0]</v>
      </c>
      <c r="T40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0" s="1" t="str">
        <f>CONCATENATE($A$2,".append(",Table134[[#This Row],[Part6]],")")</f>
        <v>wave.append([[leds[0],0],[leds[1],0],[leds[2],0],[leds[3],0],[leds[4],0],[leds[5],0]])</v>
      </c>
    </row>
    <row r="41" spans="8:21" x14ac:dyDescent="0.25">
      <c r="H41" s="1">
        <f>Table134[[#This Row],[0]]</f>
        <v>0</v>
      </c>
      <c r="I41" s="1">
        <f>Table134[[#This Row],[1]]</f>
        <v>0</v>
      </c>
      <c r="J41" s="1">
        <f>Table134[[#This Row],[2]]</f>
        <v>0</v>
      </c>
      <c r="K41" s="1">
        <f>Table134[[#This Row],[3]]</f>
        <v>0</v>
      </c>
      <c r="L41" s="1">
        <f>Table134[[#This Row],[4]]</f>
        <v>0</v>
      </c>
      <c r="M41" s="1">
        <f>Table134[[#This Row],[5]]</f>
        <v>0</v>
      </c>
      <c r="N41" s="1" t="str">
        <f>CONCATENATE("[leds[",Table134[[#Headers],[0]],"],",Table134[[#This Row],[o0]],"]")</f>
        <v>[leds[0],0]</v>
      </c>
      <c r="O41" s="1" t="str">
        <f>CONCATENATE("[leds[",Table134[[#Headers],[1]],"],",Table134[[#This Row],[o1]],"]")</f>
        <v>[leds[1],0]</v>
      </c>
      <c r="P41" s="1" t="str">
        <f>CONCATENATE("[leds[",Table134[[#Headers],[2]],"],",Table134[[#This Row],[o2]],"]")</f>
        <v>[leds[2],0]</v>
      </c>
      <c r="Q41" s="1" t="str">
        <f>CONCATENATE("[leds[",Table134[[#Headers],[3]],"],",Table134[[#This Row],[o3]],"]")</f>
        <v>[leds[3],0]</v>
      </c>
      <c r="R41" s="1" t="str">
        <f>CONCATENATE("[leds[",Table134[[#Headers],[4]],"],",Table134[[#This Row],[o4]],"]")</f>
        <v>[leds[4],0]</v>
      </c>
      <c r="S41" s="1" t="str">
        <f>CONCATENATE("[leds[",Table134[[#Headers],[5]],"],",Table134[[#This Row],[o5]],"]")</f>
        <v>[leds[5],0]</v>
      </c>
      <c r="T41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1" s="1" t="str">
        <f>CONCATENATE($A$2,".append(",Table134[[#This Row],[Part6]],")")</f>
        <v>wave.append([[leds[0],0],[leds[1],0],[leds[2],0],[leds[3],0],[leds[4],0],[leds[5],0]])</v>
      </c>
    </row>
    <row r="42" spans="8:21" x14ac:dyDescent="0.25">
      <c r="H42" s="1">
        <f>Table134[[#This Row],[0]]</f>
        <v>0</v>
      </c>
      <c r="I42" s="1">
        <f>Table134[[#This Row],[1]]</f>
        <v>0</v>
      </c>
      <c r="J42" s="1">
        <f>Table134[[#This Row],[2]]</f>
        <v>0</v>
      </c>
      <c r="K42" s="1">
        <f>Table134[[#This Row],[3]]</f>
        <v>0</v>
      </c>
      <c r="L42" s="1">
        <f>Table134[[#This Row],[4]]</f>
        <v>0</v>
      </c>
      <c r="M42" s="1">
        <f>Table134[[#This Row],[5]]</f>
        <v>0</v>
      </c>
      <c r="N42" s="1" t="str">
        <f>CONCATENATE("[leds[",Table134[[#Headers],[0]],"],",Table134[[#This Row],[o0]],"]")</f>
        <v>[leds[0],0]</v>
      </c>
      <c r="O42" s="1" t="str">
        <f>CONCATENATE("[leds[",Table134[[#Headers],[1]],"],",Table134[[#This Row],[o1]],"]")</f>
        <v>[leds[1],0]</v>
      </c>
      <c r="P42" s="1" t="str">
        <f>CONCATENATE("[leds[",Table134[[#Headers],[2]],"],",Table134[[#This Row],[o2]],"]")</f>
        <v>[leds[2],0]</v>
      </c>
      <c r="Q42" s="1" t="str">
        <f>CONCATENATE("[leds[",Table134[[#Headers],[3]],"],",Table134[[#This Row],[o3]],"]")</f>
        <v>[leds[3],0]</v>
      </c>
      <c r="R42" s="1" t="str">
        <f>CONCATENATE("[leds[",Table134[[#Headers],[4]],"],",Table134[[#This Row],[o4]],"]")</f>
        <v>[leds[4],0]</v>
      </c>
      <c r="S42" s="1" t="str">
        <f>CONCATENATE("[leds[",Table134[[#Headers],[5]],"],",Table134[[#This Row],[o5]],"]")</f>
        <v>[leds[5],0]</v>
      </c>
      <c r="T42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2" s="1" t="str">
        <f>CONCATENATE($A$2,".append(",Table134[[#This Row],[Part6]],")")</f>
        <v>wave.append([[leds[0],0],[leds[1],0],[leds[2],0],[leds[3],0],[leds[4],0],[leds[5],0]])</v>
      </c>
    </row>
    <row r="43" spans="8:21" x14ac:dyDescent="0.25">
      <c r="H43" s="1">
        <f>Table134[[#This Row],[0]]</f>
        <v>0</v>
      </c>
      <c r="I43" s="1">
        <f>Table134[[#This Row],[1]]</f>
        <v>0</v>
      </c>
      <c r="J43" s="1">
        <f>Table134[[#This Row],[2]]</f>
        <v>0</v>
      </c>
      <c r="K43" s="1">
        <f>Table134[[#This Row],[3]]</f>
        <v>0</v>
      </c>
      <c r="L43" s="1">
        <f>Table134[[#This Row],[4]]</f>
        <v>0</v>
      </c>
      <c r="M43" s="1">
        <f>Table134[[#This Row],[5]]</f>
        <v>0</v>
      </c>
      <c r="N43" s="1" t="str">
        <f>CONCATENATE("[leds[",Table134[[#Headers],[0]],"],",Table134[[#This Row],[o0]],"]")</f>
        <v>[leds[0],0]</v>
      </c>
      <c r="O43" s="1" t="str">
        <f>CONCATENATE("[leds[",Table134[[#Headers],[1]],"],",Table134[[#This Row],[o1]],"]")</f>
        <v>[leds[1],0]</v>
      </c>
      <c r="P43" s="1" t="str">
        <f>CONCATENATE("[leds[",Table134[[#Headers],[2]],"],",Table134[[#This Row],[o2]],"]")</f>
        <v>[leds[2],0]</v>
      </c>
      <c r="Q43" s="1" t="str">
        <f>CONCATENATE("[leds[",Table134[[#Headers],[3]],"],",Table134[[#This Row],[o3]],"]")</f>
        <v>[leds[3],0]</v>
      </c>
      <c r="R43" s="1" t="str">
        <f>CONCATENATE("[leds[",Table134[[#Headers],[4]],"],",Table134[[#This Row],[o4]],"]")</f>
        <v>[leds[4],0]</v>
      </c>
      <c r="S43" s="1" t="str">
        <f>CONCATENATE("[leds[",Table134[[#Headers],[5]],"],",Table134[[#This Row],[o5]],"]")</f>
        <v>[leds[5],0]</v>
      </c>
      <c r="T43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3" s="1" t="str">
        <f>CONCATENATE($A$2,".append(",Table134[[#This Row],[Part6]],")")</f>
        <v>wave.append([[leds[0],0],[leds[1],0],[leds[2],0],[leds[3],0],[leds[4],0],[leds[5],0]])</v>
      </c>
    </row>
    <row r="44" spans="8:21" x14ac:dyDescent="0.25">
      <c r="H44" s="1">
        <f>Table134[[#This Row],[0]]</f>
        <v>0</v>
      </c>
      <c r="I44" s="1">
        <f>Table134[[#This Row],[1]]</f>
        <v>0</v>
      </c>
      <c r="J44" s="1">
        <f>Table134[[#This Row],[2]]</f>
        <v>0</v>
      </c>
      <c r="K44" s="1">
        <f>Table134[[#This Row],[3]]</f>
        <v>0</v>
      </c>
      <c r="L44" s="1">
        <f>Table134[[#This Row],[4]]</f>
        <v>0</v>
      </c>
      <c r="M44" s="1">
        <f>Table134[[#This Row],[5]]</f>
        <v>0</v>
      </c>
      <c r="N44" s="1" t="str">
        <f>CONCATENATE("[leds[",Table134[[#Headers],[0]],"],",Table134[[#This Row],[o0]],"]")</f>
        <v>[leds[0],0]</v>
      </c>
      <c r="O44" s="1" t="str">
        <f>CONCATENATE("[leds[",Table134[[#Headers],[1]],"],",Table134[[#This Row],[o1]],"]")</f>
        <v>[leds[1],0]</v>
      </c>
      <c r="P44" s="1" t="str">
        <f>CONCATENATE("[leds[",Table134[[#Headers],[2]],"],",Table134[[#This Row],[o2]],"]")</f>
        <v>[leds[2],0]</v>
      </c>
      <c r="Q44" s="1" t="str">
        <f>CONCATENATE("[leds[",Table134[[#Headers],[3]],"],",Table134[[#This Row],[o3]],"]")</f>
        <v>[leds[3],0]</v>
      </c>
      <c r="R44" s="1" t="str">
        <f>CONCATENATE("[leds[",Table134[[#Headers],[4]],"],",Table134[[#This Row],[o4]],"]")</f>
        <v>[leds[4],0]</v>
      </c>
      <c r="S44" s="1" t="str">
        <f>CONCATENATE("[leds[",Table134[[#Headers],[5]],"],",Table134[[#This Row],[o5]],"]")</f>
        <v>[leds[5],0]</v>
      </c>
      <c r="T44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4" s="1" t="str">
        <f>CONCATENATE($A$2,".append(",Table134[[#This Row],[Part6]],")")</f>
        <v>wave.append([[leds[0],0],[leds[1],0],[leds[2],0],[leds[3],0],[leds[4],0],[leds[5],0]])</v>
      </c>
    </row>
    <row r="45" spans="8:21" x14ac:dyDescent="0.25">
      <c r="H45" s="1">
        <f>Table134[[#This Row],[0]]</f>
        <v>0</v>
      </c>
      <c r="I45" s="1">
        <f>Table134[[#This Row],[1]]</f>
        <v>0</v>
      </c>
      <c r="J45" s="1">
        <f>Table134[[#This Row],[2]]</f>
        <v>0</v>
      </c>
      <c r="K45" s="1">
        <f>Table134[[#This Row],[3]]</f>
        <v>0</v>
      </c>
      <c r="L45" s="1">
        <f>Table134[[#This Row],[4]]</f>
        <v>0</v>
      </c>
      <c r="M45" s="1">
        <f>Table134[[#This Row],[5]]</f>
        <v>0</v>
      </c>
      <c r="N45" s="1" t="str">
        <f>CONCATENATE("[leds[",Table134[[#Headers],[0]],"],",Table134[[#This Row],[o0]],"]")</f>
        <v>[leds[0],0]</v>
      </c>
      <c r="O45" s="1" t="str">
        <f>CONCATENATE("[leds[",Table134[[#Headers],[1]],"],",Table134[[#This Row],[o1]],"]")</f>
        <v>[leds[1],0]</v>
      </c>
      <c r="P45" s="1" t="str">
        <f>CONCATENATE("[leds[",Table134[[#Headers],[2]],"],",Table134[[#This Row],[o2]],"]")</f>
        <v>[leds[2],0]</v>
      </c>
      <c r="Q45" s="1" t="str">
        <f>CONCATENATE("[leds[",Table134[[#Headers],[3]],"],",Table134[[#This Row],[o3]],"]")</f>
        <v>[leds[3],0]</v>
      </c>
      <c r="R45" s="1" t="str">
        <f>CONCATENATE("[leds[",Table134[[#Headers],[4]],"],",Table134[[#This Row],[o4]],"]")</f>
        <v>[leds[4],0]</v>
      </c>
      <c r="S45" s="1" t="str">
        <f>CONCATENATE("[leds[",Table134[[#Headers],[5]],"],",Table134[[#This Row],[o5]],"]")</f>
        <v>[leds[5],0]</v>
      </c>
      <c r="T45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5" s="1" t="str">
        <f>CONCATENATE($A$2,".append(",Table134[[#This Row],[Part6]],")")</f>
        <v>wave.append([[leds[0],0],[leds[1],0],[leds[2],0],[leds[3],0],[leds[4],0],[leds[5],0]])</v>
      </c>
    </row>
    <row r="46" spans="8:21" x14ac:dyDescent="0.25">
      <c r="H46" s="1">
        <f>Table134[[#This Row],[0]]</f>
        <v>0</v>
      </c>
      <c r="I46" s="1">
        <f>Table134[[#This Row],[1]]</f>
        <v>0</v>
      </c>
      <c r="J46" s="1">
        <f>Table134[[#This Row],[2]]</f>
        <v>0</v>
      </c>
      <c r="K46" s="1">
        <f>Table134[[#This Row],[3]]</f>
        <v>0</v>
      </c>
      <c r="L46" s="1">
        <f>Table134[[#This Row],[4]]</f>
        <v>0</v>
      </c>
      <c r="M46" s="1">
        <f>Table134[[#This Row],[5]]</f>
        <v>0</v>
      </c>
      <c r="N46" s="1" t="str">
        <f>CONCATENATE("[leds[",Table134[[#Headers],[0]],"],",Table134[[#This Row],[o0]],"]")</f>
        <v>[leds[0],0]</v>
      </c>
      <c r="O46" s="1" t="str">
        <f>CONCATENATE("[leds[",Table134[[#Headers],[1]],"],",Table134[[#This Row],[o1]],"]")</f>
        <v>[leds[1],0]</v>
      </c>
      <c r="P46" s="1" t="str">
        <f>CONCATENATE("[leds[",Table134[[#Headers],[2]],"],",Table134[[#This Row],[o2]],"]")</f>
        <v>[leds[2],0]</v>
      </c>
      <c r="Q46" s="1" t="str">
        <f>CONCATENATE("[leds[",Table134[[#Headers],[3]],"],",Table134[[#This Row],[o3]],"]")</f>
        <v>[leds[3],0]</v>
      </c>
      <c r="R46" s="1" t="str">
        <f>CONCATENATE("[leds[",Table134[[#Headers],[4]],"],",Table134[[#This Row],[o4]],"]")</f>
        <v>[leds[4],0]</v>
      </c>
      <c r="S46" s="1" t="str">
        <f>CONCATENATE("[leds[",Table134[[#Headers],[5]],"],",Table134[[#This Row],[o5]],"]")</f>
        <v>[leds[5],0]</v>
      </c>
      <c r="T46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6" s="1" t="str">
        <f>CONCATENATE($A$2,".append(",Table134[[#This Row],[Part6]],")")</f>
        <v>wave.append([[leds[0],0],[leds[1],0],[leds[2],0],[leds[3],0],[leds[4],0],[leds[5],0]])</v>
      </c>
    </row>
    <row r="47" spans="8:21" x14ac:dyDescent="0.25">
      <c r="H47" s="1">
        <f>Table134[[#This Row],[0]]</f>
        <v>0</v>
      </c>
      <c r="I47" s="1">
        <f>Table134[[#This Row],[1]]</f>
        <v>0</v>
      </c>
      <c r="J47" s="1">
        <f>Table134[[#This Row],[2]]</f>
        <v>0</v>
      </c>
      <c r="K47" s="1">
        <f>Table134[[#This Row],[3]]</f>
        <v>0</v>
      </c>
      <c r="L47" s="1">
        <f>Table134[[#This Row],[4]]</f>
        <v>0</v>
      </c>
      <c r="M47" s="1">
        <f>Table134[[#This Row],[5]]</f>
        <v>0</v>
      </c>
      <c r="N47" s="1" t="str">
        <f>CONCATENATE("[leds[",Table134[[#Headers],[0]],"],",Table134[[#This Row],[o0]],"]")</f>
        <v>[leds[0],0]</v>
      </c>
      <c r="O47" s="1" t="str">
        <f>CONCATENATE("[leds[",Table134[[#Headers],[1]],"],",Table134[[#This Row],[o1]],"]")</f>
        <v>[leds[1],0]</v>
      </c>
      <c r="P47" s="1" t="str">
        <f>CONCATENATE("[leds[",Table134[[#Headers],[2]],"],",Table134[[#This Row],[o2]],"]")</f>
        <v>[leds[2],0]</v>
      </c>
      <c r="Q47" s="1" t="str">
        <f>CONCATENATE("[leds[",Table134[[#Headers],[3]],"],",Table134[[#This Row],[o3]],"]")</f>
        <v>[leds[3],0]</v>
      </c>
      <c r="R47" s="1" t="str">
        <f>CONCATENATE("[leds[",Table134[[#Headers],[4]],"],",Table134[[#This Row],[o4]],"]")</f>
        <v>[leds[4],0]</v>
      </c>
      <c r="S47" s="1" t="str">
        <f>CONCATENATE("[leds[",Table134[[#Headers],[5]],"],",Table134[[#This Row],[o5]],"]")</f>
        <v>[leds[5],0]</v>
      </c>
      <c r="T47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7" s="1" t="str">
        <f>CONCATENATE($A$2,".append(",Table134[[#This Row],[Part6]],")")</f>
        <v>wave.append([[leds[0],0],[leds[1],0],[leds[2],0],[leds[3],0],[leds[4],0],[leds[5],0]])</v>
      </c>
    </row>
    <row r="48" spans="8:21" x14ac:dyDescent="0.25">
      <c r="H48" s="1">
        <f>Table134[[#This Row],[0]]</f>
        <v>0</v>
      </c>
      <c r="I48" s="1">
        <f>Table134[[#This Row],[1]]</f>
        <v>0</v>
      </c>
      <c r="J48" s="1">
        <f>Table134[[#This Row],[2]]</f>
        <v>0</v>
      </c>
      <c r="K48" s="1">
        <f>Table134[[#This Row],[3]]</f>
        <v>0</v>
      </c>
      <c r="L48" s="1">
        <f>Table134[[#This Row],[4]]</f>
        <v>0</v>
      </c>
      <c r="M48" s="1">
        <f>Table134[[#This Row],[5]]</f>
        <v>0</v>
      </c>
      <c r="N48" s="1" t="str">
        <f>CONCATENATE("[leds[",Table134[[#Headers],[0]],"],",Table134[[#This Row],[o0]],"]")</f>
        <v>[leds[0],0]</v>
      </c>
      <c r="O48" s="1" t="str">
        <f>CONCATENATE("[leds[",Table134[[#Headers],[1]],"],",Table134[[#This Row],[o1]],"]")</f>
        <v>[leds[1],0]</v>
      </c>
      <c r="P48" s="1" t="str">
        <f>CONCATENATE("[leds[",Table134[[#Headers],[2]],"],",Table134[[#This Row],[o2]],"]")</f>
        <v>[leds[2],0]</v>
      </c>
      <c r="Q48" s="1" t="str">
        <f>CONCATENATE("[leds[",Table134[[#Headers],[3]],"],",Table134[[#This Row],[o3]],"]")</f>
        <v>[leds[3],0]</v>
      </c>
      <c r="R48" s="1" t="str">
        <f>CONCATENATE("[leds[",Table134[[#Headers],[4]],"],",Table134[[#This Row],[o4]],"]")</f>
        <v>[leds[4],0]</v>
      </c>
      <c r="S48" s="1" t="str">
        <f>CONCATENATE("[leds[",Table134[[#Headers],[5]],"],",Table134[[#This Row],[o5]],"]")</f>
        <v>[leds[5],0]</v>
      </c>
      <c r="T48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8" s="1" t="str">
        <f>CONCATENATE($A$2,".append(",Table134[[#This Row],[Part6]],")")</f>
        <v>wave.append([[leds[0],0],[leds[1],0],[leds[2],0],[leds[3],0],[leds[4],0],[leds[5],0]])</v>
      </c>
    </row>
    <row r="49" spans="8:21" x14ac:dyDescent="0.25">
      <c r="H49" s="1">
        <f>Table134[[#This Row],[0]]</f>
        <v>0</v>
      </c>
      <c r="I49" s="1">
        <f>Table134[[#This Row],[1]]</f>
        <v>0</v>
      </c>
      <c r="J49" s="1">
        <f>Table134[[#This Row],[2]]</f>
        <v>0</v>
      </c>
      <c r="K49" s="1">
        <f>Table134[[#This Row],[3]]</f>
        <v>0</v>
      </c>
      <c r="L49" s="1">
        <f>Table134[[#This Row],[4]]</f>
        <v>0</v>
      </c>
      <c r="M49" s="1">
        <f>Table134[[#This Row],[5]]</f>
        <v>0</v>
      </c>
      <c r="N49" s="1" t="str">
        <f>CONCATENATE("[leds[",Table134[[#Headers],[0]],"],",Table134[[#This Row],[o0]],"]")</f>
        <v>[leds[0],0]</v>
      </c>
      <c r="O49" s="1" t="str">
        <f>CONCATENATE("[leds[",Table134[[#Headers],[1]],"],",Table134[[#This Row],[o1]],"]")</f>
        <v>[leds[1],0]</v>
      </c>
      <c r="P49" s="1" t="str">
        <f>CONCATENATE("[leds[",Table134[[#Headers],[2]],"],",Table134[[#This Row],[o2]],"]")</f>
        <v>[leds[2],0]</v>
      </c>
      <c r="Q49" s="1" t="str">
        <f>CONCATENATE("[leds[",Table134[[#Headers],[3]],"],",Table134[[#This Row],[o3]],"]")</f>
        <v>[leds[3],0]</v>
      </c>
      <c r="R49" s="1" t="str">
        <f>CONCATENATE("[leds[",Table134[[#Headers],[4]],"],",Table134[[#This Row],[o4]],"]")</f>
        <v>[leds[4],0]</v>
      </c>
      <c r="S49" s="1" t="str">
        <f>CONCATENATE("[leds[",Table134[[#Headers],[5]],"],",Table134[[#This Row],[o5]],"]")</f>
        <v>[leds[5],0]</v>
      </c>
      <c r="T49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49" s="1" t="str">
        <f>CONCATENATE($A$2,".append(",Table134[[#This Row],[Part6]],")")</f>
        <v>wave.append([[leds[0],0],[leds[1],0],[leds[2],0],[leds[3],0],[leds[4],0],[leds[5],0]])</v>
      </c>
    </row>
    <row r="50" spans="8:21" x14ac:dyDescent="0.25">
      <c r="H50" s="1">
        <f>Table134[[#This Row],[0]]</f>
        <v>0</v>
      </c>
      <c r="I50" s="1">
        <f>Table134[[#This Row],[1]]</f>
        <v>0</v>
      </c>
      <c r="J50" s="1">
        <f>Table134[[#This Row],[2]]</f>
        <v>0</v>
      </c>
      <c r="K50" s="1">
        <f>Table134[[#This Row],[3]]</f>
        <v>0</v>
      </c>
      <c r="L50" s="1">
        <f>Table134[[#This Row],[4]]</f>
        <v>0</v>
      </c>
      <c r="M50" s="1">
        <f>Table134[[#This Row],[5]]</f>
        <v>0</v>
      </c>
      <c r="N50" s="1" t="str">
        <f>CONCATENATE("[leds[",Table134[[#Headers],[0]],"],",Table134[[#This Row],[o0]],"]")</f>
        <v>[leds[0],0]</v>
      </c>
      <c r="O50" s="1" t="str">
        <f>CONCATENATE("[leds[",Table134[[#Headers],[1]],"],",Table134[[#This Row],[o1]],"]")</f>
        <v>[leds[1],0]</v>
      </c>
      <c r="P50" s="1" t="str">
        <f>CONCATENATE("[leds[",Table134[[#Headers],[2]],"],",Table134[[#This Row],[o2]],"]")</f>
        <v>[leds[2],0]</v>
      </c>
      <c r="Q50" s="1" t="str">
        <f>CONCATENATE("[leds[",Table134[[#Headers],[3]],"],",Table134[[#This Row],[o3]],"]")</f>
        <v>[leds[3],0]</v>
      </c>
      <c r="R50" s="1" t="str">
        <f>CONCATENATE("[leds[",Table134[[#Headers],[4]],"],",Table134[[#This Row],[o4]],"]")</f>
        <v>[leds[4],0]</v>
      </c>
      <c r="S50" s="1" t="str">
        <f>CONCATENATE("[leds[",Table134[[#Headers],[5]],"],",Table134[[#This Row],[o5]],"]")</f>
        <v>[leds[5],0]</v>
      </c>
      <c r="T50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0" s="1" t="str">
        <f>CONCATENATE($A$2,".append(",Table134[[#This Row],[Part6]],")")</f>
        <v>wave.append([[leds[0],0],[leds[1],0],[leds[2],0],[leds[3],0],[leds[4],0],[leds[5],0]])</v>
      </c>
    </row>
    <row r="51" spans="8:21" x14ac:dyDescent="0.25">
      <c r="H51" s="1">
        <f>Table134[[#This Row],[0]]</f>
        <v>0</v>
      </c>
      <c r="I51" s="1">
        <f>Table134[[#This Row],[1]]</f>
        <v>0</v>
      </c>
      <c r="J51" s="1">
        <f>Table134[[#This Row],[2]]</f>
        <v>0</v>
      </c>
      <c r="K51" s="1">
        <f>Table134[[#This Row],[3]]</f>
        <v>0</v>
      </c>
      <c r="L51" s="1">
        <f>Table134[[#This Row],[4]]</f>
        <v>0</v>
      </c>
      <c r="M51" s="1">
        <f>Table134[[#This Row],[5]]</f>
        <v>0</v>
      </c>
      <c r="N51" s="1" t="str">
        <f>CONCATENATE("[leds[",Table134[[#Headers],[0]],"],",Table134[[#This Row],[o0]],"]")</f>
        <v>[leds[0],0]</v>
      </c>
      <c r="O51" s="1" t="str">
        <f>CONCATENATE("[leds[",Table134[[#Headers],[1]],"],",Table134[[#This Row],[o1]],"]")</f>
        <v>[leds[1],0]</v>
      </c>
      <c r="P51" s="1" t="str">
        <f>CONCATENATE("[leds[",Table134[[#Headers],[2]],"],",Table134[[#This Row],[o2]],"]")</f>
        <v>[leds[2],0]</v>
      </c>
      <c r="Q51" s="1" t="str">
        <f>CONCATENATE("[leds[",Table134[[#Headers],[3]],"],",Table134[[#This Row],[o3]],"]")</f>
        <v>[leds[3],0]</v>
      </c>
      <c r="R51" s="1" t="str">
        <f>CONCATENATE("[leds[",Table134[[#Headers],[4]],"],",Table134[[#This Row],[o4]],"]")</f>
        <v>[leds[4],0]</v>
      </c>
      <c r="S51" s="1" t="str">
        <f>CONCATENATE("[leds[",Table134[[#Headers],[5]],"],",Table134[[#This Row],[o5]],"]")</f>
        <v>[leds[5],0]</v>
      </c>
      <c r="T51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1" s="1" t="str">
        <f>CONCATENATE($A$2,".append(",Table134[[#This Row],[Part6]],")")</f>
        <v>wave.append([[leds[0],0],[leds[1],0],[leds[2],0],[leds[3],0],[leds[4],0],[leds[5],0]])</v>
      </c>
    </row>
    <row r="52" spans="8:21" x14ac:dyDescent="0.25">
      <c r="H52" s="1">
        <f>Table134[[#This Row],[0]]</f>
        <v>0</v>
      </c>
      <c r="I52" s="1">
        <f>Table134[[#This Row],[1]]</f>
        <v>0</v>
      </c>
      <c r="J52" s="1">
        <f>Table134[[#This Row],[2]]</f>
        <v>0</v>
      </c>
      <c r="K52" s="1">
        <f>Table134[[#This Row],[3]]</f>
        <v>0</v>
      </c>
      <c r="L52" s="1">
        <f>Table134[[#This Row],[4]]</f>
        <v>0</v>
      </c>
      <c r="M52" s="1">
        <f>Table134[[#This Row],[5]]</f>
        <v>0</v>
      </c>
      <c r="N52" s="1" t="str">
        <f>CONCATENATE("[leds[",Table134[[#Headers],[0]],"],",Table134[[#This Row],[o0]],"]")</f>
        <v>[leds[0],0]</v>
      </c>
      <c r="O52" s="1" t="str">
        <f>CONCATENATE("[leds[",Table134[[#Headers],[1]],"],",Table134[[#This Row],[o1]],"]")</f>
        <v>[leds[1],0]</v>
      </c>
      <c r="P52" s="1" t="str">
        <f>CONCATENATE("[leds[",Table134[[#Headers],[2]],"],",Table134[[#This Row],[o2]],"]")</f>
        <v>[leds[2],0]</v>
      </c>
      <c r="Q52" s="1" t="str">
        <f>CONCATENATE("[leds[",Table134[[#Headers],[3]],"],",Table134[[#This Row],[o3]],"]")</f>
        <v>[leds[3],0]</v>
      </c>
      <c r="R52" s="1" t="str">
        <f>CONCATENATE("[leds[",Table134[[#Headers],[4]],"],",Table134[[#This Row],[o4]],"]")</f>
        <v>[leds[4],0]</v>
      </c>
      <c r="S52" s="1" t="str">
        <f>CONCATENATE("[leds[",Table134[[#Headers],[5]],"],",Table134[[#This Row],[o5]],"]")</f>
        <v>[leds[5],0]</v>
      </c>
      <c r="T52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2" s="1" t="str">
        <f>CONCATENATE($A$2,".append(",Table134[[#This Row],[Part6]],")")</f>
        <v>wave.append([[leds[0],0],[leds[1],0],[leds[2],0],[leds[3],0],[leds[4],0],[leds[5],0]])</v>
      </c>
    </row>
    <row r="53" spans="8:21" x14ac:dyDescent="0.25">
      <c r="H53" s="1">
        <f>Table134[[#This Row],[0]]</f>
        <v>0</v>
      </c>
      <c r="I53" s="1">
        <f>Table134[[#This Row],[1]]</f>
        <v>0</v>
      </c>
      <c r="J53" s="1">
        <f>Table134[[#This Row],[2]]</f>
        <v>0</v>
      </c>
      <c r="K53" s="1">
        <f>Table134[[#This Row],[3]]</f>
        <v>0</v>
      </c>
      <c r="L53" s="1">
        <f>Table134[[#This Row],[4]]</f>
        <v>0</v>
      </c>
      <c r="M53" s="1">
        <f>Table134[[#This Row],[5]]</f>
        <v>0</v>
      </c>
      <c r="N53" s="1" t="str">
        <f>CONCATENATE("[leds[",Table134[[#Headers],[0]],"],",Table134[[#This Row],[o0]],"]")</f>
        <v>[leds[0],0]</v>
      </c>
      <c r="O53" s="1" t="str">
        <f>CONCATENATE("[leds[",Table134[[#Headers],[1]],"],",Table134[[#This Row],[o1]],"]")</f>
        <v>[leds[1],0]</v>
      </c>
      <c r="P53" s="1" t="str">
        <f>CONCATENATE("[leds[",Table134[[#Headers],[2]],"],",Table134[[#This Row],[o2]],"]")</f>
        <v>[leds[2],0]</v>
      </c>
      <c r="Q53" s="1" t="str">
        <f>CONCATENATE("[leds[",Table134[[#Headers],[3]],"],",Table134[[#This Row],[o3]],"]")</f>
        <v>[leds[3],0]</v>
      </c>
      <c r="R53" s="1" t="str">
        <f>CONCATENATE("[leds[",Table134[[#Headers],[4]],"],",Table134[[#This Row],[o4]],"]")</f>
        <v>[leds[4],0]</v>
      </c>
      <c r="S53" s="1" t="str">
        <f>CONCATENATE("[leds[",Table134[[#Headers],[5]],"],",Table134[[#This Row],[o5]],"]")</f>
        <v>[leds[5],0]</v>
      </c>
      <c r="T53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3" s="1" t="str">
        <f>CONCATENATE($A$2,".append(",Table134[[#This Row],[Part6]],")")</f>
        <v>wave.append([[leds[0],0],[leds[1],0],[leds[2],0],[leds[3],0],[leds[4],0],[leds[5],0]])</v>
      </c>
    </row>
    <row r="54" spans="8:21" x14ac:dyDescent="0.25">
      <c r="H54" s="1">
        <f>Table134[[#This Row],[0]]</f>
        <v>0</v>
      </c>
      <c r="I54" s="1">
        <f>Table134[[#This Row],[1]]</f>
        <v>0</v>
      </c>
      <c r="J54" s="1">
        <f>Table134[[#This Row],[2]]</f>
        <v>0</v>
      </c>
      <c r="K54" s="1">
        <f>Table134[[#This Row],[3]]</f>
        <v>0</v>
      </c>
      <c r="L54" s="1">
        <f>Table134[[#This Row],[4]]</f>
        <v>0</v>
      </c>
      <c r="M54" s="1">
        <f>Table134[[#This Row],[5]]</f>
        <v>0</v>
      </c>
      <c r="N54" s="1" t="str">
        <f>CONCATENATE("[leds[",Table134[[#Headers],[0]],"],",Table134[[#This Row],[o0]],"]")</f>
        <v>[leds[0],0]</v>
      </c>
      <c r="O54" s="1" t="str">
        <f>CONCATENATE("[leds[",Table134[[#Headers],[1]],"],",Table134[[#This Row],[o1]],"]")</f>
        <v>[leds[1],0]</v>
      </c>
      <c r="P54" s="1" t="str">
        <f>CONCATENATE("[leds[",Table134[[#Headers],[2]],"],",Table134[[#This Row],[o2]],"]")</f>
        <v>[leds[2],0]</v>
      </c>
      <c r="Q54" s="1" t="str">
        <f>CONCATENATE("[leds[",Table134[[#Headers],[3]],"],",Table134[[#This Row],[o3]],"]")</f>
        <v>[leds[3],0]</v>
      </c>
      <c r="R54" s="1" t="str">
        <f>CONCATENATE("[leds[",Table134[[#Headers],[4]],"],",Table134[[#This Row],[o4]],"]")</f>
        <v>[leds[4],0]</v>
      </c>
      <c r="S54" s="1" t="str">
        <f>CONCATENATE("[leds[",Table134[[#Headers],[5]],"],",Table134[[#This Row],[o5]],"]")</f>
        <v>[leds[5],0]</v>
      </c>
      <c r="T54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4" s="1" t="str">
        <f>CONCATENATE($A$2,".append(",Table134[[#This Row],[Part6]],")")</f>
        <v>wave.append([[leds[0],0],[leds[1],0],[leds[2],0],[leds[3],0],[leds[4],0],[leds[5],0]])</v>
      </c>
    </row>
    <row r="55" spans="8:21" x14ac:dyDescent="0.25">
      <c r="H55" s="1">
        <f>Table134[[#This Row],[0]]</f>
        <v>0</v>
      </c>
      <c r="I55" s="1">
        <f>Table134[[#This Row],[1]]</f>
        <v>0</v>
      </c>
      <c r="J55" s="1">
        <f>Table134[[#This Row],[2]]</f>
        <v>0</v>
      </c>
      <c r="K55" s="1">
        <f>Table134[[#This Row],[3]]</f>
        <v>0</v>
      </c>
      <c r="L55" s="1">
        <f>Table134[[#This Row],[4]]</f>
        <v>0</v>
      </c>
      <c r="M55" s="1">
        <f>Table134[[#This Row],[5]]</f>
        <v>0</v>
      </c>
      <c r="N55" s="1" t="str">
        <f>CONCATENATE("[leds[",Table134[[#Headers],[0]],"],",Table134[[#This Row],[o0]],"]")</f>
        <v>[leds[0],0]</v>
      </c>
      <c r="O55" s="1" t="str">
        <f>CONCATENATE("[leds[",Table134[[#Headers],[1]],"],",Table134[[#This Row],[o1]],"]")</f>
        <v>[leds[1],0]</v>
      </c>
      <c r="P55" s="1" t="str">
        <f>CONCATENATE("[leds[",Table134[[#Headers],[2]],"],",Table134[[#This Row],[o2]],"]")</f>
        <v>[leds[2],0]</v>
      </c>
      <c r="Q55" s="1" t="str">
        <f>CONCATENATE("[leds[",Table134[[#Headers],[3]],"],",Table134[[#This Row],[o3]],"]")</f>
        <v>[leds[3],0]</v>
      </c>
      <c r="R55" s="1" t="str">
        <f>CONCATENATE("[leds[",Table134[[#Headers],[4]],"],",Table134[[#This Row],[o4]],"]")</f>
        <v>[leds[4],0]</v>
      </c>
      <c r="S55" s="1" t="str">
        <f>CONCATENATE("[leds[",Table134[[#Headers],[5]],"],",Table134[[#This Row],[o5]],"]")</f>
        <v>[leds[5],0]</v>
      </c>
      <c r="T55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5" s="1" t="str">
        <f>CONCATENATE($A$2,".append(",Table134[[#This Row],[Part6]],")")</f>
        <v>wave.append([[leds[0],0],[leds[1],0],[leds[2],0],[leds[3],0],[leds[4],0],[leds[5],0]])</v>
      </c>
    </row>
    <row r="56" spans="8:21" x14ac:dyDescent="0.25">
      <c r="H56" s="1">
        <f>Table134[[#This Row],[0]]</f>
        <v>0</v>
      </c>
      <c r="I56" s="1">
        <f>Table134[[#This Row],[1]]</f>
        <v>0</v>
      </c>
      <c r="J56" s="1">
        <f>Table134[[#This Row],[2]]</f>
        <v>0</v>
      </c>
      <c r="K56" s="1">
        <f>Table134[[#This Row],[3]]</f>
        <v>0</v>
      </c>
      <c r="L56" s="1">
        <f>Table134[[#This Row],[4]]</f>
        <v>0</v>
      </c>
      <c r="M56" s="1">
        <f>Table134[[#This Row],[5]]</f>
        <v>0</v>
      </c>
      <c r="N56" s="1" t="str">
        <f>CONCATENATE("[leds[",Table134[[#Headers],[0]],"],",Table134[[#This Row],[o0]],"]")</f>
        <v>[leds[0],0]</v>
      </c>
      <c r="O56" s="1" t="str">
        <f>CONCATENATE("[leds[",Table134[[#Headers],[1]],"],",Table134[[#This Row],[o1]],"]")</f>
        <v>[leds[1],0]</v>
      </c>
      <c r="P56" s="1" t="str">
        <f>CONCATENATE("[leds[",Table134[[#Headers],[2]],"],",Table134[[#This Row],[o2]],"]")</f>
        <v>[leds[2],0]</v>
      </c>
      <c r="Q56" s="1" t="str">
        <f>CONCATENATE("[leds[",Table134[[#Headers],[3]],"],",Table134[[#This Row],[o3]],"]")</f>
        <v>[leds[3],0]</v>
      </c>
      <c r="R56" s="1" t="str">
        <f>CONCATENATE("[leds[",Table134[[#Headers],[4]],"],",Table134[[#This Row],[o4]],"]")</f>
        <v>[leds[4],0]</v>
      </c>
      <c r="S56" s="1" t="str">
        <f>CONCATENATE("[leds[",Table134[[#Headers],[5]],"],",Table134[[#This Row],[o5]],"]")</f>
        <v>[leds[5],0]</v>
      </c>
      <c r="T56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6" s="1" t="str">
        <f>CONCATENATE($A$2,".append(",Table134[[#This Row],[Part6]],")")</f>
        <v>wave.append([[leds[0],0],[leds[1],0],[leds[2],0],[leds[3],0],[leds[4],0],[leds[5],0]])</v>
      </c>
    </row>
    <row r="57" spans="8:21" x14ac:dyDescent="0.25">
      <c r="H57" s="1">
        <f>Table134[[#This Row],[0]]</f>
        <v>0</v>
      </c>
      <c r="I57" s="1">
        <f>Table134[[#This Row],[1]]</f>
        <v>0</v>
      </c>
      <c r="J57" s="1">
        <f>Table134[[#This Row],[2]]</f>
        <v>0</v>
      </c>
      <c r="K57" s="1">
        <f>Table134[[#This Row],[3]]</f>
        <v>0</v>
      </c>
      <c r="L57" s="1">
        <f>Table134[[#This Row],[4]]</f>
        <v>0</v>
      </c>
      <c r="M57" s="1">
        <f>Table134[[#This Row],[5]]</f>
        <v>0</v>
      </c>
      <c r="N57" s="1" t="str">
        <f>CONCATENATE("[leds[",Table134[[#Headers],[0]],"],",Table134[[#This Row],[o0]],"]")</f>
        <v>[leds[0],0]</v>
      </c>
      <c r="O57" s="1" t="str">
        <f>CONCATENATE("[leds[",Table134[[#Headers],[1]],"],",Table134[[#This Row],[o1]],"]")</f>
        <v>[leds[1],0]</v>
      </c>
      <c r="P57" s="1" t="str">
        <f>CONCATENATE("[leds[",Table134[[#Headers],[2]],"],",Table134[[#This Row],[o2]],"]")</f>
        <v>[leds[2],0]</v>
      </c>
      <c r="Q57" s="1" t="str">
        <f>CONCATENATE("[leds[",Table134[[#Headers],[3]],"],",Table134[[#This Row],[o3]],"]")</f>
        <v>[leds[3],0]</v>
      </c>
      <c r="R57" s="1" t="str">
        <f>CONCATENATE("[leds[",Table134[[#Headers],[4]],"],",Table134[[#This Row],[o4]],"]")</f>
        <v>[leds[4],0]</v>
      </c>
      <c r="S57" s="1" t="str">
        <f>CONCATENATE("[leds[",Table134[[#Headers],[5]],"],",Table134[[#This Row],[o5]],"]")</f>
        <v>[leds[5],0]</v>
      </c>
      <c r="T57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7" s="1" t="str">
        <f>CONCATENATE($A$2,".append(",Table134[[#This Row],[Part6]],")")</f>
        <v>wave.append([[leds[0],0],[leds[1],0],[leds[2],0],[leds[3],0],[leds[4],0],[leds[5],0]])</v>
      </c>
    </row>
    <row r="58" spans="8:21" x14ac:dyDescent="0.25">
      <c r="H58" s="1">
        <f>Table134[[#This Row],[0]]</f>
        <v>0</v>
      </c>
      <c r="I58" s="1">
        <f>Table134[[#This Row],[1]]</f>
        <v>0</v>
      </c>
      <c r="J58" s="1">
        <f>Table134[[#This Row],[2]]</f>
        <v>0</v>
      </c>
      <c r="K58" s="1">
        <f>Table134[[#This Row],[3]]</f>
        <v>0</v>
      </c>
      <c r="L58" s="1">
        <f>Table134[[#This Row],[4]]</f>
        <v>0</v>
      </c>
      <c r="M58" s="1">
        <f>Table134[[#This Row],[5]]</f>
        <v>0</v>
      </c>
      <c r="N58" s="1" t="str">
        <f>CONCATENATE("[leds[",Table134[[#Headers],[0]],"],",Table134[[#This Row],[o0]],"]")</f>
        <v>[leds[0],0]</v>
      </c>
      <c r="O58" s="1" t="str">
        <f>CONCATENATE("[leds[",Table134[[#Headers],[1]],"],",Table134[[#This Row],[o1]],"]")</f>
        <v>[leds[1],0]</v>
      </c>
      <c r="P58" s="1" t="str">
        <f>CONCATENATE("[leds[",Table134[[#Headers],[2]],"],",Table134[[#This Row],[o2]],"]")</f>
        <v>[leds[2],0]</v>
      </c>
      <c r="Q58" s="1" t="str">
        <f>CONCATENATE("[leds[",Table134[[#Headers],[3]],"],",Table134[[#This Row],[o3]],"]")</f>
        <v>[leds[3],0]</v>
      </c>
      <c r="R58" s="1" t="str">
        <f>CONCATENATE("[leds[",Table134[[#Headers],[4]],"],",Table134[[#This Row],[o4]],"]")</f>
        <v>[leds[4],0]</v>
      </c>
      <c r="S58" s="1" t="str">
        <f>CONCATENATE("[leds[",Table134[[#Headers],[5]],"],",Table134[[#This Row],[o5]],"]")</f>
        <v>[leds[5],0]</v>
      </c>
      <c r="T58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8" s="1" t="str">
        <f>CONCATENATE($A$2,".append(",Table134[[#This Row],[Part6]],")")</f>
        <v>wave.append([[leds[0],0],[leds[1],0],[leds[2],0],[leds[3],0],[leds[4],0],[leds[5],0]])</v>
      </c>
    </row>
    <row r="59" spans="8:21" x14ac:dyDescent="0.25">
      <c r="H59" s="1">
        <f>Table134[[#This Row],[0]]</f>
        <v>0</v>
      </c>
      <c r="I59" s="1">
        <f>Table134[[#This Row],[1]]</f>
        <v>0</v>
      </c>
      <c r="J59" s="1">
        <f>Table134[[#This Row],[2]]</f>
        <v>0</v>
      </c>
      <c r="K59" s="1">
        <f>Table134[[#This Row],[3]]</f>
        <v>0</v>
      </c>
      <c r="L59" s="1">
        <f>Table134[[#This Row],[4]]</f>
        <v>0</v>
      </c>
      <c r="M59" s="1">
        <f>Table134[[#This Row],[5]]</f>
        <v>0</v>
      </c>
      <c r="N59" s="1" t="str">
        <f>CONCATENATE("[leds[",Table134[[#Headers],[0]],"],",Table134[[#This Row],[o0]],"]")</f>
        <v>[leds[0],0]</v>
      </c>
      <c r="O59" s="1" t="str">
        <f>CONCATENATE("[leds[",Table134[[#Headers],[1]],"],",Table134[[#This Row],[o1]],"]")</f>
        <v>[leds[1],0]</v>
      </c>
      <c r="P59" s="1" t="str">
        <f>CONCATENATE("[leds[",Table134[[#Headers],[2]],"],",Table134[[#This Row],[o2]],"]")</f>
        <v>[leds[2],0]</v>
      </c>
      <c r="Q59" s="1" t="str">
        <f>CONCATENATE("[leds[",Table134[[#Headers],[3]],"],",Table134[[#This Row],[o3]],"]")</f>
        <v>[leds[3],0]</v>
      </c>
      <c r="R59" s="1" t="str">
        <f>CONCATENATE("[leds[",Table134[[#Headers],[4]],"],",Table134[[#This Row],[o4]],"]")</f>
        <v>[leds[4],0]</v>
      </c>
      <c r="S59" s="1" t="str">
        <f>CONCATENATE("[leds[",Table134[[#Headers],[5]],"],",Table134[[#This Row],[o5]],"]")</f>
        <v>[leds[5],0]</v>
      </c>
      <c r="T59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59" s="1" t="str">
        <f>CONCATENATE($A$2,".append(",Table134[[#This Row],[Part6]],")")</f>
        <v>wave.append([[leds[0],0],[leds[1],0],[leds[2],0],[leds[3],0],[leds[4],0],[leds[5],0]])</v>
      </c>
    </row>
    <row r="60" spans="8:21" x14ac:dyDescent="0.25">
      <c r="H60" s="1">
        <f>Table134[[#This Row],[0]]</f>
        <v>0</v>
      </c>
      <c r="I60" s="1">
        <f>Table134[[#This Row],[1]]</f>
        <v>0</v>
      </c>
      <c r="J60" s="1">
        <f>Table134[[#This Row],[2]]</f>
        <v>0</v>
      </c>
      <c r="K60" s="1">
        <f>Table134[[#This Row],[3]]</f>
        <v>0</v>
      </c>
      <c r="L60" s="1">
        <f>Table134[[#This Row],[4]]</f>
        <v>0</v>
      </c>
      <c r="M60" s="1">
        <f>Table134[[#This Row],[5]]</f>
        <v>0</v>
      </c>
      <c r="N60" s="1" t="str">
        <f>CONCATENATE("[leds[",Table134[[#Headers],[0]],"],",Table134[[#This Row],[o0]],"]")</f>
        <v>[leds[0],0]</v>
      </c>
      <c r="O60" s="1" t="str">
        <f>CONCATENATE("[leds[",Table134[[#Headers],[1]],"],",Table134[[#This Row],[o1]],"]")</f>
        <v>[leds[1],0]</v>
      </c>
      <c r="P60" s="1" t="str">
        <f>CONCATENATE("[leds[",Table134[[#Headers],[2]],"],",Table134[[#This Row],[o2]],"]")</f>
        <v>[leds[2],0]</v>
      </c>
      <c r="Q60" s="1" t="str">
        <f>CONCATENATE("[leds[",Table134[[#Headers],[3]],"],",Table134[[#This Row],[o3]],"]")</f>
        <v>[leds[3],0]</v>
      </c>
      <c r="R60" s="1" t="str">
        <f>CONCATENATE("[leds[",Table134[[#Headers],[4]],"],",Table134[[#This Row],[o4]],"]")</f>
        <v>[leds[4],0]</v>
      </c>
      <c r="S60" s="1" t="str">
        <f>CONCATENATE("[leds[",Table134[[#Headers],[5]],"],",Table134[[#This Row],[o5]],"]")</f>
        <v>[leds[5],0]</v>
      </c>
      <c r="T60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0" s="1" t="str">
        <f>CONCATENATE($A$2,".append(",Table134[[#This Row],[Part6]],")")</f>
        <v>wave.append([[leds[0],0],[leds[1],0],[leds[2],0],[leds[3],0],[leds[4],0],[leds[5],0]])</v>
      </c>
    </row>
    <row r="61" spans="8:21" x14ac:dyDescent="0.25">
      <c r="H61" s="1">
        <f>Table134[[#This Row],[0]]</f>
        <v>0</v>
      </c>
      <c r="I61" s="1">
        <f>Table134[[#This Row],[1]]</f>
        <v>0</v>
      </c>
      <c r="J61" s="1">
        <f>Table134[[#This Row],[2]]</f>
        <v>0</v>
      </c>
      <c r="K61" s="1">
        <f>Table134[[#This Row],[3]]</f>
        <v>0</v>
      </c>
      <c r="L61" s="1">
        <f>Table134[[#This Row],[4]]</f>
        <v>0</v>
      </c>
      <c r="M61" s="1">
        <f>Table134[[#This Row],[5]]</f>
        <v>0</v>
      </c>
      <c r="N61" s="1" t="str">
        <f>CONCATENATE("[leds[",Table134[[#Headers],[0]],"],",Table134[[#This Row],[o0]],"]")</f>
        <v>[leds[0],0]</v>
      </c>
      <c r="O61" s="1" t="str">
        <f>CONCATENATE("[leds[",Table134[[#Headers],[1]],"],",Table134[[#This Row],[o1]],"]")</f>
        <v>[leds[1],0]</v>
      </c>
      <c r="P61" s="1" t="str">
        <f>CONCATENATE("[leds[",Table134[[#Headers],[2]],"],",Table134[[#This Row],[o2]],"]")</f>
        <v>[leds[2],0]</v>
      </c>
      <c r="Q61" s="1" t="str">
        <f>CONCATENATE("[leds[",Table134[[#Headers],[3]],"],",Table134[[#This Row],[o3]],"]")</f>
        <v>[leds[3],0]</v>
      </c>
      <c r="R61" s="1" t="str">
        <f>CONCATENATE("[leds[",Table134[[#Headers],[4]],"],",Table134[[#This Row],[o4]],"]")</f>
        <v>[leds[4],0]</v>
      </c>
      <c r="S61" s="1" t="str">
        <f>CONCATENATE("[leds[",Table134[[#Headers],[5]],"],",Table134[[#This Row],[o5]],"]")</f>
        <v>[leds[5],0]</v>
      </c>
      <c r="T61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1" s="1" t="str">
        <f>CONCATENATE($A$2,".append(",Table134[[#This Row],[Part6]],")")</f>
        <v>wave.append([[leds[0],0],[leds[1],0],[leds[2],0],[leds[3],0],[leds[4],0],[leds[5],0]])</v>
      </c>
    </row>
    <row r="62" spans="8:21" x14ac:dyDescent="0.25">
      <c r="H62" s="1">
        <f>Table134[[#This Row],[0]]</f>
        <v>0</v>
      </c>
      <c r="I62" s="1">
        <f>Table134[[#This Row],[1]]</f>
        <v>0</v>
      </c>
      <c r="J62" s="1">
        <f>Table134[[#This Row],[2]]</f>
        <v>0</v>
      </c>
      <c r="K62" s="1">
        <f>Table134[[#This Row],[3]]</f>
        <v>0</v>
      </c>
      <c r="L62" s="1">
        <f>Table134[[#This Row],[4]]</f>
        <v>0</v>
      </c>
      <c r="M62" s="1">
        <f>Table134[[#This Row],[5]]</f>
        <v>0</v>
      </c>
      <c r="N62" s="1" t="str">
        <f>CONCATENATE("[leds[",Table134[[#Headers],[0]],"],",Table134[[#This Row],[o0]],"]")</f>
        <v>[leds[0],0]</v>
      </c>
      <c r="O62" s="1" t="str">
        <f>CONCATENATE("[leds[",Table134[[#Headers],[1]],"],",Table134[[#This Row],[o1]],"]")</f>
        <v>[leds[1],0]</v>
      </c>
      <c r="P62" s="1" t="str">
        <f>CONCATENATE("[leds[",Table134[[#Headers],[2]],"],",Table134[[#This Row],[o2]],"]")</f>
        <v>[leds[2],0]</v>
      </c>
      <c r="Q62" s="1" t="str">
        <f>CONCATENATE("[leds[",Table134[[#Headers],[3]],"],",Table134[[#This Row],[o3]],"]")</f>
        <v>[leds[3],0]</v>
      </c>
      <c r="R62" s="1" t="str">
        <f>CONCATENATE("[leds[",Table134[[#Headers],[4]],"],",Table134[[#This Row],[o4]],"]")</f>
        <v>[leds[4],0]</v>
      </c>
      <c r="S62" s="1" t="str">
        <f>CONCATENATE("[leds[",Table134[[#Headers],[5]],"],",Table134[[#This Row],[o5]],"]")</f>
        <v>[leds[5],0]</v>
      </c>
      <c r="T62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2" s="1" t="str">
        <f>CONCATENATE($A$2,".append(",Table134[[#This Row],[Part6]],")")</f>
        <v>wave.append([[leds[0],0],[leds[1],0],[leds[2],0],[leds[3],0],[leds[4],0],[leds[5],0]])</v>
      </c>
    </row>
    <row r="63" spans="8:21" x14ac:dyDescent="0.25">
      <c r="H63" s="1">
        <f>Table134[[#This Row],[0]]</f>
        <v>0</v>
      </c>
      <c r="I63" s="1">
        <f>Table134[[#This Row],[1]]</f>
        <v>0</v>
      </c>
      <c r="J63" s="1">
        <f>Table134[[#This Row],[2]]</f>
        <v>0</v>
      </c>
      <c r="K63" s="1">
        <f>Table134[[#This Row],[3]]</f>
        <v>0</v>
      </c>
      <c r="L63" s="1">
        <f>Table134[[#This Row],[4]]</f>
        <v>0</v>
      </c>
      <c r="M63" s="1">
        <f>Table134[[#This Row],[5]]</f>
        <v>0</v>
      </c>
      <c r="N63" s="1" t="str">
        <f>CONCATENATE("[leds[",Table134[[#Headers],[0]],"],",Table134[[#This Row],[o0]],"]")</f>
        <v>[leds[0],0]</v>
      </c>
      <c r="O63" s="1" t="str">
        <f>CONCATENATE("[leds[",Table134[[#Headers],[1]],"],",Table134[[#This Row],[o1]],"]")</f>
        <v>[leds[1],0]</v>
      </c>
      <c r="P63" s="1" t="str">
        <f>CONCATENATE("[leds[",Table134[[#Headers],[2]],"],",Table134[[#This Row],[o2]],"]")</f>
        <v>[leds[2],0]</v>
      </c>
      <c r="Q63" s="1" t="str">
        <f>CONCATENATE("[leds[",Table134[[#Headers],[3]],"],",Table134[[#This Row],[o3]],"]")</f>
        <v>[leds[3],0]</v>
      </c>
      <c r="R63" s="1" t="str">
        <f>CONCATENATE("[leds[",Table134[[#Headers],[4]],"],",Table134[[#This Row],[o4]],"]")</f>
        <v>[leds[4],0]</v>
      </c>
      <c r="S63" s="1" t="str">
        <f>CONCATENATE("[leds[",Table134[[#Headers],[5]],"],",Table134[[#This Row],[o5]],"]")</f>
        <v>[leds[5],0]</v>
      </c>
      <c r="T63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3" s="1" t="str">
        <f>CONCATENATE($A$2,".append(",Table134[[#This Row],[Part6]],")")</f>
        <v>wave.append([[leds[0],0],[leds[1],0],[leds[2],0],[leds[3],0],[leds[4],0],[leds[5],0]])</v>
      </c>
    </row>
    <row r="64" spans="8:21" x14ac:dyDescent="0.25">
      <c r="H64" s="1">
        <f>Table134[[#This Row],[0]]</f>
        <v>0</v>
      </c>
      <c r="I64" s="1">
        <f>Table134[[#This Row],[1]]</f>
        <v>0</v>
      </c>
      <c r="J64" s="1">
        <f>Table134[[#This Row],[2]]</f>
        <v>0</v>
      </c>
      <c r="K64" s="1">
        <f>Table134[[#This Row],[3]]</f>
        <v>0</v>
      </c>
      <c r="L64" s="1">
        <f>Table134[[#This Row],[4]]</f>
        <v>0</v>
      </c>
      <c r="M64" s="1">
        <f>Table134[[#This Row],[5]]</f>
        <v>0</v>
      </c>
      <c r="N64" s="1" t="str">
        <f>CONCATENATE("[leds[",Table134[[#Headers],[0]],"],",Table134[[#This Row],[o0]],"]")</f>
        <v>[leds[0],0]</v>
      </c>
      <c r="O64" s="1" t="str">
        <f>CONCATENATE("[leds[",Table134[[#Headers],[1]],"],",Table134[[#This Row],[o1]],"]")</f>
        <v>[leds[1],0]</v>
      </c>
      <c r="P64" s="1" t="str">
        <f>CONCATENATE("[leds[",Table134[[#Headers],[2]],"],",Table134[[#This Row],[o2]],"]")</f>
        <v>[leds[2],0]</v>
      </c>
      <c r="Q64" s="1" t="str">
        <f>CONCATENATE("[leds[",Table134[[#Headers],[3]],"],",Table134[[#This Row],[o3]],"]")</f>
        <v>[leds[3],0]</v>
      </c>
      <c r="R64" s="1" t="str">
        <f>CONCATENATE("[leds[",Table134[[#Headers],[4]],"],",Table134[[#This Row],[o4]],"]")</f>
        <v>[leds[4],0]</v>
      </c>
      <c r="S64" s="1" t="str">
        <f>CONCATENATE("[leds[",Table134[[#Headers],[5]],"],",Table134[[#This Row],[o5]],"]")</f>
        <v>[leds[5],0]</v>
      </c>
      <c r="T64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4" s="1" t="str">
        <f>CONCATENATE($A$2,".append(",Table134[[#This Row],[Part6]],")")</f>
        <v>wave.append([[leds[0],0],[leds[1],0],[leds[2],0],[leds[3],0],[leds[4],0],[leds[5],0]])</v>
      </c>
    </row>
    <row r="65" spans="8:21" x14ac:dyDescent="0.25">
      <c r="H65" s="1">
        <f>Table134[[#This Row],[0]]</f>
        <v>0</v>
      </c>
      <c r="I65" s="1">
        <f>Table134[[#This Row],[1]]</f>
        <v>0</v>
      </c>
      <c r="J65" s="1">
        <f>Table134[[#This Row],[2]]</f>
        <v>0</v>
      </c>
      <c r="K65" s="1">
        <f>Table134[[#This Row],[3]]</f>
        <v>0</v>
      </c>
      <c r="L65" s="1">
        <f>Table134[[#This Row],[4]]</f>
        <v>0</v>
      </c>
      <c r="M65" s="1">
        <f>Table134[[#This Row],[5]]</f>
        <v>0</v>
      </c>
      <c r="N65" s="1" t="str">
        <f>CONCATENATE("[leds[",Table134[[#Headers],[0]],"],",Table134[[#This Row],[o0]],"]")</f>
        <v>[leds[0],0]</v>
      </c>
      <c r="O65" s="1" t="str">
        <f>CONCATENATE("[leds[",Table134[[#Headers],[1]],"],",Table134[[#This Row],[o1]],"]")</f>
        <v>[leds[1],0]</v>
      </c>
      <c r="P65" s="1" t="str">
        <f>CONCATENATE("[leds[",Table134[[#Headers],[2]],"],",Table134[[#This Row],[o2]],"]")</f>
        <v>[leds[2],0]</v>
      </c>
      <c r="Q65" s="1" t="str">
        <f>CONCATENATE("[leds[",Table134[[#Headers],[3]],"],",Table134[[#This Row],[o3]],"]")</f>
        <v>[leds[3],0]</v>
      </c>
      <c r="R65" s="1" t="str">
        <f>CONCATENATE("[leds[",Table134[[#Headers],[4]],"],",Table134[[#This Row],[o4]],"]")</f>
        <v>[leds[4],0]</v>
      </c>
      <c r="S65" s="1" t="str">
        <f>CONCATENATE("[leds[",Table134[[#Headers],[5]],"],",Table134[[#This Row],[o5]],"]")</f>
        <v>[leds[5],0]</v>
      </c>
      <c r="T65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5" s="1" t="str">
        <f>CONCATENATE($A$2,".append(",Table134[[#This Row],[Part6]],")")</f>
        <v>wave.append([[leds[0],0],[leds[1],0],[leds[2],0],[leds[3],0],[leds[4],0],[leds[5],0]])</v>
      </c>
    </row>
    <row r="66" spans="8:21" x14ac:dyDescent="0.25">
      <c r="H66" s="1">
        <f>Table134[[#This Row],[0]]</f>
        <v>0</v>
      </c>
      <c r="I66" s="1">
        <f>Table134[[#This Row],[1]]</f>
        <v>0</v>
      </c>
      <c r="J66" s="1">
        <f>Table134[[#This Row],[2]]</f>
        <v>0</v>
      </c>
      <c r="K66" s="1">
        <f>Table134[[#This Row],[3]]</f>
        <v>0</v>
      </c>
      <c r="L66" s="1">
        <f>Table134[[#This Row],[4]]</f>
        <v>0</v>
      </c>
      <c r="M66" s="1">
        <f>Table134[[#This Row],[5]]</f>
        <v>0</v>
      </c>
      <c r="N66" s="1" t="str">
        <f>CONCATENATE("[leds[",Table134[[#Headers],[0]],"],",Table134[[#This Row],[o0]],"]")</f>
        <v>[leds[0],0]</v>
      </c>
      <c r="O66" s="1" t="str">
        <f>CONCATENATE("[leds[",Table134[[#Headers],[1]],"],",Table134[[#This Row],[o1]],"]")</f>
        <v>[leds[1],0]</v>
      </c>
      <c r="P66" s="1" t="str">
        <f>CONCATENATE("[leds[",Table134[[#Headers],[2]],"],",Table134[[#This Row],[o2]],"]")</f>
        <v>[leds[2],0]</v>
      </c>
      <c r="Q66" s="1" t="str">
        <f>CONCATENATE("[leds[",Table134[[#Headers],[3]],"],",Table134[[#This Row],[o3]],"]")</f>
        <v>[leds[3],0]</v>
      </c>
      <c r="R66" s="1" t="str">
        <f>CONCATENATE("[leds[",Table134[[#Headers],[4]],"],",Table134[[#This Row],[o4]],"]")</f>
        <v>[leds[4],0]</v>
      </c>
      <c r="S66" s="1" t="str">
        <f>CONCATENATE("[leds[",Table134[[#Headers],[5]],"],",Table134[[#This Row],[o5]],"]")</f>
        <v>[leds[5],0]</v>
      </c>
      <c r="T66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6" s="1" t="str">
        <f>CONCATENATE($A$2,".append(",Table134[[#This Row],[Part6]],")")</f>
        <v>wave.append([[leds[0],0],[leds[1],0],[leds[2],0],[leds[3],0],[leds[4],0],[leds[5],0]])</v>
      </c>
    </row>
    <row r="67" spans="8:21" x14ac:dyDescent="0.25">
      <c r="H67" s="1">
        <f>Table134[[#This Row],[0]]</f>
        <v>0</v>
      </c>
      <c r="I67" s="1">
        <f>Table134[[#This Row],[1]]</f>
        <v>0</v>
      </c>
      <c r="J67" s="1">
        <f>Table134[[#This Row],[2]]</f>
        <v>0</v>
      </c>
      <c r="K67" s="1">
        <f>Table134[[#This Row],[3]]</f>
        <v>0</v>
      </c>
      <c r="L67" s="1">
        <f>Table134[[#This Row],[4]]</f>
        <v>0</v>
      </c>
      <c r="M67" s="1">
        <f>Table134[[#This Row],[5]]</f>
        <v>0</v>
      </c>
      <c r="N67" s="1" t="str">
        <f>CONCATENATE("[leds[",Table134[[#Headers],[0]],"],",Table134[[#This Row],[o0]],"]")</f>
        <v>[leds[0],0]</v>
      </c>
      <c r="O67" s="1" t="str">
        <f>CONCATENATE("[leds[",Table134[[#Headers],[1]],"],",Table134[[#This Row],[o1]],"]")</f>
        <v>[leds[1],0]</v>
      </c>
      <c r="P67" s="1" t="str">
        <f>CONCATENATE("[leds[",Table134[[#Headers],[2]],"],",Table134[[#This Row],[o2]],"]")</f>
        <v>[leds[2],0]</v>
      </c>
      <c r="Q67" s="1" t="str">
        <f>CONCATENATE("[leds[",Table134[[#Headers],[3]],"],",Table134[[#This Row],[o3]],"]")</f>
        <v>[leds[3],0]</v>
      </c>
      <c r="R67" s="1" t="str">
        <f>CONCATENATE("[leds[",Table134[[#Headers],[4]],"],",Table134[[#This Row],[o4]],"]")</f>
        <v>[leds[4],0]</v>
      </c>
      <c r="S67" s="1" t="str">
        <f>CONCATENATE("[leds[",Table134[[#Headers],[5]],"],",Table134[[#This Row],[o5]],"]")</f>
        <v>[leds[5],0]</v>
      </c>
      <c r="T67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7" s="1" t="str">
        <f>CONCATENATE($A$2,".append(",Table134[[#This Row],[Part6]],")")</f>
        <v>wave.append([[leds[0],0],[leds[1],0],[leds[2],0],[leds[3],0],[leds[4],0],[leds[5],0]])</v>
      </c>
    </row>
    <row r="68" spans="8:21" x14ac:dyDescent="0.25">
      <c r="H68" s="1">
        <f>Table134[[#This Row],[0]]</f>
        <v>0</v>
      </c>
      <c r="I68" s="1">
        <f>Table134[[#This Row],[1]]</f>
        <v>0</v>
      </c>
      <c r="J68" s="1">
        <f>Table134[[#This Row],[2]]</f>
        <v>0</v>
      </c>
      <c r="K68" s="1">
        <f>Table134[[#This Row],[3]]</f>
        <v>0</v>
      </c>
      <c r="L68" s="1">
        <f>Table134[[#This Row],[4]]</f>
        <v>0</v>
      </c>
      <c r="M68" s="1">
        <f>Table134[[#This Row],[5]]</f>
        <v>0</v>
      </c>
      <c r="N68" s="1" t="str">
        <f>CONCATENATE("[leds[",Table134[[#Headers],[0]],"],",Table134[[#This Row],[o0]],"]")</f>
        <v>[leds[0],0]</v>
      </c>
      <c r="O68" s="1" t="str">
        <f>CONCATENATE("[leds[",Table134[[#Headers],[1]],"],",Table134[[#This Row],[o1]],"]")</f>
        <v>[leds[1],0]</v>
      </c>
      <c r="P68" s="1" t="str">
        <f>CONCATENATE("[leds[",Table134[[#Headers],[2]],"],",Table134[[#This Row],[o2]],"]")</f>
        <v>[leds[2],0]</v>
      </c>
      <c r="Q68" s="1" t="str">
        <f>CONCATENATE("[leds[",Table134[[#Headers],[3]],"],",Table134[[#This Row],[o3]],"]")</f>
        <v>[leds[3],0]</v>
      </c>
      <c r="R68" s="1" t="str">
        <f>CONCATENATE("[leds[",Table134[[#Headers],[4]],"],",Table134[[#This Row],[o4]],"]")</f>
        <v>[leds[4],0]</v>
      </c>
      <c r="S68" s="1" t="str">
        <f>CONCATENATE("[leds[",Table134[[#Headers],[5]],"],",Table134[[#This Row],[o5]],"]")</f>
        <v>[leds[5],0]</v>
      </c>
      <c r="T68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8" s="1" t="str">
        <f>CONCATENATE($A$2,".append(",Table134[[#This Row],[Part6]],")")</f>
        <v>wave.append([[leds[0],0],[leds[1],0],[leds[2],0],[leds[3],0],[leds[4],0],[leds[5],0]])</v>
      </c>
    </row>
    <row r="69" spans="8:21" x14ac:dyDescent="0.25">
      <c r="H69" s="1">
        <f>Table134[[#This Row],[0]]</f>
        <v>0</v>
      </c>
      <c r="I69" s="1">
        <f>Table134[[#This Row],[1]]</f>
        <v>0</v>
      </c>
      <c r="J69" s="1">
        <f>Table134[[#This Row],[2]]</f>
        <v>0</v>
      </c>
      <c r="K69" s="1">
        <f>Table134[[#This Row],[3]]</f>
        <v>0</v>
      </c>
      <c r="L69" s="1">
        <f>Table134[[#This Row],[4]]</f>
        <v>0</v>
      </c>
      <c r="M69" s="1">
        <f>Table134[[#This Row],[5]]</f>
        <v>0</v>
      </c>
      <c r="N69" s="1" t="str">
        <f>CONCATENATE("[leds[",Table134[[#Headers],[0]],"],",Table134[[#This Row],[o0]],"]")</f>
        <v>[leds[0],0]</v>
      </c>
      <c r="O69" s="1" t="str">
        <f>CONCATENATE("[leds[",Table134[[#Headers],[1]],"],",Table134[[#This Row],[o1]],"]")</f>
        <v>[leds[1],0]</v>
      </c>
      <c r="P69" s="1" t="str">
        <f>CONCATENATE("[leds[",Table134[[#Headers],[2]],"],",Table134[[#This Row],[o2]],"]")</f>
        <v>[leds[2],0]</v>
      </c>
      <c r="Q69" s="1" t="str">
        <f>CONCATENATE("[leds[",Table134[[#Headers],[3]],"],",Table134[[#This Row],[o3]],"]")</f>
        <v>[leds[3],0]</v>
      </c>
      <c r="R69" s="1" t="str">
        <f>CONCATENATE("[leds[",Table134[[#Headers],[4]],"],",Table134[[#This Row],[o4]],"]")</f>
        <v>[leds[4],0]</v>
      </c>
      <c r="S69" s="1" t="str">
        <f>CONCATENATE("[leds[",Table134[[#Headers],[5]],"],",Table134[[#This Row],[o5]],"]")</f>
        <v>[leds[5],0]</v>
      </c>
      <c r="T69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69" s="1" t="str">
        <f>CONCATENATE($A$2,".append(",Table134[[#This Row],[Part6]],")")</f>
        <v>wave.append([[leds[0],0],[leds[1],0],[leds[2],0],[leds[3],0],[leds[4],0],[leds[5],0]])</v>
      </c>
    </row>
    <row r="70" spans="8:21" x14ac:dyDescent="0.25">
      <c r="H70" s="1">
        <f>Table134[[#This Row],[0]]</f>
        <v>0</v>
      </c>
      <c r="I70" s="1">
        <f>Table134[[#This Row],[1]]</f>
        <v>0</v>
      </c>
      <c r="J70" s="1">
        <f>Table134[[#This Row],[2]]</f>
        <v>0</v>
      </c>
      <c r="K70" s="1">
        <f>Table134[[#This Row],[3]]</f>
        <v>0</v>
      </c>
      <c r="L70" s="1">
        <f>Table134[[#This Row],[4]]</f>
        <v>0</v>
      </c>
      <c r="M70" s="1">
        <f>Table134[[#This Row],[5]]</f>
        <v>0</v>
      </c>
      <c r="N70" s="1" t="str">
        <f>CONCATENATE("[leds[",Table134[[#Headers],[0]],"],",Table134[[#This Row],[o0]],"]")</f>
        <v>[leds[0],0]</v>
      </c>
      <c r="O70" s="1" t="str">
        <f>CONCATENATE("[leds[",Table134[[#Headers],[1]],"],",Table134[[#This Row],[o1]],"]")</f>
        <v>[leds[1],0]</v>
      </c>
      <c r="P70" s="1" t="str">
        <f>CONCATENATE("[leds[",Table134[[#Headers],[2]],"],",Table134[[#This Row],[o2]],"]")</f>
        <v>[leds[2],0]</v>
      </c>
      <c r="Q70" s="1" t="str">
        <f>CONCATENATE("[leds[",Table134[[#Headers],[3]],"],",Table134[[#This Row],[o3]],"]")</f>
        <v>[leds[3],0]</v>
      </c>
      <c r="R70" s="1" t="str">
        <f>CONCATENATE("[leds[",Table134[[#Headers],[4]],"],",Table134[[#This Row],[o4]],"]")</f>
        <v>[leds[4],0]</v>
      </c>
      <c r="S70" s="1" t="str">
        <f>CONCATENATE("[leds[",Table134[[#Headers],[5]],"],",Table134[[#This Row],[o5]],"]")</f>
        <v>[leds[5],0]</v>
      </c>
      <c r="T70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0" s="1" t="str">
        <f>CONCATENATE($A$2,".append(",Table134[[#This Row],[Part6]],")")</f>
        <v>wave.append([[leds[0],0],[leds[1],0],[leds[2],0],[leds[3],0],[leds[4],0],[leds[5],0]])</v>
      </c>
    </row>
    <row r="71" spans="8:21" x14ac:dyDescent="0.25">
      <c r="H71" s="1">
        <f>Table134[[#This Row],[0]]</f>
        <v>0</v>
      </c>
      <c r="I71" s="1">
        <f>Table134[[#This Row],[1]]</f>
        <v>0</v>
      </c>
      <c r="J71" s="1">
        <f>Table134[[#This Row],[2]]</f>
        <v>0</v>
      </c>
      <c r="K71" s="1">
        <f>Table134[[#This Row],[3]]</f>
        <v>0</v>
      </c>
      <c r="L71" s="1">
        <f>Table134[[#This Row],[4]]</f>
        <v>0</v>
      </c>
      <c r="M71" s="1">
        <f>Table134[[#This Row],[5]]</f>
        <v>0</v>
      </c>
      <c r="N71" s="1" t="str">
        <f>CONCATENATE("[leds[",Table134[[#Headers],[0]],"],",Table134[[#This Row],[o0]],"]")</f>
        <v>[leds[0],0]</v>
      </c>
      <c r="O71" s="1" t="str">
        <f>CONCATENATE("[leds[",Table134[[#Headers],[1]],"],",Table134[[#This Row],[o1]],"]")</f>
        <v>[leds[1],0]</v>
      </c>
      <c r="P71" s="1" t="str">
        <f>CONCATENATE("[leds[",Table134[[#Headers],[2]],"],",Table134[[#This Row],[o2]],"]")</f>
        <v>[leds[2],0]</v>
      </c>
      <c r="Q71" s="1" t="str">
        <f>CONCATENATE("[leds[",Table134[[#Headers],[3]],"],",Table134[[#This Row],[o3]],"]")</f>
        <v>[leds[3],0]</v>
      </c>
      <c r="R71" s="1" t="str">
        <f>CONCATENATE("[leds[",Table134[[#Headers],[4]],"],",Table134[[#This Row],[o4]],"]")</f>
        <v>[leds[4],0]</v>
      </c>
      <c r="S71" s="1" t="str">
        <f>CONCATENATE("[leds[",Table134[[#Headers],[5]],"],",Table134[[#This Row],[o5]],"]")</f>
        <v>[leds[5],0]</v>
      </c>
      <c r="T71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1" s="1" t="str">
        <f>CONCATENATE($A$2,".append(",Table134[[#This Row],[Part6]],")")</f>
        <v>wave.append([[leds[0],0],[leds[1],0],[leds[2],0],[leds[3],0],[leds[4],0],[leds[5],0]])</v>
      </c>
    </row>
    <row r="72" spans="8:21" x14ac:dyDescent="0.25">
      <c r="H72" s="1">
        <f>Table134[[#This Row],[0]]</f>
        <v>0</v>
      </c>
      <c r="I72" s="1">
        <f>Table134[[#This Row],[1]]</f>
        <v>0</v>
      </c>
      <c r="J72" s="1">
        <f>Table134[[#This Row],[2]]</f>
        <v>0</v>
      </c>
      <c r="K72" s="1">
        <f>Table134[[#This Row],[3]]</f>
        <v>0</v>
      </c>
      <c r="L72" s="1">
        <f>Table134[[#This Row],[4]]</f>
        <v>0</v>
      </c>
      <c r="M72" s="1">
        <f>Table134[[#This Row],[5]]</f>
        <v>0</v>
      </c>
      <c r="N72" s="1" t="str">
        <f>CONCATENATE("[leds[",Table134[[#Headers],[0]],"],",Table134[[#This Row],[o0]],"]")</f>
        <v>[leds[0],0]</v>
      </c>
      <c r="O72" s="1" t="str">
        <f>CONCATENATE("[leds[",Table134[[#Headers],[1]],"],",Table134[[#This Row],[o1]],"]")</f>
        <v>[leds[1],0]</v>
      </c>
      <c r="P72" s="1" t="str">
        <f>CONCATENATE("[leds[",Table134[[#Headers],[2]],"],",Table134[[#This Row],[o2]],"]")</f>
        <v>[leds[2],0]</v>
      </c>
      <c r="Q72" s="1" t="str">
        <f>CONCATENATE("[leds[",Table134[[#Headers],[3]],"],",Table134[[#This Row],[o3]],"]")</f>
        <v>[leds[3],0]</v>
      </c>
      <c r="R72" s="1" t="str">
        <f>CONCATENATE("[leds[",Table134[[#Headers],[4]],"],",Table134[[#This Row],[o4]],"]")</f>
        <v>[leds[4],0]</v>
      </c>
      <c r="S72" s="1" t="str">
        <f>CONCATENATE("[leds[",Table134[[#Headers],[5]],"],",Table134[[#This Row],[o5]],"]")</f>
        <v>[leds[5],0]</v>
      </c>
      <c r="T72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2" s="1" t="str">
        <f>CONCATENATE($A$2,".append(",Table134[[#This Row],[Part6]],")")</f>
        <v>wave.append([[leds[0],0],[leds[1],0],[leds[2],0],[leds[3],0],[leds[4],0],[leds[5],0]])</v>
      </c>
    </row>
    <row r="73" spans="8:21" x14ac:dyDescent="0.25">
      <c r="H73" s="1">
        <f>Table134[[#This Row],[0]]</f>
        <v>0</v>
      </c>
      <c r="I73" s="1">
        <f>Table134[[#This Row],[1]]</f>
        <v>0</v>
      </c>
      <c r="J73" s="1">
        <f>Table134[[#This Row],[2]]</f>
        <v>0</v>
      </c>
      <c r="K73" s="1">
        <f>Table134[[#This Row],[3]]</f>
        <v>0</v>
      </c>
      <c r="L73" s="1">
        <f>Table134[[#This Row],[4]]</f>
        <v>0</v>
      </c>
      <c r="M73" s="1">
        <f>Table134[[#This Row],[5]]</f>
        <v>0</v>
      </c>
      <c r="N73" s="1" t="str">
        <f>CONCATENATE("[leds[",Table134[[#Headers],[0]],"],",Table134[[#This Row],[o0]],"]")</f>
        <v>[leds[0],0]</v>
      </c>
      <c r="O73" s="1" t="str">
        <f>CONCATENATE("[leds[",Table134[[#Headers],[1]],"],",Table134[[#This Row],[o1]],"]")</f>
        <v>[leds[1],0]</v>
      </c>
      <c r="P73" s="1" t="str">
        <f>CONCATENATE("[leds[",Table134[[#Headers],[2]],"],",Table134[[#This Row],[o2]],"]")</f>
        <v>[leds[2],0]</v>
      </c>
      <c r="Q73" s="1" t="str">
        <f>CONCATENATE("[leds[",Table134[[#Headers],[3]],"],",Table134[[#This Row],[o3]],"]")</f>
        <v>[leds[3],0]</v>
      </c>
      <c r="R73" s="1" t="str">
        <f>CONCATENATE("[leds[",Table134[[#Headers],[4]],"],",Table134[[#This Row],[o4]],"]")</f>
        <v>[leds[4],0]</v>
      </c>
      <c r="S73" s="1" t="str">
        <f>CONCATENATE("[leds[",Table134[[#Headers],[5]],"],",Table134[[#This Row],[o5]],"]")</f>
        <v>[leds[5],0]</v>
      </c>
      <c r="T73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3" s="1" t="str">
        <f>CONCATENATE($A$2,".append(",Table134[[#This Row],[Part6]],")")</f>
        <v>wave.append([[leds[0],0],[leds[1],0],[leds[2],0],[leds[3],0],[leds[4],0],[leds[5],0]])</v>
      </c>
    </row>
    <row r="74" spans="8:21" x14ac:dyDescent="0.25">
      <c r="H74" s="1">
        <f>Table134[[#This Row],[0]]</f>
        <v>0</v>
      </c>
      <c r="I74" s="1">
        <f>Table134[[#This Row],[1]]</f>
        <v>0</v>
      </c>
      <c r="J74" s="1">
        <f>Table134[[#This Row],[2]]</f>
        <v>0</v>
      </c>
      <c r="K74" s="1">
        <f>Table134[[#This Row],[3]]</f>
        <v>0</v>
      </c>
      <c r="L74" s="1">
        <f>Table134[[#This Row],[4]]</f>
        <v>0</v>
      </c>
      <c r="M74" s="1">
        <f>Table134[[#This Row],[5]]</f>
        <v>0</v>
      </c>
      <c r="N74" s="1" t="str">
        <f>CONCATENATE("[leds[",Table134[[#Headers],[0]],"],",Table134[[#This Row],[o0]],"]")</f>
        <v>[leds[0],0]</v>
      </c>
      <c r="O74" s="1" t="str">
        <f>CONCATENATE("[leds[",Table134[[#Headers],[1]],"],",Table134[[#This Row],[o1]],"]")</f>
        <v>[leds[1],0]</v>
      </c>
      <c r="P74" s="1" t="str">
        <f>CONCATENATE("[leds[",Table134[[#Headers],[2]],"],",Table134[[#This Row],[o2]],"]")</f>
        <v>[leds[2],0]</v>
      </c>
      <c r="Q74" s="1" t="str">
        <f>CONCATENATE("[leds[",Table134[[#Headers],[3]],"],",Table134[[#This Row],[o3]],"]")</f>
        <v>[leds[3],0]</v>
      </c>
      <c r="R74" s="1" t="str">
        <f>CONCATENATE("[leds[",Table134[[#Headers],[4]],"],",Table134[[#This Row],[o4]],"]")</f>
        <v>[leds[4],0]</v>
      </c>
      <c r="S74" s="1" t="str">
        <f>CONCATENATE("[leds[",Table134[[#Headers],[5]],"],",Table134[[#This Row],[o5]],"]")</f>
        <v>[leds[5],0]</v>
      </c>
      <c r="T74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4" s="1" t="str">
        <f>CONCATENATE($A$2,".append(",Table134[[#This Row],[Part6]],")")</f>
        <v>wave.append([[leds[0],0],[leds[1],0],[leds[2],0],[leds[3],0],[leds[4],0],[leds[5],0]])</v>
      </c>
    </row>
    <row r="75" spans="8:21" x14ac:dyDescent="0.25">
      <c r="H75" s="1">
        <f>Table134[[#This Row],[0]]</f>
        <v>0</v>
      </c>
      <c r="I75" s="1">
        <f>Table134[[#This Row],[1]]</f>
        <v>0</v>
      </c>
      <c r="J75" s="1">
        <f>Table134[[#This Row],[2]]</f>
        <v>0</v>
      </c>
      <c r="K75" s="1">
        <f>Table134[[#This Row],[3]]</f>
        <v>0</v>
      </c>
      <c r="L75" s="1">
        <f>Table134[[#This Row],[4]]</f>
        <v>0</v>
      </c>
      <c r="M75" s="1">
        <f>Table134[[#This Row],[5]]</f>
        <v>0</v>
      </c>
      <c r="N75" s="1" t="str">
        <f>CONCATENATE("[leds[",Table134[[#Headers],[0]],"],",Table134[[#This Row],[o0]],"]")</f>
        <v>[leds[0],0]</v>
      </c>
      <c r="O75" s="1" t="str">
        <f>CONCATENATE("[leds[",Table134[[#Headers],[1]],"],",Table134[[#This Row],[o1]],"]")</f>
        <v>[leds[1],0]</v>
      </c>
      <c r="P75" s="1" t="str">
        <f>CONCATENATE("[leds[",Table134[[#Headers],[2]],"],",Table134[[#This Row],[o2]],"]")</f>
        <v>[leds[2],0]</v>
      </c>
      <c r="Q75" s="1" t="str">
        <f>CONCATENATE("[leds[",Table134[[#Headers],[3]],"],",Table134[[#This Row],[o3]],"]")</f>
        <v>[leds[3],0]</v>
      </c>
      <c r="R75" s="1" t="str">
        <f>CONCATENATE("[leds[",Table134[[#Headers],[4]],"],",Table134[[#This Row],[o4]],"]")</f>
        <v>[leds[4],0]</v>
      </c>
      <c r="S75" s="1" t="str">
        <f>CONCATENATE("[leds[",Table134[[#Headers],[5]],"],",Table134[[#This Row],[o5]],"]")</f>
        <v>[leds[5],0]</v>
      </c>
      <c r="T75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5" s="1" t="str">
        <f>CONCATENATE($A$2,".append(",Table134[[#This Row],[Part6]],")")</f>
        <v>wave.append([[leds[0],0],[leds[1],0],[leds[2],0],[leds[3],0],[leds[4],0],[leds[5],0]])</v>
      </c>
    </row>
    <row r="76" spans="8:21" x14ac:dyDescent="0.25">
      <c r="H76" s="1">
        <f>Table134[[#This Row],[0]]</f>
        <v>0</v>
      </c>
      <c r="I76" s="1">
        <f>Table134[[#This Row],[1]]</f>
        <v>0</v>
      </c>
      <c r="J76" s="1">
        <f>Table134[[#This Row],[2]]</f>
        <v>0</v>
      </c>
      <c r="K76" s="1">
        <f>Table134[[#This Row],[3]]</f>
        <v>0</v>
      </c>
      <c r="L76" s="1">
        <f>Table134[[#This Row],[4]]</f>
        <v>0</v>
      </c>
      <c r="M76" s="1">
        <f>Table134[[#This Row],[5]]</f>
        <v>0</v>
      </c>
      <c r="N76" s="1" t="str">
        <f>CONCATENATE("[leds[",Table134[[#Headers],[0]],"],",Table134[[#This Row],[o0]],"]")</f>
        <v>[leds[0],0]</v>
      </c>
      <c r="O76" s="1" t="str">
        <f>CONCATENATE("[leds[",Table134[[#Headers],[1]],"],",Table134[[#This Row],[o1]],"]")</f>
        <v>[leds[1],0]</v>
      </c>
      <c r="P76" s="1" t="str">
        <f>CONCATENATE("[leds[",Table134[[#Headers],[2]],"],",Table134[[#This Row],[o2]],"]")</f>
        <v>[leds[2],0]</v>
      </c>
      <c r="Q76" s="1" t="str">
        <f>CONCATENATE("[leds[",Table134[[#Headers],[3]],"],",Table134[[#This Row],[o3]],"]")</f>
        <v>[leds[3],0]</v>
      </c>
      <c r="R76" s="1" t="str">
        <f>CONCATENATE("[leds[",Table134[[#Headers],[4]],"],",Table134[[#This Row],[o4]],"]")</f>
        <v>[leds[4],0]</v>
      </c>
      <c r="S76" s="1" t="str">
        <f>CONCATENATE("[leds[",Table134[[#Headers],[5]],"],",Table134[[#This Row],[o5]],"]")</f>
        <v>[leds[5],0]</v>
      </c>
      <c r="T76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6" s="1" t="str">
        <f>CONCATENATE($A$2,".append(",Table134[[#This Row],[Part6]],")")</f>
        <v>wave.append([[leds[0],0],[leds[1],0],[leds[2],0],[leds[3],0],[leds[4],0],[leds[5],0]])</v>
      </c>
    </row>
    <row r="77" spans="8:21" x14ac:dyDescent="0.25">
      <c r="H77" s="1">
        <f>Table134[[#This Row],[0]]</f>
        <v>0</v>
      </c>
      <c r="I77" s="1">
        <f>Table134[[#This Row],[1]]</f>
        <v>0</v>
      </c>
      <c r="J77" s="1">
        <f>Table134[[#This Row],[2]]</f>
        <v>0</v>
      </c>
      <c r="K77" s="1">
        <f>Table134[[#This Row],[3]]</f>
        <v>0</v>
      </c>
      <c r="L77" s="1">
        <f>Table134[[#This Row],[4]]</f>
        <v>0</v>
      </c>
      <c r="M77" s="1">
        <f>Table134[[#This Row],[5]]</f>
        <v>0</v>
      </c>
      <c r="N77" s="1" t="str">
        <f>CONCATENATE("[leds[",Table134[[#Headers],[0]],"],",Table134[[#This Row],[o0]],"]")</f>
        <v>[leds[0],0]</v>
      </c>
      <c r="O77" s="1" t="str">
        <f>CONCATENATE("[leds[",Table134[[#Headers],[1]],"],",Table134[[#This Row],[o1]],"]")</f>
        <v>[leds[1],0]</v>
      </c>
      <c r="P77" s="1" t="str">
        <f>CONCATENATE("[leds[",Table134[[#Headers],[2]],"],",Table134[[#This Row],[o2]],"]")</f>
        <v>[leds[2],0]</v>
      </c>
      <c r="Q77" s="1" t="str">
        <f>CONCATENATE("[leds[",Table134[[#Headers],[3]],"],",Table134[[#This Row],[o3]],"]")</f>
        <v>[leds[3],0]</v>
      </c>
      <c r="R77" s="1" t="str">
        <f>CONCATENATE("[leds[",Table134[[#Headers],[4]],"],",Table134[[#This Row],[o4]],"]")</f>
        <v>[leds[4],0]</v>
      </c>
      <c r="S77" s="1" t="str">
        <f>CONCATENATE("[leds[",Table134[[#Headers],[5]],"],",Table134[[#This Row],[o5]],"]")</f>
        <v>[leds[5],0]</v>
      </c>
      <c r="T77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7" s="1" t="str">
        <f>CONCATENATE($A$2,".append(",Table134[[#This Row],[Part6]],")")</f>
        <v>wave.append([[leds[0],0],[leds[1],0],[leds[2],0],[leds[3],0],[leds[4],0],[leds[5],0]])</v>
      </c>
    </row>
    <row r="78" spans="8:21" x14ac:dyDescent="0.25">
      <c r="H78" s="1">
        <f>Table134[[#This Row],[0]]</f>
        <v>0</v>
      </c>
      <c r="I78" s="1">
        <f>Table134[[#This Row],[1]]</f>
        <v>0</v>
      </c>
      <c r="J78" s="1">
        <f>Table134[[#This Row],[2]]</f>
        <v>0</v>
      </c>
      <c r="K78" s="1">
        <f>Table134[[#This Row],[3]]</f>
        <v>0</v>
      </c>
      <c r="L78" s="1">
        <f>Table134[[#This Row],[4]]</f>
        <v>0</v>
      </c>
      <c r="M78" s="1">
        <f>Table134[[#This Row],[5]]</f>
        <v>0</v>
      </c>
      <c r="N78" s="1" t="str">
        <f>CONCATENATE("[leds[",Table134[[#Headers],[0]],"],",Table134[[#This Row],[o0]],"]")</f>
        <v>[leds[0],0]</v>
      </c>
      <c r="O78" s="1" t="str">
        <f>CONCATENATE("[leds[",Table134[[#Headers],[1]],"],",Table134[[#This Row],[o1]],"]")</f>
        <v>[leds[1],0]</v>
      </c>
      <c r="P78" s="1" t="str">
        <f>CONCATENATE("[leds[",Table134[[#Headers],[2]],"],",Table134[[#This Row],[o2]],"]")</f>
        <v>[leds[2],0]</v>
      </c>
      <c r="Q78" s="1" t="str">
        <f>CONCATENATE("[leds[",Table134[[#Headers],[3]],"],",Table134[[#This Row],[o3]],"]")</f>
        <v>[leds[3],0]</v>
      </c>
      <c r="R78" s="1" t="str">
        <f>CONCATENATE("[leds[",Table134[[#Headers],[4]],"],",Table134[[#This Row],[o4]],"]")</f>
        <v>[leds[4],0]</v>
      </c>
      <c r="S78" s="1" t="str">
        <f>CONCATENATE("[leds[",Table134[[#Headers],[5]],"],",Table134[[#This Row],[o5]],"]")</f>
        <v>[leds[5],0]</v>
      </c>
      <c r="T78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8" s="1" t="str">
        <f>CONCATENATE($A$2,".append(",Table134[[#This Row],[Part6]],")")</f>
        <v>wave.append([[leds[0],0],[leds[1],0],[leds[2],0],[leds[3],0],[leds[4],0],[leds[5],0]])</v>
      </c>
    </row>
    <row r="79" spans="8:21" x14ac:dyDescent="0.25">
      <c r="H79" s="1">
        <f>Table134[[#This Row],[0]]</f>
        <v>0</v>
      </c>
      <c r="I79" s="1">
        <f>Table134[[#This Row],[1]]</f>
        <v>0</v>
      </c>
      <c r="J79" s="1">
        <f>Table134[[#This Row],[2]]</f>
        <v>0</v>
      </c>
      <c r="K79" s="1">
        <f>Table134[[#This Row],[3]]</f>
        <v>0</v>
      </c>
      <c r="L79" s="1">
        <f>Table134[[#This Row],[4]]</f>
        <v>0</v>
      </c>
      <c r="M79" s="1">
        <f>Table134[[#This Row],[5]]</f>
        <v>0</v>
      </c>
      <c r="N79" s="1" t="str">
        <f>CONCATENATE("[leds[",Table134[[#Headers],[0]],"],",Table134[[#This Row],[o0]],"]")</f>
        <v>[leds[0],0]</v>
      </c>
      <c r="O79" s="1" t="str">
        <f>CONCATENATE("[leds[",Table134[[#Headers],[1]],"],",Table134[[#This Row],[o1]],"]")</f>
        <v>[leds[1],0]</v>
      </c>
      <c r="P79" s="1" t="str">
        <f>CONCATENATE("[leds[",Table134[[#Headers],[2]],"],",Table134[[#This Row],[o2]],"]")</f>
        <v>[leds[2],0]</v>
      </c>
      <c r="Q79" s="1" t="str">
        <f>CONCATENATE("[leds[",Table134[[#Headers],[3]],"],",Table134[[#This Row],[o3]],"]")</f>
        <v>[leds[3],0]</v>
      </c>
      <c r="R79" s="1" t="str">
        <f>CONCATENATE("[leds[",Table134[[#Headers],[4]],"],",Table134[[#This Row],[o4]],"]")</f>
        <v>[leds[4],0]</v>
      </c>
      <c r="S79" s="1" t="str">
        <f>CONCATENATE("[leds[",Table134[[#Headers],[5]],"],",Table134[[#This Row],[o5]],"]")</f>
        <v>[leds[5],0]</v>
      </c>
      <c r="T79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79" s="1" t="str">
        <f>CONCATENATE($A$2,".append(",Table134[[#This Row],[Part6]],")")</f>
        <v>wave.append([[leds[0],0],[leds[1],0],[leds[2],0],[leds[3],0],[leds[4],0],[leds[5],0]])</v>
      </c>
    </row>
    <row r="80" spans="8:21" x14ac:dyDescent="0.25">
      <c r="H80" s="1">
        <f>Table134[[#This Row],[0]]</f>
        <v>0</v>
      </c>
      <c r="I80" s="1">
        <f>Table134[[#This Row],[1]]</f>
        <v>0</v>
      </c>
      <c r="J80" s="1">
        <f>Table134[[#This Row],[2]]</f>
        <v>0</v>
      </c>
      <c r="K80" s="1">
        <f>Table134[[#This Row],[3]]</f>
        <v>0</v>
      </c>
      <c r="L80" s="1">
        <f>Table134[[#This Row],[4]]</f>
        <v>0</v>
      </c>
      <c r="M80" s="1">
        <f>Table134[[#This Row],[5]]</f>
        <v>0</v>
      </c>
      <c r="N80" s="1" t="str">
        <f>CONCATENATE("[leds[",Table134[[#Headers],[0]],"],",Table134[[#This Row],[o0]],"]")</f>
        <v>[leds[0],0]</v>
      </c>
      <c r="O80" s="1" t="str">
        <f>CONCATENATE("[leds[",Table134[[#Headers],[1]],"],",Table134[[#This Row],[o1]],"]")</f>
        <v>[leds[1],0]</v>
      </c>
      <c r="P80" s="1" t="str">
        <f>CONCATENATE("[leds[",Table134[[#Headers],[2]],"],",Table134[[#This Row],[o2]],"]")</f>
        <v>[leds[2],0]</v>
      </c>
      <c r="Q80" s="1" t="str">
        <f>CONCATENATE("[leds[",Table134[[#Headers],[3]],"],",Table134[[#This Row],[o3]],"]")</f>
        <v>[leds[3],0]</v>
      </c>
      <c r="R80" s="1" t="str">
        <f>CONCATENATE("[leds[",Table134[[#Headers],[4]],"],",Table134[[#This Row],[o4]],"]")</f>
        <v>[leds[4],0]</v>
      </c>
      <c r="S80" s="1" t="str">
        <f>CONCATENATE("[leds[",Table134[[#Headers],[5]],"],",Table134[[#This Row],[o5]],"]")</f>
        <v>[leds[5],0]</v>
      </c>
      <c r="T80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80" s="1" t="str">
        <f>CONCATENATE($A$2,".append(",Table134[[#This Row],[Part6]],")")</f>
        <v>wave.append([[leds[0],0],[leds[1],0],[leds[2],0],[leds[3],0],[leds[4],0],[leds[5],0]])</v>
      </c>
    </row>
    <row r="81" spans="8:21" x14ac:dyDescent="0.25">
      <c r="H81" s="1">
        <f>Table134[[#This Row],[0]]</f>
        <v>0</v>
      </c>
      <c r="I81" s="1">
        <f>Table134[[#This Row],[1]]</f>
        <v>0</v>
      </c>
      <c r="J81" s="1">
        <f>Table134[[#This Row],[2]]</f>
        <v>0</v>
      </c>
      <c r="K81" s="1">
        <f>Table134[[#This Row],[3]]</f>
        <v>0</v>
      </c>
      <c r="L81" s="1">
        <f>Table134[[#This Row],[4]]</f>
        <v>0</v>
      </c>
      <c r="M81" s="1">
        <f>Table134[[#This Row],[5]]</f>
        <v>0</v>
      </c>
      <c r="N81" s="1" t="str">
        <f>CONCATENATE("[leds[",Table134[[#Headers],[0]],"],",Table134[[#This Row],[o0]],"]")</f>
        <v>[leds[0],0]</v>
      </c>
      <c r="O81" s="1" t="str">
        <f>CONCATENATE("[leds[",Table134[[#Headers],[1]],"],",Table134[[#This Row],[o1]],"]")</f>
        <v>[leds[1],0]</v>
      </c>
      <c r="P81" s="1" t="str">
        <f>CONCATENATE("[leds[",Table134[[#Headers],[2]],"],",Table134[[#This Row],[o2]],"]")</f>
        <v>[leds[2],0]</v>
      </c>
      <c r="Q81" s="1" t="str">
        <f>CONCATENATE("[leds[",Table134[[#Headers],[3]],"],",Table134[[#This Row],[o3]],"]")</f>
        <v>[leds[3],0]</v>
      </c>
      <c r="R81" s="1" t="str">
        <f>CONCATENATE("[leds[",Table134[[#Headers],[4]],"],",Table134[[#This Row],[o4]],"]")</f>
        <v>[leds[4],0]</v>
      </c>
      <c r="S81" s="1" t="str">
        <f>CONCATENATE("[leds[",Table134[[#Headers],[5]],"],",Table134[[#This Row],[o5]],"]")</f>
        <v>[leds[5],0]</v>
      </c>
      <c r="T81" s="1" t="str">
        <f>CONCATENATE("[",Table134[[#This Row],[Part0]],",",Table134[[#This Row],[Part1]],",",Table134[[#This Row],[Part2]],",",Table134[[#This Row],[Part3]],",",Table134[[#This Row],[Part4]],",",Table134[[#This Row],[Part5]],"]")</f>
        <v>[[leds[0],0],[leds[1],0],[leds[2],0],[leds[3],0],[leds[4],0],[leds[5],0]]</v>
      </c>
      <c r="U81" s="1" t="str">
        <f>CONCATENATE($A$2,".append(",Table134[[#This Row],[Part6]],")")</f>
        <v>wave.append([[leds[0],0],[leds[1],0],[leds[2],0],[leds[3],0],[leds[4],0],[leds[5],0]])</v>
      </c>
    </row>
  </sheetData>
  <conditionalFormatting sqref="B22:G22 B18:F21 F11:F21 G12:G22 B2:G17 C8:C22 D9:D23 E10:E24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G8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3"/>
  <sheetViews>
    <sheetView tabSelected="1" topLeftCell="B533" workbookViewId="0">
      <selection activeCell="V2" sqref="V2:V567"/>
    </sheetView>
  </sheetViews>
  <sheetFormatPr defaultRowHeight="15" x14ac:dyDescent="0.25"/>
  <cols>
    <col min="1" max="2" width="17.85546875" customWidth="1"/>
    <col min="3" max="8" width="4.85546875" customWidth="1"/>
    <col min="9" max="20" width="9.140625" hidden="1" customWidth="1"/>
    <col min="21" max="21" width="65.140625" hidden="1" customWidth="1"/>
    <col min="22" max="22" width="99.28515625" customWidth="1"/>
  </cols>
  <sheetData>
    <row r="1" spans="1:22" x14ac:dyDescent="0.25">
      <c r="A1" t="s">
        <v>20</v>
      </c>
      <c r="B1" t="s">
        <v>25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19</v>
      </c>
    </row>
    <row r="2" spans="1:22" x14ac:dyDescent="0.25">
      <c r="A2" t="str">
        <f>IF(B1="",A1,B1)</f>
        <v>symbol</v>
      </c>
      <c r="B2" t="s">
        <v>26</v>
      </c>
      <c r="I2" s="1">
        <f>Table1345[[#This Row],[0]]</f>
        <v>0</v>
      </c>
      <c r="J2" s="1">
        <f>Table1345[[#This Row],[1]]</f>
        <v>0</v>
      </c>
      <c r="K2" s="1">
        <f>Table1345[[#This Row],[2]]</f>
        <v>0</v>
      </c>
      <c r="L2" s="1">
        <f>Table1345[[#This Row],[3]]</f>
        <v>0</v>
      </c>
      <c r="M2" s="1">
        <f>Table1345[[#This Row],[4]]</f>
        <v>0</v>
      </c>
      <c r="N2" s="1">
        <f>Table1345[[#This Row],[5]]</f>
        <v>0</v>
      </c>
      <c r="O2" s="1" t="str">
        <f>CONCATENATE("[leds[",Table1345[[#Headers],[0]],"],",Table1345[[#This Row],[o0]],"]")</f>
        <v>[leds[0],0]</v>
      </c>
      <c r="P2" s="1" t="str">
        <f>CONCATENATE("[leds[",Table1345[[#Headers],[1]],"],",Table1345[[#This Row],[o1]],"]")</f>
        <v>[leds[1],0]</v>
      </c>
      <c r="Q2" s="1" t="str">
        <f>CONCATENATE("[leds[",Table1345[[#Headers],[2]],"],",Table1345[[#This Row],[o2]],"]")</f>
        <v>[leds[2],0]</v>
      </c>
      <c r="R2" s="1" t="str">
        <f>CONCATENATE("[leds[",Table1345[[#Headers],[3]],"],",Table1345[[#This Row],[o3]],"]")</f>
        <v>[leds[3],0]</v>
      </c>
      <c r="S2" s="1" t="str">
        <f>CONCATENATE("[leds[",Table1345[[#Headers],[4]],"],",Table1345[[#This Row],[o4]],"]")</f>
        <v>[leds[4],0]</v>
      </c>
      <c r="T2" s="1" t="str">
        <f>CONCATENATE("[leds[",Table1345[[#Headers],[5]],"],",Table1345[[#This Row],[o5]],"]")</f>
        <v>[leds[5],0]</v>
      </c>
      <c r="U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" s="1" t="str">
        <f>IF(B2="",CONCATENATE($B$1,"['",A2,"'].append(",Table1345[[#This Row],[Part6]],")"),CONCATENATE($B$1,"['",B2,"'] = []"))</f>
        <v>symbol['A'] = []</v>
      </c>
    </row>
    <row r="3" spans="1:22" x14ac:dyDescent="0.25">
      <c r="A3" t="str">
        <f t="shared" ref="A3:A66" si="0">IF(B2="",A2,B2)</f>
        <v>A</v>
      </c>
      <c r="C3">
        <v>1</v>
      </c>
      <c r="D3">
        <v>1</v>
      </c>
      <c r="E3">
        <v>1</v>
      </c>
      <c r="F3">
        <v>1</v>
      </c>
      <c r="I3">
        <f>Table1345[[#This Row],[0]]</f>
        <v>1</v>
      </c>
      <c r="J3">
        <f>Table1345[[#This Row],[1]]</f>
        <v>1</v>
      </c>
      <c r="K3">
        <f>Table1345[[#This Row],[2]]</f>
        <v>1</v>
      </c>
      <c r="L3">
        <f>Table1345[[#This Row],[3]]</f>
        <v>1</v>
      </c>
      <c r="M3">
        <f>Table1345[[#This Row],[4]]</f>
        <v>0</v>
      </c>
      <c r="N3">
        <f>Table1345[[#This Row],[5]]</f>
        <v>0</v>
      </c>
      <c r="O3" t="str">
        <f>CONCATENATE("[leds[",Table1345[[#Headers],[0]],"],",Table1345[[#This Row],[o0]],"]")</f>
        <v>[leds[0],1]</v>
      </c>
      <c r="P3" t="str">
        <f>CONCATENATE("[leds[",Table1345[[#Headers],[1]],"],",Table1345[[#This Row],[o1]],"]")</f>
        <v>[leds[1],1]</v>
      </c>
      <c r="Q3" t="str">
        <f>CONCATENATE("[leds[",Table1345[[#Headers],[2]],"],",Table1345[[#This Row],[o2]],"]")</f>
        <v>[leds[2],1]</v>
      </c>
      <c r="R3" t="str">
        <f>CONCATENATE("[leds[",Table1345[[#Headers],[3]],"],",Table1345[[#This Row],[o3]],"]")</f>
        <v>[leds[3],1]</v>
      </c>
      <c r="S3" t="str">
        <f>CONCATENATE("[leds[",Table1345[[#Headers],[4]],"],",Table1345[[#This Row],[o4]],"]")</f>
        <v>[leds[4],0]</v>
      </c>
      <c r="T3" t="str">
        <f>CONCATENATE("[leds[",Table1345[[#Headers],[5]],"],",Table1345[[#This Row],[o5]],"]")</f>
        <v>[leds[5],0]</v>
      </c>
      <c r="U3" s="2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[[leds[0],1],[leds[1],1],[leds[2],1],[leds[3],1],[leds[4],0],[leds[5],0]]</v>
      </c>
      <c r="V3" t="str">
        <f>IF(B3="",CONCATENATE($B$1,"['",A3,"'].append(",Table1345[[#This Row],[Part6]],")"),CONCATENATE($B$1,"['",B3,"'] = []"))</f>
        <v>symbol['A'].append([[leds[0],1],[leds[1],1],[leds[2],1],[leds[3],1],[leds[4],0],[leds[5],0]])</v>
      </c>
    </row>
    <row r="4" spans="1:22" x14ac:dyDescent="0.25">
      <c r="A4" t="str">
        <f t="shared" si="0"/>
        <v>A</v>
      </c>
      <c r="E4">
        <v>1</v>
      </c>
      <c r="G4">
        <v>1</v>
      </c>
      <c r="I4">
        <f>Table1345[[#This Row],[0]]</f>
        <v>0</v>
      </c>
      <c r="J4">
        <f>Table1345[[#This Row],[1]]</f>
        <v>0</v>
      </c>
      <c r="K4">
        <f>Table1345[[#This Row],[2]]</f>
        <v>1</v>
      </c>
      <c r="L4">
        <f>Table1345[[#This Row],[3]]</f>
        <v>0</v>
      </c>
      <c r="M4">
        <f>Table1345[[#This Row],[4]]</f>
        <v>1</v>
      </c>
      <c r="N4">
        <f>Table1345[[#This Row],[5]]</f>
        <v>0</v>
      </c>
      <c r="O4" t="str">
        <f>CONCATENATE("[leds[",Table1345[[#Headers],[0]],"],",Table1345[[#This Row],[o0]],"]")</f>
        <v>[leds[0],0]</v>
      </c>
      <c r="P4" t="str">
        <f>CONCATENATE("[leds[",Table1345[[#Headers],[1]],"],",Table1345[[#This Row],[o1]],"]")</f>
        <v>[leds[1],0]</v>
      </c>
      <c r="Q4" t="str">
        <f>CONCATENATE("[leds[",Table1345[[#Headers],[2]],"],",Table1345[[#This Row],[o2]],"]")</f>
        <v>[leds[2],1]</v>
      </c>
      <c r="R4" t="str">
        <f>CONCATENATE("[leds[",Table1345[[#Headers],[3]],"],",Table1345[[#This Row],[o3]],"]")</f>
        <v>[leds[3],0]</v>
      </c>
      <c r="S4" t="str">
        <f>CONCATENATE("[leds[",Table1345[[#Headers],[4]],"],",Table1345[[#This Row],[o4]],"]")</f>
        <v>[leds[4],1]</v>
      </c>
      <c r="T4" t="str">
        <f>CONCATENATE("[leds[",Table1345[[#Headers],[5]],"],",Table1345[[#This Row],[o5]],"]")</f>
        <v>[leds[5],0]</v>
      </c>
      <c r="U4" s="2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[[leds[0],0],[leds[1],0],[leds[2],1],[leds[3],0],[leds[4],1],[leds[5],0]]</v>
      </c>
      <c r="V4" t="str">
        <f>IF(B4="",CONCATENATE($B$1,"['",A4,"'].append(",Table1345[[#This Row],[Part6]],")"),CONCATENATE($B$1,"['",B4,"'] = []"))</f>
        <v>symbol['A'].append([[leds[0],0],[leds[1],0],[leds[2],1],[leds[3],0],[leds[4],1],[leds[5],0]])</v>
      </c>
    </row>
    <row r="5" spans="1:22" x14ac:dyDescent="0.25">
      <c r="A5" t="str">
        <f t="shared" si="0"/>
        <v>A</v>
      </c>
      <c r="E5">
        <v>1</v>
      </c>
      <c r="H5">
        <v>1</v>
      </c>
      <c r="I5">
        <f>Table1345[[#This Row],[0]]</f>
        <v>0</v>
      </c>
      <c r="J5">
        <f>Table1345[[#This Row],[1]]</f>
        <v>0</v>
      </c>
      <c r="K5">
        <f>Table1345[[#This Row],[2]]</f>
        <v>1</v>
      </c>
      <c r="L5">
        <f>Table1345[[#This Row],[3]]</f>
        <v>0</v>
      </c>
      <c r="M5">
        <f>Table1345[[#This Row],[4]]</f>
        <v>0</v>
      </c>
      <c r="N5">
        <f>Table1345[[#This Row],[5]]</f>
        <v>1</v>
      </c>
      <c r="O5" t="str">
        <f>CONCATENATE("[leds[",Table1345[[#Headers],[0]],"],",Table1345[[#This Row],[o0]],"]")</f>
        <v>[leds[0],0]</v>
      </c>
      <c r="P5" t="str">
        <f>CONCATENATE("[leds[",Table1345[[#Headers],[1]],"],",Table1345[[#This Row],[o1]],"]")</f>
        <v>[leds[1],0]</v>
      </c>
      <c r="Q5" t="str">
        <f>CONCATENATE("[leds[",Table1345[[#Headers],[2]],"],",Table1345[[#This Row],[o2]],"]")</f>
        <v>[leds[2],1]</v>
      </c>
      <c r="R5" t="str">
        <f>CONCATENATE("[leds[",Table1345[[#Headers],[3]],"],",Table1345[[#This Row],[o3]],"]")</f>
        <v>[leds[3],0]</v>
      </c>
      <c r="S5" t="str">
        <f>CONCATENATE("[leds[",Table1345[[#Headers],[4]],"],",Table1345[[#This Row],[o4]],"]")</f>
        <v>[leds[4],0]</v>
      </c>
      <c r="T5" t="str">
        <f>CONCATENATE("[leds[",Table1345[[#Headers],[5]],"],",Table1345[[#This Row],[o5]],"]")</f>
        <v>[leds[5],1]</v>
      </c>
      <c r="U5" s="2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5" t="str">
        <f>IF(B5="",CONCATENATE($B$1,"['",A5,"'].append(",Table1345[[#This Row],[Part6]],")"),CONCATENATE($B$1,"['",B5,"'] = []"))</f>
        <v>symbol['A'].append([[leds[0],0],[leds[1],0],[leds[2],1],[leds[3],0],[leds[4],0],[leds[5],1]])</v>
      </c>
    </row>
    <row r="6" spans="1:22" x14ac:dyDescent="0.25">
      <c r="A6" t="str">
        <f t="shared" si="0"/>
        <v>A</v>
      </c>
      <c r="E6">
        <v>1</v>
      </c>
      <c r="H6">
        <v>1</v>
      </c>
      <c r="I6">
        <f>Table1345[[#This Row],[0]]</f>
        <v>0</v>
      </c>
      <c r="J6">
        <f>Table1345[[#This Row],[1]]</f>
        <v>0</v>
      </c>
      <c r="K6">
        <f>Table1345[[#This Row],[2]]</f>
        <v>1</v>
      </c>
      <c r="L6">
        <f>Table1345[[#This Row],[3]]</f>
        <v>0</v>
      </c>
      <c r="M6">
        <f>Table1345[[#This Row],[4]]</f>
        <v>0</v>
      </c>
      <c r="N6">
        <f>Table1345[[#This Row],[5]]</f>
        <v>1</v>
      </c>
      <c r="O6" s="1" t="str">
        <f>CONCATENATE("[leds[",Table1345[[#Headers],[0]],"],",Table1345[[#This Row],[o0]],"]")</f>
        <v>[leds[0],0]</v>
      </c>
      <c r="P6" t="str">
        <f>CONCATENATE("[leds[",Table1345[[#Headers],[1]],"],",Table1345[[#This Row],[o1]],"]")</f>
        <v>[leds[1],0]</v>
      </c>
      <c r="Q6" t="str">
        <f>CONCATENATE("[leds[",Table1345[[#Headers],[2]],"],",Table1345[[#This Row],[o2]],"]")</f>
        <v>[leds[2],1]</v>
      </c>
      <c r="R6" t="str">
        <f>CONCATENATE("[leds[",Table1345[[#Headers],[3]],"],",Table1345[[#This Row],[o3]],"]")</f>
        <v>[leds[3],0]</v>
      </c>
      <c r="S6" t="str">
        <f>CONCATENATE("[leds[",Table1345[[#Headers],[4]],"],",Table1345[[#This Row],[o4]],"]")</f>
        <v>[leds[4],0]</v>
      </c>
      <c r="T6" t="str">
        <f>CONCATENATE("[leds[",Table1345[[#Headers],[5]],"],",Table1345[[#This Row],[o5]],"]")</f>
        <v>[leds[5],1]</v>
      </c>
      <c r="U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6" s="1" t="str">
        <f>IF(B6="",CONCATENATE($B$1,"['",A6,"'].append(",Table1345[[#This Row],[Part6]],")"),CONCATENATE($B$1,"['",B6,"'] = []"))</f>
        <v>symbol['A'].append([[leds[0],0],[leds[1],0],[leds[2],1],[leds[3],0],[leds[4],0],[leds[5],1]])</v>
      </c>
    </row>
    <row r="7" spans="1:22" x14ac:dyDescent="0.25">
      <c r="A7" t="str">
        <f t="shared" si="0"/>
        <v>A</v>
      </c>
      <c r="E7">
        <v>1</v>
      </c>
      <c r="G7">
        <v>1</v>
      </c>
      <c r="I7">
        <f>Table1345[[#This Row],[0]]</f>
        <v>0</v>
      </c>
      <c r="J7">
        <f>Table1345[[#This Row],[1]]</f>
        <v>0</v>
      </c>
      <c r="K7">
        <f>Table1345[[#This Row],[2]]</f>
        <v>1</v>
      </c>
      <c r="L7">
        <f>Table1345[[#This Row],[3]]</f>
        <v>0</v>
      </c>
      <c r="M7">
        <f>Table1345[[#This Row],[4]]</f>
        <v>1</v>
      </c>
      <c r="N7">
        <f>Table1345[[#This Row],[5]]</f>
        <v>0</v>
      </c>
      <c r="O7" s="1" t="str">
        <f>CONCATENATE("[leds[",Table1345[[#Headers],[0]],"],",Table1345[[#This Row],[o0]],"]")</f>
        <v>[leds[0],0]</v>
      </c>
      <c r="P7" t="str">
        <f>CONCATENATE("[leds[",Table1345[[#Headers],[1]],"],",Table1345[[#This Row],[o1]],"]")</f>
        <v>[leds[1],0]</v>
      </c>
      <c r="Q7" t="str">
        <f>CONCATENATE("[leds[",Table1345[[#Headers],[2]],"],",Table1345[[#This Row],[o2]],"]")</f>
        <v>[leds[2],1]</v>
      </c>
      <c r="R7" t="str">
        <f>CONCATENATE("[leds[",Table1345[[#Headers],[3]],"],",Table1345[[#This Row],[o3]],"]")</f>
        <v>[leds[3],0]</v>
      </c>
      <c r="S7" t="str">
        <f>CONCATENATE("[leds[",Table1345[[#Headers],[4]],"],",Table1345[[#This Row],[o4]],"]")</f>
        <v>[leds[4],1]</v>
      </c>
      <c r="T7" t="str">
        <f>CONCATENATE("[leds[",Table1345[[#Headers],[5]],"],",Table1345[[#This Row],[o5]],"]")</f>
        <v>[leds[5],0]</v>
      </c>
      <c r="U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[[leds[0],0],[leds[1],0],[leds[2],1],[leds[3],0],[leds[4],1],[leds[5],0]]</v>
      </c>
      <c r="V7" s="1" t="str">
        <f>IF(B7="",CONCATENATE($B$1,"['",A7,"'].append(",Table1345[[#This Row],[Part6]],")"),CONCATENATE($B$1,"['",B7,"'] = []"))</f>
        <v>symbol['A'].append([[leds[0],0],[leds[1],0],[leds[2],1],[leds[3],0],[leds[4],1],[leds[5],0]])</v>
      </c>
    </row>
    <row r="8" spans="1:22" x14ac:dyDescent="0.25">
      <c r="A8" t="str">
        <f t="shared" si="0"/>
        <v>A</v>
      </c>
      <c r="C8">
        <v>1</v>
      </c>
      <c r="D8">
        <v>1</v>
      </c>
      <c r="E8">
        <v>1</v>
      </c>
      <c r="F8">
        <v>1</v>
      </c>
      <c r="I8">
        <f>Table1345[[#This Row],[0]]</f>
        <v>1</v>
      </c>
      <c r="J8">
        <f>Table1345[[#This Row],[1]]</f>
        <v>1</v>
      </c>
      <c r="K8">
        <f>Table1345[[#This Row],[2]]</f>
        <v>1</v>
      </c>
      <c r="L8">
        <f>Table1345[[#This Row],[3]]</f>
        <v>1</v>
      </c>
      <c r="M8">
        <f>Table1345[[#This Row],[4]]</f>
        <v>0</v>
      </c>
      <c r="N8">
        <f>Table1345[[#This Row],[5]]</f>
        <v>0</v>
      </c>
      <c r="O8" s="1" t="str">
        <f>CONCATENATE("[leds[",Table1345[[#Headers],[0]],"],",Table1345[[#This Row],[o0]],"]")</f>
        <v>[leds[0],1]</v>
      </c>
      <c r="P8" t="str">
        <f>CONCATENATE("[leds[",Table1345[[#Headers],[1]],"],",Table1345[[#This Row],[o1]],"]")</f>
        <v>[leds[1],1]</v>
      </c>
      <c r="Q8" t="str">
        <f>CONCATENATE("[leds[",Table1345[[#Headers],[2]],"],",Table1345[[#This Row],[o2]],"]")</f>
        <v>[leds[2],1]</v>
      </c>
      <c r="R8" t="str">
        <f>CONCATENATE("[leds[",Table1345[[#Headers],[3]],"],",Table1345[[#This Row],[o3]],"]")</f>
        <v>[leds[3],1]</v>
      </c>
      <c r="S8" t="str">
        <f>CONCATENATE("[leds[",Table1345[[#Headers],[4]],"],",Table1345[[#This Row],[o4]],"]")</f>
        <v>[leds[4],0]</v>
      </c>
      <c r="T8" t="str">
        <f>CONCATENATE("[leds[",Table1345[[#Headers],[5]],"],",Table1345[[#This Row],[o5]],"]")</f>
        <v>[leds[5],0]</v>
      </c>
      <c r="U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[[leds[0],1],[leds[1],1],[leds[2],1],[leds[3],1],[leds[4],0],[leds[5],0]]</v>
      </c>
      <c r="V8" s="1" t="str">
        <f>IF(B8="",CONCATENATE($B$1,"['",A8,"'].append(",Table1345[[#This Row],[Part6]],")"),CONCATENATE($B$1,"['",B8,"'] = []"))</f>
        <v>symbol['A'].append([[leds[0],1],[leds[1],1],[leds[2],1],[leds[3],1],[leds[4],0],[leds[5],0]])</v>
      </c>
    </row>
    <row r="9" spans="1:22" x14ac:dyDescent="0.25">
      <c r="A9" t="str">
        <f t="shared" si="0"/>
        <v>A</v>
      </c>
      <c r="I9">
        <f>Table1345[[#This Row],[0]]</f>
        <v>0</v>
      </c>
      <c r="J9">
        <f>Table1345[[#This Row],[1]]</f>
        <v>0</v>
      </c>
      <c r="K9">
        <f>Table1345[[#This Row],[2]]</f>
        <v>0</v>
      </c>
      <c r="L9">
        <f>Table1345[[#This Row],[3]]</f>
        <v>0</v>
      </c>
      <c r="M9">
        <f>Table1345[[#This Row],[4]]</f>
        <v>0</v>
      </c>
      <c r="N9">
        <f>Table1345[[#This Row],[5]]</f>
        <v>0</v>
      </c>
      <c r="O9" s="1" t="str">
        <f>CONCATENATE("[leds[",Table1345[[#Headers],[0]],"],",Table1345[[#This Row],[o0]],"]")</f>
        <v>[leds[0],0]</v>
      </c>
      <c r="P9" t="str">
        <f>CONCATENATE("[leds[",Table1345[[#Headers],[1]],"],",Table1345[[#This Row],[o1]],"]")</f>
        <v>[leds[1],0]</v>
      </c>
      <c r="Q9" t="str">
        <f>CONCATENATE("[leds[",Table1345[[#Headers],[2]],"],",Table1345[[#This Row],[o2]],"]")</f>
        <v>[leds[2],0]</v>
      </c>
      <c r="R9" t="str">
        <f>CONCATENATE("[leds[",Table1345[[#Headers],[3]],"],",Table1345[[#This Row],[o3]],"]")</f>
        <v>[leds[3],0]</v>
      </c>
      <c r="S9" t="str">
        <f>CONCATENATE("[leds[",Table1345[[#Headers],[4]],"],",Table1345[[#This Row],[o4]],"]")</f>
        <v>[leds[4],0]</v>
      </c>
      <c r="T9" t="str">
        <f>CONCATENATE("[leds[",Table1345[[#Headers],[5]],"],",Table1345[[#This Row],[o5]],"]")</f>
        <v>[leds[5],0]</v>
      </c>
      <c r="U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9" s="1" t="str">
        <f>IF(B9="",CONCATENATE($B$1,"['",A9,"'].append(",Table1345[[#This Row],[Part6]],")"),CONCATENATE($B$1,"['",B9,"'] = []"))</f>
        <v>symbol['A'].append([[leds[0],0],[leds[1],0],[leds[2],0],[leds[3],0],[leds[4],0],[leds[5],0]])</v>
      </c>
    </row>
    <row r="10" spans="1:22" x14ac:dyDescent="0.25">
      <c r="A10" t="str">
        <f t="shared" si="0"/>
        <v>A</v>
      </c>
      <c r="I10">
        <f>Table1345[[#This Row],[0]]</f>
        <v>0</v>
      </c>
      <c r="J10">
        <f>Table1345[[#This Row],[1]]</f>
        <v>0</v>
      </c>
      <c r="K10">
        <f>Table1345[[#This Row],[2]]</f>
        <v>0</v>
      </c>
      <c r="L10">
        <f>Table1345[[#This Row],[3]]</f>
        <v>0</v>
      </c>
      <c r="M10">
        <f>Table1345[[#This Row],[4]]</f>
        <v>0</v>
      </c>
      <c r="N10">
        <f>Table1345[[#This Row],[5]]</f>
        <v>0</v>
      </c>
      <c r="O10" s="1" t="str">
        <f>CONCATENATE("[leds[",Table1345[[#Headers],[0]],"],",Table1345[[#This Row],[o0]],"]")</f>
        <v>[leds[0],0]</v>
      </c>
      <c r="P10" t="str">
        <f>CONCATENATE("[leds[",Table1345[[#Headers],[1]],"],",Table1345[[#This Row],[o1]],"]")</f>
        <v>[leds[1],0]</v>
      </c>
      <c r="Q10" t="str">
        <f>CONCATENATE("[leds[",Table1345[[#Headers],[2]],"],",Table1345[[#This Row],[o2]],"]")</f>
        <v>[leds[2],0]</v>
      </c>
      <c r="R10" t="str">
        <f>CONCATENATE("[leds[",Table1345[[#Headers],[3]],"],",Table1345[[#This Row],[o3]],"]")</f>
        <v>[leds[3],0]</v>
      </c>
      <c r="S10" t="str">
        <f>CONCATENATE("[leds[",Table1345[[#Headers],[4]],"],",Table1345[[#This Row],[o4]],"]")</f>
        <v>[leds[4],0]</v>
      </c>
      <c r="T10" t="str">
        <f>CONCATENATE("[leds[",Table1345[[#Headers],[5]],"],",Table1345[[#This Row],[o5]],"]")</f>
        <v>[leds[5],0]</v>
      </c>
      <c r="U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0" s="1" t="str">
        <f>IF(B10="",CONCATENATE($B$1,"['",A10,"'].append(",Table1345[[#This Row],[Part6]],")"),CONCATENATE($B$1,"['",B10,"'] = []"))</f>
        <v>symbol['A'].append([[leds[0],0],[leds[1],0],[leds[2],0],[leds[3],0],[leds[4],0],[leds[5],0]])</v>
      </c>
    </row>
    <row r="11" spans="1:22" x14ac:dyDescent="0.25">
      <c r="A11" t="str">
        <f t="shared" si="0"/>
        <v>A</v>
      </c>
      <c r="B11" t="s">
        <v>27</v>
      </c>
      <c r="I11">
        <f>Table1345[[#This Row],[0]]</f>
        <v>0</v>
      </c>
      <c r="J11">
        <f>Table1345[[#This Row],[1]]</f>
        <v>0</v>
      </c>
      <c r="K11">
        <f>Table1345[[#This Row],[2]]</f>
        <v>0</v>
      </c>
      <c r="L11">
        <f>Table1345[[#This Row],[3]]</f>
        <v>0</v>
      </c>
      <c r="M11">
        <f>Table1345[[#This Row],[4]]</f>
        <v>0</v>
      </c>
      <c r="N11">
        <f>Table1345[[#This Row],[5]]</f>
        <v>0</v>
      </c>
      <c r="O11" s="1" t="str">
        <f>CONCATENATE("[leds[",Table1345[[#Headers],[0]],"],",Table1345[[#This Row],[o0]],"]")</f>
        <v>[leds[0],0]</v>
      </c>
      <c r="P11" t="str">
        <f>CONCATENATE("[leds[",Table1345[[#Headers],[1]],"],",Table1345[[#This Row],[o1]],"]")</f>
        <v>[leds[1],0]</v>
      </c>
      <c r="Q11" t="str">
        <f>CONCATENATE("[leds[",Table1345[[#Headers],[2]],"],",Table1345[[#This Row],[o2]],"]")</f>
        <v>[leds[2],0]</v>
      </c>
      <c r="R11" t="str">
        <f>CONCATENATE("[leds[",Table1345[[#Headers],[3]],"],",Table1345[[#This Row],[o3]],"]")</f>
        <v>[leds[3],0]</v>
      </c>
      <c r="S11" t="str">
        <f>CONCATENATE("[leds[",Table1345[[#Headers],[4]],"],",Table1345[[#This Row],[o4]],"]")</f>
        <v>[leds[4],0]</v>
      </c>
      <c r="T11" t="str">
        <f>CONCATENATE("[leds[",Table1345[[#Headers],[5]],"],",Table1345[[#This Row],[o5]],"]")</f>
        <v>[leds[5],0]</v>
      </c>
      <c r="U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1" s="1" t="str">
        <f>IF(B11="",CONCATENATE($B$1,"['",A11,"'].append(",Table1345[[#This Row],[Part6]],")"),CONCATENATE($B$1,"['",B11,"'] = []"))</f>
        <v>symbol['B'] = []</v>
      </c>
    </row>
    <row r="12" spans="1:22" x14ac:dyDescent="0.25">
      <c r="A12" t="str">
        <f t="shared" si="0"/>
        <v>B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>Table1345[[#This Row],[0]]</f>
        <v>1</v>
      </c>
      <c r="J12">
        <f>Table1345[[#This Row],[1]]</f>
        <v>1</v>
      </c>
      <c r="K12">
        <f>Table1345[[#This Row],[2]]</f>
        <v>1</v>
      </c>
      <c r="L12">
        <f>Table1345[[#This Row],[3]]</f>
        <v>1</v>
      </c>
      <c r="M12">
        <f>Table1345[[#This Row],[4]]</f>
        <v>1</v>
      </c>
      <c r="N12">
        <f>Table1345[[#This Row],[5]]</f>
        <v>1</v>
      </c>
      <c r="O12" s="1" t="str">
        <f>CONCATENATE("[leds[",Table1345[[#Headers],[0]],"],",Table1345[[#This Row],[o0]],"]")</f>
        <v>[leds[0],1]</v>
      </c>
      <c r="P12" t="str">
        <f>CONCATENATE("[leds[",Table1345[[#Headers],[1]],"],",Table1345[[#This Row],[o1]],"]")</f>
        <v>[leds[1],1]</v>
      </c>
      <c r="Q12" t="str">
        <f>CONCATENATE("[leds[",Table1345[[#Headers],[2]],"],",Table1345[[#This Row],[o2]],"]")</f>
        <v>[leds[2],1]</v>
      </c>
      <c r="R12" t="str">
        <f>CONCATENATE("[leds[",Table1345[[#Headers],[3]],"],",Table1345[[#This Row],[o3]],"]")</f>
        <v>[leds[3],1]</v>
      </c>
      <c r="S12" t="str">
        <f>CONCATENATE("[leds[",Table1345[[#Headers],[4]],"],",Table1345[[#This Row],[o4]],"]")</f>
        <v>[leds[4],1]</v>
      </c>
      <c r="T12" t="str">
        <f>CONCATENATE("[leds[",Table1345[[#Headers],[5]],"],",Table1345[[#This Row],[o5]],"]")</f>
        <v>[leds[5],1]</v>
      </c>
      <c r="U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12" s="1" t="str">
        <f>IF(B12="",CONCATENATE($B$1,"['",A12,"'].append(",Table1345[[#This Row],[Part6]],")"),CONCATENATE($B$1,"['",B12,"'] = []"))</f>
        <v>symbol['B'].append([[leds[0],1],[leds[1],1],[leds[2],1],[leds[3],1],[leds[4],1],[leds[5],1]])</v>
      </c>
    </row>
    <row r="13" spans="1:22" x14ac:dyDescent="0.25">
      <c r="A13" t="str">
        <f t="shared" si="0"/>
        <v>B</v>
      </c>
      <c r="C13">
        <v>1</v>
      </c>
      <c r="F13">
        <v>1</v>
      </c>
      <c r="H13">
        <v>1</v>
      </c>
      <c r="I13">
        <f>Table1345[[#This Row],[0]]</f>
        <v>1</v>
      </c>
      <c r="J13">
        <f>Table1345[[#This Row],[1]]</f>
        <v>0</v>
      </c>
      <c r="K13">
        <f>Table1345[[#This Row],[2]]</f>
        <v>0</v>
      </c>
      <c r="L13">
        <f>Table1345[[#This Row],[3]]</f>
        <v>1</v>
      </c>
      <c r="M13">
        <f>Table1345[[#This Row],[4]]</f>
        <v>0</v>
      </c>
      <c r="N13">
        <f>Table1345[[#This Row],[5]]</f>
        <v>1</v>
      </c>
      <c r="O13" s="1" t="str">
        <f>CONCATENATE("[leds[",Table1345[[#Headers],[0]],"],",Table1345[[#This Row],[o0]],"]")</f>
        <v>[leds[0],1]</v>
      </c>
      <c r="P13" t="str">
        <f>CONCATENATE("[leds[",Table1345[[#Headers],[1]],"],",Table1345[[#This Row],[o1]],"]")</f>
        <v>[leds[1],0]</v>
      </c>
      <c r="Q13" t="str">
        <f>CONCATENATE("[leds[",Table1345[[#Headers],[2]],"],",Table1345[[#This Row],[o2]],"]")</f>
        <v>[leds[2],0]</v>
      </c>
      <c r="R13" t="str">
        <f>CONCATENATE("[leds[",Table1345[[#Headers],[3]],"],",Table1345[[#This Row],[o3]],"]")</f>
        <v>[leds[3],1]</v>
      </c>
      <c r="S13" t="str">
        <f>CONCATENATE("[leds[",Table1345[[#Headers],[4]],"],",Table1345[[#This Row],[o4]],"]")</f>
        <v>[leds[4],0]</v>
      </c>
      <c r="T13" t="str">
        <f>CONCATENATE("[leds[",Table1345[[#Headers],[5]],"],",Table1345[[#This Row],[o5]],"]")</f>
        <v>[leds[5],1]</v>
      </c>
      <c r="U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13" s="1" t="str">
        <f>IF(B13="",CONCATENATE($B$1,"['",A13,"'].append(",Table1345[[#This Row],[Part6]],")"),CONCATENATE($B$1,"['",B13,"'] = []"))</f>
        <v>symbol['B'].append([[leds[0],1],[leds[1],0],[leds[2],0],[leds[3],1],[leds[4],0],[leds[5],1]])</v>
      </c>
    </row>
    <row r="14" spans="1:22" x14ac:dyDescent="0.25">
      <c r="A14" t="str">
        <f t="shared" si="0"/>
        <v>B</v>
      </c>
      <c r="C14">
        <v>1</v>
      </c>
      <c r="F14">
        <v>1</v>
      </c>
      <c r="H14">
        <v>1</v>
      </c>
      <c r="I14">
        <f>Table1345[[#This Row],[0]]</f>
        <v>1</v>
      </c>
      <c r="J14">
        <f>Table1345[[#This Row],[1]]</f>
        <v>0</v>
      </c>
      <c r="K14">
        <f>Table1345[[#This Row],[2]]</f>
        <v>0</v>
      </c>
      <c r="L14">
        <f>Table1345[[#This Row],[3]]</f>
        <v>1</v>
      </c>
      <c r="M14">
        <f>Table1345[[#This Row],[4]]</f>
        <v>0</v>
      </c>
      <c r="N14">
        <f>Table1345[[#This Row],[5]]</f>
        <v>1</v>
      </c>
      <c r="O14" s="1" t="str">
        <f>CONCATENATE("[leds[",Table1345[[#Headers],[0]],"],",Table1345[[#This Row],[o0]],"]")</f>
        <v>[leds[0],1]</v>
      </c>
      <c r="P14" t="str">
        <f>CONCATENATE("[leds[",Table1345[[#Headers],[1]],"],",Table1345[[#This Row],[o1]],"]")</f>
        <v>[leds[1],0]</v>
      </c>
      <c r="Q14" t="str">
        <f>CONCATENATE("[leds[",Table1345[[#Headers],[2]],"],",Table1345[[#This Row],[o2]],"]")</f>
        <v>[leds[2],0]</v>
      </c>
      <c r="R14" t="str">
        <f>CONCATENATE("[leds[",Table1345[[#Headers],[3]],"],",Table1345[[#This Row],[o3]],"]")</f>
        <v>[leds[3],1]</v>
      </c>
      <c r="S14" t="str">
        <f>CONCATENATE("[leds[",Table1345[[#Headers],[4]],"],",Table1345[[#This Row],[o4]],"]")</f>
        <v>[leds[4],0]</v>
      </c>
      <c r="T14" t="str">
        <f>CONCATENATE("[leds[",Table1345[[#Headers],[5]],"],",Table1345[[#This Row],[o5]],"]")</f>
        <v>[leds[5],1]</v>
      </c>
      <c r="U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14" s="1" t="str">
        <f>IF(B14="",CONCATENATE($B$1,"['",A14,"'].append(",Table1345[[#This Row],[Part6]],")"),CONCATENATE($B$1,"['",B14,"'] = []"))</f>
        <v>symbol['B'].append([[leds[0],1],[leds[1],0],[leds[2],0],[leds[3],1],[leds[4],0],[leds[5],1]])</v>
      </c>
    </row>
    <row r="15" spans="1:22" x14ac:dyDescent="0.25">
      <c r="A15" t="str">
        <f t="shared" si="0"/>
        <v>B</v>
      </c>
      <c r="C15">
        <v>1</v>
      </c>
      <c r="F15">
        <v>1</v>
      </c>
      <c r="H15">
        <v>1</v>
      </c>
      <c r="I15">
        <f>Table1345[[#This Row],[0]]</f>
        <v>1</v>
      </c>
      <c r="J15">
        <f>Table1345[[#This Row],[1]]</f>
        <v>0</v>
      </c>
      <c r="K15">
        <f>Table1345[[#This Row],[2]]</f>
        <v>0</v>
      </c>
      <c r="L15">
        <f>Table1345[[#This Row],[3]]</f>
        <v>1</v>
      </c>
      <c r="M15">
        <f>Table1345[[#This Row],[4]]</f>
        <v>0</v>
      </c>
      <c r="N15">
        <f>Table1345[[#This Row],[5]]</f>
        <v>1</v>
      </c>
      <c r="O15" s="1" t="str">
        <f>CONCATENATE("[leds[",Table1345[[#Headers],[0]],"],",Table1345[[#This Row],[o0]],"]")</f>
        <v>[leds[0],1]</v>
      </c>
      <c r="P15" t="str">
        <f>CONCATENATE("[leds[",Table1345[[#Headers],[1]],"],",Table1345[[#This Row],[o1]],"]")</f>
        <v>[leds[1],0]</v>
      </c>
      <c r="Q15" t="str">
        <f>CONCATENATE("[leds[",Table1345[[#Headers],[2]],"],",Table1345[[#This Row],[o2]],"]")</f>
        <v>[leds[2],0]</v>
      </c>
      <c r="R15" t="str">
        <f>CONCATENATE("[leds[",Table1345[[#Headers],[3]],"],",Table1345[[#This Row],[o3]],"]")</f>
        <v>[leds[3],1]</v>
      </c>
      <c r="S15" t="str">
        <f>CONCATENATE("[leds[",Table1345[[#Headers],[4]],"],",Table1345[[#This Row],[o4]],"]")</f>
        <v>[leds[4],0]</v>
      </c>
      <c r="T15" t="str">
        <f>CONCATENATE("[leds[",Table1345[[#Headers],[5]],"],",Table1345[[#This Row],[o5]],"]")</f>
        <v>[leds[5],1]</v>
      </c>
      <c r="U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15" s="1" t="str">
        <f>IF(B15="",CONCATENATE($B$1,"['",A15,"'].append(",Table1345[[#This Row],[Part6]],")"),CONCATENATE($B$1,"['",B15,"'] = []"))</f>
        <v>symbol['B'].append([[leds[0],1],[leds[1],0],[leds[2],0],[leds[3],1],[leds[4],0],[leds[5],1]])</v>
      </c>
    </row>
    <row r="16" spans="1:22" x14ac:dyDescent="0.25">
      <c r="A16" t="str">
        <f t="shared" si="0"/>
        <v>B</v>
      </c>
      <c r="D16">
        <v>1</v>
      </c>
      <c r="E16">
        <v>1</v>
      </c>
      <c r="G16">
        <v>1</v>
      </c>
      <c r="I16">
        <f>Table1345[[#This Row],[0]]</f>
        <v>0</v>
      </c>
      <c r="J16">
        <f>Table1345[[#This Row],[1]]</f>
        <v>1</v>
      </c>
      <c r="K16">
        <f>Table1345[[#This Row],[2]]</f>
        <v>1</v>
      </c>
      <c r="L16">
        <f>Table1345[[#This Row],[3]]</f>
        <v>0</v>
      </c>
      <c r="M16">
        <f>Table1345[[#This Row],[4]]</f>
        <v>1</v>
      </c>
      <c r="N16">
        <f>Table1345[[#This Row],[5]]</f>
        <v>0</v>
      </c>
      <c r="O16" s="1" t="str">
        <f>CONCATENATE("[leds[",Table1345[[#Headers],[0]],"],",Table1345[[#This Row],[o0]],"]")</f>
        <v>[leds[0],0]</v>
      </c>
      <c r="P16" t="str">
        <f>CONCATENATE("[leds[",Table1345[[#Headers],[1]],"],",Table1345[[#This Row],[o1]],"]")</f>
        <v>[leds[1],1]</v>
      </c>
      <c r="Q16" t="str">
        <f>CONCATENATE("[leds[",Table1345[[#Headers],[2]],"],",Table1345[[#This Row],[o2]],"]")</f>
        <v>[leds[2],1]</v>
      </c>
      <c r="R16" t="str">
        <f>CONCATENATE("[leds[",Table1345[[#Headers],[3]],"],",Table1345[[#This Row],[o3]],"]")</f>
        <v>[leds[3],0]</v>
      </c>
      <c r="S16" t="str">
        <f>CONCATENATE("[leds[",Table1345[[#Headers],[4]],"],",Table1345[[#This Row],[o4]],"]")</f>
        <v>[leds[4],1]</v>
      </c>
      <c r="T16" t="str">
        <f>CONCATENATE("[leds[",Table1345[[#Headers],[5]],"],",Table1345[[#This Row],[o5]],"]")</f>
        <v>[leds[5],0]</v>
      </c>
      <c r="U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[[leds[0],0],[leds[1],1],[leds[2],1],[leds[3],0],[leds[4],1],[leds[5],0]]</v>
      </c>
      <c r="V16" s="1" t="str">
        <f>IF(B16="",CONCATENATE($B$1,"['",A16,"'].append(",Table1345[[#This Row],[Part6]],")"),CONCATENATE($B$1,"['",B16,"'] = []"))</f>
        <v>symbol['B'].append([[leds[0],0],[leds[1],1],[leds[2],1],[leds[3],0],[leds[4],1],[leds[5],0]])</v>
      </c>
    </row>
    <row r="17" spans="1:22" x14ac:dyDescent="0.25">
      <c r="A17" t="str">
        <f t="shared" si="0"/>
        <v>B</v>
      </c>
      <c r="I17">
        <f>Table1345[[#This Row],[0]]</f>
        <v>0</v>
      </c>
      <c r="J17">
        <f>Table1345[[#This Row],[1]]</f>
        <v>0</v>
      </c>
      <c r="K17">
        <f>Table1345[[#This Row],[2]]</f>
        <v>0</v>
      </c>
      <c r="L17">
        <f>Table1345[[#This Row],[3]]</f>
        <v>0</v>
      </c>
      <c r="M17">
        <f>Table1345[[#This Row],[4]]</f>
        <v>0</v>
      </c>
      <c r="N17">
        <f>Table1345[[#This Row],[5]]</f>
        <v>0</v>
      </c>
      <c r="O17" s="1" t="str">
        <f>CONCATENATE("[leds[",Table1345[[#Headers],[0]],"],",Table1345[[#This Row],[o0]],"]")</f>
        <v>[leds[0],0]</v>
      </c>
      <c r="P17" t="str">
        <f>CONCATENATE("[leds[",Table1345[[#Headers],[1]],"],",Table1345[[#This Row],[o1]],"]")</f>
        <v>[leds[1],0]</v>
      </c>
      <c r="Q17" t="str">
        <f>CONCATENATE("[leds[",Table1345[[#Headers],[2]],"],",Table1345[[#This Row],[o2]],"]")</f>
        <v>[leds[2],0]</v>
      </c>
      <c r="R17" t="str">
        <f>CONCATENATE("[leds[",Table1345[[#Headers],[3]],"],",Table1345[[#This Row],[o3]],"]")</f>
        <v>[leds[3],0]</v>
      </c>
      <c r="S17" t="str">
        <f>CONCATENATE("[leds[",Table1345[[#Headers],[4]],"],",Table1345[[#This Row],[o4]],"]")</f>
        <v>[leds[4],0]</v>
      </c>
      <c r="T17" t="str">
        <f>CONCATENATE("[leds[",Table1345[[#Headers],[5]],"],",Table1345[[#This Row],[o5]],"]")</f>
        <v>[leds[5],0]</v>
      </c>
      <c r="U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7" s="1" t="str">
        <f>IF(B17="",CONCATENATE($B$1,"['",A17,"'].append(",Table1345[[#This Row],[Part6]],")"),CONCATENATE($B$1,"['",B17,"'] = []"))</f>
        <v>symbol['B'].append([[leds[0],0],[leds[1],0],[leds[2],0],[leds[3],0],[leds[4],0],[leds[5],0]])</v>
      </c>
    </row>
    <row r="18" spans="1:22" x14ac:dyDescent="0.25">
      <c r="A18" t="str">
        <f t="shared" si="0"/>
        <v>B</v>
      </c>
      <c r="I18">
        <f>Table1345[[#This Row],[0]]</f>
        <v>0</v>
      </c>
      <c r="J18">
        <f>Table1345[[#This Row],[1]]</f>
        <v>0</v>
      </c>
      <c r="K18">
        <f>Table1345[[#This Row],[2]]</f>
        <v>0</v>
      </c>
      <c r="L18">
        <f>Table1345[[#This Row],[3]]</f>
        <v>0</v>
      </c>
      <c r="M18">
        <f>Table1345[[#This Row],[4]]</f>
        <v>0</v>
      </c>
      <c r="N18">
        <f>Table1345[[#This Row],[5]]</f>
        <v>0</v>
      </c>
      <c r="O18" s="1" t="str">
        <f>CONCATENATE("[leds[",Table1345[[#Headers],[0]],"],",Table1345[[#This Row],[o0]],"]")</f>
        <v>[leds[0],0]</v>
      </c>
      <c r="P18" t="str">
        <f>CONCATENATE("[leds[",Table1345[[#Headers],[1]],"],",Table1345[[#This Row],[o1]],"]")</f>
        <v>[leds[1],0]</v>
      </c>
      <c r="Q18" t="str">
        <f>CONCATENATE("[leds[",Table1345[[#Headers],[2]],"],",Table1345[[#This Row],[o2]],"]")</f>
        <v>[leds[2],0]</v>
      </c>
      <c r="R18" t="str">
        <f>CONCATENATE("[leds[",Table1345[[#Headers],[3]],"],",Table1345[[#This Row],[o3]],"]")</f>
        <v>[leds[3],0]</v>
      </c>
      <c r="S18" t="str">
        <f>CONCATENATE("[leds[",Table1345[[#Headers],[4]],"],",Table1345[[#This Row],[o4]],"]")</f>
        <v>[leds[4],0]</v>
      </c>
      <c r="T18" t="str">
        <f>CONCATENATE("[leds[",Table1345[[#Headers],[5]],"],",Table1345[[#This Row],[o5]],"]")</f>
        <v>[leds[5],0]</v>
      </c>
      <c r="U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8" s="1" t="str">
        <f>IF(B18="",CONCATENATE($B$1,"['",A18,"'].append(",Table1345[[#This Row],[Part6]],")"),CONCATENATE($B$1,"['",B18,"'] = []"))</f>
        <v>symbol['B'].append([[leds[0],0],[leds[1],0],[leds[2],0],[leds[3],0],[leds[4],0],[leds[5],0]])</v>
      </c>
    </row>
    <row r="19" spans="1:22" x14ac:dyDescent="0.25">
      <c r="A19" t="str">
        <f t="shared" si="0"/>
        <v>B</v>
      </c>
      <c r="B19" t="s">
        <v>28</v>
      </c>
      <c r="I19">
        <f>Table1345[[#This Row],[0]]</f>
        <v>0</v>
      </c>
      <c r="J19">
        <f>Table1345[[#This Row],[1]]</f>
        <v>0</v>
      </c>
      <c r="K19">
        <f>Table1345[[#This Row],[2]]</f>
        <v>0</v>
      </c>
      <c r="L19">
        <f>Table1345[[#This Row],[3]]</f>
        <v>0</v>
      </c>
      <c r="M19">
        <f>Table1345[[#This Row],[4]]</f>
        <v>0</v>
      </c>
      <c r="N19">
        <f>Table1345[[#This Row],[5]]</f>
        <v>0</v>
      </c>
      <c r="O19" s="1" t="str">
        <f>CONCATENATE("[leds[",Table1345[[#Headers],[0]],"],",Table1345[[#This Row],[o0]],"]")</f>
        <v>[leds[0],0]</v>
      </c>
      <c r="P19" t="str">
        <f>CONCATENATE("[leds[",Table1345[[#Headers],[1]],"],",Table1345[[#This Row],[o1]],"]")</f>
        <v>[leds[1],0]</v>
      </c>
      <c r="Q19" t="str">
        <f>CONCATENATE("[leds[",Table1345[[#Headers],[2]],"],",Table1345[[#This Row],[o2]],"]")</f>
        <v>[leds[2],0]</v>
      </c>
      <c r="R19" t="str">
        <f>CONCATENATE("[leds[",Table1345[[#Headers],[3]],"],",Table1345[[#This Row],[o3]],"]")</f>
        <v>[leds[3],0]</v>
      </c>
      <c r="S19" t="str">
        <f>CONCATENATE("[leds[",Table1345[[#Headers],[4]],"],",Table1345[[#This Row],[o4]],"]")</f>
        <v>[leds[4],0]</v>
      </c>
      <c r="T19" t="str">
        <f>CONCATENATE("[leds[",Table1345[[#Headers],[5]],"],",Table1345[[#This Row],[o5]],"]")</f>
        <v>[leds[5],0]</v>
      </c>
      <c r="U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9" s="1" t="str">
        <f>IF(B19="",CONCATENATE($B$1,"['",A19,"'].append(",Table1345[[#This Row],[Part6]],")"),CONCATENATE($B$1,"['",B19,"'] = []"))</f>
        <v>symbol['C'] = []</v>
      </c>
    </row>
    <row r="20" spans="1:22" x14ac:dyDescent="0.25">
      <c r="A20" t="str">
        <f t="shared" si="0"/>
        <v>C</v>
      </c>
      <c r="E20">
        <v>1</v>
      </c>
      <c r="F20">
        <v>1</v>
      </c>
      <c r="I20">
        <f>Table1345[[#This Row],[0]]</f>
        <v>0</v>
      </c>
      <c r="J20">
        <f>Table1345[[#This Row],[1]]</f>
        <v>0</v>
      </c>
      <c r="K20">
        <f>Table1345[[#This Row],[2]]</f>
        <v>1</v>
      </c>
      <c r="L20">
        <f>Table1345[[#This Row],[3]]</f>
        <v>1</v>
      </c>
      <c r="M20">
        <f>Table1345[[#This Row],[4]]</f>
        <v>0</v>
      </c>
      <c r="N20">
        <f>Table1345[[#This Row],[5]]</f>
        <v>0</v>
      </c>
      <c r="O20" s="1" t="str">
        <f>CONCATENATE("[leds[",Table1345[[#Headers],[0]],"],",Table1345[[#This Row],[o0]],"]")</f>
        <v>[leds[0],0]</v>
      </c>
      <c r="P20" t="str">
        <f>CONCATENATE("[leds[",Table1345[[#Headers],[1]],"],",Table1345[[#This Row],[o1]],"]")</f>
        <v>[leds[1],0]</v>
      </c>
      <c r="Q20" t="str">
        <f>CONCATENATE("[leds[",Table1345[[#Headers],[2]],"],",Table1345[[#This Row],[o2]],"]")</f>
        <v>[leds[2],1]</v>
      </c>
      <c r="R20" t="str">
        <f>CONCATENATE("[leds[",Table1345[[#Headers],[3]],"],",Table1345[[#This Row],[o3]],"]")</f>
        <v>[leds[3],1]</v>
      </c>
      <c r="S20" t="str">
        <f>CONCATENATE("[leds[",Table1345[[#Headers],[4]],"],",Table1345[[#This Row],[o4]],"]")</f>
        <v>[leds[4],0]</v>
      </c>
      <c r="T20" t="str">
        <f>CONCATENATE("[leds[",Table1345[[#Headers],[5]],"],",Table1345[[#This Row],[o5]],"]")</f>
        <v>[leds[5],0]</v>
      </c>
      <c r="U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20" s="1" t="str">
        <f>IF(B20="",CONCATENATE($B$1,"['",A20,"'].append(",Table1345[[#This Row],[Part6]],")"),CONCATENATE($B$1,"['",B20,"'] = []"))</f>
        <v>symbol['C'].append([[leds[0],0],[leds[1],0],[leds[2],1],[leds[3],1],[leds[4],0],[leds[5],0]])</v>
      </c>
    </row>
    <row r="21" spans="1:22" x14ac:dyDescent="0.25">
      <c r="A21" t="str">
        <f t="shared" si="0"/>
        <v>C</v>
      </c>
      <c r="D21">
        <v>1</v>
      </c>
      <c r="G21">
        <v>1</v>
      </c>
      <c r="I21">
        <f>Table1345[[#This Row],[0]]</f>
        <v>0</v>
      </c>
      <c r="J21">
        <f>Table1345[[#This Row],[1]]</f>
        <v>1</v>
      </c>
      <c r="K21">
        <f>Table1345[[#This Row],[2]]</f>
        <v>0</v>
      </c>
      <c r="L21">
        <f>Table1345[[#This Row],[3]]</f>
        <v>0</v>
      </c>
      <c r="M21">
        <f>Table1345[[#This Row],[4]]</f>
        <v>1</v>
      </c>
      <c r="N21">
        <f>Table1345[[#This Row],[5]]</f>
        <v>0</v>
      </c>
      <c r="O21" s="1" t="str">
        <f>CONCATENATE("[leds[",Table1345[[#Headers],[0]],"],",Table1345[[#This Row],[o0]],"]")</f>
        <v>[leds[0],0]</v>
      </c>
      <c r="P21" t="str">
        <f>CONCATENATE("[leds[",Table1345[[#Headers],[1]],"],",Table1345[[#This Row],[o1]],"]")</f>
        <v>[leds[1],1]</v>
      </c>
      <c r="Q21" t="str">
        <f>CONCATENATE("[leds[",Table1345[[#Headers],[2]],"],",Table1345[[#This Row],[o2]],"]")</f>
        <v>[leds[2],0]</v>
      </c>
      <c r="R21" t="str">
        <f>CONCATENATE("[leds[",Table1345[[#Headers],[3]],"],",Table1345[[#This Row],[o3]],"]")</f>
        <v>[leds[3],0]</v>
      </c>
      <c r="S21" t="str">
        <f>CONCATENATE("[leds[",Table1345[[#Headers],[4]],"],",Table1345[[#This Row],[o4]],"]")</f>
        <v>[leds[4],1]</v>
      </c>
      <c r="T21" t="str">
        <f>CONCATENATE("[leds[",Table1345[[#Headers],[5]],"],",Table1345[[#This Row],[o5]],"]")</f>
        <v>[leds[5],0]</v>
      </c>
      <c r="U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21" s="1" t="str">
        <f>IF(B21="",CONCATENATE($B$1,"['",A21,"'].append(",Table1345[[#This Row],[Part6]],")"),CONCATENATE($B$1,"['",B21,"'] = []"))</f>
        <v>symbol['C'].append([[leds[0],0],[leds[1],1],[leds[2],0],[leds[3],0],[leds[4],1],[leds[5],0]])</v>
      </c>
    </row>
    <row r="22" spans="1:22" x14ac:dyDescent="0.25">
      <c r="A22" t="str">
        <f t="shared" si="0"/>
        <v>C</v>
      </c>
      <c r="C22">
        <v>1</v>
      </c>
      <c r="H22">
        <v>1</v>
      </c>
      <c r="I22">
        <f>Table1345[[#This Row],[0]]</f>
        <v>1</v>
      </c>
      <c r="J22">
        <f>Table1345[[#This Row],[1]]</f>
        <v>0</v>
      </c>
      <c r="K22">
        <f>Table1345[[#This Row],[2]]</f>
        <v>0</v>
      </c>
      <c r="L22">
        <f>Table1345[[#This Row],[3]]</f>
        <v>0</v>
      </c>
      <c r="M22">
        <f>Table1345[[#This Row],[4]]</f>
        <v>0</v>
      </c>
      <c r="N22">
        <f>Table1345[[#This Row],[5]]</f>
        <v>1</v>
      </c>
      <c r="O22" s="1" t="str">
        <f>CONCATENATE("[leds[",Table1345[[#Headers],[0]],"],",Table1345[[#This Row],[o0]],"]")</f>
        <v>[leds[0],1]</v>
      </c>
      <c r="P22" t="str">
        <f>CONCATENATE("[leds[",Table1345[[#Headers],[1]],"],",Table1345[[#This Row],[o1]],"]")</f>
        <v>[leds[1],0]</v>
      </c>
      <c r="Q22" t="str">
        <f>CONCATENATE("[leds[",Table1345[[#Headers],[2]],"],",Table1345[[#This Row],[o2]],"]")</f>
        <v>[leds[2],0]</v>
      </c>
      <c r="R22" t="str">
        <f>CONCATENATE("[leds[",Table1345[[#Headers],[3]],"],",Table1345[[#This Row],[o3]],"]")</f>
        <v>[leds[3],0]</v>
      </c>
      <c r="S22" t="str">
        <f>CONCATENATE("[leds[",Table1345[[#Headers],[4]],"],",Table1345[[#This Row],[o4]],"]")</f>
        <v>[leds[4],0]</v>
      </c>
      <c r="T22" t="str">
        <f>CONCATENATE("[leds[",Table1345[[#Headers],[5]],"],",Table1345[[#This Row],[o5]],"]")</f>
        <v>[leds[5],1]</v>
      </c>
      <c r="U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22" s="1" t="str">
        <f>IF(B22="",CONCATENATE($B$1,"['",A22,"'].append(",Table1345[[#This Row],[Part6]],")"),CONCATENATE($B$1,"['",B22,"'] = []"))</f>
        <v>symbol['C'].append([[leds[0],1],[leds[1],0],[leds[2],0],[leds[3],0],[leds[4],0],[leds[5],1]])</v>
      </c>
    </row>
    <row r="23" spans="1:22" x14ac:dyDescent="0.25">
      <c r="A23" t="str">
        <f t="shared" si="0"/>
        <v>C</v>
      </c>
      <c r="C23">
        <v>1</v>
      </c>
      <c r="H23">
        <v>1</v>
      </c>
      <c r="I23">
        <f>Table1345[[#This Row],[0]]</f>
        <v>1</v>
      </c>
      <c r="J23">
        <f>Table1345[[#This Row],[1]]</f>
        <v>0</v>
      </c>
      <c r="K23">
        <f>Table1345[[#This Row],[2]]</f>
        <v>0</v>
      </c>
      <c r="L23">
        <f>Table1345[[#This Row],[3]]</f>
        <v>0</v>
      </c>
      <c r="M23">
        <f>Table1345[[#This Row],[4]]</f>
        <v>0</v>
      </c>
      <c r="N23">
        <f>Table1345[[#This Row],[5]]</f>
        <v>1</v>
      </c>
      <c r="O23" s="1" t="str">
        <f>CONCATENATE("[leds[",Table1345[[#Headers],[0]],"],",Table1345[[#This Row],[o0]],"]")</f>
        <v>[leds[0],1]</v>
      </c>
      <c r="P23" t="str">
        <f>CONCATENATE("[leds[",Table1345[[#Headers],[1]],"],",Table1345[[#This Row],[o1]],"]")</f>
        <v>[leds[1],0]</v>
      </c>
      <c r="Q23" t="str">
        <f>CONCATENATE("[leds[",Table1345[[#Headers],[2]],"],",Table1345[[#This Row],[o2]],"]")</f>
        <v>[leds[2],0]</v>
      </c>
      <c r="R23" t="str">
        <f>CONCATENATE("[leds[",Table1345[[#Headers],[3]],"],",Table1345[[#This Row],[o3]],"]")</f>
        <v>[leds[3],0]</v>
      </c>
      <c r="S23" t="str">
        <f>CONCATENATE("[leds[",Table1345[[#Headers],[4]],"],",Table1345[[#This Row],[o4]],"]")</f>
        <v>[leds[4],0]</v>
      </c>
      <c r="T23" t="str">
        <f>CONCATENATE("[leds[",Table1345[[#Headers],[5]],"],",Table1345[[#This Row],[o5]],"]")</f>
        <v>[leds[5],1]</v>
      </c>
      <c r="U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23" s="1" t="str">
        <f>IF(B23="",CONCATENATE($B$1,"['",A23,"'].append(",Table1345[[#This Row],[Part6]],")"),CONCATENATE($B$1,"['",B23,"'] = []"))</f>
        <v>symbol['C'].append([[leds[0],1],[leds[1],0],[leds[2],0],[leds[3],0],[leds[4],0],[leds[5],1]])</v>
      </c>
    </row>
    <row r="24" spans="1:22" x14ac:dyDescent="0.25">
      <c r="A24" t="str">
        <f t="shared" si="0"/>
        <v>C</v>
      </c>
      <c r="C24">
        <v>1</v>
      </c>
      <c r="H24">
        <v>1</v>
      </c>
      <c r="I24" s="1">
        <f>Table1345[[#This Row],[0]]</f>
        <v>1</v>
      </c>
      <c r="J24" s="1">
        <f>Table1345[[#This Row],[1]]</f>
        <v>0</v>
      </c>
      <c r="K24" s="1">
        <f>Table1345[[#This Row],[2]]</f>
        <v>0</v>
      </c>
      <c r="L24" s="1">
        <f>Table1345[[#This Row],[3]]</f>
        <v>0</v>
      </c>
      <c r="M24" s="1">
        <f>Table1345[[#This Row],[4]]</f>
        <v>0</v>
      </c>
      <c r="N24" s="1">
        <f>Table1345[[#This Row],[5]]</f>
        <v>1</v>
      </c>
      <c r="O24" s="1" t="str">
        <f>CONCATENATE("[leds[",Table1345[[#Headers],[0]],"],",Table1345[[#This Row],[o0]],"]")</f>
        <v>[leds[0],1]</v>
      </c>
      <c r="P24" s="1" t="str">
        <f>CONCATENATE("[leds[",Table1345[[#Headers],[1]],"],",Table1345[[#This Row],[o1]],"]")</f>
        <v>[leds[1],0]</v>
      </c>
      <c r="Q24" s="1" t="str">
        <f>CONCATENATE("[leds[",Table1345[[#Headers],[2]],"],",Table1345[[#This Row],[o2]],"]")</f>
        <v>[leds[2],0]</v>
      </c>
      <c r="R24" s="1" t="str">
        <f>CONCATENATE("[leds[",Table1345[[#Headers],[3]],"],",Table1345[[#This Row],[o3]],"]")</f>
        <v>[leds[3],0]</v>
      </c>
      <c r="S24" s="1" t="str">
        <f>CONCATENATE("[leds[",Table1345[[#Headers],[4]],"],",Table1345[[#This Row],[o4]],"]")</f>
        <v>[leds[4],0]</v>
      </c>
      <c r="T24" s="1" t="str">
        <f>CONCATENATE("[leds[",Table1345[[#Headers],[5]],"],",Table1345[[#This Row],[o5]],"]")</f>
        <v>[leds[5],1]</v>
      </c>
      <c r="U2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24" s="1" t="str">
        <f>IF(B24="",CONCATENATE($B$1,"['",A24,"'].append(",Table1345[[#This Row],[Part6]],")"),CONCATENATE($B$1,"['",B24,"'] = []"))</f>
        <v>symbol['C'].append([[leds[0],1],[leds[1],0],[leds[2],0],[leds[3],0],[leds[4],0],[leds[5],1]])</v>
      </c>
    </row>
    <row r="25" spans="1:22" x14ac:dyDescent="0.25">
      <c r="A25" t="str">
        <f t="shared" si="0"/>
        <v>C</v>
      </c>
      <c r="C25">
        <v>1</v>
      </c>
      <c r="H25">
        <v>1</v>
      </c>
      <c r="I25" s="1">
        <f>Table1345[[#This Row],[0]]</f>
        <v>1</v>
      </c>
      <c r="J25" s="1">
        <f>Table1345[[#This Row],[1]]</f>
        <v>0</v>
      </c>
      <c r="K25" s="1">
        <f>Table1345[[#This Row],[2]]</f>
        <v>0</v>
      </c>
      <c r="L25" s="1">
        <f>Table1345[[#This Row],[3]]</f>
        <v>0</v>
      </c>
      <c r="M25" s="1">
        <f>Table1345[[#This Row],[4]]</f>
        <v>0</v>
      </c>
      <c r="N25" s="1">
        <f>Table1345[[#This Row],[5]]</f>
        <v>1</v>
      </c>
      <c r="O25" s="1" t="str">
        <f>CONCATENATE("[leds[",Table1345[[#Headers],[0]],"],",Table1345[[#This Row],[o0]],"]")</f>
        <v>[leds[0],1]</v>
      </c>
      <c r="P25" s="1" t="str">
        <f>CONCATENATE("[leds[",Table1345[[#Headers],[1]],"],",Table1345[[#This Row],[o1]],"]")</f>
        <v>[leds[1],0]</v>
      </c>
      <c r="Q25" s="1" t="str">
        <f>CONCATENATE("[leds[",Table1345[[#Headers],[2]],"],",Table1345[[#This Row],[o2]],"]")</f>
        <v>[leds[2],0]</v>
      </c>
      <c r="R25" s="1" t="str">
        <f>CONCATENATE("[leds[",Table1345[[#Headers],[3]],"],",Table1345[[#This Row],[o3]],"]")</f>
        <v>[leds[3],0]</v>
      </c>
      <c r="S25" s="1" t="str">
        <f>CONCATENATE("[leds[",Table1345[[#Headers],[4]],"],",Table1345[[#This Row],[o4]],"]")</f>
        <v>[leds[4],0]</v>
      </c>
      <c r="T25" s="1" t="str">
        <f>CONCATENATE("[leds[",Table1345[[#Headers],[5]],"],",Table1345[[#This Row],[o5]],"]")</f>
        <v>[leds[5],1]</v>
      </c>
      <c r="U2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25" s="1" t="str">
        <f>IF(B25="",CONCATENATE($B$1,"['",A25,"'].append(",Table1345[[#This Row],[Part6]],")"),CONCATENATE($B$1,"['",B25,"'] = []"))</f>
        <v>symbol['C'].append([[leds[0],1],[leds[1],0],[leds[2],0],[leds[3],0],[leds[4],0],[leds[5],1]])</v>
      </c>
    </row>
    <row r="26" spans="1:22" x14ac:dyDescent="0.25">
      <c r="A26" t="str">
        <f t="shared" si="0"/>
        <v>C</v>
      </c>
      <c r="I26" s="1">
        <f>Table1345[[#This Row],[0]]</f>
        <v>0</v>
      </c>
      <c r="J26" s="1">
        <f>Table1345[[#This Row],[1]]</f>
        <v>0</v>
      </c>
      <c r="K26" s="1">
        <f>Table1345[[#This Row],[2]]</f>
        <v>0</v>
      </c>
      <c r="L26" s="1">
        <f>Table1345[[#This Row],[3]]</f>
        <v>0</v>
      </c>
      <c r="M26" s="1">
        <f>Table1345[[#This Row],[4]]</f>
        <v>0</v>
      </c>
      <c r="N26" s="1">
        <f>Table1345[[#This Row],[5]]</f>
        <v>0</v>
      </c>
      <c r="O26" s="1" t="str">
        <f>CONCATENATE("[leds[",Table1345[[#Headers],[0]],"],",Table1345[[#This Row],[o0]],"]")</f>
        <v>[leds[0],0]</v>
      </c>
      <c r="P26" s="1" t="str">
        <f>CONCATENATE("[leds[",Table1345[[#Headers],[1]],"],",Table1345[[#This Row],[o1]],"]")</f>
        <v>[leds[1],0]</v>
      </c>
      <c r="Q26" s="1" t="str">
        <f>CONCATENATE("[leds[",Table1345[[#Headers],[2]],"],",Table1345[[#This Row],[o2]],"]")</f>
        <v>[leds[2],0]</v>
      </c>
      <c r="R26" s="1" t="str">
        <f>CONCATENATE("[leds[",Table1345[[#Headers],[3]],"],",Table1345[[#This Row],[o3]],"]")</f>
        <v>[leds[3],0]</v>
      </c>
      <c r="S26" s="1" t="str">
        <f>CONCATENATE("[leds[",Table1345[[#Headers],[4]],"],",Table1345[[#This Row],[o4]],"]")</f>
        <v>[leds[4],0]</v>
      </c>
      <c r="T26" s="1" t="str">
        <f>CONCATENATE("[leds[",Table1345[[#Headers],[5]],"],",Table1345[[#This Row],[o5]],"]")</f>
        <v>[leds[5],0]</v>
      </c>
      <c r="U2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6" s="1" t="str">
        <f>IF(B26="",CONCATENATE($B$1,"['",A26,"'].append(",Table1345[[#This Row],[Part6]],")"),CONCATENATE($B$1,"['",B26,"'] = []"))</f>
        <v>symbol['C'].append([[leds[0],0],[leds[1],0],[leds[2],0],[leds[3],0],[leds[4],0],[leds[5],0]])</v>
      </c>
    </row>
    <row r="27" spans="1:22" x14ac:dyDescent="0.25">
      <c r="A27" t="str">
        <f t="shared" si="0"/>
        <v>C</v>
      </c>
      <c r="I27" s="1">
        <f>Table1345[[#This Row],[0]]</f>
        <v>0</v>
      </c>
      <c r="J27" s="1">
        <f>Table1345[[#This Row],[1]]</f>
        <v>0</v>
      </c>
      <c r="K27" s="1">
        <f>Table1345[[#This Row],[2]]</f>
        <v>0</v>
      </c>
      <c r="L27" s="1">
        <f>Table1345[[#This Row],[3]]</f>
        <v>0</v>
      </c>
      <c r="M27" s="1">
        <f>Table1345[[#This Row],[4]]</f>
        <v>0</v>
      </c>
      <c r="N27" s="1">
        <f>Table1345[[#This Row],[5]]</f>
        <v>0</v>
      </c>
      <c r="O27" s="1" t="str">
        <f>CONCATENATE("[leds[",Table1345[[#Headers],[0]],"],",Table1345[[#This Row],[o0]],"]")</f>
        <v>[leds[0],0]</v>
      </c>
      <c r="P27" s="1" t="str">
        <f>CONCATENATE("[leds[",Table1345[[#Headers],[1]],"],",Table1345[[#This Row],[o1]],"]")</f>
        <v>[leds[1],0]</v>
      </c>
      <c r="Q27" s="1" t="str">
        <f>CONCATENATE("[leds[",Table1345[[#Headers],[2]],"],",Table1345[[#This Row],[o2]],"]")</f>
        <v>[leds[2],0]</v>
      </c>
      <c r="R27" s="1" t="str">
        <f>CONCATENATE("[leds[",Table1345[[#Headers],[3]],"],",Table1345[[#This Row],[o3]],"]")</f>
        <v>[leds[3],0]</v>
      </c>
      <c r="S27" s="1" t="str">
        <f>CONCATENATE("[leds[",Table1345[[#Headers],[4]],"],",Table1345[[#This Row],[o4]],"]")</f>
        <v>[leds[4],0]</v>
      </c>
      <c r="T27" s="1" t="str">
        <f>CONCATENATE("[leds[",Table1345[[#Headers],[5]],"],",Table1345[[#This Row],[o5]],"]")</f>
        <v>[leds[5],0]</v>
      </c>
      <c r="U2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7" s="1" t="str">
        <f>IF(B27="",CONCATENATE($B$1,"['",A27,"'].append(",Table1345[[#This Row],[Part6]],")"),CONCATENATE($B$1,"['",B27,"'] = []"))</f>
        <v>symbol['C'].append([[leds[0],0],[leds[1],0],[leds[2],0],[leds[3],0],[leds[4],0],[leds[5],0]])</v>
      </c>
    </row>
    <row r="28" spans="1:22" x14ac:dyDescent="0.25">
      <c r="A28" t="str">
        <f t="shared" si="0"/>
        <v>C</v>
      </c>
      <c r="B28" t="s">
        <v>29</v>
      </c>
      <c r="I28" s="1">
        <f>Table1345[[#This Row],[0]]</f>
        <v>0</v>
      </c>
      <c r="J28" s="1">
        <f>Table1345[[#This Row],[1]]</f>
        <v>0</v>
      </c>
      <c r="K28" s="1">
        <f>Table1345[[#This Row],[2]]</f>
        <v>0</v>
      </c>
      <c r="L28" s="1">
        <f>Table1345[[#This Row],[3]]</f>
        <v>0</v>
      </c>
      <c r="M28" s="1">
        <f>Table1345[[#This Row],[4]]</f>
        <v>0</v>
      </c>
      <c r="N28" s="1">
        <f>Table1345[[#This Row],[5]]</f>
        <v>0</v>
      </c>
      <c r="O28" s="1" t="str">
        <f>CONCATENATE("[leds[",Table1345[[#Headers],[0]],"],",Table1345[[#This Row],[o0]],"]")</f>
        <v>[leds[0],0]</v>
      </c>
      <c r="P28" s="1" t="str">
        <f>CONCATENATE("[leds[",Table1345[[#Headers],[1]],"],",Table1345[[#This Row],[o1]],"]")</f>
        <v>[leds[1],0]</v>
      </c>
      <c r="Q28" s="1" t="str">
        <f>CONCATENATE("[leds[",Table1345[[#Headers],[2]],"],",Table1345[[#This Row],[o2]],"]")</f>
        <v>[leds[2],0]</v>
      </c>
      <c r="R28" s="1" t="str">
        <f>CONCATENATE("[leds[",Table1345[[#Headers],[3]],"],",Table1345[[#This Row],[o3]],"]")</f>
        <v>[leds[3],0]</v>
      </c>
      <c r="S28" s="1" t="str">
        <f>CONCATENATE("[leds[",Table1345[[#Headers],[4]],"],",Table1345[[#This Row],[o4]],"]")</f>
        <v>[leds[4],0]</v>
      </c>
      <c r="T28" s="1" t="str">
        <f>CONCATENATE("[leds[",Table1345[[#Headers],[5]],"],",Table1345[[#This Row],[o5]],"]")</f>
        <v>[leds[5],0]</v>
      </c>
      <c r="U2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8" s="1" t="str">
        <f>IF(B28="",CONCATENATE($B$1,"['",A28,"'].append(",Table1345[[#This Row],[Part6]],")"),CONCATENATE($B$1,"['",B28,"'] = []"))</f>
        <v>symbol['D'] = []</v>
      </c>
    </row>
    <row r="29" spans="1:22" x14ac:dyDescent="0.25">
      <c r="A29" t="str">
        <f t="shared" si="0"/>
        <v>D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 s="1">
        <f>Table1345[[#This Row],[0]]</f>
        <v>1</v>
      </c>
      <c r="J29" s="1">
        <f>Table1345[[#This Row],[1]]</f>
        <v>1</v>
      </c>
      <c r="K29" s="1">
        <f>Table1345[[#This Row],[2]]</f>
        <v>1</v>
      </c>
      <c r="L29" s="1">
        <f>Table1345[[#This Row],[3]]</f>
        <v>1</v>
      </c>
      <c r="M29" s="1">
        <f>Table1345[[#This Row],[4]]</f>
        <v>1</v>
      </c>
      <c r="N29" s="1">
        <f>Table1345[[#This Row],[5]]</f>
        <v>1</v>
      </c>
      <c r="O29" s="1" t="str">
        <f>CONCATENATE("[leds[",Table1345[[#Headers],[0]],"],",Table1345[[#This Row],[o0]],"]")</f>
        <v>[leds[0],1]</v>
      </c>
      <c r="P29" s="1" t="str">
        <f>CONCATENATE("[leds[",Table1345[[#Headers],[1]],"],",Table1345[[#This Row],[o1]],"]")</f>
        <v>[leds[1],1]</v>
      </c>
      <c r="Q29" s="1" t="str">
        <f>CONCATENATE("[leds[",Table1345[[#Headers],[2]],"],",Table1345[[#This Row],[o2]],"]")</f>
        <v>[leds[2],1]</v>
      </c>
      <c r="R29" s="1" t="str">
        <f>CONCATENATE("[leds[",Table1345[[#Headers],[3]],"],",Table1345[[#This Row],[o3]],"]")</f>
        <v>[leds[3],1]</v>
      </c>
      <c r="S29" s="1" t="str">
        <f>CONCATENATE("[leds[",Table1345[[#Headers],[4]],"],",Table1345[[#This Row],[o4]],"]")</f>
        <v>[leds[4],1]</v>
      </c>
      <c r="T29" s="1" t="str">
        <f>CONCATENATE("[leds[",Table1345[[#Headers],[5]],"],",Table1345[[#This Row],[o5]],"]")</f>
        <v>[leds[5],1]</v>
      </c>
      <c r="U2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29" s="1" t="str">
        <f>IF(B29="",CONCATENATE($B$1,"['",A29,"'].append(",Table1345[[#This Row],[Part6]],")"),CONCATENATE($B$1,"['",B29,"'] = []"))</f>
        <v>symbol['D'].append([[leds[0],1],[leds[1],1],[leds[2],1],[leds[3],1],[leds[4],1],[leds[5],1]])</v>
      </c>
    </row>
    <row r="30" spans="1:22" x14ac:dyDescent="0.25">
      <c r="A30" t="str">
        <f t="shared" si="0"/>
        <v>D</v>
      </c>
      <c r="C30">
        <v>1</v>
      </c>
      <c r="H30">
        <v>1</v>
      </c>
      <c r="I30" s="1">
        <f>Table1345[[#This Row],[0]]</f>
        <v>1</v>
      </c>
      <c r="J30" s="1">
        <f>Table1345[[#This Row],[1]]</f>
        <v>0</v>
      </c>
      <c r="K30" s="1">
        <f>Table1345[[#This Row],[2]]</f>
        <v>0</v>
      </c>
      <c r="L30" s="1">
        <f>Table1345[[#This Row],[3]]</f>
        <v>0</v>
      </c>
      <c r="M30" s="1">
        <f>Table1345[[#This Row],[4]]</f>
        <v>0</v>
      </c>
      <c r="N30" s="1">
        <f>Table1345[[#This Row],[5]]</f>
        <v>1</v>
      </c>
      <c r="O30" s="1" t="str">
        <f>CONCATENATE("[leds[",Table1345[[#Headers],[0]],"],",Table1345[[#This Row],[o0]],"]")</f>
        <v>[leds[0],1]</v>
      </c>
      <c r="P30" s="1" t="str">
        <f>CONCATENATE("[leds[",Table1345[[#Headers],[1]],"],",Table1345[[#This Row],[o1]],"]")</f>
        <v>[leds[1],0]</v>
      </c>
      <c r="Q30" s="1" t="str">
        <f>CONCATENATE("[leds[",Table1345[[#Headers],[2]],"],",Table1345[[#This Row],[o2]],"]")</f>
        <v>[leds[2],0]</v>
      </c>
      <c r="R30" s="1" t="str">
        <f>CONCATENATE("[leds[",Table1345[[#Headers],[3]],"],",Table1345[[#This Row],[o3]],"]")</f>
        <v>[leds[3],0]</v>
      </c>
      <c r="S30" s="1" t="str">
        <f>CONCATENATE("[leds[",Table1345[[#Headers],[4]],"],",Table1345[[#This Row],[o4]],"]")</f>
        <v>[leds[4],0]</v>
      </c>
      <c r="T30" s="1" t="str">
        <f>CONCATENATE("[leds[",Table1345[[#Headers],[5]],"],",Table1345[[#This Row],[o5]],"]")</f>
        <v>[leds[5],1]</v>
      </c>
      <c r="U3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30" s="1" t="str">
        <f>IF(B30="",CONCATENATE($B$1,"['",A30,"'].append(",Table1345[[#This Row],[Part6]],")"),CONCATENATE($B$1,"['",B30,"'] = []"))</f>
        <v>symbol['D'].append([[leds[0],1],[leds[1],0],[leds[2],0],[leds[3],0],[leds[4],0],[leds[5],1]])</v>
      </c>
    </row>
    <row r="31" spans="1:22" x14ac:dyDescent="0.25">
      <c r="A31" t="str">
        <f t="shared" si="0"/>
        <v>D</v>
      </c>
      <c r="C31">
        <v>1</v>
      </c>
      <c r="H31">
        <v>1</v>
      </c>
      <c r="I31" s="1">
        <f>Table1345[[#This Row],[0]]</f>
        <v>1</v>
      </c>
      <c r="J31" s="1">
        <f>Table1345[[#This Row],[1]]</f>
        <v>0</v>
      </c>
      <c r="K31" s="1">
        <f>Table1345[[#This Row],[2]]</f>
        <v>0</v>
      </c>
      <c r="L31" s="1">
        <f>Table1345[[#This Row],[3]]</f>
        <v>0</v>
      </c>
      <c r="M31" s="1">
        <f>Table1345[[#This Row],[4]]</f>
        <v>0</v>
      </c>
      <c r="N31" s="1">
        <f>Table1345[[#This Row],[5]]</f>
        <v>1</v>
      </c>
      <c r="O31" s="1" t="str">
        <f>CONCATENATE("[leds[",Table1345[[#Headers],[0]],"],",Table1345[[#This Row],[o0]],"]")</f>
        <v>[leds[0],1]</v>
      </c>
      <c r="P31" s="1" t="str">
        <f>CONCATENATE("[leds[",Table1345[[#Headers],[1]],"],",Table1345[[#This Row],[o1]],"]")</f>
        <v>[leds[1],0]</v>
      </c>
      <c r="Q31" s="1" t="str">
        <f>CONCATENATE("[leds[",Table1345[[#Headers],[2]],"],",Table1345[[#This Row],[o2]],"]")</f>
        <v>[leds[2],0]</v>
      </c>
      <c r="R31" s="1" t="str">
        <f>CONCATENATE("[leds[",Table1345[[#Headers],[3]],"],",Table1345[[#This Row],[o3]],"]")</f>
        <v>[leds[3],0]</v>
      </c>
      <c r="S31" s="1" t="str">
        <f>CONCATENATE("[leds[",Table1345[[#Headers],[4]],"],",Table1345[[#This Row],[o4]],"]")</f>
        <v>[leds[4],0]</v>
      </c>
      <c r="T31" s="1" t="str">
        <f>CONCATENATE("[leds[",Table1345[[#Headers],[5]],"],",Table1345[[#This Row],[o5]],"]")</f>
        <v>[leds[5],1]</v>
      </c>
      <c r="U3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31" s="1" t="str">
        <f>IF(B31="",CONCATENATE($B$1,"['",A31,"'].append(",Table1345[[#This Row],[Part6]],")"),CONCATENATE($B$1,"['",B31,"'] = []"))</f>
        <v>symbol['D'].append([[leds[0],1],[leds[1],0],[leds[2],0],[leds[3],0],[leds[4],0],[leds[5],1]])</v>
      </c>
    </row>
    <row r="32" spans="1:22" x14ac:dyDescent="0.25">
      <c r="A32" t="str">
        <f t="shared" si="0"/>
        <v>D</v>
      </c>
      <c r="D32">
        <v>1</v>
      </c>
      <c r="G32">
        <v>1</v>
      </c>
      <c r="I32" s="1">
        <f>Table1345[[#This Row],[0]]</f>
        <v>0</v>
      </c>
      <c r="J32" s="1">
        <f>Table1345[[#This Row],[1]]</f>
        <v>1</v>
      </c>
      <c r="K32" s="1">
        <f>Table1345[[#This Row],[2]]</f>
        <v>0</v>
      </c>
      <c r="L32" s="1">
        <f>Table1345[[#This Row],[3]]</f>
        <v>0</v>
      </c>
      <c r="M32" s="1">
        <f>Table1345[[#This Row],[4]]</f>
        <v>1</v>
      </c>
      <c r="N32" s="1">
        <f>Table1345[[#This Row],[5]]</f>
        <v>0</v>
      </c>
      <c r="O32" s="1" t="str">
        <f>CONCATENATE("[leds[",Table1345[[#Headers],[0]],"],",Table1345[[#This Row],[o0]],"]")</f>
        <v>[leds[0],0]</v>
      </c>
      <c r="P32" s="1" t="str">
        <f>CONCATENATE("[leds[",Table1345[[#Headers],[1]],"],",Table1345[[#This Row],[o1]],"]")</f>
        <v>[leds[1],1]</v>
      </c>
      <c r="Q32" s="1" t="str">
        <f>CONCATENATE("[leds[",Table1345[[#Headers],[2]],"],",Table1345[[#This Row],[o2]],"]")</f>
        <v>[leds[2],0]</v>
      </c>
      <c r="R32" s="1" t="str">
        <f>CONCATENATE("[leds[",Table1345[[#Headers],[3]],"],",Table1345[[#This Row],[o3]],"]")</f>
        <v>[leds[3],0]</v>
      </c>
      <c r="S32" s="1" t="str">
        <f>CONCATENATE("[leds[",Table1345[[#Headers],[4]],"],",Table1345[[#This Row],[o4]],"]")</f>
        <v>[leds[4],1]</v>
      </c>
      <c r="T32" s="1" t="str">
        <f>CONCATENATE("[leds[",Table1345[[#Headers],[5]],"],",Table1345[[#This Row],[o5]],"]")</f>
        <v>[leds[5],0]</v>
      </c>
      <c r="U3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32" s="1" t="str">
        <f>IF(B32="",CONCATENATE($B$1,"['",A32,"'].append(",Table1345[[#This Row],[Part6]],")"),CONCATENATE($B$1,"['",B32,"'] = []"))</f>
        <v>symbol['D'].append([[leds[0],0],[leds[1],1],[leds[2],0],[leds[3],0],[leds[4],1],[leds[5],0]])</v>
      </c>
    </row>
    <row r="33" spans="1:22" x14ac:dyDescent="0.25">
      <c r="A33" t="str">
        <f t="shared" si="0"/>
        <v>D</v>
      </c>
      <c r="E33">
        <v>1</v>
      </c>
      <c r="F33">
        <v>1</v>
      </c>
      <c r="I33" s="1">
        <f>Table1345[[#This Row],[0]]</f>
        <v>0</v>
      </c>
      <c r="J33" s="1">
        <f>Table1345[[#This Row],[1]]</f>
        <v>0</v>
      </c>
      <c r="K33" s="1">
        <f>Table1345[[#This Row],[2]]</f>
        <v>1</v>
      </c>
      <c r="L33" s="1">
        <f>Table1345[[#This Row],[3]]</f>
        <v>1</v>
      </c>
      <c r="M33" s="1">
        <f>Table1345[[#This Row],[4]]</f>
        <v>0</v>
      </c>
      <c r="N33" s="1">
        <f>Table1345[[#This Row],[5]]</f>
        <v>0</v>
      </c>
      <c r="O33" s="1" t="str">
        <f>CONCATENATE("[leds[",Table1345[[#Headers],[0]],"],",Table1345[[#This Row],[o0]],"]")</f>
        <v>[leds[0],0]</v>
      </c>
      <c r="P33" s="1" t="str">
        <f>CONCATENATE("[leds[",Table1345[[#Headers],[1]],"],",Table1345[[#This Row],[o1]],"]")</f>
        <v>[leds[1],0]</v>
      </c>
      <c r="Q33" s="1" t="str">
        <f>CONCATENATE("[leds[",Table1345[[#Headers],[2]],"],",Table1345[[#This Row],[o2]],"]")</f>
        <v>[leds[2],1]</v>
      </c>
      <c r="R33" s="1" t="str">
        <f>CONCATENATE("[leds[",Table1345[[#Headers],[3]],"],",Table1345[[#This Row],[o3]],"]")</f>
        <v>[leds[3],1]</v>
      </c>
      <c r="S33" s="1" t="str">
        <f>CONCATENATE("[leds[",Table1345[[#Headers],[4]],"],",Table1345[[#This Row],[o4]],"]")</f>
        <v>[leds[4],0]</v>
      </c>
      <c r="T33" s="1" t="str">
        <f>CONCATENATE("[leds[",Table1345[[#Headers],[5]],"],",Table1345[[#This Row],[o5]],"]")</f>
        <v>[leds[5],0]</v>
      </c>
      <c r="U3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33" s="1" t="str">
        <f>IF(B33="",CONCATENATE($B$1,"['",A33,"'].append(",Table1345[[#This Row],[Part6]],")"),CONCATENATE($B$1,"['",B33,"'] = []"))</f>
        <v>symbol['D'].append([[leds[0],0],[leds[1],0],[leds[2],1],[leds[3],1],[leds[4],0],[leds[5],0]])</v>
      </c>
    </row>
    <row r="34" spans="1:22" x14ac:dyDescent="0.25">
      <c r="A34" t="str">
        <f t="shared" si="0"/>
        <v>D</v>
      </c>
      <c r="I34" s="1">
        <f>Table1345[[#This Row],[0]]</f>
        <v>0</v>
      </c>
      <c r="J34" s="1">
        <f>Table1345[[#This Row],[1]]</f>
        <v>0</v>
      </c>
      <c r="K34" s="1">
        <f>Table1345[[#This Row],[2]]</f>
        <v>0</v>
      </c>
      <c r="L34" s="1">
        <f>Table1345[[#This Row],[3]]</f>
        <v>0</v>
      </c>
      <c r="M34" s="1">
        <f>Table1345[[#This Row],[4]]</f>
        <v>0</v>
      </c>
      <c r="N34" s="1">
        <f>Table1345[[#This Row],[5]]</f>
        <v>0</v>
      </c>
      <c r="O34" s="1" t="str">
        <f>CONCATENATE("[leds[",Table1345[[#Headers],[0]],"],",Table1345[[#This Row],[o0]],"]")</f>
        <v>[leds[0],0]</v>
      </c>
      <c r="P34" s="1" t="str">
        <f>CONCATENATE("[leds[",Table1345[[#Headers],[1]],"],",Table1345[[#This Row],[o1]],"]")</f>
        <v>[leds[1],0]</v>
      </c>
      <c r="Q34" s="1" t="str">
        <f>CONCATENATE("[leds[",Table1345[[#Headers],[2]],"],",Table1345[[#This Row],[o2]],"]")</f>
        <v>[leds[2],0]</v>
      </c>
      <c r="R34" s="1" t="str">
        <f>CONCATENATE("[leds[",Table1345[[#Headers],[3]],"],",Table1345[[#This Row],[o3]],"]")</f>
        <v>[leds[3],0]</v>
      </c>
      <c r="S34" s="1" t="str">
        <f>CONCATENATE("[leds[",Table1345[[#Headers],[4]],"],",Table1345[[#This Row],[o4]],"]")</f>
        <v>[leds[4],0]</v>
      </c>
      <c r="T34" s="1" t="str">
        <f>CONCATENATE("[leds[",Table1345[[#Headers],[5]],"],",Table1345[[#This Row],[o5]],"]")</f>
        <v>[leds[5],0]</v>
      </c>
      <c r="U3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4" s="1" t="str">
        <f>IF(B34="",CONCATENATE($B$1,"['",A34,"'].append(",Table1345[[#This Row],[Part6]],")"),CONCATENATE($B$1,"['",B34,"'] = []"))</f>
        <v>symbol['D'].append([[leds[0],0],[leds[1],0],[leds[2],0],[leds[3],0],[leds[4],0],[leds[5],0]])</v>
      </c>
    </row>
    <row r="35" spans="1:22" x14ac:dyDescent="0.25">
      <c r="A35" t="str">
        <f t="shared" si="0"/>
        <v>D</v>
      </c>
      <c r="I35" s="1">
        <f>Table1345[[#This Row],[0]]</f>
        <v>0</v>
      </c>
      <c r="J35" s="1">
        <f>Table1345[[#This Row],[1]]</f>
        <v>0</v>
      </c>
      <c r="K35" s="1">
        <f>Table1345[[#This Row],[2]]</f>
        <v>0</v>
      </c>
      <c r="L35" s="1">
        <f>Table1345[[#This Row],[3]]</f>
        <v>0</v>
      </c>
      <c r="M35" s="1">
        <f>Table1345[[#This Row],[4]]</f>
        <v>0</v>
      </c>
      <c r="N35" s="1">
        <f>Table1345[[#This Row],[5]]</f>
        <v>0</v>
      </c>
      <c r="O35" s="1" t="str">
        <f>CONCATENATE("[leds[",Table1345[[#Headers],[0]],"],",Table1345[[#This Row],[o0]],"]")</f>
        <v>[leds[0],0]</v>
      </c>
      <c r="P35" s="1" t="str">
        <f>CONCATENATE("[leds[",Table1345[[#Headers],[1]],"],",Table1345[[#This Row],[o1]],"]")</f>
        <v>[leds[1],0]</v>
      </c>
      <c r="Q35" s="1" t="str">
        <f>CONCATENATE("[leds[",Table1345[[#Headers],[2]],"],",Table1345[[#This Row],[o2]],"]")</f>
        <v>[leds[2],0]</v>
      </c>
      <c r="R35" s="1" t="str">
        <f>CONCATENATE("[leds[",Table1345[[#Headers],[3]],"],",Table1345[[#This Row],[o3]],"]")</f>
        <v>[leds[3],0]</v>
      </c>
      <c r="S35" s="1" t="str">
        <f>CONCATENATE("[leds[",Table1345[[#Headers],[4]],"],",Table1345[[#This Row],[o4]],"]")</f>
        <v>[leds[4],0]</v>
      </c>
      <c r="T35" s="1" t="str">
        <f>CONCATENATE("[leds[",Table1345[[#Headers],[5]],"],",Table1345[[#This Row],[o5]],"]")</f>
        <v>[leds[5],0]</v>
      </c>
      <c r="U3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5" s="1" t="str">
        <f>IF(B35="",CONCATENATE($B$1,"['",A35,"'].append(",Table1345[[#This Row],[Part6]],")"),CONCATENATE($B$1,"['",B35,"'] = []"))</f>
        <v>symbol['D'].append([[leds[0],0],[leds[1],0],[leds[2],0],[leds[3],0],[leds[4],0],[leds[5],0]])</v>
      </c>
    </row>
    <row r="36" spans="1:22" x14ac:dyDescent="0.25">
      <c r="A36" t="str">
        <f t="shared" si="0"/>
        <v>D</v>
      </c>
      <c r="B36" t="s">
        <v>30</v>
      </c>
      <c r="I36" s="1">
        <f>Table1345[[#This Row],[0]]</f>
        <v>0</v>
      </c>
      <c r="J36" s="1">
        <f>Table1345[[#This Row],[1]]</f>
        <v>0</v>
      </c>
      <c r="K36" s="1">
        <f>Table1345[[#This Row],[2]]</f>
        <v>0</v>
      </c>
      <c r="L36" s="1">
        <f>Table1345[[#This Row],[3]]</f>
        <v>0</v>
      </c>
      <c r="M36" s="1">
        <f>Table1345[[#This Row],[4]]</f>
        <v>0</v>
      </c>
      <c r="N36" s="1">
        <f>Table1345[[#This Row],[5]]</f>
        <v>0</v>
      </c>
      <c r="O36" s="1" t="str">
        <f>CONCATENATE("[leds[",Table1345[[#Headers],[0]],"],",Table1345[[#This Row],[o0]],"]")</f>
        <v>[leds[0],0]</v>
      </c>
      <c r="P36" s="1" t="str">
        <f>CONCATENATE("[leds[",Table1345[[#Headers],[1]],"],",Table1345[[#This Row],[o1]],"]")</f>
        <v>[leds[1],0]</v>
      </c>
      <c r="Q36" s="1" t="str">
        <f>CONCATENATE("[leds[",Table1345[[#Headers],[2]],"],",Table1345[[#This Row],[o2]],"]")</f>
        <v>[leds[2],0]</v>
      </c>
      <c r="R36" s="1" t="str">
        <f>CONCATENATE("[leds[",Table1345[[#Headers],[3]],"],",Table1345[[#This Row],[o3]],"]")</f>
        <v>[leds[3],0]</v>
      </c>
      <c r="S36" s="1" t="str">
        <f>CONCATENATE("[leds[",Table1345[[#Headers],[4]],"],",Table1345[[#This Row],[o4]],"]")</f>
        <v>[leds[4],0]</v>
      </c>
      <c r="T36" s="1" t="str">
        <f>CONCATENATE("[leds[",Table1345[[#Headers],[5]],"],",Table1345[[#This Row],[o5]],"]")</f>
        <v>[leds[5],0]</v>
      </c>
      <c r="U3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6" s="1" t="str">
        <f>IF(B36="",CONCATENATE($B$1,"['",A36,"'].append(",Table1345[[#This Row],[Part6]],")"),CONCATENATE($B$1,"['",B36,"'] = []"))</f>
        <v>symbol['E'] = []</v>
      </c>
    </row>
    <row r="37" spans="1:22" x14ac:dyDescent="0.25">
      <c r="A37" t="str">
        <f t="shared" si="0"/>
        <v>E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 s="1">
        <f>Table1345[[#This Row],[0]]</f>
        <v>1</v>
      </c>
      <c r="J37" s="1">
        <f>Table1345[[#This Row],[1]]</f>
        <v>1</v>
      </c>
      <c r="K37" s="1">
        <f>Table1345[[#This Row],[2]]</f>
        <v>1</v>
      </c>
      <c r="L37" s="1">
        <f>Table1345[[#This Row],[3]]</f>
        <v>1</v>
      </c>
      <c r="M37" s="1">
        <f>Table1345[[#This Row],[4]]</f>
        <v>1</v>
      </c>
      <c r="N37" s="1">
        <f>Table1345[[#This Row],[5]]</f>
        <v>1</v>
      </c>
      <c r="O37" s="1" t="str">
        <f>CONCATENATE("[leds[",Table1345[[#Headers],[0]],"],",Table1345[[#This Row],[o0]],"]")</f>
        <v>[leds[0],1]</v>
      </c>
      <c r="P37" s="1" t="str">
        <f>CONCATENATE("[leds[",Table1345[[#Headers],[1]],"],",Table1345[[#This Row],[o1]],"]")</f>
        <v>[leds[1],1]</v>
      </c>
      <c r="Q37" s="1" t="str">
        <f>CONCATENATE("[leds[",Table1345[[#Headers],[2]],"],",Table1345[[#This Row],[o2]],"]")</f>
        <v>[leds[2],1]</v>
      </c>
      <c r="R37" s="1" t="str">
        <f>CONCATENATE("[leds[",Table1345[[#Headers],[3]],"],",Table1345[[#This Row],[o3]],"]")</f>
        <v>[leds[3],1]</v>
      </c>
      <c r="S37" s="1" t="str">
        <f>CONCATENATE("[leds[",Table1345[[#Headers],[4]],"],",Table1345[[#This Row],[o4]],"]")</f>
        <v>[leds[4],1]</v>
      </c>
      <c r="T37" s="1" t="str">
        <f>CONCATENATE("[leds[",Table1345[[#Headers],[5]],"],",Table1345[[#This Row],[o5]],"]")</f>
        <v>[leds[5],1]</v>
      </c>
      <c r="U3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37" s="1" t="str">
        <f>IF(B37="",CONCATENATE($B$1,"['",A37,"'].append(",Table1345[[#This Row],[Part6]],")"),CONCATENATE($B$1,"['",B37,"'] = []"))</f>
        <v>symbol['E'].append([[leds[0],1],[leds[1],1],[leds[2],1],[leds[3],1],[leds[4],1],[leds[5],1]])</v>
      </c>
    </row>
    <row r="38" spans="1:22" x14ac:dyDescent="0.25">
      <c r="A38" t="str">
        <f t="shared" si="0"/>
        <v>E</v>
      </c>
      <c r="C38">
        <v>1</v>
      </c>
      <c r="F38">
        <v>1</v>
      </c>
      <c r="H38">
        <v>1</v>
      </c>
      <c r="I38" s="1">
        <f>Table1345[[#This Row],[0]]</f>
        <v>1</v>
      </c>
      <c r="J38" s="1">
        <f>Table1345[[#This Row],[1]]</f>
        <v>0</v>
      </c>
      <c r="K38" s="1">
        <f>Table1345[[#This Row],[2]]</f>
        <v>0</v>
      </c>
      <c r="L38" s="1">
        <f>Table1345[[#This Row],[3]]</f>
        <v>1</v>
      </c>
      <c r="M38" s="1">
        <f>Table1345[[#This Row],[4]]</f>
        <v>0</v>
      </c>
      <c r="N38" s="1">
        <f>Table1345[[#This Row],[5]]</f>
        <v>1</v>
      </c>
      <c r="O38" s="1" t="str">
        <f>CONCATENATE("[leds[",Table1345[[#Headers],[0]],"],",Table1345[[#This Row],[o0]],"]")</f>
        <v>[leds[0],1]</v>
      </c>
      <c r="P38" s="1" t="str">
        <f>CONCATENATE("[leds[",Table1345[[#Headers],[1]],"],",Table1345[[#This Row],[o1]],"]")</f>
        <v>[leds[1],0]</v>
      </c>
      <c r="Q38" s="1" t="str">
        <f>CONCATENATE("[leds[",Table1345[[#Headers],[2]],"],",Table1345[[#This Row],[o2]],"]")</f>
        <v>[leds[2],0]</v>
      </c>
      <c r="R38" s="1" t="str">
        <f>CONCATENATE("[leds[",Table1345[[#Headers],[3]],"],",Table1345[[#This Row],[o3]],"]")</f>
        <v>[leds[3],1]</v>
      </c>
      <c r="S38" s="1" t="str">
        <f>CONCATENATE("[leds[",Table1345[[#Headers],[4]],"],",Table1345[[#This Row],[o4]],"]")</f>
        <v>[leds[4],0]</v>
      </c>
      <c r="T38" s="1" t="str">
        <f>CONCATENATE("[leds[",Table1345[[#Headers],[5]],"],",Table1345[[#This Row],[o5]],"]")</f>
        <v>[leds[5],1]</v>
      </c>
      <c r="U3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38" s="1" t="str">
        <f>IF(B38="",CONCATENATE($B$1,"['",A38,"'].append(",Table1345[[#This Row],[Part6]],")"),CONCATENATE($B$1,"['",B38,"'] = []"))</f>
        <v>symbol['E'].append([[leds[0],1],[leds[1],0],[leds[2],0],[leds[3],1],[leds[4],0],[leds[5],1]])</v>
      </c>
    </row>
    <row r="39" spans="1:22" x14ac:dyDescent="0.25">
      <c r="A39" t="str">
        <f t="shared" si="0"/>
        <v>E</v>
      </c>
      <c r="C39">
        <v>1</v>
      </c>
      <c r="F39">
        <v>1</v>
      </c>
      <c r="H39">
        <v>1</v>
      </c>
      <c r="I39" s="1">
        <f>Table1345[[#This Row],[0]]</f>
        <v>1</v>
      </c>
      <c r="J39" s="1">
        <f>Table1345[[#This Row],[1]]</f>
        <v>0</v>
      </c>
      <c r="K39" s="1">
        <f>Table1345[[#This Row],[2]]</f>
        <v>0</v>
      </c>
      <c r="L39" s="1">
        <f>Table1345[[#This Row],[3]]</f>
        <v>1</v>
      </c>
      <c r="M39" s="1">
        <f>Table1345[[#This Row],[4]]</f>
        <v>0</v>
      </c>
      <c r="N39" s="1">
        <f>Table1345[[#This Row],[5]]</f>
        <v>1</v>
      </c>
      <c r="O39" s="1" t="str">
        <f>CONCATENATE("[leds[",Table1345[[#Headers],[0]],"],",Table1345[[#This Row],[o0]],"]")</f>
        <v>[leds[0],1]</v>
      </c>
      <c r="P39" s="1" t="str">
        <f>CONCATENATE("[leds[",Table1345[[#Headers],[1]],"],",Table1345[[#This Row],[o1]],"]")</f>
        <v>[leds[1],0]</v>
      </c>
      <c r="Q39" s="1" t="str">
        <f>CONCATENATE("[leds[",Table1345[[#Headers],[2]],"],",Table1345[[#This Row],[o2]],"]")</f>
        <v>[leds[2],0]</v>
      </c>
      <c r="R39" s="1" t="str">
        <f>CONCATENATE("[leds[",Table1345[[#Headers],[3]],"],",Table1345[[#This Row],[o3]],"]")</f>
        <v>[leds[3],1]</v>
      </c>
      <c r="S39" s="1" t="str">
        <f>CONCATENATE("[leds[",Table1345[[#Headers],[4]],"],",Table1345[[#This Row],[o4]],"]")</f>
        <v>[leds[4],0]</v>
      </c>
      <c r="T39" s="1" t="str">
        <f>CONCATENATE("[leds[",Table1345[[#Headers],[5]],"],",Table1345[[#This Row],[o5]],"]")</f>
        <v>[leds[5],1]</v>
      </c>
      <c r="U3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39" s="1" t="str">
        <f>IF(B39="",CONCATENATE($B$1,"['",A39,"'].append(",Table1345[[#This Row],[Part6]],")"),CONCATENATE($B$1,"['",B39,"'] = []"))</f>
        <v>symbol['E'].append([[leds[0],1],[leds[1],0],[leds[2],0],[leds[3],1],[leds[4],0],[leds[5],1]])</v>
      </c>
    </row>
    <row r="40" spans="1:22" x14ac:dyDescent="0.25">
      <c r="A40" t="str">
        <f t="shared" si="0"/>
        <v>E</v>
      </c>
      <c r="C40">
        <v>1</v>
      </c>
      <c r="F40">
        <v>1</v>
      </c>
      <c r="H40">
        <v>1</v>
      </c>
      <c r="I40" s="1">
        <f>Table1345[[#This Row],[0]]</f>
        <v>1</v>
      </c>
      <c r="J40" s="1">
        <f>Table1345[[#This Row],[1]]</f>
        <v>0</v>
      </c>
      <c r="K40" s="1">
        <f>Table1345[[#This Row],[2]]</f>
        <v>0</v>
      </c>
      <c r="L40" s="1">
        <f>Table1345[[#This Row],[3]]</f>
        <v>1</v>
      </c>
      <c r="M40" s="1">
        <f>Table1345[[#This Row],[4]]</f>
        <v>0</v>
      </c>
      <c r="N40" s="1">
        <f>Table1345[[#This Row],[5]]</f>
        <v>1</v>
      </c>
      <c r="O40" s="1" t="str">
        <f>CONCATENATE("[leds[",Table1345[[#Headers],[0]],"],",Table1345[[#This Row],[o0]],"]")</f>
        <v>[leds[0],1]</v>
      </c>
      <c r="P40" s="1" t="str">
        <f>CONCATENATE("[leds[",Table1345[[#Headers],[1]],"],",Table1345[[#This Row],[o1]],"]")</f>
        <v>[leds[1],0]</v>
      </c>
      <c r="Q40" s="1" t="str">
        <f>CONCATENATE("[leds[",Table1345[[#Headers],[2]],"],",Table1345[[#This Row],[o2]],"]")</f>
        <v>[leds[2],0]</v>
      </c>
      <c r="R40" s="1" t="str">
        <f>CONCATENATE("[leds[",Table1345[[#Headers],[3]],"],",Table1345[[#This Row],[o3]],"]")</f>
        <v>[leds[3],1]</v>
      </c>
      <c r="S40" s="1" t="str">
        <f>CONCATENATE("[leds[",Table1345[[#Headers],[4]],"],",Table1345[[#This Row],[o4]],"]")</f>
        <v>[leds[4],0]</v>
      </c>
      <c r="T40" s="1" t="str">
        <f>CONCATENATE("[leds[",Table1345[[#Headers],[5]],"],",Table1345[[#This Row],[o5]],"]")</f>
        <v>[leds[5],1]</v>
      </c>
      <c r="U4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40" s="1" t="str">
        <f>IF(B40="",CONCATENATE($B$1,"['",A40,"'].append(",Table1345[[#This Row],[Part6]],")"),CONCATENATE($B$1,"['",B40,"'] = []"))</f>
        <v>symbol['E'].append([[leds[0],1],[leds[1],0],[leds[2],0],[leds[3],1],[leds[4],0],[leds[5],1]])</v>
      </c>
    </row>
    <row r="41" spans="1:22" x14ac:dyDescent="0.25">
      <c r="A41" t="str">
        <f t="shared" si="0"/>
        <v>E</v>
      </c>
      <c r="C41">
        <v>1</v>
      </c>
      <c r="H41">
        <v>1</v>
      </c>
      <c r="I41" s="1">
        <f>Table1345[[#This Row],[0]]</f>
        <v>1</v>
      </c>
      <c r="J41" s="1">
        <f>Table1345[[#This Row],[1]]</f>
        <v>0</v>
      </c>
      <c r="K41" s="1">
        <f>Table1345[[#This Row],[2]]</f>
        <v>0</v>
      </c>
      <c r="L41" s="1">
        <f>Table1345[[#This Row],[3]]</f>
        <v>0</v>
      </c>
      <c r="M41" s="1">
        <f>Table1345[[#This Row],[4]]</f>
        <v>0</v>
      </c>
      <c r="N41" s="1">
        <f>Table1345[[#This Row],[5]]</f>
        <v>1</v>
      </c>
      <c r="O41" s="1" t="str">
        <f>CONCATENATE("[leds[",Table1345[[#Headers],[0]],"],",Table1345[[#This Row],[o0]],"]")</f>
        <v>[leds[0],1]</v>
      </c>
      <c r="P41" s="1" t="str">
        <f>CONCATENATE("[leds[",Table1345[[#Headers],[1]],"],",Table1345[[#This Row],[o1]],"]")</f>
        <v>[leds[1],0]</v>
      </c>
      <c r="Q41" s="1" t="str">
        <f>CONCATENATE("[leds[",Table1345[[#Headers],[2]],"],",Table1345[[#This Row],[o2]],"]")</f>
        <v>[leds[2],0]</v>
      </c>
      <c r="R41" s="1" t="str">
        <f>CONCATENATE("[leds[",Table1345[[#Headers],[3]],"],",Table1345[[#This Row],[o3]],"]")</f>
        <v>[leds[3],0]</v>
      </c>
      <c r="S41" s="1" t="str">
        <f>CONCATENATE("[leds[",Table1345[[#Headers],[4]],"],",Table1345[[#This Row],[o4]],"]")</f>
        <v>[leds[4],0]</v>
      </c>
      <c r="T41" s="1" t="str">
        <f>CONCATENATE("[leds[",Table1345[[#Headers],[5]],"],",Table1345[[#This Row],[o5]],"]")</f>
        <v>[leds[5],1]</v>
      </c>
      <c r="U4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41" s="1" t="str">
        <f>IF(B41="",CONCATENATE($B$1,"['",A41,"'].append(",Table1345[[#This Row],[Part6]],")"),CONCATENATE($B$1,"['",B41,"'] = []"))</f>
        <v>symbol['E'].append([[leds[0],1],[leds[1],0],[leds[2],0],[leds[3],0],[leds[4],0],[leds[5],1]])</v>
      </c>
    </row>
    <row r="42" spans="1:22" x14ac:dyDescent="0.25">
      <c r="A42" t="str">
        <f t="shared" si="0"/>
        <v>E</v>
      </c>
      <c r="I42" s="1">
        <f>Table1345[[#This Row],[0]]</f>
        <v>0</v>
      </c>
      <c r="J42" s="1">
        <f>Table1345[[#This Row],[1]]</f>
        <v>0</v>
      </c>
      <c r="K42" s="1">
        <f>Table1345[[#This Row],[2]]</f>
        <v>0</v>
      </c>
      <c r="L42" s="1">
        <f>Table1345[[#This Row],[3]]</f>
        <v>0</v>
      </c>
      <c r="M42" s="1">
        <f>Table1345[[#This Row],[4]]</f>
        <v>0</v>
      </c>
      <c r="N42" s="1">
        <f>Table1345[[#This Row],[5]]</f>
        <v>0</v>
      </c>
      <c r="O42" s="1" t="str">
        <f>CONCATENATE("[leds[",Table1345[[#Headers],[0]],"],",Table1345[[#This Row],[o0]],"]")</f>
        <v>[leds[0],0]</v>
      </c>
      <c r="P42" s="1" t="str">
        <f>CONCATENATE("[leds[",Table1345[[#Headers],[1]],"],",Table1345[[#This Row],[o1]],"]")</f>
        <v>[leds[1],0]</v>
      </c>
      <c r="Q42" s="1" t="str">
        <f>CONCATENATE("[leds[",Table1345[[#Headers],[2]],"],",Table1345[[#This Row],[o2]],"]")</f>
        <v>[leds[2],0]</v>
      </c>
      <c r="R42" s="1" t="str">
        <f>CONCATENATE("[leds[",Table1345[[#Headers],[3]],"],",Table1345[[#This Row],[o3]],"]")</f>
        <v>[leds[3],0]</v>
      </c>
      <c r="S42" s="1" t="str">
        <f>CONCATENATE("[leds[",Table1345[[#Headers],[4]],"],",Table1345[[#This Row],[o4]],"]")</f>
        <v>[leds[4],0]</v>
      </c>
      <c r="T42" s="1" t="str">
        <f>CONCATENATE("[leds[",Table1345[[#Headers],[5]],"],",Table1345[[#This Row],[o5]],"]")</f>
        <v>[leds[5],0]</v>
      </c>
      <c r="U4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2" s="1" t="str">
        <f>IF(B42="",CONCATENATE($B$1,"['",A42,"'].append(",Table1345[[#This Row],[Part6]],")"),CONCATENATE($B$1,"['",B42,"'] = []"))</f>
        <v>symbol['E'].append([[leds[0],0],[leds[1],0],[leds[2],0],[leds[3],0],[leds[4],0],[leds[5],0]])</v>
      </c>
    </row>
    <row r="43" spans="1:22" x14ac:dyDescent="0.25">
      <c r="A43" t="str">
        <f t="shared" si="0"/>
        <v>E</v>
      </c>
      <c r="I43" s="1">
        <f>Table1345[[#This Row],[0]]</f>
        <v>0</v>
      </c>
      <c r="J43" s="1">
        <f>Table1345[[#This Row],[1]]</f>
        <v>0</v>
      </c>
      <c r="K43" s="1">
        <f>Table1345[[#This Row],[2]]</f>
        <v>0</v>
      </c>
      <c r="L43" s="1">
        <f>Table1345[[#This Row],[3]]</f>
        <v>0</v>
      </c>
      <c r="M43" s="1">
        <f>Table1345[[#This Row],[4]]</f>
        <v>0</v>
      </c>
      <c r="N43" s="1">
        <f>Table1345[[#This Row],[5]]</f>
        <v>0</v>
      </c>
      <c r="O43" s="1" t="str">
        <f>CONCATENATE("[leds[",Table1345[[#Headers],[0]],"],",Table1345[[#This Row],[o0]],"]")</f>
        <v>[leds[0],0]</v>
      </c>
      <c r="P43" s="1" t="str">
        <f>CONCATENATE("[leds[",Table1345[[#Headers],[1]],"],",Table1345[[#This Row],[o1]],"]")</f>
        <v>[leds[1],0]</v>
      </c>
      <c r="Q43" s="1" t="str">
        <f>CONCATENATE("[leds[",Table1345[[#Headers],[2]],"],",Table1345[[#This Row],[o2]],"]")</f>
        <v>[leds[2],0]</v>
      </c>
      <c r="R43" s="1" t="str">
        <f>CONCATENATE("[leds[",Table1345[[#Headers],[3]],"],",Table1345[[#This Row],[o3]],"]")</f>
        <v>[leds[3],0]</v>
      </c>
      <c r="S43" s="1" t="str">
        <f>CONCATENATE("[leds[",Table1345[[#Headers],[4]],"],",Table1345[[#This Row],[o4]],"]")</f>
        <v>[leds[4],0]</v>
      </c>
      <c r="T43" s="1" t="str">
        <f>CONCATENATE("[leds[",Table1345[[#Headers],[5]],"],",Table1345[[#This Row],[o5]],"]")</f>
        <v>[leds[5],0]</v>
      </c>
      <c r="U4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3" s="1" t="str">
        <f>IF(B43="",CONCATENATE($B$1,"['",A43,"'].append(",Table1345[[#This Row],[Part6]],")"),CONCATENATE($B$1,"['",B43,"'] = []"))</f>
        <v>symbol['E'].append([[leds[0],0],[leds[1],0],[leds[2],0],[leds[3],0],[leds[4],0],[leds[5],0]])</v>
      </c>
    </row>
    <row r="44" spans="1:22" x14ac:dyDescent="0.25">
      <c r="A44" t="str">
        <f t="shared" si="0"/>
        <v>E</v>
      </c>
      <c r="B44" t="s">
        <v>31</v>
      </c>
      <c r="I44" s="1">
        <f>Table1345[[#This Row],[0]]</f>
        <v>0</v>
      </c>
      <c r="J44" s="1">
        <f>Table1345[[#This Row],[1]]</f>
        <v>0</v>
      </c>
      <c r="K44" s="1">
        <f>Table1345[[#This Row],[2]]</f>
        <v>0</v>
      </c>
      <c r="L44" s="1">
        <f>Table1345[[#This Row],[3]]</f>
        <v>0</v>
      </c>
      <c r="M44" s="1">
        <f>Table1345[[#This Row],[4]]</f>
        <v>0</v>
      </c>
      <c r="N44" s="1">
        <f>Table1345[[#This Row],[5]]</f>
        <v>0</v>
      </c>
      <c r="O44" s="1" t="str">
        <f>CONCATENATE("[leds[",Table1345[[#Headers],[0]],"],",Table1345[[#This Row],[o0]],"]")</f>
        <v>[leds[0],0]</v>
      </c>
      <c r="P44" s="1" t="str">
        <f>CONCATENATE("[leds[",Table1345[[#Headers],[1]],"],",Table1345[[#This Row],[o1]],"]")</f>
        <v>[leds[1],0]</v>
      </c>
      <c r="Q44" s="1" t="str">
        <f>CONCATENATE("[leds[",Table1345[[#Headers],[2]],"],",Table1345[[#This Row],[o2]],"]")</f>
        <v>[leds[2],0]</v>
      </c>
      <c r="R44" s="1" t="str">
        <f>CONCATENATE("[leds[",Table1345[[#Headers],[3]],"],",Table1345[[#This Row],[o3]],"]")</f>
        <v>[leds[3],0]</v>
      </c>
      <c r="S44" s="1" t="str">
        <f>CONCATENATE("[leds[",Table1345[[#Headers],[4]],"],",Table1345[[#This Row],[o4]],"]")</f>
        <v>[leds[4],0]</v>
      </c>
      <c r="T44" s="1" t="str">
        <f>CONCATENATE("[leds[",Table1345[[#Headers],[5]],"],",Table1345[[#This Row],[o5]],"]")</f>
        <v>[leds[5],0]</v>
      </c>
      <c r="U4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4" s="1" t="str">
        <f>IF(B44="",CONCATENATE($B$1,"['",A44,"'].append(",Table1345[[#This Row],[Part6]],")"),CONCATENATE($B$1,"['",B44,"'] = []"))</f>
        <v>symbol['F'] = []</v>
      </c>
    </row>
    <row r="45" spans="1:22" x14ac:dyDescent="0.25">
      <c r="A45" t="str">
        <f t="shared" si="0"/>
        <v>F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 s="1">
        <f>Table1345[[#This Row],[0]]</f>
        <v>1</v>
      </c>
      <c r="J45" s="1">
        <f>Table1345[[#This Row],[1]]</f>
        <v>1</v>
      </c>
      <c r="K45" s="1">
        <f>Table1345[[#This Row],[2]]</f>
        <v>1</v>
      </c>
      <c r="L45" s="1">
        <f>Table1345[[#This Row],[3]]</f>
        <v>1</v>
      </c>
      <c r="M45" s="1">
        <f>Table1345[[#This Row],[4]]</f>
        <v>1</v>
      </c>
      <c r="N45" s="1">
        <f>Table1345[[#This Row],[5]]</f>
        <v>1</v>
      </c>
      <c r="O45" s="1" t="str">
        <f>CONCATENATE("[leds[",Table1345[[#Headers],[0]],"],",Table1345[[#This Row],[o0]],"]")</f>
        <v>[leds[0],1]</v>
      </c>
      <c r="P45" s="1" t="str">
        <f>CONCATENATE("[leds[",Table1345[[#Headers],[1]],"],",Table1345[[#This Row],[o1]],"]")</f>
        <v>[leds[1],1]</v>
      </c>
      <c r="Q45" s="1" t="str">
        <f>CONCATENATE("[leds[",Table1345[[#Headers],[2]],"],",Table1345[[#This Row],[o2]],"]")</f>
        <v>[leds[2],1]</v>
      </c>
      <c r="R45" s="1" t="str">
        <f>CONCATENATE("[leds[",Table1345[[#Headers],[3]],"],",Table1345[[#This Row],[o3]],"]")</f>
        <v>[leds[3],1]</v>
      </c>
      <c r="S45" s="1" t="str">
        <f>CONCATENATE("[leds[",Table1345[[#Headers],[4]],"],",Table1345[[#This Row],[o4]],"]")</f>
        <v>[leds[4],1]</v>
      </c>
      <c r="T45" s="1" t="str">
        <f>CONCATENATE("[leds[",Table1345[[#Headers],[5]],"],",Table1345[[#This Row],[o5]],"]")</f>
        <v>[leds[5],1]</v>
      </c>
      <c r="U4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45" s="1" t="str">
        <f>IF(B45="",CONCATENATE($B$1,"['",A45,"'].append(",Table1345[[#This Row],[Part6]],")"),CONCATENATE($B$1,"['",B45,"'] = []"))</f>
        <v>symbol['F'].append([[leds[0],1],[leds[1],1],[leds[2],1],[leds[3],1],[leds[4],1],[leds[5],1]])</v>
      </c>
    </row>
    <row r="46" spans="1:22" x14ac:dyDescent="0.25">
      <c r="A46" t="str">
        <f t="shared" si="0"/>
        <v>F</v>
      </c>
      <c r="F46">
        <v>1</v>
      </c>
      <c r="H46">
        <v>1</v>
      </c>
      <c r="I46" s="1">
        <f>Table1345[[#This Row],[0]]</f>
        <v>0</v>
      </c>
      <c r="J46" s="1">
        <f>Table1345[[#This Row],[1]]</f>
        <v>0</v>
      </c>
      <c r="K46" s="1">
        <f>Table1345[[#This Row],[2]]</f>
        <v>0</v>
      </c>
      <c r="L46" s="1">
        <f>Table1345[[#This Row],[3]]</f>
        <v>1</v>
      </c>
      <c r="M46" s="1">
        <f>Table1345[[#This Row],[4]]</f>
        <v>0</v>
      </c>
      <c r="N46" s="1">
        <f>Table1345[[#This Row],[5]]</f>
        <v>1</v>
      </c>
      <c r="O46" s="1" t="str">
        <f>CONCATENATE("[leds[",Table1345[[#Headers],[0]],"],",Table1345[[#This Row],[o0]],"]")</f>
        <v>[leds[0],0]</v>
      </c>
      <c r="P46" s="1" t="str">
        <f>CONCATENATE("[leds[",Table1345[[#Headers],[1]],"],",Table1345[[#This Row],[o1]],"]")</f>
        <v>[leds[1],0]</v>
      </c>
      <c r="Q46" s="1" t="str">
        <f>CONCATENATE("[leds[",Table1345[[#Headers],[2]],"],",Table1345[[#This Row],[o2]],"]")</f>
        <v>[leds[2],0]</v>
      </c>
      <c r="R46" s="1" t="str">
        <f>CONCATENATE("[leds[",Table1345[[#Headers],[3]],"],",Table1345[[#This Row],[o3]],"]")</f>
        <v>[leds[3],1]</v>
      </c>
      <c r="S46" s="1" t="str">
        <f>CONCATENATE("[leds[",Table1345[[#Headers],[4]],"],",Table1345[[#This Row],[o4]],"]")</f>
        <v>[leds[4],0]</v>
      </c>
      <c r="T46" s="1" t="str">
        <f>CONCATENATE("[leds[",Table1345[[#Headers],[5]],"],",Table1345[[#This Row],[o5]],"]")</f>
        <v>[leds[5],1]</v>
      </c>
      <c r="U4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[[leds[0],0],[leds[1],0],[leds[2],0],[leds[3],1],[leds[4],0],[leds[5],1]]</v>
      </c>
      <c r="V46" s="1" t="str">
        <f>IF(B46="",CONCATENATE($B$1,"['",A46,"'].append(",Table1345[[#This Row],[Part6]],")"),CONCATENATE($B$1,"['",B46,"'] = []"))</f>
        <v>symbol['F'].append([[leds[0],0],[leds[1],0],[leds[2],0],[leds[3],1],[leds[4],0],[leds[5],1]])</v>
      </c>
    </row>
    <row r="47" spans="1:22" x14ac:dyDescent="0.25">
      <c r="A47" t="str">
        <f t="shared" si="0"/>
        <v>F</v>
      </c>
      <c r="F47">
        <v>1</v>
      </c>
      <c r="H47">
        <v>1</v>
      </c>
      <c r="I47" s="1">
        <f>Table1345[[#This Row],[0]]</f>
        <v>0</v>
      </c>
      <c r="J47" s="1">
        <f>Table1345[[#This Row],[1]]</f>
        <v>0</v>
      </c>
      <c r="K47" s="1">
        <f>Table1345[[#This Row],[2]]</f>
        <v>0</v>
      </c>
      <c r="L47" s="1">
        <f>Table1345[[#This Row],[3]]</f>
        <v>1</v>
      </c>
      <c r="M47" s="1">
        <f>Table1345[[#This Row],[4]]</f>
        <v>0</v>
      </c>
      <c r="N47" s="1">
        <f>Table1345[[#This Row],[5]]</f>
        <v>1</v>
      </c>
      <c r="O47" s="1" t="str">
        <f>CONCATENATE("[leds[",Table1345[[#Headers],[0]],"],",Table1345[[#This Row],[o0]],"]")</f>
        <v>[leds[0],0]</v>
      </c>
      <c r="P47" s="1" t="str">
        <f>CONCATENATE("[leds[",Table1345[[#Headers],[1]],"],",Table1345[[#This Row],[o1]],"]")</f>
        <v>[leds[1],0]</v>
      </c>
      <c r="Q47" s="1" t="str">
        <f>CONCATENATE("[leds[",Table1345[[#Headers],[2]],"],",Table1345[[#This Row],[o2]],"]")</f>
        <v>[leds[2],0]</v>
      </c>
      <c r="R47" s="1" t="str">
        <f>CONCATENATE("[leds[",Table1345[[#Headers],[3]],"],",Table1345[[#This Row],[o3]],"]")</f>
        <v>[leds[3],1]</v>
      </c>
      <c r="S47" s="1" t="str">
        <f>CONCATENATE("[leds[",Table1345[[#Headers],[4]],"],",Table1345[[#This Row],[o4]],"]")</f>
        <v>[leds[4],0]</v>
      </c>
      <c r="T47" s="1" t="str">
        <f>CONCATENATE("[leds[",Table1345[[#Headers],[5]],"],",Table1345[[#This Row],[o5]],"]")</f>
        <v>[leds[5],1]</v>
      </c>
      <c r="U4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[[leds[0],0],[leds[1],0],[leds[2],0],[leds[3],1],[leds[4],0],[leds[5],1]]</v>
      </c>
      <c r="V47" s="1" t="str">
        <f>IF(B47="",CONCATENATE($B$1,"['",A47,"'].append(",Table1345[[#This Row],[Part6]],")"),CONCATENATE($B$1,"['",B47,"'] = []"))</f>
        <v>symbol['F'].append([[leds[0],0],[leds[1],0],[leds[2],0],[leds[3],1],[leds[4],0],[leds[5],1]])</v>
      </c>
    </row>
    <row r="48" spans="1:22" x14ac:dyDescent="0.25">
      <c r="A48" t="str">
        <f t="shared" si="0"/>
        <v>F</v>
      </c>
      <c r="F48">
        <v>1</v>
      </c>
      <c r="H48">
        <v>1</v>
      </c>
      <c r="I48" s="1">
        <f>Table1345[[#This Row],[0]]</f>
        <v>0</v>
      </c>
      <c r="J48" s="1">
        <f>Table1345[[#This Row],[1]]</f>
        <v>0</v>
      </c>
      <c r="K48" s="1">
        <f>Table1345[[#This Row],[2]]</f>
        <v>0</v>
      </c>
      <c r="L48" s="1">
        <f>Table1345[[#This Row],[3]]</f>
        <v>1</v>
      </c>
      <c r="M48" s="1">
        <f>Table1345[[#This Row],[4]]</f>
        <v>0</v>
      </c>
      <c r="N48" s="1">
        <f>Table1345[[#This Row],[5]]</f>
        <v>1</v>
      </c>
      <c r="O48" s="1" t="str">
        <f>CONCATENATE("[leds[",Table1345[[#Headers],[0]],"],",Table1345[[#This Row],[o0]],"]")</f>
        <v>[leds[0],0]</v>
      </c>
      <c r="P48" s="1" t="str">
        <f>CONCATENATE("[leds[",Table1345[[#Headers],[1]],"],",Table1345[[#This Row],[o1]],"]")</f>
        <v>[leds[1],0]</v>
      </c>
      <c r="Q48" s="1" t="str">
        <f>CONCATENATE("[leds[",Table1345[[#Headers],[2]],"],",Table1345[[#This Row],[o2]],"]")</f>
        <v>[leds[2],0]</v>
      </c>
      <c r="R48" s="1" t="str">
        <f>CONCATENATE("[leds[",Table1345[[#Headers],[3]],"],",Table1345[[#This Row],[o3]],"]")</f>
        <v>[leds[3],1]</v>
      </c>
      <c r="S48" s="1" t="str">
        <f>CONCATENATE("[leds[",Table1345[[#Headers],[4]],"],",Table1345[[#This Row],[o4]],"]")</f>
        <v>[leds[4],0]</v>
      </c>
      <c r="T48" s="1" t="str">
        <f>CONCATENATE("[leds[",Table1345[[#Headers],[5]],"],",Table1345[[#This Row],[o5]],"]")</f>
        <v>[leds[5],1]</v>
      </c>
      <c r="U4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[[leds[0],0],[leds[1],0],[leds[2],0],[leds[3],1],[leds[4],0],[leds[5],1]]</v>
      </c>
      <c r="V48" s="1" t="str">
        <f>IF(B48="",CONCATENATE($B$1,"['",A48,"'].append(",Table1345[[#This Row],[Part6]],")"),CONCATENATE($B$1,"['",B48,"'] = []"))</f>
        <v>symbol['F'].append([[leds[0],0],[leds[1],0],[leds[2],0],[leds[3],1],[leds[4],0],[leds[5],1]])</v>
      </c>
    </row>
    <row r="49" spans="1:22" x14ac:dyDescent="0.25">
      <c r="A49" t="str">
        <f t="shared" si="0"/>
        <v>F</v>
      </c>
      <c r="H49">
        <v>1</v>
      </c>
      <c r="I49" s="1">
        <f>Table1345[[#This Row],[0]]</f>
        <v>0</v>
      </c>
      <c r="J49" s="1">
        <f>Table1345[[#This Row],[1]]</f>
        <v>0</v>
      </c>
      <c r="K49" s="1">
        <f>Table1345[[#This Row],[2]]</f>
        <v>0</v>
      </c>
      <c r="L49" s="1">
        <f>Table1345[[#This Row],[3]]</f>
        <v>0</v>
      </c>
      <c r="M49" s="1">
        <f>Table1345[[#This Row],[4]]</f>
        <v>0</v>
      </c>
      <c r="N49" s="1">
        <f>Table1345[[#This Row],[5]]</f>
        <v>1</v>
      </c>
      <c r="O49" s="1" t="str">
        <f>CONCATENATE("[leds[",Table1345[[#Headers],[0]],"],",Table1345[[#This Row],[o0]],"]")</f>
        <v>[leds[0],0]</v>
      </c>
      <c r="P49" s="1" t="str">
        <f>CONCATENATE("[leds[",Table1345[[#Headers],[1]],"],",Table1345[[#This Row],[o1]],"]")</f>
        <v>[leds[1],0]</v>
      </c>
      <c r="Q49" s="1" t="str">
        <f>CONCATENATE("[leds[",Table1345[[#Headers],[2]],"],",Table1345[[#This Row],[o2]],"]")</f>
        <v>[leds[2],0]</v>
      </c>
      <c r="R49" s="1" t="str">
        <f>CONCATENATE("[leds[",Table1345[[#Headers],[3]],"],",Table1345[[#This Row],[o3]],"]")</f>
        <v>[leds[3],0]</v>
      </c>
      <c r="S49" s="1" t="str">
        <f>CONCATENATE("[leds[",Table1345[[#Headers],[4]],"],",Table1345[[#This Row],[o4]],"]")</f>
        <v>[leds[4],0]</v>
      </c>
      <c r="T49" s="1" t="str">
        <f>CONCATENATE("[leds[",Table1345[[#Headers],[5]],"],",Table1345[[#This Row],[o5]],"]")</f>
        <v>[leds[5],1]</v>
      </c>
      <c r="U4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49" s="1" t="str">
        <f>IF(B49="",CONCATENATE($B$1,"['",A49,"'].append(",Table1345[[#This Row],[Part6]],")"),CONCATENATE($B$1,"['",B49,"'] = []"))</f>
        <v>symbol['F'].append([[leds[0],0],[leds[1],0],[leds[2],0],[leds[3],0],[leds[4],0],[leds[5],1]])</v>
      </c>
    </row>
    <row r="50" spans="1:22" x14ac:dyDescent="0.25">
      <c r="A50" t="str">
        <f t="shared" si="0"/>
        <v>F</v>
      </c>
      <c r="I50" s="1">
        <f>Table1345[[#This Row],[0]]</f>
        <v>0</v>
      </c>
      <c r="J50" s="1">
        <f>Table1345[[#This Row],[1]]</f>
        <v>0</v>
      </c>
      <c r="K50" s="1">
        <f>Table1345[[#This Row],[2]]</f>
        <v>0</v>
      </c>
      <c r="L50" s="1">
        <f>Table1345[[#This Row],[3]]</f>
        <v>0</v>
      </c>
      <c r="M50" s="1">
        <f>Table1345[[#This Row],[4]]</f>
        <v>0</v>
      </c>
      <c r="N50" s="1">
        <f>Table1345[[#This Row],[5]]</f>
        <v>0</v>
      </c>
      <c r="O50" s="1" t="str">
        <f>CONCATENATE("[leds[",Table1345[[#Headers],[0]],"],",Table1345[[#This Row],[o0]],"]")</f>
        <v>[leds[0],0]</v>
      </c>
      <c r="P50" s="1" t="str">
        <f>CONCATENATE("[leds[",Table1345[[#Headers],[1]],"],",Table1345[[#This Row],[o1]],"]")</f>
        <v>[leds[1],0]</v>
      </c>
      <c r="Q50" s="1" t="str">
        <f>CONCATENATE("[leds[",Table1345[[#Headers],[2]],"],",Table1345[[#This Row],[o2]],"]")</f>
        <v>[leds[2],0]</v>
      </c>
      <c r="R50" s="1" t="str">
        <f>CONCATENATE("[leds[",Table1345[[#Headers],[3]],"],",Table1345[[#This Row],[o3]],"]")</f>
        <v>[leds[3],0]</v>
      </c>
      <c r="S50" s="1" t="str">
        <f>CONCATENATE("[leds[",Table1345[[#Headers],[4]],"],",Table1345[[#This Row],[o4]],"]")</f>
        <v>[leds[4],0]</v>
      </c>
      <c r="T50" s="1" t="str">
        <f>CONCATENATE("[leds[",Table1345[[#Headers],[5]],"],",Table1345[[#This Row],[o5]],"]")</f>
        <v>[leds[5],0]</v>
      </c>
      <c r="U5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0" s="1" t="str">
        <f>IF(B50="",CONCATENATE($B$1,"['",A50,"'].append(",Table1345[[#This Row],[Part6]],")"),CONCATENATE($B$1,"['",B50,"'] = []"))</f>
        <v>symbol['F'].append([[leds[0],0],[leds[1],0],[leds[2],0],[leds[3],0],[leds[4],0],[leds[5],0]])</v>
      </c>
    </row>
    <row r="51" spans="1:22" x14ac:dyDescent="0.25">
      <c r="A51" t="str">
        <f t="shared" si="0"/>
        <v>F</v>
      </c>
      <c r="I51" s="1">
        <f>Table1345[[#This Row],[0]]</f>
        <v>0</v>
      </c>
      <c r="J51" s="1">
        <f>Table1345[[#This Row],[1]]</f>
        <v>0</v>
      </c>
      <c r="K51" s="1">
        <f>Table1345[[#This Row],[2]]</f>
        <v>0</v>
      </c>
      <c r="L51" s="1">
        <f>Table1345[[#This Row],[3]]</f>
        <v>0</v>
      </c>
      <c r="M51" s="1">
        <f>Table1345[[#This Row],[4]]</f>
        <v>0</v>
      </c>
      <c r="N51" s="1">
        <f>Table1345[[#This Row],[5]]</f>
        <v>0</v>
      </c>
      <c r="O51" s="1" t="str">
        <f>CONCATENATE("[leds[",Table1345[[#Headers],[0]],"],",Table1345[[#This Row],[o0]],"]")</f>
        <v>[leds[0],0]</v>
      </c>
      <c r="P51" s="1" t="str">
        <f>CONCATENATE("[leds[",Table1345[[#Headers],[1]],"],",Table1345[[#This Row],[o1]],"]")</f>
        <v>[leds[1],0]</v>
      </c>
      <c r="Q51" s="1" t="str">
        <f>CONCATENATE("[leds[",Table1345[[#Headers],[2]],"],",Table1345[[#This Row],[o2]],"]")</f>
        <v>[leds[2],0]</v>
      </c>
      <c r="R51" s="1" t="str">
        <f>CONCATENATE("[leds[",Table1345[[#Headers],[3]],"],",Table1345[[#This Row],[o3]],"]")</f>
        <v>[leds[3],0]</v>
      </c>
      <c r="S51" s="1" t="str">
        <f>CONCATENATE("[leds[",Table1345[[#Headers],[4]],"],",Table1345[[#This Row],[o4]],"]")</f>
        <v>[leds[4],0]</v>
      </c>
      <c r="T51" s="1" t="str">
        <f>CONCATENATE("[leds[",Table1345[[#Headers],[5]],"],",Table1345[[#This Row],[o5]],"]")</f>
        <v>[leds[5],0]</v>
      </c>
      <c r="U5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1" s="1" t="str">
        <f>IF(B51="",CONCATENATE($B$1,"['",A51,"'].append(",Table1345[[#This Row],[Part6]],")"),CONCATENATE($B$1,"['",B51,"'] = []"))</f>
        <v>symbol['F'].append([[leds[0],0],[leds[1],0],[leds[2],0],[leds[3],0],[leds[4],0],[leds[5],0]])</v>
      </c>
    </row>
    <row r="52" spans="1:22" x14ac:dyDescent="0.25">
      <c r="A52" t="str">
        <f t="shared" si="0"/>
        <v>F</v>
      </c>
      <c r="B52" t="s">
        <v>32</v>
      </c>
      <c r="I52" s="1">
        <f>Table1345[[#This Row],[0]]</f>
        <v>0</v>
      </c>
      <c r="J52" s="1">
        <f>Table1345[[#This Row],[1]]</f>
        <v>0</v>
      </c>
      <c r="K52" s="1">
        <f>Table1345[[#This Row],[2]]</f>
        <v>0</v>
      </c>
      <c r="L52" s="1">
        <f>Table1345[[#This Row],[3]]</f>
        <v>0</v>
      </c>
      <c r="M52" s="1">
        <f>Table1345[[#This Row],[4]]</f>
        <v>0</v>
      </c>
      <c r="N52" s="1">
        <f>Table1345[[#This Row],[5]]</f>
        <v>0</v>
      </c>
      <c r="O52" s="1" t="str">
        <f>CONCATENATE("[leds[",Table1345[[#Headers],[0]],"],",Table1345[[#This Row],[o0]],"]")</f>
        <v>[leds[0],0]</v>
      </c>
      <c r="P52" s="1" t="str">
        <f>CONCATENATE("[leds[",Table1345[[#Headers],[1]],"],",Table1345[[#This Row],[o1]],"]")</f>
        <v>[leds[1],0]</v>
      </c>
      <c r="Q52" s="1" t="str">
        <f>CONCATENATE("[leds[",Table1345[[#Headers],[2]],"],",Table1345[[#This Row],[o2]],"]")</f>
        <v>[leds[2],0]</v>
      </c>
      <c r="R52" s="1" t="str">
        <f>CONCATENATE("[leds[",Table1345[[#Headers],[3]],"],",Table1345[[#This Row],[o3]],"]")</f>
        <v>[leds[3],0]</v>
      </c>
      <c r="S52" s="1" t="str">
        <f>CONCATENATE("[leds[",Table1345[[#Headers],[4]],"],",Table1345[[#This Row],[o4]],"]")</f>
        <v>[leds[4],0]</v>
      </c>
      <c r="T52" s="1" t="str">
        <f>CONCATENATE("[leds[",Table1345[[#Headers],[5]],"],",Table1345[[#This Row],[o5]],"]")</f>
        <v>[leds[5],0]</v>
      </c>
      <c r="U5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2" s="1" t="str">
        <f>IF(B52="",CONCATENATE($B$1,"['",A52,"'].append(",Table1345[[#This Row],[Part6]],")"),CONCATENATE($B$1,"['",B52,"'] = []"))</f>
        <v>symbol['G'] = []</v>
      </c>
    </row>
    <row r="53" spans="1:22" x14ac:dyDescent="0.25">
      <c r="A53" t="str">
        <f t="shared" si="0"/>
        <v>G</v>
      </c>
      <c r="D53">
        <v>1</v>
      </c>
      <c r="E53">
        <v>1</v>
      </c>
      <c r="F53">
        <v>1</v>
      </c>
      <c r="G53">
        <v>1</v>
      </c>
      <c r="I53" s="1">
        <f>Table1345[[#This Row],[0]]</f>
        <v>0</v>
      </c>
      <c r="J53" s="1">
        <f>Table1345[[#This Row],[1]]</f>
        <v>1</v>
      </c>
      <c r="K53" s="1">
        <f>Table1345[[#This Row],[2]]</f>
        <v>1</v>
      </c>
      <c r="L53" s="1">
        <f>Table1345[[#This Row],[3]]</f>
        <v>1</v>
      </c>
      <c r="M53" s="1">
        <f>Table1345[[#This Row],[4]]</f>
        <v>1</v>
      </c>
      <c r="N53" s="1">
        <f>Table1345[[#This Row],[5]]</f>
        <v>0</v>
      </c>
      <c r="O53" s="1" t="str">
        <f>CONCATENATE("[leds[",Table1345[[#Headers],[0]],"],",Table1345[[#This Row],[o0]],"]")</f>
        <v>[leds[0],0]</v>
      </c>
      <c r="P53" s="1" t="str">
        <f>CONCATENATE("[leds[",Table1345[[#Headers],[1]],"],",Table1345[[#This Row],[o1]],"]")</f>
        <v>[leds[1],1]</v>
      </c>
      <c r="Q53" s="1" t="str">
        <f>CONCATENATE("[leds[",Table1345[[#Headers],[2]],"],",Table1345[[#This Row],[o2]],"]")</f>
        <v>[leds[2],1]</v>
      </c>
      <c r="R53" s="1" t="str">
        <f>CONCATENATE("[leds[",Table1345[[#Headers],[3]],"],",Table1345[[#This Row],[o3]],"]")</f>
        <v>[leds[3],1]</v>
      </c>
      <c r="S53" s="1" t="str">
        <f>CONCATENATE("[leds[",Table1345[[#Headers],[4]],"],",Table1345[[#This Row],[o4]],"]")</f>
        <v>[leds[4],1]</v>
      </c>
      <c r="T53" s="1" t="str">
        <f>CONCATENATE("[leds[",Table1345[[#Headers],[5]],"],",Table1345[[#This Row],[o5]],"]")</f>
        <v>[leds[5],0]</v>
      </c>
      <c r="U5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[[leds[0],0],[leds[1],1],[leds[2],1],[leds[3],1],[leds[4],1],[leds[5],0]]</v>
      </c>
      <c r="V53" s="1" t="str">
        <f>IF(B53="",CONCATENATE($B$1,"['",A53,"'].append(",Table1345[[#This Row],[Part6]],")"),CONCATENATE($B$1,"['",B53,"'] = []"))</f>
        <v>symbol['G'].append([[leds[0],0],[leds[1],1],[leds[2],1],[leds[3],1],[leds[4],1],[leds[5],0]])</v>
      </c>
    </row>
    <row r="54" spans="1:22" x14ac:dyDescent="0.25">
      <c r="A54" t="str">
        <f t="shared" si="0"/>
        <v>G</v>
      </c>
      <c r="C54">
        <v>1</v>
      </c>
      <c r="H54">
        <v>1</v>
      </c>
      <c r="I54" s="1">
        <f>Table1345[[#This Row],[0]]</f>
        <v>1</v>
      </c>
      <c r="J54" s="1">
        <f>Table1345[[#This Row],[1]]</f>
        <v>0</v>
      </c>
      <c r="K54" s="1">
        <f>Table1345[[#This Row],[2]]</f>
        <v>0</v>
      </c>
      <c r="L54" s="1">
        <f>Table1345[[#This Row],[3]]</f>
        <v>0</v>
      </c>
      <c r="M54" s="1">
        <f>Table1345[[#This Row],[4]]</f>
        <v>0</v>
      </c>
      <c r="N54" s="1">
        <f>Table1345[[#This Row],[5]]</f>
        <v>1</v>
      </c>
      <c r="O54" s="1" t="str">
        <f>CONCATENATE("[leds[",Table1345[[#Headers],[0]],"],",Table1345[[#This Row],[o0]],"]")</f>
        <v>[leds[0],1]</v>
      </c>
      <c r="P54" s="1" t="str">
        <f>CONCATENATE("[leds[",Table1345[[#Headers],[1]],"],",Table1345[[#This Row],[o1]],"]")</f>
        <v>[leds[1],0]</v>
      </c>
      <c r="Q54" s="1" t="str">
        <f>CONCATENATE("[leds[",Table1345[[#Headers],[2]],"],",Table1345[[#This Row],[o2]],"]")</f>
        <v>[leds[2],0]</v>
      </c>
      <c r="R54" s="1" t="str">
        <f>CONCATENATE("[leds[",Table1345[[#Headers],[3]],"],",Table1345[[#This Row],[o3]],"]")</f>
        <v>[leds[3],0]</v>
      </c>
      <c r="S54" s="1" t="str">
        <f>CONCATENATE("[leds[",Table1345[[#Headers],[4]],"],",Table1345[[#This Row],[o4]],"]")</f>
        <v>[leds[4],0]</v>
      </c>
      <c r="T54" s="1" t="str">
        <f>CONCATENATE("[leds[",Table1345[[#Headers],[5]],"],",Table1345[[#This Row],[o5]],"]")</f>
        <v>[leds[5],1]</v>
      </c>
      <c r="U5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54" s="1" t="str">
        <f>IF(B54="",CONCATENATE($B$1,"['",A54,"'].append(",Table1345[[#This Row],[Part6]],")"),CONCATENATE($B$1,"['",B54,"'] = []"))</f>
        <v>symbol['G'].append([[leds[0],1],[leds[1],0],[leds[2],0],[leds[3],0],[leds[4],0],[leds[5],1]])</v>
      </c>
    </row>
    <row r="55" spans="1:22" x14ac:dyDescent="0.25">
      <c r="A55" t="str">
        <f t="shared" si="0"/>
        <v>G</v>
      </c>
      <c r="C55">
        <v>1</v>
      </c>
      <c r="H55">
        <v>1</v>
      </c>
      <c r="I55" s="1">
        <f>Table1345[[#This Row],[0]]</f>
        <v>1</v>
      </c>
      <c r="J55" s="1">
        <f>Table1345[[#This Row],[1]]</f>
        <v>0</v>
      </c>
      <c r="K55" s="1">
        <f>Table1345[[#This Row],[2]]</f>
        <v>0</v>
      </c>
      <c r="L55" s="1">
        <f>Table1345[[#This Row],[3]]</f>
        <v>0</v>
      </c>
      <c r="M55" s="1">
        <f>Table1345[[#This Row],[4]]</f>
        <v>0</v>
      </c>
      <c r="N55" s="1">
        <f>Table1345[[#This Row],[5]]</f>
        <v>1</v>
      </c>
      <c r="O55" s="1" t="str">
        <f>CONCATENATE("[leds[",Table1345[[#Headers],[0]],"],",Table1345[[#This Row],[o0]],"]")</f>
        <v>[leds[0],1]</v>
      </c>
      <c r="P55" s="1" t="str">
        <f>CONCATENATE("[leds[",Table1345[[#Headers],[1]],"],",Table1345[[#This Row],[o1]],"]")</f>
        <v>[leds[1],0]</v>
      </c>
      <c r="Q55" s="1" t="str">
        <f>CONCATENATE("[leds[",Table1345[[#Headers],[2]],"],",Table1345[[#This Row],[o2]],"]")</f>
        <v>[leds[2],0]</v>
      </c>
      <c r="R55" s="1" t="str">
        <f>CONCATENATE("[leds[",Table1345[[#Headers],[3]],"],",Table1345[[#This Row],[o3]],"]")</f>
        <v>[leds[3],0]</v>
      </c>
      <c r="S55" s="1" t="str">
        <f>CONCATENATE("[leds[",Table1345[[#Headers],[4]],"],",Table1345[[#This Row],[o4]],"]")</f>
        <v>[leds[4],0]</v>
      </c>
      <c r="T55" s="1" t="str">
        <f>CONCATENATE("[leds[",Table1345[[#Headers],[5]],"],",Table1345[[#This Row],[o5]],"]")</f>
        <v>[leds[5],1]</v>
      </c>
      <c r="U5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55" s="1" t="str">
        <f>IF(B55="",CONCATENATE($B$1,"['",A55,"'].append(",Table1345[[#This Row],[Part6]],")"),CONCATENATE($B$1,"['",B55,"'] = []"))</f>
        <v>symbol['G'].append([[leds[0],1],[leds[1],0],[leds[2],0],[leds[3],0],[leds[4],0],[leds[5],1]])</v>
      </c>
    </row>
    <row r="56" spans="1:22" x14ac:dyDescent="0.25">
      <c r="A56" t="str">
        <f t="shared" si="0"/>
        <v>G</v>
      </c>
      <c r="C56">
        <v>1</v>
      </c>
      <c r="E56">
        <v>1</v>
      </c>
      <c r="H56">
        <v>1</v>
      </c>
      <c r="I56" s="1">
        <f>Table1345[[#This Row],[0]]</f>
        <v>1</v>
      </c>
      <c r="J56" s="1">
        <f>Table1345[[#This Row],[1]]</f>
        <v>0</v>
      </c>
      <c r="K56" s="1">
        <f>Table1345[[#This Row],[2]]</f>
        <v>1</v>
      </c>
      <c r="L56" s="1">
        <f>Table1345[[#This Row],[3]]</f>
        <v>0</v>
      </c>
      <c r="M56" s="1">
        <f>Table1345[[#This Row],[4]]</f>
        <v>0</v>
      </c>
      <c r="N56" s="1">
        <f>Table1345[[#This Row],[5]]</f>
        <v>1</v>
      </c>
      <c r="O56" s="1" t="str">
        <f>CONCATENATE("[leds[",Table1345[[#Headers],[0]],"],",Table1345[[#This Row],[o0]],"]")</f>
        <v>[leds[0],1]</v>
      </c>
      <c r="P56" s="1" t="str">
        <f>CONCATENATE("[leds[",Table1345[[#Headers],[1]],"],",Table1345[[#This Row],[o1]],"]")</f>
        <v>[leds[1],0]</v>
      </c>
      <c r="Q56" s="1" t="str">
        <f>CONCATENATE("[leds[",Table1345[[#Headers],[2]],"],",Table1345[[#This Row],[o2]],"]")</f>
        <v>[leds[2],1]</v>
      </c>
      <c r="R56" s="1" t="str">
        <f>CONCATENATE("[leds[",Table1345[[#Headers],[3]],"],",Table1345[[#This Row],[o3]],"]")</f>
        <v>[leds[3],0]</v>
      </c>
      <c r="S56" s="1" t="str">
        <f>CONCATENATE("[leds[",Table1345[[#Headers],[4]],"],",Table1345[[#This Row],[o4]],"]")</f>
        <v>[leds[4],0]</v>
      </c>
      <c r="T56" s="1" t="str">
        <f>CONCATENATE("[leds[",Table1345[[#Headers],[5]],"],",Table1345[[#This Row],[o5]],"]")</f>
        <v>[leds[5],1]</v>
      </c>
      <c r="U5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56" s="1" t="str">
        <f>IF(B56="",CONCATENATE($B$1,"['",A56,"'].append(",Table1345[[#This Row],[Part6]],")"),CONCATENATE($B$1,"['",B56,"'] = []"))</f>
        <v>symbol['G'].append([[leds[0],1],[leds[1],0],[leds[2],1],[leds[3],0],[leds[4],0],[leds[5],1]])</v>
      </c>
    </row>
    <row r="57" spans="1:22" x14ac:dyDescent="0.25">
      <c r="A57" t="str">
        <f t="shared" si="0"/>
        <v>G</v>
      </c>
      <c r="C57">
        <v>1</v>
      </c>
      <c r="E57">
        <v>1</v>
      </c>
      <c r="H57">
        <v>1</v>
      </c>
      <c r="I57" s="1">
        <f>Table1345[[#This Row],[0]]</f>
        <v>1</v>
      </c>
      <c r="J57" s="1">
        <f>Table1345[[#This Row],[1]]</f>
        <v>0</v>
      </c>
      <c r="K57" s="1">
        <f>Table1345[[#This Row],[2]]</f>
        <v>1</v>
      </c>
      <c r="L57" s="1">
        <f>Table1345[[#This Row],[3]]</f>
        <v>0</v>
      </c>
      <c r="M57" s="1">
        <f>Table1345[[#This Row],[4]]</f>
        <v>0</v>
      </c>
      <c r="N57" s="1">
        <f>Table1345[[#This Row],[5]]</f>
        <v>1</v>
      </c>
      <c r="O57" s="1" t="str">
        <f>CONCATENATE("[leds[",Table1345[[#Headers],[0]],"],",Table1345[[#This Row],[o0]],"]")</f>
        <v>[leds[0],1]</v>
      </c>
      <c r="P57" s="1" t="str">
        <f>CONCATENATE("[leds[",Table1345[[#Headers],[1]],"],",Table1345[[#This Row],[o1]],"]")</f>
        <v>[leds[1],0]</v>
      </c>
      <c r="Q57" s="1" t="str">
        <f>CONCATENATE("[leds[",Table1345[[#Headers],[2]],"],",Table1345[[#This Row],[o2]],"]")</f>
        <v>[leds[2],1]</v>
      </c>
      <c r="R57" s="1" t="str">
        <f>CONCATENATE("[leds[",Table1345[[#Headers],[3]],"],",Table1345[[#This Row],[o3]],"]")</f>
        <v>[leds[3],0]</v>
      </c>
      <c r="S57" s="1" t="str">
        <f>CONCATENATE("[leds[",Table1345[[#Headers],[4]],"],",Table1345[[#This Row],[o4]],"]")</f>
        <v>[leds[4],0]</v>
      </c>
      <c r="T57" s="1" t="str">
        <f>CONCATENATE("[leds[",Table1345[[#Headers],[5]],"],",Table1345[[#This Row],[o5]],"]")</f>
        <v>[leds[5],1]</v>
      </c>
      <c r="U5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57" s="1" t="str">
        <f>IF(B57="",CONCATENATE($B$1,"['",A57,"'].append(",Table1345[[#This Row],[Part6]],")"),CONCATENATE($B$1,"['",B57,"'] = []"))</f>
        <v>symbol['G'].append([[leds[0],1],[leds[1],0],[leds[2],1],[leds[3],0],[leds[4],0],[leds[5],1]])</v>
      </c>
    </row>
    <row r="58" spans="1:22" x14ac:dyDescent="0.25">
      <c r="A58" t="str">
        <f t="shared" si="0"/>
        <v>G</v>
      </c>
      <c r="D58">
        <v>1</v>
      </c>
      <c r="E58">
        <v>1</v>
      </c>
      <c r="I58" s="1">
        <f>Table1345[[#This Row],[0]]</f>
        <v>0</v>
      </c>
      <c r="J58" s="1">
        <f>Table1345[[#This Row],[1]]</f>
        <v>1</v>
      </c>
      <c r="K58" s="1">
        <f>Table1345[[#This Row],[2]]</f>
        <v>1</v>
      </c>
      <c r="L58" s="1">
        <f>Table1345[[#This Row],[3]]</f>
        <v>0</v>
      </c>
      <c r="M58" s="1">
        <f>Table1345[[#This Row],[4]]</f>
        <v>0</v>
      </c>
      <c r="N58" s="1">
        <f>Table1345[[#This Row],[5]]</f>
        <v>0</v>
      </c>
      <c r="O58" s="1" t="str">
        <f>CONCATENATE("[leds[",Table1345[[#Headers],[0]],"],",Table1345[[#This Row],[o0]],"]")</f>
        <v>[leds[0],0]</v>
      </c>
      <c r="P58" s="1" t="str">
        <f>CONCATENATE("[leds[",Table1345[[#Headers],[1]],"],",Table1345[[#This Row],[o1]],"]")</f>
        <v>[leds[1],1]</v>
      </c>
      <c r="Q58" s="1" t="str">
        <f>CONCATENATE("[leds[",Table1345[[#Headers],[2]],"],",Table1345[[#This Row],[o2]],"]")</f>
        <v>[leds[2],1]</v>
      </c>
      <c r="R58" s="1" t="str">
        <f>CONCATENATE("[leds[",Table1345[[#Headers],[3]],"],",Table1345[[#This Row],[o3]],"]")</f>
        <v>[leds[3],0]</v>
      </c>
      <c r="S58" s="1" t="str">
        <f>CONCATENATE("[leds[",Table1345[[#Headers],[4]],"],",Table1345[[#This Row],[o4]],"]")</f>
        <v>[leds[4],0]</v>
      </c>
      <c r="T58" s="1" t="str">
        <f>CONCATENATE("[leds[",Table1345[[#Headers],[5]],"],",Table1345[[#This Row],[o5]],"]")</f>
        <v>[leds[5],0]</v>
      </c>
      <c r="U5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58" s="1" t="str">
        <f>IF(B58="",CONCATENATE($B$1,"['",A58,"'].append(",Table1345[[#This Row],[Part6]],")"),CONCATENATE($B$1,"['",B58,"'] = []"))</f>
        <v>symbol['G'].append([[leds[0],0],[leds[1],1],[leds[2],1],[leds[3],0],[leds[4],0],[leds[5],0]])</v>
      </c>
    </row>
    <row r="59" spans="1:22" x14ac:dyDescent="0.25">
      <c r="A59" t="str">
        <f t="shared" si="0"/>
        <v>G</v>
      </c>
      <c r="I59" s="1">
        <f>Table1345[[#This Row],[0]]</f>
        <v>0</v>
      </c>
      <c r="J59" s="1">
        <f>Table1345[[#This Row],[1]]</f>
        <v>0</v>
      </c>
      <c r="K59" s="1">
        <f>Table1345[[#This Row],[2]]</f>
        <v>0</v>
      </c>
      <c r="L59" s="1">
        <f>Table1345[[#This Row],[3]]</f>
        <v>0</v>
      </c>
      <c r="M59" s="1">
        <f>Table1345[[#This Row],[4]]</f>
        <v>0</v>
      </c>
      <c r="N59" s="1">
        <f>Table1345[[#This Row],[5]]</f>
        <v>0</v>
      </c>
      <c r="O59" s="1" t="str">
        <f>CONCATENATE("[leds[",Table1345[[#Headers],[0]],"],",Table1345[[#This Row],[o0]],"]")</f>
        <v>[leds[0],0]</v>
      </c>
      <c r="P59" s="1" t="str">
        <f>CONCATENATE("[leds[",Table1345[[#Headers],[1]],"],",Table1345[[#This Row],[o1]],"]")</f>
        <v>[leds[1],0]</v>
      </c>
      <c r="Q59" s="1" t="str">
        <f>CONCATENATE("[leds[",Table1345[[#Headers],[2]],"],",Table1345[[#This Row],[o2]],"]")</f>
        <v>[leds[2],0]</v>
      </c>
      <c r="R59" s="1" t="str">
        <f>CONCATENATE("[leds[",Table1345[[#Headers],[3]],"],",Table1345[[#This Row],[o3]],"]")</f>
        <v>[leds[3],0]</v>
      </c>
      <c r="S59" s="1" t="str">
        <f>CONCATENATE("[leds[",Table1345[[#Headers],[4]],"],",Table1345[[#This Row],[o4]],"]")</f>
        <v>[leds[4],0]</v>
      </c>
      <c r="T59" s="1" t="str">
        <f>CONCATENATE("[leds[",Table1345[[#Headers],[5]],"],",Table1345[[#This Row],[o5]],"]")</f>
        <v>[leds[5],0]</v>
      </c>
      <c r="U5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" s="1" t="str">
        <f>IF(B59="",CONCATENATE($B$1,"['",A59,"'].append(",Table1345[[#This Row],[Part6]],")"),CONCATENATE($B$1,"['",B59,"'] = []"))</f>
        <v>symbol['G'].append([[leds[0],0],[leds[1],0],[leds[2],0],[leds[3],0],[leds[4],0],[leds[5],0]])</v>
      </c>
    </row>
    <row r="60" spans="1:22" x14ac:dyDescent="0.25">
      <c r="A60" t="str">
        <f t="shared" si="0"/>
        <v>G</v>
      </c>
      <c r="I60" s="1">
        <f>Table1345[[#This Row],[0]]</f>
        <v>0</v>
      </c>
      <c r="J60" s="1">
        <f>Table1345[[#This Row],[1]]</f>
        <v>0</v>
      </c>
      <c r="K60" s="1">
        <f>Table1345[[#This Row],[2]]</f>
        <v>0</v>
      </c>
      <c r="L60" s="1">
        <f>Table1345[[#This Row],[3]]</f>
        <v>0</v>
      </c>
      <c r="M60" s="1">
        <f>Table1345[[#This Row],[4]]</f>
        <v>0</v>
      </c>
      <c r="N60" s="1">
        <f>Table1345[[#This Row],[5]]</f>
        <v>0</v>
      </c>
      <c r="O60" s="1" t="str">
        <f>CONCATENATE("[leds[",Table1345[[#Headers],[0]],"],",Table1345[[#This Row],[o0]],"]")</f>
        <v>[leds[0],0]</v>
      </c>
      <c r="P60" s="1" t="str">
        <f>CONCATENATE("[leds[",Table1345[[#Headers],[1]],"],",Table1345[[#This Row],[o1]],"]")</f>
        <v>[leds[1],0]</v>
      </c>
      <c r="Q60" s="1" t="str">
        <f>CONCATENATE("[leds[",Table1345[[#Headers],[2]],"],",Table1345[[#This Row],[o2]],"]")</f>
        <v>[leds[2],0]</v>
      </c>
      <c r="R60" s="1" t="str">
        <f>CONCATENATE("[leds[",Table1345[[#Headers],[3]],"],",Table1345[[#This Row],[o3]],"]")</f>
        <v>[leds[3],0]</v>
      </c>
      <c r="S60" s="1" t="str">
        <f>CONCATENATE("[leds[",Table1345[[#Headers],[4]],"],",Table1345[[#This Row],[o4]],"]")</f>
        <v>[leds[4],0]</v>
      </c>
      <c r="T60" s="1" t="str">
        <f>CONCATENATE("[leds[",Table1345[[#Headers],[5]],"],",Table1345[[#This Row],[o5]],"]")</f>
        <v>[leds[5],0]</v>
      </c>
      <c r="U6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" s="1" t="str">
        <f>IF(B60="",CONCATENATE($B$1,"['",A60,"'].append(",Table1345[[#This Row],[Part6]],")"),CONCATENATE($B$1,"['",B60,"'] = []"))</f>
        <v>symbol['G'].append([[leds[0],0],[leds[1],0],[leds[2],0],[leds[3],0],[leds[4],0],[leds[5],0]])</v>
      </c>
    </row>
    <row r="61" spans="1:22" x14ac:dyDescent="0.25">
      <c r="A61" t="str">
        <f t="shared" si="0"/>
        <v>G</v>
      </c>
      <c r="B61" t="s">
        <v>33</v>
      </c>
      <c r="I61" s="1">
        <f>Table1345[[#This Row],[0]]</f>
        <v>0</v>
      </c>
      <c r="J61" s="1">
        <f>Table1345[[#This Row],[1]]</f>
        <v>0</v>
      </c>
      <c r="K61" s="1">
        <f>Table1345[[#This Row],[2]]</f>
        <v>0</v>
      </c>
      <c r="L61" s="1">
        <f>Table1345[[#This Row],[3]]</f>
        <v>0</v>
      </c>
      <c r="M61" s="1">
        <f>Table1345[[#This Row],[4]]</f>
        <v>0</v>
      </c>
      <c r="N61" s="1">
        <f>Table1345[[#This Row],[5]]</f>
        <v>0</v>
      </c>
      <c r="O61" s="1" t="str">
        <f>CONCATENATE("[leds[",Table1345[[#Headers],[0]],"],",Table1345[[#This Row],[o0]],"]")</f>
        <v>[leds[0],0]</v>
      </c>
      <c r="P61" s="1" t="str">
        <f>CONCATENATE("[leds[",Table1345[[#Headers],[1]],"],",Table1345[[#This Row],[o1]],"]")</f>
        <v>[leds[1],0]</v>
      </c>
      <c r="Q61" s="1" t="str">
        <f>CONCATENATE("[leds[",Table1345[[#Headers],[2]],"],",Table1345[[#This Row],[o2]],"]")</f>
        <v>[leds[2],0]</v>
      </c>
      <c r="R61" s="1" t="str">
        <f>CONCATENATE("[leds[",Table1345[[#Headers],[3]],"],",Table1345[[#This Row],[o3]],"]")</f>
        <v>[leds[3],0]</v>
      </c>
      <c r="S61" s="1" t="str">
        <f>CONCATENATE("[leds[",Table1345[[#Headers],[4]],"],",Table1345[[#This Row],[o4]],"]")</f>
        <v>[leds[4],0]</v>
      </c>
      <c r="T61" s="1" t="str">
        <f>CONCATENATE("[leds[",Table1345[[#Headers],[5]],"],",Table1345[[#This Row],[o5]],"]")</f>
        <v>[leds[5],0]</v>
      </c>
      <c r="U6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" s="1" t="str">
        <f>IF(B61="",CONCATENATE($B$1,"['",A61,"'].append(",Table1345[[#This Row],[Part6]],")"),CONCATENATE($B$1,"['",B61,"'] = []"))</f>
        <v>symbol['H'] = []</v>
      </c>
    </row>
    <row r="62" spans="1:22" x14ac:dyDescent="0.25">
      <c r="A62" t="str">
        <f t="shared" si="0"/>
        <v>H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 s="1">
        <f>Table1345[[#This Row],[0]]</f>
        <v>1</v>
      </c>
      <c r="J62" s="1">
        <f>Table1345[[#This Row],[1]]</f>
        <v>1</v>
      </c>
      <c r="K62" s="1">
        <f>Table1345[[#This Row],[2]]</f>
        <v>1</v>
      </c>
      <c r="L62" s="1">
        <f>Table1345[[#This Row],[3]]</f>
        <v>1</v>
      </c>
      <c r="M62" s="1">
        <f>Table1345[[#This Row],[4]]</f>
        <v>1</v>
      </c>
      <c r="N62" s="1">
        <f>Table1345[[#This Row],[5]]</f>
        <v>1</v>
      </c>
      <c r="O62" s="1" t="str">
        <f>CONCATENATE("[leds[",Table1345[[#Headers],[0]],"],",Table1345[[#This Row],[o0]],"]")</f>
        <v>[leds[0],1]</v>
      </c>
      <c r="P62" s="1" t="str">
        <f>CONCATENATE("[leds[",Table1345[[#Headers],[1]],"],",Table1345[[#This Row],[o1]],"]")</f>
        <v>[leds[1],1]</v>
      </c>
      <c r="Q62" s="1" t="str">
        <f>CONCATENATE("[leds[",Table1345[[#Headers],[2]],"],",Table1345[[#This Row],[o2]],"]")</f>
        <v>[leds[2],1]</v>
      </c>
      <c r="R62" s="1" t="str">
        <f>CONCATENATE("[leds[",Table1345[[#Headers],[3]],"],",Table1345[[#This Row],[o3]],"]")</f>
        <v>[leds[3],1]</v>
      </c>
      <c r="S62" s="1" t="str">
        <f>CONCATENATE("[leds[",Table1345[[#Headers],[4]],"],",Table1345[[#This Row],[o4]],"]")</f>
        <v>[leds[4],1]</v>
      </c>
      <c r="T62" s="1" t="str">
        <f>CONCATENATE("[leds[",Table1345[[#Headers],[5]],"],",Table1345[[#This Row],[o5]],"]")</f>
        <v>[leds[5],1]</v>
      </c>
      <c r="U6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62" s="1" t="str">
        <f>IF(B62="",CONCATENATE($B$1,"['",A62,"'].append(",Table1345[[#This Row],[Part6]],")"),CONCATENATE($B$1,"['",B62,"'] = []"))</f>
        <v>symbol['H'].append([[leds[0],1],[leds[1],1],[leds[2],1],[leds[3],1],[leds[4],1],[leds[5],1]])</v>
      </c>
    </row>
    <row r="63" spans="1:22" x14ac:dyDescent="0.25">
      <c r="A63" t="str">
        <f t="shared" si="0"/>
        <v>H</v>
      </c>
      <c r="F63">
        <v>1</v>
      </c>
      <c r="I63" s="1">
        <f>Table1345[[#This Row],[0]]</f>
        <v>0</v>
      </c>
      <c r="J63" s="1">
        <f>Table1345[[#This Row],[1]]</f>
        <v>0</v>
      </c>
      <c r="K63" s="1">
        <f>Table1345[[#This Row],[2]]</f>
        <v>0</v>
      </c>
      <c r="L63" s="1">
        <f>Table1345[[#This Row],[3]]</f>
        <v>1</v>
      </c>
      <c r="M63" s="1">
        <f>Table1345[[#This Row],[4]]</f>
        <v>0</v>
      </c>
      <c r="N63" s="1">
        <f>Table1345[[#This Row],[5]]</f>
        <v>0</v>
      </c>
      <c r="O63" s="1" t="str">
        <f>CONCATENATE("[leds[",Table1345[[#Headers],[0]],"],",Table1345[[#This Row],[o0]],"]")</f>
        <v>[leds[0],0]</v>
      </c>
      <c r="P63" s="1" t="str">
        <f>CONCATENATE("[leds[",Table1345[[#Headers],[1]],"],",Table1345[[#This Row],[o1]],"]")</f>
        <v>[leds[1],0]</v>
      </c>
      <c r="Q63" s="1" t="str">
        <f>CONCATENATE("[leds[",Table1345[[#Headers],[2]],"],",Table1345[[#This Row],[o2]],"]")</f>
        <v>[leds[2],0]</v>
      </c>
      <c r="R63" s="1" t="str">
        <f>CONCATENATE("[leds[",Table1345[[#Headers],[3]],"],",Table1345[[#This Row],[o3]],"]")</f>
        <v>[leds[3],1]</v>
      </c>
      <c r="S63" s="1" t="str">
        <f>CONCATENATE("[leds[",Table1345[[#Headers],[4]],"],",Table1345[[#This Row],[o4]],"]")</f>
        <v>[leds[4],0]</v>
      </c>
      <c r="T63" s="1" t="str">
        <f>CONCATENATE("[leds[",Table1345[[#Headers],[5]],"],",Table1345[[#This Row],[o5]],"]")</f>
        <v>[leds[5],0]</v>
      </c>
      <c r="U6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63" s="1" t="str">
        <f>IF(B63="",CONCATENATE($B$1,"['",A63,"'].append(",Table1345[[#This Row],[Part6]],")"),CONCATENATE($B$1,"['",B63,"'] = []"))</f>
        <v>symbol['H'].append([[leds[0],0],[leds[1],0],[leds[2],0],[leds[3],1],[leds[4],0],[leds[5],0]])</v>
      </c>
    </row>
    <row r="64" spans="1:22" x14ac:dyDescent="0.25">
      <c r="A64" t="str">
        <f t="shared" si="0"/>
        <v>H</v>
      </c>
      <c r="F64">
        <v>1</v>
      </c>
      <c r="I64" s="1">
        <f>Table1345[[#This Row],[0]]</f>
        <v>0</v>
      </c>
      <c r="J64" s="1">
        <f>Table1345[[#This Row],[1]]</f>
        <v>0</v>
      </c>
      <c r="K64" s="1">
        <f>Table1345[[#This Row],[2]]</f>
        <v>0</v>
      </c>
      <c r="L64" s="1">
        <f>Table1345[[#This Row],[3]]</f>
        <v>1</v>
      </c>
      <c r="M64" s="1">
        <f>Table1345[[#This Row],[4]]</f>
        <v>0</v>
      </c>
      <c r="N64" s="1">
        <f>Table1345[[#This Row],[5]]</f>
        <v>0</v>
      </c>
      <c r="O64" s="1" t="str">
        <f>CONCATENATE("[leds[",Table1345[[#Headers],[0]],"],",Table1345[[#This Row],[o0]],"]")</f>
        <v>[leds[0],0]</v>
      </c>
      <c r="P64" s="1" t="str">
        <f>CONCATENATE("[leds[",Table1345[[#Headers],[1]],"],",Table1345[[#This Row],[o1]],"]")</f>
        <v>[leds[1],0]</v>
      </c>
      <c r="Q64" s="1" t="str">
        <f>CONCATENATE("[leds[",Table1345[[#Headers],[2]],"],",Table1345[[#This Row],[o2]],"]")</f>
        <v>[leds[2],0]</v>
      </c>
      <c r="R64" s="1" t="str">
        <f>CONCATENATE("[leds[",Table1345[[#Headers],[3]],"],",Table1345[[#This Row],[o3]],"]")</f>
        <v>[leds[3],1]</v>
      </c>
      <c r="S64" s="1" t="str">
        <f>CONCATENATE("[leds[",Table1345[[#Headers],[4]],"],",Table1345[[#This Row],[o4]],"]")</f>
        <v>[leds[4],0]</v>
      </c>
      <c r="T64" s="1" t="str">
        <f>CONCATENATE("[leds[",Table1345[[#Headers],[5]],"],",Table1345[[#This Row],[o5]],"]")</f>
        <v>[leds[5],0]</v>
      </c>
      <c r="U6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64" s="1" t="str">
        <f>IF(B64="",CONCATENATE($B$1,"['",A64,"'].append(",Table1345[[#This Row],[Part6]],")"),CONCATENATE($B$1,"['",B64,"'] = []"))</f>
        <v>symbol['H'].append([[leds[0],0],[leds[1],0],[leds[2],0],[leds[3],1],[leds[4],0],[leds[5],0]])</v>
      </c>
    </row>
    <row r="65" spans="1:22" x14ac:dyDescent="0.25">
      <c r="A65" t="str">
        <f t="shared" si="0"/>
        <v>H</v>
      </c>
      <c r="F65">
        <v>1</v>
      </c>
      <c r="I65" s="1">
        <f>Table1345[[#This Row],[0]]</f>
        <v>0</v>
      </c>
      <c r="J65" s="1">
        <f>Table1345[[#This Row],[1]]</f>
        <v>0</v>
      </c>
      <c r="K65" s="1">
        <f>Table1345[[#This Row],[2]]</f>
        <v>0</v>
      </c>
      <c r="L65" s="1">
        <f>Table1345[[#This Row],[3]]</f>
        <v>1</v>
      </c>
      <c r="M65" s="1">
        <f>Table1345[[#This Row],[4]]</f>
        <v>0</v>
      </c>
      <c r="N65" s="1">
        <f>Table1345[[#This Row],[5]]</f>
        <v>0</v>
      </c>
      <c r="O65" s="1" t="str">
        <f>CONCATENATE("[leds[",Table1345[[#Headers],[0]],"],",Table1345[[#This Row],[o0]],"]")</f>
        <v>[leds[0],0]</v>
      </c>
      <c r="P65" s="1" t="str">
        <f>CONCATENATE("[leds[",Table1345[[#Headers],[1]],"],",Table1345[[#This Row],[o1]],"]")</f>
        <v>[leds[1],0]</v>
      </c>
      <c r="Q65" s="1" t="str">
        <f>CONCATENATE("[leds[",Table1345[[#Headers],[2]],"],",Table1345[[#This Row],[o2]],"]")</f>
        <v>[leds[2],0]</v>
      </c>
      <c r="R65" s="1" t="str">
        <f>CONCATENATE("[leds[",Table1345[[#Headers],[3]],"],",Table1345[[#This Row],[o3]],"]")</f>
        <v>[leds[3],1]</v>
      </c>
      <c r="S65" s="1" t="str">
        <f>CONCATENATE("[leds[",Table1345[[#Headers],[4]],"],",Table1345[[#This Row],[o4]],"]")</f>
        <v>[leds[4],0]</v>
      </c>
      <c r="T65" s="1" t="str">
        <f>CONCATENATE("[leds[",Table1345[[#Headers],[5]],"],",Table1345[[#This Row],[o5]],"]")</f>
        <v>[leds[5],0]</v>
      </c>
      <c r="U6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65" s="1" t="str">
        <f>IF(B65="",CONCATENATE($B$1,"['",A65,"'].append(",Table1345[[#This Row],[Part6]],")"),CONCATENATE($B$1,"['",B65,"'] = []"))</f>
        <v>symbol['H'].append([[leds[0],0],[leds[1],0],[leds[2],0],[leds[3],1],[leds[4],0],[leds[5],0]])</v>
      </c>
    </row>
    <row r="66" spans="1:22" x14ac:dyDescent="0.25">
      <c r="A66" t="str">
        <f t="shared" si="0"/>
        <v>H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 s="1">
        <f>Table1345[[#This Row],[0]]</f>
        <v>1</v>
      </c>
      <c r="J66" s="1">
        <f>Table1345[[#This Row],[1]]</f>
        <v>1</v>
      </c>
      <c r="K66" s="1">
        <f>Table1345[[#This Row],[2]]</f>
        <v>1</v>
      </c>
      <c r="L66" s="1">
        <f>Table1345[[#This Row],[3]]</f>
        <v>1</v>
      </c>
      <c r="M66" s="1">
        <f>Table1345[[#This Row],[4]]</f>
        <v>1</v>
      </c>
      <c r="N66" s="1">
        <f>Table1345[[#This Row],[5]]</f>
        <v>1</v>
      </c>
      <c r="O66" s="1" t="str">
        <f>CONCATENATE("[leds[",Table1345[[#Headers],[0]],"],",Table1345[[#This Row],[o0]],"]")</f>
        <v>[leds[0],1]</v>
      </c>
      <c r="P66" s="1" t="str">
        <f>CONCATENATE("[leds[",Table1345[[#Headers],[1]],"],",Table1345[[#This Row],[o1]],"]")</f>
        <v>[leds[1],1]</v>
      </c>
      <c r="Q66" s="1" t="str">
        <f>CONCATENATE("[leds[",Table1345[[#Headers],[2]],"],",Table1345[[#This Row],[o2]],"]")</f>
        <v>[leds[2],1]</v>
      </c>
      <c r="R66" s="1" t="str">
        <f>CONCATENATE("[leds[",Table1345[[#Headers],[3]],"],",Table1345[[#This Row],[o3]],"]")</f>
        <v>[leds[3],1]</v>
      </c>
      <c r="S66" s="1" t="str">
        <f>CONCATENATE("[leds[",Table1345[[#Headers],[4]],"],",Table1345[[#This Row],[o4]],"]")</f>
        <v>[leds[4],1]</v>
      </c>
      <c r="T66" s="1" t="str">
        <f>CONCATENATE("[leds[",Table1345[[#Headers],[5]],"],",Table1345[[#This Row],[o5]],"]")</f>
        <v>[leds[5],1]</v>
      </c>
      <c r="U6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66" s="1" t="str">
        <f>IF(B66="",CONCATENATE($B$1,"['",A66,"'].append(",Table1345[[#This Row],[Part6]],")"),CONCATENATE($B$1,"['",B66,"'] = []"))</f>
        <v>symbol['H'].append([[leds[0],1],[leds[1],1],[leds[2],1],[leds[3],1],[leds[4],1],[leds[5],1]])</v>
      </c>
    </row>
    <row r="67" spans="1:22" x14ac:dyDescent="0.25">
      <c r="A67" t="str">
        <f t="shared" ref="A67:A130" si="1">IF(B66="",A66,B66)</f>
        <v>H</v>
      </c>
      <c r="I67" s="1">
        <f>Table1345[[#This Row],[0]]</f>
        <v>0</v>
      </c>
      <c r="J67" s="1">
        <f>Table1345[[#This Row],[1]]</f>
        <v>0</v>
      </c>
      <c r="K67" s="1">
        <f>Table1345[[#This Row],[2]]</f>
        <v>0</v>
      </c>
      <c r="L67" s="1">
        <f>Table1345[[#This Row],[3]]</f>
        <v>0</v>
      </c>
      <c r="M67" s="1">
        <f>Table1345[[#This Row],[4]]</f>
        <v>0</v>
      </c>
      <c r="N67" s="1">
        <f>Table1345[[#This Row],[5]]</f>
        <v>0</v>
      </c>
      <c r="O67" s="1" t="str">
        <f>CONCATENATE("[leds[",Table1345[[#Headers],[0]],"],",Table1345[[#This Row],[o0]],"]")</f>
        <v>[leds[0],0]</v>
      </c>
      <c r="P67" s="1" t="str">
        <f>CONCATENATE("[leds[",Table1345[[#Headers],[1]],"],",Table1345[[#This Row],[o1]],"]")</f>
        <v>[leds[1],0]</v>
      </c>
      <c r="Q67" s="1" t="str">
        <f>CONCATENATE("[leds[",Table1345[[#Headers],[2]],"],",Table1345[[#This Row],[o2]],"]")</f>
        <v>[leds[2],0]</v>
      </c>
      <c r="R67" s="1" t="str">
        <f>CONCATENATE("[leds[",Table1345[[#Headers],[3]],"],",Table1345[[#This Row],[o3]],"]")</f>
        <v>[leds[3],0]</v>
      </c>
      <c r="S67" s="1" t="str">
        <f>CONCATENATE("[leds[",Table1345[[#Headers],[4]],"],",Table1345[[#This Row],[o4]],"]")</f>
        <v>[leds[4],0]</v>
      </c>
      <c r="T67" s="1" t="str">
        <f>CONCATENATE("[leds[",Table1345[[#Headers],[5]],"],",Table1345[[#This Row],[o5]],"]")</f>
        <v>[leds[5],0]</v>
      </c>
      <c r="U6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" s="1" t="str">
        <f>IF(B67="",CONCATENATE($B$1,"['",A67,"'].append(",Table1345[[#This Row],[Part6]],")"),CONCATENATE($B$1,"['",B67,"'] = []"))</f>
        <v>symbol['H'].append([[leds[0],0],[leds[1],0],[leds[2],0],[leds[3],0],[leds[4],0],[leds[5],0]])</v>
      </c>
    </row>
    <row r="68" spans="1:22" x14ac:dyDescent="0.25">
      <c r="A68" t="str">
        <f t="shared" si="1"/>
        <v>H</v>
      </c>
      <c r="I68" s="1">
        <f>Table1345[[#This Row],[0]]</f>
        <v>0</v>
      </c>
      <c r="J68" s="1">
        <f>Table1345[[#This Row],[1]]</f>
        <v>0</v>
      </c>
      <c r="K68" s="1">
        <f>Table1345[[#This Row],[2]]</f>
        <v>0</v>
      </c>
      <c r="L68" s="1">
        <f>Table1345[[#This Row],[3]]</f>
        <v>0</v>
      </c>
      <c r="M68" s="1">
        <f>Table1345[[#This Row],[4]]</f>
        <v>0</v>
      </c>
      <c r="N68" s="1">
        <f>Table1345[[#This Row],[5]]</f>
        <v>0</v>
      </c>
      <c r="O68" s="1" t="str">
        <f>CONCATENATE("[leds[",Table1345[[#Headers],[0]],"],",Table1345[[#This Row],[o0]],"]")</f>
        <v>[leds[0],0]</v>
      </c>
      <c r="P68" s="1" t="str">
        <f>CONCATENATE("[leds[",Table1345[[#Headers],[1]],"],",Table1345[[#This Row],[o1]],"]")</f>
        <v>[leds[1],0]</v>
      </c>
      <c r="Q68" s="1" t="str">
        <f>CONCATENATE("[leds[",Table1345[[#Headers],[2]],"],",Table1345[[#This Row],[o2]],"]")</f>
        <v>[leds[2],0]</v>
      </c>
      <c r="R68" s="1" t="str">
        <f>CONCATENATE("[leds[",Table1345[[#Headers],[3]],"],",Table1345[[#This Row],[o3]],"]")</f>
        <v>[leds[3],0]</v>
      </c>
      <c r="S68" s="1" t="str">
        <f>CONCATENATE("[leds[",Table1345[[#Headers],[4]],"],",Table1345[[#This Row],[o4]],"]")</f>
        <v>[leds[4],0]</v>
      </c>
      <c r="T68" s="1" t="str">
        <f>CONCATENATE("[leds[",Table1345[[#Headers],[5]],"],",Table1345[[#This Row],[o5]],"]")</f>
        <v>[leds[5],0]</v>
      </c>
      <c r="U6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" s="1" t="str">
        <f>IF(B68="",CONCATENATE($B$1,"['",A68,"'].append(",Table1345[[#This Row],[Part6]],")"),CONCATENATE($B$1,"['",B68,"'] = []"))</f>
        <v>symbol['H'].append([[leds[0],0],[leds[1],0],[leds[2],0],[leds[3],0],[leds[4],0],[leds[5],0]])</v>
      </c>
    </row>
    <row r="69" spans="1:22" x14ac:dyDescent="0.25">
      <c r="A69" t="str">
        <f t="shared" si="1"/>
        <v>H</v>
      </c>
      <c r="B69" t="s">
        <v>34</v>
      </c>
      <c r="I69" s="1">
        <f>Table1345[[#This Row],[0]]</f>
        <v>0</v>
      </c>
      <c r="J69" s="1">
        <f>Table1345[[#This Row],[1]]</f>
        <v>0</v>
      </c>
      <c r="K69" s="1">
        <f>Table1345[[#This Row],[2]]</f>
        <v>0</v>
      </c>
      <c r="L69" s="1">
        <f>Table1345[[#This Row],[3]]</f>
        <v>0</v>
      </c>
      <c r="M69" s="1">
        <f>Table1345[[#This Row],[4]]</f>
        <v>0</v>
      </c>
      <c r="N69" s="1">
        <f>Table1345[[#This Row],[5]]</f>
        <v>0</v>
      </c>
      <c r="O69" s="1" t="str">
        <f>CONCATENATE("[leds[",Table1345[[#Headers],[0]],"],",Table1345[[#This Row],[o0]],"]")</f>
        <v>[leds[0],0]</v>
      </c>
      <c r="P69" s="1" t="str">
        <f>CONCATENATE("[leds[",Table1345[[#Headers],[1]],"],",Table1345[[#This Row],[o1]],"]")</f>
        <v>[leds[1],0]</v>
      </c>
      <c r="Q69" s="1" t="str">
        <f>CONCATENATE("[leds[",Table1345[[#Headers],[2]],"],",Table1345[[#This Row],[o2]],"]")</f>
        <v>[leds[2],0]</v>
      </c>
      <c r="R69" s="1" t="str">
        <f>CONCATENATE("[leds[",Table1345[[#Headers],[3]],"],",Table1345[[#This Row],[o3]],"]")</f>
        <v>[leds[3],0]</v>
      </c>
      <c r="S69" s="1" t="str">
        <f>CONCATENATE("[leds[",Table1345[[#Headers],[4]],"],",Table1345[[#This Row],[o4]],"]")</f>
        <v>[leds[4],0]</v>
      </c>
      <c r="T69" s="1" t="str">
        <f>CONCATENATE("[leds[",Table1345[[#Headers],[5]],"],",Table1345[[#This Row],[o5]],"]")</f>
        <v>[leds[5],0]</v>
      </c>
      <c r="U6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" s="1" t="str">
        <f>IF(B69="",CONCATENATE($B$1,"['",A69,"'].append(",Table1345[[#This Row],[Part6]],")"),CONCATENATE($B$1,"['",B69,"'] = []"))</f>
        <v>symbol['I'] = []</v>
      </c>
    </row>
    <row r="70" spans="1:22" x14ac:dyDescent="0.25">
      <c r="A70" t="str">
        <f t="shared" si="1"/>
        <v>I</v>
      </c>
      <c r="C70">
        <v>1</v>
      </c>
      <c r="H70">
        <v>1</v>
      </c>
      <c r="I70" s="1">
        <f>Table1345[[#This Row],[0]]</f>
        <v>1</v>
      </c>
      <c r="J70" s="1">
        <f>Table1345[[#This Row],[1]]</f>
        <v>0</v>
      </c>
      <c r="K70" s="1">
        <f>Table1345[[#This Row],[2]]</f>
        <v>0</v>
      </c>
      <c r="L70" s="1">
        <f>Table1345[[#This Row],[3]]</f>
        <v>0</v>
      </c>
      <c r="M70" s="1">
        <f>Table1345[[#This Row],[4]]</f>
        <v>0</v>
      </c>
      <c r="N70" s="1">
        <f>Table1345[[#This Row],[5]]</f>
        <v>1</v>
      </c>
      <c r="O70" s="1" t="str">
        <f>CONCATENATE("[leds[",Table1345[[#Headers],[0]],"],",Table1345[[#This Row],[o0]],"]")</f>
        <v>[leds[0],1]</v>
      </c>
      <c r="P70" s="1" t="str">
        <f>CONCATENATE("[leds[",Table1345[[#Headers],[1]],"],",Table1345[[#This Row],[o1]],"]")</f>
        <v>[leds[1],0]</v>
      </c>
      <c r="Q70" s="1" t="str">
        <f>CONCATENATE("[leds[",Table1345[[#Headers],[2]],"],",Table1345[[#This Row],[o2]],"]")</f>
        <v>[leds[2],0]</v>
      </c>
      <c r="R70" s="1" t="str">
        <f>CONCATENATE("[leds[",Table1345[[#Headers],[3]],"],",Table1345[[#This Row],[o3]],"]")</f>
        <v>[leds[3],0]</v>
      </c>
      <c r="S70" s="1" t="str">
        <f>CONCATENATE("[leds[",Table1345[[#Headers],[4]],"],",Table1345[[#This Row],[o4]],"]")</f>
        <v>[leds[4],0]</v>
      </c>
      <c r="T70" s="1" t="str">
        <f>CONCATENATE("[leds[",Table1345[[#Headers],[5]],"],",Table1345[[#This Row],[o5]],"]")</f>
        <v>[leds[5],1]</v>
      </c>
      <c r="U7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70" s="1" t="str">
        <f>IF(B70="",CONCATENATE($B$1,"['",A70,"'].append(",Table1345[[#This Row],[Part6]],")"),CONCATENATE($B$1,"['",B70,"'] = []"))</f>
        <v>symbol['I'].append([[leds[0],1],[leds[1],0],[leds[2],0],[leds[3],0],[leds[4],0],[leds[5],1]])</v>
      </c>
    </row>
    <row r="71" spans="1:22" x14ac:dyDescent="0.25">
      <c r="A71" t="str">
        <f t="shared" si="1"/>
        <v>I</v>
      </c>
      <c r="C71">
        <v>1</v>
      </c>
      <c r="H71">
        <v>1</v>
      </c>
      <c r="I71" s="1">
        <f>Table1345[[#This Row],[0]]</f>
        <v>1</v>
      </c>
      <c r="J71" s="1">
        <f>Table1345[[#This Row],[1]]</f>
        <v>0</v>
      </c>
      <c r="K71" s="1">
        <f>Table1345[[#This Row],[2]]</f>
        <v>0</v>
      </c>
      <c r="L71" s="1">
        <f>Table1345[[#This Row],[3]]</f>
        <v>0</v>
      </c>
      <c r="M71" s="1">
        <f>Table1345[[#This Row],[4]]</f>
        <v>0</v>
      </c>
      <c r="N71" s="1">
        <f>Table1345[[#This Row],[5]]</f>
        <v>1</v>
      </c>
      <c r="O71" s="1" t="str">
        <f>CONCATENATE("[leds[",Table1345[[#Headers],[0]],"],",Table1345[[#This Row],[o0]],"]")</f>
        <v>[leds[0],1]</v>
      </c>
      <c r="P71" s="1" t="str">
        <f>CONCATENATE("[leds[",Table1345[[#Headers],[1]],"],",Table1345[[#This Row],[o1]],"]")</f>
        <v>[leds[1],0]</v>
      </c>
      <c r="Q71" s="1" t="str">
        <f>CONCATENATE("[leds[",Table1345[[#Headers],[2]],"],",Table1345[[#This Row],[o2]],"]")</f>
        <v>[leds[2],0]</v>
      </c>
      <c r="R71" s="1" t="str">
        <f>CONCATENATE("[leds[",Table1345[[#Headers],[3]],"],",Table1345[[#This Row],[o3]],"]")</f>
        <v>[leds[3],0]</v>
      </c>
      <c r="S71" s="1" t="str">
        <f>CONCATENATE("[leds[",Table1345[[#Headers],[4]],"],",Table1345[[#This Row],[o4]],"]")</f>
        <v>[leds[4],0]</v>
      </c>
      <c r="T71" s="1" t="str">
        <f>CONCATENATE("[leds[",Table1345[[#Headers],[5]],"],",Table1345[[#This Row],[o5]],"]")</f>
        <v>[leds[5],1]</v>
      </c>
      <c r="U7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71" s="1" t="str">
        <f>IF(B71="",CONCATENATE($B$1,"['",A71,"'].append(",Table1345[[#This Row],[Part6]],")"),CONCATENATE($B$1,"['",B71,"'] = []"))</f>
        <v>symbol['I'].append([[leds[0],1],[leds[1],0],[leds[2],0],[leds[3],0],[leds[4],0],[leds[5],1]])</v>
      </c>
    </row>
    <row r="72" spans="1:22" x14ac:dyDescent="0.25">
      <c r="A72" t="str">
        <f t="shared" si="1"/>
        <v>I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 s="1">
        <f>Table1345[[#This Row],[0]]</f>
        <v>1</v>
      </c>
      <c r="J72" s="1">
        <f>Table1345[[#This Row],[1]]</f>
        <v>1</v>
      </c>
      <c r="K72" s="1">
        <f>Table1345[[#This Row],[2]]</f>
        <v>1</v>
      </c>
      <c r="L72" s="1">
        <f>Table1345[[#This Row],[3]]</f>
        <v>1</v>
      </c>
      <c r="M72" s="1">
        <f>Table1345[[#This Row],[4]]</f>
        <v>1</v>
      </c>
      <c r="N72" s="1">
        <f>Table1345[[#This Row],[5]]</f>
        <v>1</v>
      </c>
      <c r="O72" s="1" t="str">
        <f>CONCATENATE("[leds[",Table1345[[#Headers],[0]],"],",Table1345[[#This Row],[o0]],"]")</f>
        <v>[leds[0],1]</v>
      </c>
      <c r="P72" s="1" t="str">
        <f>CONCATENATE("[leds[",Table1345[[#Headers],[1]],"],",Table1345[[#This Row],[o1]],"]")</f>
        <v>[leds[1],1]</v>
      </c>
      <c r="Q72" s="1" t="str">
        <f>CONCATENATE("[leds[",Table1345[[#Headers],[2]],"],",Table1345[[#This Row],[o2]],"]")</f>
        <v>[leds[2],1]</v>
      </c>
      <c r="R72" s="1" t="str">
        <f>CONCATENATE("[leds[",Table1345[[#Headers],[3]],"],",Table1345[[#This Row],[o3]],"]")</f>
        <v>[leds[3],1]</v>
      </c>
      <c r="S72" s="1" t="str">
        <f>CONCATENATE("[leds[",Table1345[[#Headers],[4]],"],",Table1345[[#This Row],[o4]],"]")</f>
        <v>[leds[4],1]</v>
      </c>
      <c r="T72" s="1" t="str">
        <f>CONCATENATE("[leds[",Table1345[[#Headers],[5]],"],",Table1345[[#This Row],[o5]],"]")</f>
        <v>[leds[5],1]</v>
      </c>
      <c r="U7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72" s="1" t="str">
        <f>IF(B72="",CONCATENATE($B$1,"['",A72,"'].append(",Table1345[[#This Row],[Part6]],")"),CONCATENATE($B$1,"['",B72,"'] = []"))</f>
        <v>symbol['I'].append([[leds[0],1],[leds[1],1],[leds[2],1],[leds[3],1],[leds[4],1],[leds[5],1]])</v>
      </c>
    </row>
    <row r="73" spans="1:22" x14ac:dyDescent="0.25">
      <c r="A73" t="str">
        <f t="shared" si="1"/>
        <v>I</v>
      </c>
      <c r="C73">
        <v>1</v>
      </c>
      <c r="H73">
        <v>1</v>
      </c>
      <c r="I73" s="1">
        <f>Table1345[[#This Row],[0]]</f>
        <v>1</v>
      </c>
      <c r="J73" s="1">
        <f>Table1345[[#This Row],[1]]</f>
        <v>0</v>
      </c>
      <c r="K73" s="1">
        <f>Table1345[[#This Row],[2]]</f>
        <v>0</v>
      </c>
      <c r="L73" s="1">
        <f>Table1345[[#This Row],[3]]</f>
        <v>0</v>
      </c>
      <c r="M73" s="1">
        <f>Table1345[[#This Row],[4]]</f>
        <v>0</v>
      </c>
      <c r="N73" s="1">
        <f>Table1345[[#This Row],[5]]</f>
        <v>1</v>
      </c>
      <c r="O73" s="1" t="str">
        <f>CONCATENATE("[leds[",Table1345[[#Headers],[0]],"],",Table1345[[#This Row],[o0]],"]")</f>
        <v>[leds[0],1]</v>
      </c>
      <c r="P73" s="1" t="str">
        <f>CONCATENATE("[leds[",Table1345[[#Headers],[1]],"],",Table1345[[#This Row],[o1]],"]")</f>
        <v>[leds[1],0]</v>
      </c>
      <c r="Q73" s="1" t="str">
        <f>CONCATENATE("[leds[",Table1345[[#Headers],[2]],"],",Table1345[[#This Row],[o2]],"]")</f>
        <v>[leds[2],0]</v>
      </c>
      <c r="R73" s="1" t="str">
        <f>CONCATENATE("[leds[",Table1345[[#Headers],[3]],"],",Table1345[[#This Row],[o3]],"]")</f>
        <v>[leds[3],0]</v>
      </c>
      <c r="S73" s="1" t="str">
        <f>CONCATENATE("[leds[",Table1345[[#Headers],[4]],"],",Table1345[[#This Row],[o4]],"]")</f>
        <v>[leds[4],0]</v>
      </c>
      <c r="T73" s="1" t="str">
        <f>CONCATENATE("[leds[",Table1345[[#Headers],[5]],"],",Table1345[[#This Row],[o5]],"]")</f>
        <v>[leds[5],1]</v>
      </c>
      <c r="U7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73" s="1" t="str">
        <f>IF(B73="",CONCATENATE($B$1,"['",A73,"'].append(",Table1345[[#This Row],[Part6]],")"),CONCATENATE($B$1,"['",B73,"'] = []"))</f>
        <v>symbol['I'].append([[leds[0],1],[leds[1],0],[leds[2],0],[leds[3],0],[leds[4],0],[leds[5],1]])</v>
      </c>
    </row>
    <row r="74" spans="1:22" x14ac:dyDescent="0.25">
      <c r="A74" t="str">
        <f t="shared" si="1"/>
        <v>I</v>
      </c>
      <c r="C74">
        <v>1</v>
      </c>
      <c r="H74">
        <v>1</v>
      </c>
      <c r="I74" s="1">
        <f>Table1345[[#This Row],[0]]</f>
        <v>1</v>
      </c>
      <c r="J74" s="1">
        <f>Table1345[[#This Row],[1]]</f>
        <v>0</v>
      </c>
      <c r="K74" s="1">
        <f>Table1345[[#This Row],[2]]</f>
        <v>0</v>
      </c>
      <c r="L74" s="1">
        <f>Table1345[[#This Row],[3]]</f>
        <v>0</v>
      </c>
      <c r="M74" s="1">
        <f>Table1345[[#This Row],[4]]</f>
        <v>0</v>
      </c>
      <c r="N74" s="1">
        <f>Table1345[[#This Row],[5]]</f>
        <v>1</v>
      </c>
      <c r="O74" s="1" t="str">
        <f>CONCATENATE("[leds[",Table1345[[#Headers],[0]],"],",Table1345[[#This Row],[o0]],"]")</f>
        <v>[leds[0],1]</v>
      </c>
      <c r="P74" s="1" t="str">
        <f>CONCATENATE("[leds[",Table1345[[#Headers],[1]],"],",Table1345[[#This Row],[o1]],"]")</f>
        <v>[leds[1],0]</v>
      </c>
      <c r="Q74" s="1" t="str">
        <f>CONCATENATE("[leds[",Table1345[[#Headers],[2]],"],",Table1345[[#This Row],[o2]],"]")</f>
        <v>[leds[2],0]</v>
      </c>
      <c r="R74" s="1" t="str">
        <f>CONCATENATE("[leds[",Table1345[[#Headers],[3]],"],",Table1345[[#This Row],[o3]],"]")</f>
        <v>[leds[3],0]</v>
      </c>
      <c r="S74" s="1" t="str">
        <f>CONCATENATE("[leds[",Table1345[[#Headers],[4]],"],",Table1345[[#This Row],[o4]],"]")</f>
        <v>[leds[4],0]</v>
      </c>
      <c r="T74" s="1" t="str">
        <f>CONCATENATE("[leds[",Table1345[[#Headers],[5]],"],",Table1345[[#This Row],[o5]],"]")</f>
        <v>[leds[5],1]</v>
      </c>
      <c r="U7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74" s="1" t="str">
        <f>IF(B74="",CONCATENATE($B$1,"['",A74,"'].append(",Table1345[[#This Row],[Part6]],")"),CONCATENATE($B$1,"['",B74,"'] = []"))</f>
        <v>symbol['I'].append([[leds[0],1],[leds[1],0],[leds[2],0],[leds[3],0],[leds[4],0],[leds[5],1]])</v>
      </c>
    </row>
    <row r="75" spans="1:22" x14ac:dyDescent="0.25">
      <c r="A75" t="str">
        <f t="shared" si="1"/>
        <v>I</v>
      </c>
      <c r="I75" s="1">
        <f>Table1345[[#This Row],[0]]</f>
        <v>0</v>
      </c>
      <c r="J75" s="1">
        <f>Table1345[[#This Row],[1]]</f>
        <v>0</v>
      </c>
      <c r="K75" s="1">
        <f>Table1345[[#This Row],[2]]</f>
        <v>0</v>
      </c>
      <c r="L75" s="1">
        <f>Table1345[[#This Row],[3]]</f>
        <v>0</v>
      </c>
      <c r="M75" s="1">
        <f>Table1345[[#This Row],[4]]</f>
        <v>0</v>
      </c>
      <c r="N75" s="1">
        <f>Table1345[[#This Row],[5]]</f>
        <v>0</v>
      </c>
      <c r="O75" s="1" t="str">
        <f>CONCATENATE("[leds[",Table1345[[#Headers],[0]],"],",Table1345[[#This Row],[o0]],"]")</f>
        <v>[leds[0],0]</v>
      </c>
      <c r="P75" s="1" t="str">
        <f>CONCATENATE("[leds[",Table1345[[#Headers],[1]],"],",Table1345[[#This Row],[o1]],"]")</f>
        <v>[leds[1],0]</v>
      </c>
      <c r="Q75" s="1" t="str">
        <f>CONCATENATE("[leds[",Table1345[[#Headers],[2]],"],",Table1345[[#This Row],[o2]],"]")</f>
        <v>[leds[2],0]</v>
      </c>
      <c r="R75" s="1" t="str">
        <f>CONCATENATE("[leds[",Table1345[[#Headers],[3]],"],",Table1345[[#This Row],[o3]],"]")</f>
        <v>[leds[3],0]</v>
      </c>
      <c r="S75" s="1" t="str">
        <f>CONCATENATE("[leds[",Table1345[[#Headers],[4]],"],",Table1345[[#This Row],[o4]],"]")</f>
        <v>[leds[4],0]</v>
      </c>
      <c r="T75" s="1" t="str">
        <f>CONCATENATE("[leds[",Table1345[[#Headers],[5]],"],",Table1345[[#This Row],[o5]],"]")</f>
        <v>[leds[5],0]</v>
      </c>
      <c r="U7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" s="1" t="str">
        <f>IF(B75="",CONCATENATE($B$1,"['",A75,"'].append(",Table1345[[#This Row],[Part6]],")"),CONCATENATE($B$1,"['",B75,"'] = []"))</f>
        <v>symbol['I'].append([[leds[0],0],[leds[1],0],[leds[2],0],[leds[3],0],[leds[4],0],[leds[5],0]])</v>
      </c>
    </row>
    <row r="76" spans="1:22" x14ac:dyDescent="0.25">
      <c r="A76" t="str">
        <f t="shared" si="1"/>
        <v>I</v>
      </c>
      <c r="I76" s="1">
        <f>Table1345[[#This Row],[0]]</f>
        <v>0</v>
      </c>
      <c r="J76" s="1">
        <f>Table1345[[#This Row],[1]]</f>
        <v>0</v>
      </c>
      <c r="K76" s="1">
        <f>Table1345[[#This Row],[2]]</f>
        <v>0</v>
      </c>
      <c r="L76" s="1">
        <f>Table1345[[#This Row],[3]]</f>
        <v>0</v>
      </c>
      <c r="M76" s="1">
        <f>Table1345[[#This Row],[4]]</f>
        <v>0</v>
      </c>
      <c r="N76" s="1">
        <f>Table1345[[#This Row],[5]]</f>
        <v>0</v>
      </c>
      <c r="O76" s="1" t="str">
        <f>CONCATENATE("[leds[",Table1345[[#Headers],[0]],"],",Table1345[[#This Row],[o0]],"]")</f>
        <v>[leds[0],0]</v>
      </c>
      <c r="P76" s="1" t="str">
        <f>CONCATENATE("[leds[",Table1345[[#Headers],[1]],"],",Table1345[[#This Row],[o1]],"]")</f>
        <v>[leds[1],0]</v>
      </c>
      <c r="Q76" s="1" t="str">
        <f>CONCATENATE("[leds[",Table1345[[#Headers],[2]],"],",Table1345[[#This Row],[o2]],"]")</f>
        <v>[leds[2],0]</v>
      </c>
      <c r="R76" s="1" t="str">
        <f>CONCATENATE("[leds[",Table1345[[#Headers],[3]],"],",Table1345[[#This Row],[o3]],"]")</f>
        <v>[leds[3],0]</v>
      </c>
      <c r="S76" s="1" t="str">
        <f>CONCATENATE("[leds[",Table1345[[#Headers],[4]],"],",Table1345[[#This Row],[o4]],"]")</f>
        <v>[leds[4],0]</v>
      </c>
      <c r="T76" s="1" t="str">
        <f>CONCATENATE("[leds[",Table1345[[#Headers],[5]],"],",Table1345[[#This Row],[o5]],"]")</f>
        <v>[leds[5],0]</v>
      </c>
      <c r="U7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" s="1" t="str">
        <f>IF(B76="",CONCATENATE($B$1,"['",A76,"'].append(",Table1345[[#This Row],[Part6]],")"),CONCATENATE($B$1,"['",B76,"'] = []"))</f>
        <v>symbol['I'].append([[leds[0],0],[leds[1],0],[leds[2],0],[leds[3],0],[leds[4],0],[leds[5],0]])</v>
      </c>
    </row>
    <row r="77" spans="1:22" x14ac:dyDescent="0.25">
      <c r="A77" t="str">
        <f t="shared" si="1"/>
        <v>I</v>
      </c>
      <c r="B77" t="s">
        <v>35</v>
      </c>
      <c r="I77" s="1">
        <f>Table1345[[#This Row],[0]]</f>
        <v>0</v>
      </c>
      <c r="J77" s="1">
        <f>Table1345[[#This Row],[1]]</f>
        <v>0</v>
      </c>
      <c r="K77" s="1">
        <f>Table1345[[#This Row],[2]]</f>
        <v>0</v>
      </c>
      <c r="L77" s="1">
        <f>Table1345[[#This Row],[3]]</f>
        <v>0</v>
      </c>
      <c r="M77" s="1">
        <f>Table1345[[#This Row],[4]]</f>
        <v>0</v>
      </c>
      <c r="N77" s="1">
        <f>Table1345[[#This Row],[5]]</f>
        <v>0</v>
      </c>
      <c r="O77" s="1" t="str">
        <f>CONCATENATE("[leds[",Table1345[[#Headers],[0]],"],",Table1345[[#This Row],[o0]],"]")</f>
        <v>[leds[0],0]</v>
      </c>
      <c r="P77" s="1" t="str">
        <f>CONCATENATE("[leds[",Table1345[[#Headers],[1]],"],",Table1345[[#This Row],[o1]],"]")</f>
        <v>[leds[1],0]</v>
      </c>
      <c r="Q77" s="1" t="str">
        <f>CONCATENATE("[leds[",Table1345[[#Headers],[2]],"],",Table1345[[#This Row],[o2]],"]")</f>
        <v>[leds[2],0]</v>
      </c>
      <c r="R77" s="1" t="str">
        <f>CONCATENATE("[leds[",Table1345[[#Headers],[3]],"],",Table1345[[#This Row],[o3]],"]")</f>
        <v>[leds[3],0]</v>
      </c>
      <c r="S77" s="1" t="str">
        <f>CONCATENATE("[leds[",Table1345[[#Headers],[4]],"],",Table1345[[#This Row],[o4]],"]")</f>
        <v>[leds[4],0]</v>
      </c>
      <c r="T77" s="1" t="str">
        <f>CONCATENATE("[leds[",Table1345[[#Headers],[5]],"],",Table1345[[#This Row],[o5]],"]")</f>
        <v>[leds[5],0]</v>
      </c>
      <c r="U7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" s="1" t="str">
        <f>IF(B77="",CONCATENATE($B$1,"['",A77,"'].append(",Table1345[[#This Row],[Part6]],")"),CONCATENATE($B$1,"['",B77,"'] = []"))</f>
        <v>symbol['J'] = []</v>
      </c>
    </row>
    <row r="78" spans="1:22" x14ac:dyDescent="0.25">
      <c r="A78" t="str">
        <f t="shared" si="1"/>
        <v>J</v>
      </c>
      <c r="D78">
        <v>1</v>
      </c>
      <c r="H78">
        <v>1</v>
      </c>
      <c r="I78" s="1">
        <f>Table1345[[#This Row],[0]]</f>
        <v>0</v>
      </c>
      <c r="J78" s="1">
        <f>Table1345[[#This Row],[1]]</f>
        <v>1</v>
      </c>
      <c r="K78" s="1">
        <f>Table1345[[#This Row],[2]]</f>
        <v>0</v>
      </c>
      <c r="L78" s="1">
        <f>Table1345[[#This Row],[3]]</f>
        <v>0</v>
      </c>
      <c r="M78" s="1">
        <f>Table1345[[#This Row],[4]]</f>
        <v>0</v>
      </c>
      <c r="N78" s="1">
        <f>Table1345[[#This Row],[5]]</f>
        <v>1</v>
      </c>
      <c r="O78" s="1" t="str">
        <f>CONCATENATE("[leds[",Table1345[[#Headers],[0]],"],",Table1345[[#This Row],[o0]],"]")</f>
        <v>[leds[0],0]</v>
      </c>
      <c r="P78" s="1" t="str">
        <f>CONCATENATE("[leds[",Table1345[[#Headers],[1]],"],",Table1345[[#This Row],[o1]],"]")</f>
        <v>[leds[1],1]</v>
      </c>
      <c r="Q78" s="1" t="str">
        <f>CONCATENATE("[leds[",Table1345[[#Headers],[2]],"],",Table1345[[#This Row],[o2]],"]")</f>
        <v>[leds[2],0]</v>
      </c>
      <c r="R78" s="1" t="str">
        <f>CONCATENATE("[leds[",Table1345[[#Headers],[3]],"],",Table1345[[#This Row],[o3]],"]")</f>
        <v>[leds[3],0]</v>
      </c>
      <c r="S78" s="1" t="str">
        <f>CONCATENATE("[leds[",Table1345[[#Headers],[4]],"],",Table1345[[#This Row],[o4]],"]")</f>
        <v>[leds[4],0]</v>
      </c>
      <c r="T78" s="1" t="str">
        <f>CONCATENATE("[leds[",Table1345[[#Headers],[5]],"],",Table1345[[#This Row],[o5]],"]")</f>
        <v>[leds[5],1]</v>
      </c>
      <c r="U7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[[leds[0],0],[leds[1],1],[leds[2],0],[leds[3],0],[leds[4],0],[leds[5],1]]</v>
      </c>
      <c r="V78" s="1" t="str">
        <f>IF(B78="",CONCATENATE($B$1,"['",A78,"'].append(",Table1345[[#This Row],[Part6]],")"),CONCATENATE($B$1,"['",B78,"'] = []"))</f>
        <v>symbol['J'].append([[leds[0],0],[leds[1],1],[leds[2],0],[leds[3],0],[leds[4],0],[leds[5],1]])</v>
      </c>
    </row>
    <row r="79" spans="1:22" x14ac:dyDescent="0.25">
      <c r="A79" t="str">
        <f t="shared" si="1"/>
        <v>J</v>
      </c>
      <c r="C79">
        <v>1</v>
      </c>
      <c r="H79">
        <v>1</v>
      </c>
      <c r="I79" s="1">
        <f>Table1345[[#This Row],[0]]</f>
        <v>1</v>
      </c>
      <c r="J79" s="1">
        <f>Table1345[[#This Row],[1]]</f>
        <v>0</v>
      </c>
      <c r="K79" s="1">
        <f>Table1345[[#This Row],[2]]</f>
        <v>0</v>
      </c>
      <c r="L79" s="1">
        <f>Table1345[[#This Row],[3]]</f>
        <v>0</v>
      </c>
      <c r="M79" s="1">
        <f>Table1345[[#This Row],[4]]</f>
        <v>0</v>
      </c>
      <c r="N79" s="1">
        <f>Table1345[[#This Row],[5]]</f>
        <v>1</v>
      </c>
      <c r="O79" s="1" t="str">
        <f>CONCATENATE("[leds[",Table1345[[#Headers],[0]],"],",Table1345[[#This Row],[o0]],"]")</f>
        <v>[leds[0],1]</v>
      </c>
      <c r="P79" s="1" t="str">
        <f>CONCATENATE("[leds[",Table1345[[#Headers],[1]],"],",Table1345[[#This Row],[o1]],"]")</f>
        <v>[leds[1],0]</v>
      </c>
      <c r="Q79" s="1" t="str">
        <f>CONCATENATE("[leds[",Table1345[[#Headers],[2]],"],",Table1345[[#This Row],[o2]],"]")</f>
        <v>[leds[2],0]</v>
      </c>
      <c r="R79" s="1" t="str">
        <f>CONCATENATE("[leds[",Table1345[[#Headers],[3]],"],",Table1345[[#This Row],[o3]],"]")</f>
        <v>[leds[3],0]</v>
      </c>
      <c r="S79" s="1" t="str">
        <f>CONCATENATE("[leds[",Table1345[[#Headers],[4]],"],",Table1345[[#This Row],[o4]],"]")</f>
        <v>[leds[4],0]</v>
      </c>
      <c r="T79" s="1" t="str">
        <f>CONCATENATE("[leds[",Table1345[[#Headers],[5]],"],",Table1345[[#This Row],[o5]],"]")</f>
        <v>[leds[5],1]</v>
      </c>
      <c r="U7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79" s="1" t="str">
        <f>IF(B79="",CONCATENATE($B$1,"['",A79,"'].append(",Table1345[[#This Row],[Part6]],")"),CONCATENATE($B$1,"['",B79,"'] = []"))</f>
        <v>symbol['J'].append([[leds[0],1],[leds[1],0],[leds[2],0],[leds[3],0],[leds[4],0],[leds[5],1]])</v>
      </c>
    </row>
    <row r="80" spans="1:22" x14ac:dyDescent="0.25">
      <c r="A80" t="str">
        <f t="shared" si="1"/>
        <v>J</v>
      </c>
      <c r="C80">
        <v>1</v>
      </c>
      <c r="H80">
        <v>1</v>
      </c>
      <c r="I80" s="1">
        <f>Table1345[[#This Row],[0]]</f>
        <v>1</v>
      </c>
      <c r="J80" s="1">
        <f>Table1345[[#This Row],[1]]</f>
        <v>0</v>
      </c>
      <c r="K80" s="1">
        <f>Table1345[[#This Row],[2]]</f>
        <v>0</v>
      </c>
      <c r="L80" s="1">
        <f>Table1345[[#This Row],[3]]</f>
        <v>0</v>
      </c>
      <c r="M80" s="1">
        <f>Table1345[[#This Row],[4]]</f>
        <v>0</v>
      </c>
      <c r="N80" s="1">
        <f>Table1345[[#This Row],[5]]</f>
        <v>1</v>
      </c>
      <c r="O80" s="1" t="str">
        <f>CONCATENATE("[leds[",Table1345[[#Headers],[0]],"],",Table1345[[#This Row],[o0]],"]")</f>
        <v>[leds[0],1]</v>
      </c>
      <c r="P80" s="1" t="str">
        <f>CONCATENATE("[leds[",Table1345[[#Headers],[1]],"],",Table1345[[#This Row],[o1]],"]")</f>
        <v>[leds[1],0]</v>
      </c>
      <c r="Q80" s="1" t="str">
        <f>CONCATENATE("[leds[",Table1345[[#Headers],[2]],"],",Table1345[[#This Row],[o2]],"]")</f>
        <v>[leds[2],0]</v>
      </c>
      <c r="R80" s="1" t="str">
        <f>CONCATENATE("[leds[",Table1345[[#Headers],[3]],"],",Table1345[[#This Row],[o3]],"]")</f>
        <v>[leds[3],0]</v>
      </c>
      <c r="S80" s="1" t="str">
        <f>CONCATENATE("[leds[",Table1345[[#Headers],[4]],"],",Table1345[[#This Row],[o4]],"]")</f>
        <v>[leds[4],0]</v>
      </c>
      <c r="T80" s="1" t="str">
        <f>CONCATENATE("[leds[",Table1345[[#Headers],[5]],"],",Table1345[[#This Row],[o5]],"]")</f>
        <v>[leds[5],1]</v>
      </c>
      <c r="U8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80" s="1" t="str">
        <f>IF(B80="",CONCATENATE($B$1,"['",A80,"'].append(",Table1345[[#This Row],[Part6]],")"),CONCATENATE($B$1,"['",B80,"'] = []"))</f>
        <v>symbol['J'].append([[leds[0],1],[leds[1],0],[leds[2],0],[leds[3],0],[leds[4],0],[leds[5],1]])</v>
      </c>
    </row>
    <row r="81" spans="1:22" x14ac:dyDescent="0.25">
      <c r="A81" t="str">
        <f t="shared" si="1"/>
        <v>J</v>
      </c>
      <c r="D81">
        <v>1</v>
      </c>
      <c r="E81">
        <v>1</v>
      </c>
      <c r="F81">
        <v>1</v>
      </c>
      <c r="G81">
        <v>1</v>
      </c>
      <c r="H81">
        <v>1</v>
      </c>
      <c r="I81" s="1">
        <f>Table1345[[#This Row],[0]]</f>
        <v>0</v>
      </c>
      <c r="J81" s="1">
        <f>Table1345[[#This Row],[1]]</f>
        <v>1</v>
      </c>
      <c r="K81" s="1">
        <f>Table1345[[#This Row],[2]]</f>
        <v>1</v>
      </c>
      <c r="L81" s="1">
        <f>Table1345[[#This Row],[3]]</f>
        <v>1</v>
      </c>
      <c r="M81" s="1">
        <f>Table1345[[#This Row],[4]]</f>
        <v>1</v>
      </c>
      <c r="N81" s="1">
        <f>Table1345[[#This Row],[5]]</f>
        <v>1</v>
      </c>
      <c r="O81" s="1" t="str">
        <f>CONCATENATE("[leds[",Table1345[[#Headers],[0]],"],",Table1345[[#This Row],[o0]],"]")</f>
        <v>[leds[0],0]</v>
      </c>
      <c r="P81" s="1" t="str">
        <f>CONCATENATE("[leds[",Table1345[[#Headers],[1]],"],",Table1345[[#This Row],[o1]],"]")</f>
        <v>[leds[1],1]</v>
      </c>
      <c r="Q81" s="1" t="str">
        <f>CONCATENATE("[leds[",Table1345[[#Headers],[2]],"],",Table1345[[#This Row],[o2]],"]")</f>
        <v>[leds[2],1]</v>
      </c>
      <c r="R81" s="1" t="str">
        <f>CONCATENATE("[leds[",Table1345[[#Headers],[3]],"],",Table1345[[#This Row],[o3]],"]")</f>
        <v>[leds[3],1]</v>
      </c>
      <c r="S81" s="1" t="str">
        <f>CONCATENATE("[leds[",Table1345[[#Headers],[4]],"],",Table1345[[#This Row],[o4]],"]")</f>
        <v>[leds[4],1]</v>
      </c>
      <c r="T81" s="1" t="str">
        <f>CONCATENATE("[leds[",Table1345[[#Headers],[5]],"],",Table1345[[#This Row],[o5]],"]")</f>
        <v>[leds[5],1]</v>
      </c>
      <c r="U8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[[leds[0],0],[leds[1],1],[leds[2],1],[leds[3],1],[leds[4],1],[leds[5],1]]</v>
      </c>
      <c r="V81" s="1" t="str">
        <f>IF(B81="",CONCATENATE($B$1,"['",A81,"'].append(",Table1345[[#This Row],[Part6]],")"),CONCATENATE($B$1,"['",B81,"'] = []"))</f>
        <v>symbol['J'].append([[leds[0],0],[leds[1],1],[leds[2],1],[leds[3],1],[leds[4],1],[leds[5],1]])</v>
      </c>
    </row>
    <row r="82" spans="1:22" x14ac:dyDescent="0.25">
      <c r="A82" t="str">
        <f t="shared" si="1"/>
        <v>J</v>
      </c>
      <c r="H82">
        <v>1</v>
      </c>
      <c r="I82" s="1">
        <f>Table1345[[#This Row],[0]]</f>
        <v>0</v>
      </c>
      <c r="J82" s="1">
        <f>Table1345[[#This Row],[1]]</f>
        <v>0</v>
      </c>
      <c r="K82" s="1">
        <f>Table1345[[#This Row],[2]]</f>
        <v>0</v>
      </c>
      <c r="L82" s="1">
        <f>Table1345[[#This Row],[3]]</f>
        <v>0</v>
      </c>
      <c r="M82" s="1">
        <f>Table1345[[#This Row],[4]]</f>
        <v>0</v>
      </c>
      <c r="N82" s="1">
        <f>Table1345[[#This Row],[5]]</f>
        <v>1</v>
      </c>
      <c r="O82" s="1" t="str">
        <f>CONCATENATE("[leds[",Table1345[[#Headers],[0]],"],",Table1345[[#This Row],[o0]],"]")</f>
        <v>[leds[0],0]</v>
      </c>
      <c r="P82" s="1" t="str">
        <f>CONCATENATE("[leds[",Table1345[[#Headers],[1]],"],",Table1345[[#This Row],[o1]],"]")</f>
        <v>[leds[1],0]</v>
      </c>
      <c r="Q82" s="1" t="str">
        <f>CONCATENATE("[leds[",Table1345[[#Headers],[2]],"],",Table1345[[#This Row],[o2]],"]")</f>
        <v>[leds[2],0]</v>
      </c>
      <c r="R82" s="1" t="str">
        <f>CONCATENATE("[leds[",Table1345[[#Headers],[3]],"],",Table1345[[#This Row],[o3]],"]")</f>
        <v>[leds[3],0]</v>
      </c>
      <c r="S82" s="1" t="str">
        <f>CONCATENATE("[leds[",Table1345[[#Headers],[4]],"],",Table1345[[#This Row],[o4]],"]")</f>
        <v>[leds[4],0]</v>
      </c>
      <c r="T82" s="1" t="str">
        <f>CONCATENATE("[leds[",Table1345[[#Headers],[5]],"],",Table1345[[#This Row],[o5]],"]")</f>
        <v>[leds[5],1]</v>
      </c>
      <c r="U8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82" s="1" t="str">
        <f>IF(B82="",CONCATENATE($B$1,"['",A82,"'].append(",Table1345[[#This Row],[Part6]],")"),CONCATENATE($B$1,"['",B82,"'] = []"))</f>
        <v>symbol['J'].append([[leds[0],0],[leds[1],0],[leds[2],0],[leds[3],0],[leds[4],0],[leds[5],1]])</v>
      </c>
    </row>
    <row r="83" spans="1:22" x14ac:dyDescent="0.25">
      <c r="A83" t="str">
        <f t="shared" si="1"/>
        <v>J</v>
      </c>
      <c r="H83">
        <v>1</v>
      </c>
      <c r="I83" s="1">
        <f>Table1345[[#This Row],[0]]</f>
        <v>0</v>
      </c>
      <c r="J83" s="1">
        <f>Table1345[[#This Row],[1]]</f>
        <v>0</v>
      </c>
      <c r="K83" s="1">
        <f>Table1345[[#This Row],[2]]</f>
        <v>0</v>
      </c>
      <c r="L83" s="1">
        <f>Table1345[[#This Row],[3]]</f>
        <v>0</v>
      </c>
      <c r="M83" s="1">
        <f>Table1345[[#This Row],[4]]</f>
        <v>0</v>
      </c>
      <c r="N83" s="1">
        <f>Table1345[[#This Row],[5]]</f>
        <v>1</v>
      </c>
      <c r="O83" s="1" t="str">
        <f>CONCATENATE("[leds[",Table1345[[#Headers],[0]],"],",Table1345[[#This Row],[o0]],"]")</f>
        <v>[leds[0],0]</v>
      </c>
      <c r="P83" s="1" t="str">
        <f>CONCATENATE("[leds[",Table1345[[#Headers],[1]],"],",Table1345[[#This Row],[o1]],"]")</f>
        <v>[leds[1],0]</v>
      </c>
      <c r="Q83" s="1" t="str">
        <f>CONCATENATE("[leds[",Table1345[[#Headers],[2]],"],",Table1345[[#This Row],[o2]],"]")</f>
        <v>[leds[2],0]</v>
      </c>
      <c r="R83" s="1" t="str">
        <f>CONCATENATE("[leds[",Table1345[[#Headers],[3]],"],",Table1345[[#This Row],[o3]],"]")</f>
        <v>[leds[3],0]</v>
      </c>
      <c r="S83" s="1" t="str">
        <f>CONCATENATE("[leds[",Table1345[[#Headers],[4]],"],",Table1345[[#This Row],[o4]],"]")</f>
        <v>[leds[4],0]</v>
      </c>
      <c r="T83" s="1" t="str">
        <f>CONCATENATE("[leds[",Table1345[[#Headers],[5]],"],",Table1345[[#This Row],[o5]],"]")</f>
        <v>[leds[5],1]</v>
      </c>
      <c r="U8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83" s="1" t="str">
        <f>IF(B83="",CONCATENATE($B$1,"['",A83,"'].append(",Table1345[[#This Row],[Part6]],")"),CONCATENATE($B$1,"['",B83,"'] = []"))</f>
        <v>symbol['J'].append([[leds[0],0],[leds[1],0],[leds[2],0],[leds[3],0],[leds[4],0],[leds[5],1]])</v>
      </c>
    </row>
    <row r="84" spans="1:22" x14ac:dyDescent="0.25">
      <c r="A84" t="str">
        <f t="shared" si="1"/>
        <v>J</v>
      </c>
      <c r="I84" s="1">
        <f>Table1345[[#This Row],[0]]</f>
        <v>0</v>
      </c>
      <c r="J84" s="1">
        <f>Table1345[[#This Row],[1]]</f>
        <v>0</v>
      </c>
      <c r="K84" s="1">
        <f>Table1345[[#This Row],[2]]</f>
        <v>0</v>
      </c>
      <c r="L84" s="1">
        <f>Table1345[[#This Row],[3]]</f>
        <v>0</v>
      </c>
      <c r="M84" s="1">
        <f>Table1345[[#This Row],[4]]</f>
        <v>0</v>
      </c>
      <c r="N84" s="1">
        <f>Table1345[[#This Row],[5]]</f>
        <v>0</v>
      </c>
      <c r="O84" s="1" t="str">
        <f>CONCATENATE("[leds[",Table1345[[#Headers],[0]],"],",Table1345[[#This Row],[o0]],"]")</f>
        <v>[leds[0],0]</v>
      </c>
      <c r="P84" s="1" t="str">
        <f>CONCATENATE("[leds[",Table1345[[#Headers],[1]],"],",Table1345[[#This Row],[o1]],"]")</f>
        <v>[leds[1],0]</v>
      </c>
      <c r="Q84" s="1" t="str">
        <f>CONCATENATE("[leds[",Table1345[[#Headers],[2]],"],",Table1345[[#This Row],[o2]],"]")</f>
        <v>[leds[2],0]</v>
      </c>
      <c r="R84" s="1" t="str">
        <f>CONCATENATE("[leds[",Table1345[[#Headers],[3]],"],",Table1345[[#This Row],[o3]],"]")</f>
        <v>[leds[3],0]</v>
      </c>
      <c r="S84" s="1" t="str">
        <f>CONCATENATE("[leds[",Table1345[[#Headers],[4]],"],",Table1345[[#This Row],[o4]],"]")</f>
        <v>[leds[4],0]</v>
      </c>
      <c r="T84" s="1" t="str">
        <f>CONCATENATE("[leds[",Table1345[[#Headers],[5]],"],",Table1345[[#This Row],[o5]],"]")</f>
        <v>[leds[5],0]</v>
      </c>
      <c r="U8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4" s="1" t="str">
        <f>IF(B84="",CONCATENATE($B$1,"['",A84,"'].append(",Table1345[[#This Row],[Part6]],")"),CONCATENATE($B$1,"['",B84,"'] = []"))</f>
        <v>symbol['J'].append([[leds[0],0],[leds[1],0],[leds[2],0],[leds[3],0],[leds[4],0],[leds[5],0]])</v>
      </c>
    </row>
    <row r="85" spans="1:22" x14ac:dyDescent="0.25">
      <c r="A85" t="str">
        <f t="shared" si="1"/>
        <v>J</v>
      </c>
      <c r="I85" s="1">
        <f>Table1345[[#This Row],[0]]</f>
        <v>0</v>
      </c>
      <c r="J85" s="1">
        <f>Table1345[[#This Row],[1]]</f>
        <v>0</v>
      </c>
      <c r="K85" s="1">
        <f>Table1345[[#This Row],[2]]</f>
        <v>0</v>
      </c>
      <c r="L85" s="1">
        <f>Table1345[[#This Row],[3]]</f>
        <v>0</v>
      </c>
      <c r="M85" s="1">
        <f>Table1345[[#This Row],[4]]</f>
        <v>0</v>
      </c>
      <c r="N85" s="1">
        <f>Table1345[[#This Row],[5]]</f>
        <v>0</v>
      </c>
      <c r="O85" s="1" t="str">
        <f>CONCATENATE("[leds[",Table1345[[#Headers],[0]],"],",Table1345[[#This Row],[o0]],"]")</f>
        <v>[leds[0],0]</v>
      </c>
      <c r="P85" s="1" t="str">
        <f>CONCATENATE("[leds[",Table1345[[#Headers],[1]],"],",Table1345[[#This Row],[o1]],"]")</f>
        <v>[leds[1],0]</v>
      </c>
      <c r="Q85" s="1" t="str">
        <f>CONCATENATE("[leds[",Table1345[[#Headers],[2]],"],",Table1345[[#This Row],[o2]],"]")</f>
        <v>[leds[2],0]</v>
      </c>
      <c r="R85" s="1" t="str">
        <f>CONCATENATE("[leds[",Table1345[[#Headers],[3]],"],",Table1345[[#This Row],[o3]],"]")</f>
        <v>[leds[3],0]</v>
      </c>
      <c r="S85" s="1" t="str">
        <f>CONCATENATE("[leds[",Table1345[[#Headers],[4]],"],",Table1345[[#This Row],[o4]],"]")</f>
        <v>[leds[4],0]</v>
      </c>
      <c r="T85" s="1" t="str">
        <f>CONCATENATE("[leds[",Table1345[[#Headers],[5]],"],",Table1345[[#This Row],[o5]],"]")</f>
        <v>[leds[5],0]</v>
      </c>
      <c r="U8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5" s="1" t="str">
        <f>IF(B85="",CONCATENATE($B$1,"['",A85,"'].append(",Table1345[[#This Row],[Part6]],")"),CONCATENATE($B$1,"['",B85,"'] = []"))</f>
        <v>symbol['J'].append([[leds[0],0],[leds[1],0],[leds[2],0],[leds[3],0],[leds[4],0],[leds[5],0]])</v>
      </c>
    </row>
    <row r="86" spans="1:22" x14ac:dyDescent="0.25">
      <c r="A86" t="str">
        <f t="shared" si="1"/>
        <v>J</v>
      </c>
      <c r="B86" t="s">
        <v>36</v>
      </c>
      <c r="I86" s="1">
        <f>Table1345[[#This Row],[0]]</f>
        <v>0</v>
      </c>
      <c r="J86" s="1">
        <f>Table1345[[#This Row],[1]]</f>
        <v>0</v>
      </c>
      <c r="K86" s="1">
        <f>Table1345[[#This Row],[2]]</f>
        <v>0</v>
      </c>
      <c r="L86" s="1">
        <f>Table1345[[#This Row],[3]]</f>
        <v>0</v>
      </c>
      <c r="M86" s="1">
        <f>Table1345[[#This Row],[4]]</f>
        <v>0</v>
      </c>
      <c r="N86" s="1">
        <f>Table1345[[#This Row],[5]]</f>
        <v>0</v>
      </c>
      <c r="O86" s="1" t="str">
        <f>CONCATENATE("[leds[",Table1345[[#Headers],[0]],"],",Table1345[[#This Row],[o0]],"]")</f>
        <v>[leds[0],0]</v>
      </c>
      <c r="P86" s="1" t="str">
        <f>CONCATENATE("[leds[",Table1345[[#Headers],[1]],"],",Table1345[[#This Row],[o1]],"]")</f>
        <v>[leds[1],0]</v>
      </c>
      <c r="Q86" s="1" t="str">
        <f>CONCATENATE("[leds[",Table1345[[#Headers],[2]],"],",Table1345[[#This Row],[o2]],"]")</f>
        <v>[leds[2],0]</v>
      </c>
      <c r="R86" s="1" t="str">
        <f>CONCATENATE("[leds[",Table1345[[#Headers],[3]],"],",Table1345[[#This Row],[o3]],"]")</f>
        <v>[leds[3],0]</v>
      </c>
      <c r="S86" s="1" t="str">
        <f>CONCATENATE("[leds[",Table1345[[#Headers],[4]],"],",Table1345[[#This Row],[o4]],"]")</f>
        <v>[leds[4],0]</v>
      </c>
      <c r="T86" s="1" t="str">
        <f>CONCATENATE("[leds[",Table1345[[#Headers],[5]],"],",Table1345[[#This Row],[o5]],"]")</f>
        <v>[leds[5],0]</v>
      </c>
      <c r="U8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6" s="1" t="str">
        <f>IF(B86="",CONCATENATE($B$1,"['",A86,"'].append(",Table1345[[#This Row],[Part6]],")"),CONCATENATE($B$1,"['",B86,"'] = []"))</f>
        <v>symbol['K'] = []</v>
      </c>
    </row>
    <row r="87" spans="1:22" x14ac:dyDescent="0.25">
      <c r="A87" t="str">
        <f t="shared" si="1"/>
        <v>K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 s="1">
        <f>Table1345[[#This Row],[0]]</f>
        <v>1</v>
      </c>
      <c r="J87" s="1">
        <f>Table1345[[#This Row],[1]]</f>
        <v>1</v>
      </c>
      <c r="K87" s="1">
        <f>Table1345[[#This Row],[2]]</f>
        <v>1</v>
      </c>
      <c r="L87" s="1">
        <f>Table1345[[#This Row],[3]]</f>
        <v>1</v>
      </c>
      <c r="M87" s="1">
        <f>Table1345[[#This Row],[4]]</f>
        <v>1</v>
      </c>
      <c r="N87" s="1">
        <f>Table1345[[#This Row],[5]]</f>
        <v>1</v>
      </c>
      <c r="O87" s="1" t="str">
        <f>CONCATENATE("[leds[",Table1345[[#Headers],[0]],"],",Table1345[[#This Row],[o0]],"]")</f>
        <v>[leds[0],1]</v>
      </c>
      <c r="P87" s="1" t="str">
        <f>CONCATENATE("[leds[",Table1345[[#Headers],[1]],"],",Table1345[[#This Row],[o1]],"]")</f>
        <v>[leds[1],1]</v>
      </c>
      <c r="Q87" s="1" t="str">
        <f>CONCATENATE("[leds[",Table1345[[#Headers],[2]],"],",Table1345[[#This Row],[o2]],"]")</f>
        <v>[leds[2],1]</v>
      </c>
      <c r="R87" s="1" t="str">
        <f>CONCATENATE("[leds[",Table1345[[#Headers],[3]],"],",Table1345[[#This Row],[o3]],"]")</f>
        <v>[leds[3],1]</v>
      </c>
      <c r="S87" s="1" t="str">
        <f>CONCATENATE("[leds[",Table1345[[#Headers],[4]],"],",Table1345[[#This Row],[o4]],"]")</f>
        <v>[leds[4],1]</v>
      </c>
      <c r="T87" s="1" t="str">
        <f>CONCATENATE("[leds[",Table1345[[#Headers],[5]],"],",Table1345[[#This Row],[o5]],"]")</f>
        <v>[leds[5],1]</v>
      </c>
      <c r="U8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87" s="1" t="str">
        <f>IF(B87="",CONCATENATE($B$1,"['",A87,"'].append(",Table1345[[#This Row],[Part6]],")"),CONCATENATE($B$1,"['",B87,"'] = []"))</f>
        <v>symbol['K'].append([[leds[0],1],[leds[1],1],[leds[2],1],[leds[3],1],[leds[4],1],[leds[5],1]])</v>
      </c>
    </row>
    <row r="88" spans="1:22" x14ac:dyDescent="0.25">
      <c r="A88" t="str">
        <f t="shared" si="1"/>
        <v>K</v>
      </c>
      <c r="F88">
        <v>1</v>
      </c>
      <c r="I88" s="1">
        <f>Table1345[[#This Row],[0]]</f>
        <v>0</v>
      </c>
      <c r="J88" s="1">
        <f>Table1345[[#This Row],[1]]</f>
        <v>0</v>
      </c>
      <c r="K88" s="1">
        <f>Table1345[[#This Row],[2]]</f>
        <v>0</v>
      </c>
      <c r="L88" s="1">
        <f>Table1345[[#This Row],[3]]</f>
        <v>1</v>
      </c>
      <c r="M88" s="1">
        <f>Table1345[[#This Row],[4]]</f>
        <v>0</v>
      </c>
      <c r="N88" s="1">
        <f>Table1345[[#This Row],[5]]</f>
        <v>0</v>
      </c>
      <c r="O88" s="1" t="str">
        <f>CONCATENATE("[leds[",Table1345[[#Headers],[0]],"],",Table1345[[#This Row],[o0]],"]")</f>
        <v>[leds[0],0]</v>
      </c>
      <c r="P88" s="1" t="str">
        <f>CONCATENATE("[leds[",Table1345[[#Headers],[1]],"],",Table1345[[#This Row],[o1]],"]")</f>
        <v>[leds[1],0]</v>
      </c>
      <c r="Q88" s="1" t="str">
        <f>CONCATENATE("[leds[",Table1345[[#Headers],[2]],"],",Table1345[[#This Row],[o2]],"]")</f>
        <v>[leds[2],0]</v>
      </c>
      <c r="R88" s="1" t="str">
        <f>CONCATENATE("[leds[",Table1345[[#Headers],[3]],"],",Table1345[[#This Row],[o3]],"]")</f>
        <v>[leds[3],1]</v>
      </c>
      <c r="S88" s="1" t="str">
        <f>CONCATENATE("[leds[",Table1345[[#Headers],[4]],"],",Table1345[[#This Row],[o4]],"]")</f>
        <v>[leds[4],0]</v>
      </c>
      <c r="T88" s="1" t="str">
        <f>CONCATENATE("[leds[",Table1345[[#Headers],[5]],"],",Table1345[[#This Row],[o5]],"]")</f>
        <v>[leds[5],0]</v>
      </c>
      <c r="U8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88" s="1" t="str">
        <f>IF(B88="",CONCATENATE($B$1,"['",A88,"'].append(",Table1345[[#This Row],[Part6]],")"),CONCATENATE($B$1,"['",B88,"'] = []"))</f>
        <v>symbol['K'].append([[leds[0],0],[leds[1],0],[leds[2],0],[leds[3],1],[leds[4],0],[leds[5],0]])</v>
      </c>
    </row>
    <row r="89" spans="1:22" x14ac:dyDescent="0.25">
      <c r="A89" t="str">
        <f t="shared" si="1"/>
        <v>K</v>
      </c>
      <c r="F89">
        <v>1</v>
      </c>
      <c r="I89" s="1">
        <f>Table1345[[#This Row],[0]]</f>
        <v>0</v>
      </c>
      <c r="J89" s="1">
        <f>Table1345[[#This Row],[1]]</f>
        <v>0</v>
      </c>
      <c r="K89" s="1">
        <f>Table1345[[#This Row],[2]]</f>
        <v>0</v>
      </c>
      <c r="L89" s="1">
        <f>Table1345[[#This Row],[3]]</f>
        <v>1</v>
      </c>
      <c r="M89" s="1">
        <f>Table1345[[#This Row],[4]]</f>
        <v>0</v>
      </c>
      <c r="N89" s="1">
        <f>Table1345[[#This Row],[5]]</f>
        <v>0</v>
      </c>
      <c r="O89" s="1" t="str">
        <f>CONCATENATE("[leds[",Table1345[[#Headers],[0]],"],",Table1345[[#This Row],[o0]],"]")</f>
        <v>[leds[0],0]</v>
      </c>
      <c r="P89" s="1" t="str">
        <f>CONCATENATE("[leds[",Table1345[[#Headers],[1]],"],",Table1345[[#This Row],[o1]],"]")</f>
        <v>[leds[1],0]</v>
      </c>
      <c r="Q89" s="1" t="str">
        <f>CONCATENATE("[leds[",Table1345[[#Headers],[2]],"],",Table1345[[#This Row],[o2]],"]")</f>
        <v>[leds[2],0]</v>
      </c>
      <c r="R89" s="1" t="str">
        <f>CONCATENATE("[leds[",Table1345[[#Headers],[3]],"],",Table1345[[#This Row],[o3]],"]")</f>
        <v>[leds[3],1]</v>
      </c>
      <c r="S89" s="1" t="str">
        <f>CONCATENATE("[leds[",Table1345[[#Headers],[4]],"],",Table1345[[#This Row],[o4]],"]")</f>
        <v>[leds[4],0]</v>
      </c>
      <c r="T89" s="1" t="str">
        <f>CONCATENATE("[leds[",Table1345[[#Headers],[5]],"],",Table1345[[#This Row],[o5]],"]")</f>
        <v>[leds[5],0]</v>
      </c>
      <c r="U8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89" s="1" t="str">
        <f>IF(B89="",CONCATENATE($B$1,"['",A89,"'].append(",Table1345[[#This Row],[Part6]],")"),CONCATENATE($B$1,"['",B89,"'] = []"))</f>
        <v>symbol['K'].append([[leds[0],0],[leds[1],0],[leds[2],0],[leds[3],1],[leds[4],0],[leds[5],0]])</v>
      </c>
    </row>
    <row r="90" spans="1:22" x14ac:dyDescent="0.25">
      <c r="A90" t="str">
        <f t="shared" si="1"/>
        <v>K</v>
      </c>
      <c r="D90">
        <v>1</v>
      </c>
      <c r="E90">
        <v>1</v>
      </c>
      <c r="F90">
        <v>1</v>
      </c>
      <c r="G90">
        <v>1</v>
      </c>
      <c r="I90" s="1">
        <f>Table1345[[#This Row],[0]]</f>
        <v>0</v>
      </c>
      <c r="J90" s="1">
        <f>Table1345[[#This Row],[1]]</f>
        <v>1</v>
      </c>
      <c r="K90" s="1">
        <f>Table1345[[#This Row],[2]]</f>
        <v>1</v>
      </c>
      <c r="L90" s="1">
        <f>Table1345[[#This Row],[3]]</f>
        <v>1</v>
      </c>
      <c r="M90" s="1">
        <f>Table1345[[#This Row],[4]]</f>
        <v>1</v>
      </c>
      <c r="N90" s="1">
        <f>Table1345[[#This Row],[5]]</f>
        <v>0</v>
      </c>
      <c r="O90" s="1" t="str">
        <f>CONCATENATE("[leds[",Table1345[[#Headers],[0]],"],",Table1345[[#This Row],[o0]],"]")</f>
        <v>[leds[0],0]</v>
      </c>
      <c r="P90" s="1" t="str">
        <f>CONCATENATE("[leds[",Table1345[[#Headers],[1]],"],",Table1345[[#This Row],[o1]],"]")</f>
        <v>[leds[1],1]</v>
      </c>
      <c r="Q90" s="1" t="str">
        <f>CONCATENATE("[leds[",Table1345[[#Headers],[2]],"],",Table1345[[#This Row],[o2]],"]")</f>
        <v>[leds[2],1]</v>
      </c>
      <c r="R90" s="1" t="str">
        <f>CONCATENATE("[leds[",Table1345[[#Headers],[3]],"],",Table1345[[#This Row],[o3]],"]")</f>
        <v>[leds[3],1]</v>
      </c>
      <c r="S90" s="1" t="str">
        <f>CONCATENATE("[leds[",Table1345[[#Headers],[4]],"],",Table1345[[#This Row],[o4]],"]")</f>
        <v>[leds[4],1]</v>
      </c>
      <c r="T90" s="1" t="str">
        <f>CONCATENATE("[leds[",Table1345[[#Headers],[5]],"],",Table1345[[#This Row],[o5]],"]")</f>
        <v>[leds[5],0]</v>
      </c>
      <c r="U9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[[leds[0],0],[leds[1],1],[leds[2],1],[leds[3],1],[leds[4],1],[leds[5],0]]</v>
      </c>
      <c r="V90" s="1" t="str">
        <f>IF(B90="",CONCATENATE($B$1,"['",A90,"'].append(",Table1345[[#This Row],[Part6]],")"),CONCATENATE($B$1,"['",B90,"'] = []"))</f>
        <v>symbol['K'].append([[leds[0],0],[leds[1],1],[leds[2],1],[leds[3],1],[leds[4],1],[leds[5],0]])</v>
      </c>
    </row>
    <row r="91" spans="1:22" x14ac:dyDescent="0.25">
      <c r="A91" t="str">
        <f t="shared" si="1"/>
        <v>K</v>
      </c>
      <c r="C91">
        <v>1</v>
      </c>
      <c r="D91">
        <v>1</v>
      </c>
      <c r="G91">
        <v>1</v>
      </c>
      <c r="H91">
        <v>1</v>
      </c>
      <c r="I91" s="1">
        <f>Table1345[[#This Row],[0]]</f>
        <v>1</v>
      </c>
      <c r="J91" s="1">
        <f>Table1345[[#This Row],[1]]</f>
        <v>1</v>
      </c>
      <c r="K91" s="1">
        <f>Table1345[[#This Row],[2]]</f>
        <v>0</v>
      </c>
      <c r="L91" s="1">
        <f>Table1345[[#This Row],[3]]</f>
        <v>0</v>
      </c>
      <c r="M91" s="1">
        <f>Table1345[[#This Row],[4]]</f>
        <v>1</v>
      </c>
      <c r="N91" s="1">
        <f>Table1345[[#This Row],[5]]</f>
        <v>1</v>
      </c>
      <c r="O91" s="1" t="str">
        <f>CONCATENATE("[leds[",Table1345[[#Headers],[0]],"],",Table1345[[#This Row],[o0]],"]")</f>
        <v>[leds[0],1]</v>
      </c>
      <c r="P91" s="1" t="str">
        <f>CONCATENATE("[leds[",Table1345[[#Headers],[1]],"],",Table1345[[#This Row],[o1]],"]")</f>
        <v>[leds[1],1]</v>
      </c>
      <c r="Q91" s="1" t="str">
        <f>CONCATENATE("[leds[",Table1345[[#Headers],[2]],"],",Table1345[[#This Row],[o2]],"]")</f>
        <v>[leds[2],0]</v>
      </c>
      <c r="R91" s="1" t="str">
        <f>CONCATENATE("[leds[",Table1345[[#Headers],[3]],"],",Table1345[[#This Row],[o3]],"]")</f>
        <v>[leds[3],0]</v>
      </c>
      <c r="S91" s="1" t="str">
        <f>CONCATENATE("[leds[",Table1345[[#Headers],[4]],"],",Table1345[[#This Row],[o4]],"]")</f>
        <v>[leds[4],1]</v>
      </c>
      <c r="T91" s="1" t="str">
        <f>CONCATENATE("[leds[",Table1345[[#Headers],[5]],"],",Table1345[[#This Row],[o5]],"]")</f>
        <v>[leds[5],1]</v>
      </c>
      <c r="U9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[[leds[0],1],[leds[1],1],[leds[2],0],[leds[3],0],[leds[4],1],[leds[5],1]]</v>
      </c>
      <c r="V91" s="1" t="str">
        <f>IF(B91="",CONCATENATE($B$1,"['",A91,"'].append(",Table1345[[#This Row],[Part6]],")"),CONCATENATE($B$1,"['",B91,"'] = []"))</f>
        <v>symbol['K'].append([[leds[0],1],[leds[1],1],[leds[2],0],[leds[3],0],[leds[4],1],[leds[5],1]])</v>
      </c>
    </row>
    <row r="92" spans="1:22" x14ac:dyDescent="0.25">
      <c r="A92" t="str">
        <f t="shared" si="1"/>
        <v>K</v>
      </c>
      <c r="C92">
        <v>1</v>
      </c>
      <c r="I92" s="1">
        <f>Table1345[[#This Row],[0]]</f>
        <v>1</v>
      </c>
      <c r="J92" s="1">
        <f>Table1345[[#This Row],[1]]</f>
        <v>0</v>
      </c>
      <c r="K92" s="1">
        <f>Table1345[[#This Row],[2]]</f>
        <v>0</v>
      </c>
      <c r="L92" s="1">
        <f>Table1345[[#This Row],[3]]</f>
        <v>0</v>
      </c>
      <c r="M92" s="1">
        <f>Table1345[[#This Row],[4]]</f>
        <v>0</v>
      </c>
      <c r="N92" s="1">
        <f>Table1345[[#This Row],[5]]</f>
        <v>0</v>
      </c>
      <c r="O92" s="1" t="str">
        <f>CONCATENATE("[leds[",Table1345[[#Headers],[0]],"],",Table1345[[#This Row],[o0]],"]")</f>
        <v>[leds[0],1]</v>
      </c>
      <c r="P92" s="1" t="str">
        <f>CONCATENATE("[leds[",Table1345[[#Headers],[1]],"],",Table1345[[#This Row],[o1]],"]")</f>
        <v>[leds[1],0]</v>
      </c>
      <c r="Q92" s="1" t="str">
        <f>CONCATENATE("[leds[",Table1345[[#Headers],[2]],"],",Table1345[[#This Row],[o2]],"]")</f>
        <v>[leds[2],0]</v>
      </c>
      <c r="R92" s="1" t="str">
        <f>CONCATENATE("[leds[",Table1345[[#Headers],[3]],"],",Table1345[[#This Row],[o3]],"]")</f>
        <v>[leds[3],0]</v>
      </c>
      <c r="S92" s="1" t="str">
        <f>CONCATENATE("[leds[",Table1345[[#Headers],[4]],"],",Table1345[[#This Row],[o4]],"]")</f>
        <v>[leds[4],0]</v>
      </c>
      <c r="T92" s="1" t="str">
        <f>CONCATENATE("[leds[",Table1345[[#Headers],[5]],"],",Table1345[[#This Row],[o5]],"]")</f>
        <v>[leds[5],0]</v>
      </c>
      <c r="U9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92" s="1" t="str">
        <f>IF(B92="",CONCATENATE($B$1,"['",A92,"'].append(",Table1345[[#This Row],[Part6]],")"),CONCATENATE($B$1,"['",B92,"'] = []"))</f>
        <v>symbol['K'].append([[leds[0],1],[leds[1],0],[leds[2],0],[leds[3],0],[leds[4],0],[leds[5],0]])</v>
      </c>
    </row>
    <row r="93" spans="1:22" x14ac:dyDescent="0.25">
      <c r="A93" t="str">
        <f t="shared" si="1"/>
        <v>K</v>
      </c>
      <c r="I93" s="1">
        <f>Table1345[[#This Row],[0]]</f>
        <v>0</v>
      </c>
      <c r="J93" s="1">
        <f>Table1345[[#This Row],[1]]</f>
        <v>0</v>
      </c>
      <c r="K93" s="1">
        <f>Table1345[[#This Row],[2]]</f>
        <v>0</v>
      </c>
      <c r="L93" s="1">
        <f>Table1345[[#This Row],[3]]</f>
        <v>0</v>
      </c>
      <c r="M93" s="1">
        <f>Table1345[[#This Row],[4]]</f>
        <v>0</v>
      </c>
      <c r="N93" s="1">
        <f>Table1345[[#This Row],[5]]</f>
        <v>0</v>
      </c>
      <c r="O93" s="1" t="str">
        <f>CONCATENATE("[leds[",Table1345[[#Headers],[0]],"],",Table1345[[#This Row],[o0]],"]")</f>
        <v>[leds[0],0]</v>
      </c>
      <c r="P93" s="1" t="str">
        <f>CONCATENATE("[leds[",Table1345[[#Headers],[1]],"],",Table1345[[#This Row],[o1]],"]")</f>
        <v>[leds[1],0]</v>
      </c>
      <c r="Q93" s="1" t="str">
        <f>CONCATENATE("[leds[",Table1345[[#Headers],[2]],"],",Table1345[[#This Row],[o2]],"]")</f>
        <v>[leds[2],0]</v>
      </c>
      <c r="R93" s="1" t="str">
        <f>CONCATENATE("[leds[",Table1345[[#Headers],[3]],"],",Table1345[[#This Row],[o3]],"]")</f>
        <v>[leds[3],0]</v>
      </c>
      <c r="S93" s="1" t="str">
        <f>CONCATENATE("[leds[",Table1345[[#Headers],[4]],"],",Table1345[[#This Row],[o4]],"]")</f>
        <v>[leds[4],0]</v>
      </c>
      <c r="T93" s="1" t="str">
        <f>CONCATENATE("[leds[",Table1345[[#Headers],[5]],"],",Table1345[[#This Row],[o5]],"]")</f>
        <v>[leds[5],0]</v>
      </c>
      <c r="U9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93" s="1" t="str">
        <f>IF(B93="",CONCATENATE($B$1,"['",A93,"'].append(",Table1345[[#This Row],[Part6]],")"),CONCATENATE($B$1,"['",B93,"'] = []"))</f>
        <v>symbol['K'].append([[leds[0],0],[leds[1],0],[leds[2],0],[leds[3],0],[leds[4],0],[leds[5],0]])</v>
      </c>
    </row>
    <row r="94" spans="1:22" x14ac:dyDescent="0.25">
      <c r="A94" t="str">
        <f t="shared" si="1"/>
        <v>K</v>
      </c>
      <c r="B94" t="s">
        <v>37</v>
      </c>
      <c r="I94" s="1">
        <f>Table1345[[#This Row],[0]]</f>
        <v>0</v>
      </c>
      <c r="J94" s="1">
        <f>Table1345[[#This Row],[1]]</f>
        <v>0</v>
      </c>
      <c r="K94" s="1">
        <f>Table1345[[#This Row],[2]]</f>
        <v>0</v>
      </c>
      <c r="L94" s="1">
        <f>Table1345[[#This Row],[3]]</f>
        <v>0</v>
      </c>
      <c r="M94" s="1">
        <f>Table1345[[#This Row],[4]]</f>
        <v>0</v>
      </c>
      <c r="N94" s="1">
        <f>Table1345[[#This Row],[5]]</f>
        <v>0</v>
      </c>
      <c r="O94" s="1" t="str">
        <f>CONCATENATE("[leds[",Table1345[[#Headers],[0]],"],",Table1345[[#This Row],[o0]],"]")</f>
        <v>[leds[0],0]</v>
      </c>
      <c r="P94" s="1" t="str">
        <f>CONCATENATE("[leds[",Table1345[[#Headers],[1]],"],",Table1345[[#This Row],[o1]],"]")</f>
        <v>[leds[1],0]</v>
      </c>
      <c r="Q94" s="1" t="str">
        <f>CONCATENATE("[leds[",Table1345[[#Headers],[2]],"],",Table1345[[#This Row],[o2]],"]")</f>
        <v>[leds[2],0]</v>
      </c>
      <c r="R94" s="1" t="str">
        <f>CONCATENATE("[leds[",Table1345[[#Headers],[3]],"],",Table1345[[#This Row],[o3]],"]")</f>
        <v>[leds[3],0]</v>
      </c>
      <c r="S94" s="1" t="str">
        <f>CONCATENATE("[leds[",Table1345[[#Headers],[4]],"],",Table1345[[#This Row],[o4]],"]")</f>
        <v>[leds[4],0]</v>
      </c>
      <c r="T94" s="1" t="str">
        <f>CONCATENATE("[leds[",Table1345[[#Headers],[5]],"],",Table1345[[#This Row],[o5]],"]")</f>
        <v>[leds[5],0]</v>
      </c>
      <c r="U9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94" s="1" t="str">
        <f>IF(B94="",CONCATENATE($B$1,"['",A94,"'].append(",Table1345[[#This Row],[Part6]],")"),CONCATENATE($B$1,"['",B94,"'] = []"))</f>
        <v>symbol['L'] = []</v>
      </c>
    </row>
    <row r="95" spans="1:22" x14ac:dyDescent="0.25">
      <c r="A95" t="str">
        <f t="shared" si="1"/>
        <v>L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 s="1">
        <f>Table1345[[#This Row],[0]]</f>
        <v>1</v>
      </c>
      <c r="J95" s="1">
        <f>Table1345[[#This Row],[1]]</f>
        <v>1</v>
      </c>
      <c r="K95" s="1">
        <f>Table1345[[#This Row],[2]]</f>
        <v>1</v>
      </c>
      <c r="L95" s="1">
        <f>Table1345[[#This Row],[3]]</f>
        <v>1</v>
      </c>
      <c r="M95" s="1">
        <f>Table1345[[#This Row],[4]]</f>
        <v>1</v>
      </c>
      <c r="N95" s="1">
        <f>Table1345[[#This Row],[5]]</f>
        <v>1</v>
      </c>
      <c r="O95" s="1" t="str">
        <f>CONCATENATE("[leds[",Table1345[[#Headers],[0]],"],",Table1345[[#This Row],[o0]],"]")</f>
        <v>[leds[0],1]</v>
      </c>
      <c r="P95" s="1" t="str">
        <f>CONCATENATE("[leds[",Table1345[[#Headers],[1]],"],",Table1345[[#This Row],[o1]],"]")</f>
        <v>[leds[1],1]</v>
      </c>
      <c r="Q95" s="1" t="str">
        <f>CONCATENATE("[leds[",Table1345[[#Headers],[2]],"],",Table1345[[#This Row],[o2]],"]")</f>
        <v>[leds[2],1]</v>
      </c>
      <c r="R95" s="1" t="str">
        <f>CONCATENATE("[leds[",Table1345[[#Headers],[3]],"],",Table1345[[#This Row],[o3]],"]")</f>
        <v>[leds[3],1]</v>
      </c>
      <c r="S95" s="1" t="str">
        <f>CONCATENATE("[leds[",Table1345[[#Headers],[4]],"],",Table1345[[#This Row],[o4]],"]")</f>
        <v>[leds[4],1]</v>
      </c>
      <c r="T95" s="1" t="str">
        <f>CONCATENATE("[leds[",Table1345[[#Headers],[5]],"],",Table1345[[#This Row],[o5]],"]")</f>
        <v>[leds[5],1]</v>
      </c>
      <c r="U9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95" s="1" t="str">
        <f>IF(B95="",CONCATENATE($B$1,"['",A95,"'].append(",Table1345[[#This Row],[Part6]],")"),CONCATENATE($B$1,"['",B95,"'] = []"))</f>
        <v>symbol['L'].append([[leds[0],1],[leds[1],1],[leds[2],1],[leds[3],1],[leds[4],1],[leds[5],1]])</v>
      </c>
    </row>
    <row r="96" spans="1:22" x14ac:dyDescent="0.25">
      <c r="A96" t="str">
        <f t="shared" si="1"/>
        <v>L</v>
      </c>
      <c r="C96">
        <v>1</v>
      </c>
      <c r="I96" s="1">
        <f>Table1345[[#This Row],[0]]</f>
        <v>1</v>
      </c>
      <c r="J96" s="1">
        <f>Table1345[[#This Row],[1]]</f>
        <v>0</v>
      </c>
      <c r="K96" s="1">
        <f>Table1345[[#This Row],[2]]</f>
        <v>0</v>
      </c>
      <c r="L96" s="1">
        <f>Table1345[[#This Row],[3]]</f>
        <v>0</v>
      </c>
      <c r="M96" s="1">
        <f>Table1345[[#This Row],[4]]</f>
        <v>0</v>
      </c>
      <c r="N96" s="1">
        <f>Table1345[[#This Row],[5]]</f>
        <v>0</v>
      </c>
      <c r="O96" s="1" t="str">
        <f>CONCATENATE("[leds[",Table1345[[#Headers],[0]],"],",Table1345[[#This Row],[o0]],"]")</f>
        <v>[leds[0],1]</v>
      </c>
      <c r="P96" s="1" t="str">
        <f>CONCATENATE("[leds[",Table1345[[#Headers],[1]],"],",Table1345[[#This Row],[o1]],"]")</f>
        <v>[leds[1],0]</v>
      </c>
      <c r="Q96" s="1" t="str">
        <f>CONCATENATE("[leds[",Table1345[[#Headers],[2]],"],",Table1345[[#This Row],[o2]],"]")</f>
        <v>[leds[2],0]</v>
      </c>
      <c r="R96" s="1" t="str">
        <f>CONCATENATE("[leds[",Table1345[[#Headers],[3]],"],",Table1345[[#This Row],[o3]],"]")</f>
        <v>[leds[3],0]</v>
      </c>
      <c r="S96" s="1" t="str">
        <f>CONCATENATE("[leds[",Table1345[[#Headers],[4]],"],",Table1345[[#This Row],[o4]],"]")</f>
        <v>[leds[4],0]</v>
      </c>
      <c r="T96" s="1" t="str">
        <f>CONCATENATE("[leds[",Table1345[[#Headers],[5]],"],",Table1345[[#This Row],[o5]],"]")</f>
        <v>[leds[5],0]</v>
      </c>
      <c r="U9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96" s="1" t="str">
        <f>IF(B96="",CONCATENATE($B$1,"['",A96,"'].append(",Table1345[[#This Row],[Part6]],")"),CONCATENATE($B$1,"['",B96,"'] = []"))</f>
        <v>symbol['L'].append([[leds[0],1],[leds[1],0],[leds[2],0],[leds[3],0],[leds[4],0],[leds[5],0]])</v>
      </c>
    </row>
    <row r="97" spans="1:22" x14ac:dyDescent="0.25">
      <c r="A97" t="str">
        <f t="shared" si="1"/>
        <v>L</v>
      </c>
      <c r="C97">
        <v>1</v>
      </c>
      <c r="I97" s="1">
        <f>Table1345[[#This Row],[0]]</f>
        <v>1</v>
      </c>
      <c r="J97" s="1">
        <f>Table1345[[#This Row],[1]]</f>
        <v>0</v>
      </c>
      <c r="K97" s="1">
        <f>Table1345[[#This Row],[2]]</f>
        <v>0</v>
      </c>
      <c r="L97" s="1">
        <f>Table1345[[#This Row],[3]]</f>
        <v>0</v>
      </c>
      <c r="M97" s="1">
        <f>Table1345[[#This Row],[4]]</f>
        <v>0</v>
      </c>
      <c r="N97" s="1">
        <f>Table1345[[#This Row],[5]]</f>
        <v>0</v>
      </c>
      <c r="O97" s="1" t="str">
        <f>CONCATENATE("[leds[",Table1345[[#Headers],[0]],"],",Table1345[[#This Row],[o0]],"]")</f>
        <v>[leds[0],1]</v>
      </c>
      <c r="P97" s="1" t="str">
        <f>CONCATENATE("[leds[",Table1345[[#Headers],[1]],"],",Table1345[[#This Row],[o1]],"]")</f>
        <v>[leds[1],0]</v>
      </c>
      <c r="Q97" s="1" t="str">
        <f>CONCATENATE("[leds[",Table1345[[#Headers],[2]],"],",Table1345[[#This Row],[o2]],"]")</f>
        <v>[leds[2],0]</v>
      </c>
      <c r="R97" s="1" t="str">
        <f>CONCATENATE("[leds[",Table1345[[#Headers],[3]],"],",Table1345[[#This Row],[o3]],"]")</f>
        <v>[leds[3],0]</v>
      </c>
      <c r="S97" s="1" t="str">
        <f>CONCATENATE("[leds[",Table1345[[#Headers],[4]],"],",Table1345[[#This Row],[o4]],"]")</f>
        <v>[leds[4],0]</v>
      </c>
      <c r="T97" s="1" t="str">
        <f>CONCATENATE("[leds[",Table1345[[#Headers],[5]],"],",Table1345[[#This Row],[o5]],"]")</f>
        <v>[leds[5],0]</v>
      </c>
      <c r="U9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97" s="1" t="str">
        <f>IF(B97="",CONCATENATE($B$1,"['",A97,"'].append(",Table1345[[#This Row],[Part6]],")"),CONCATENATE($B$1,"['",B97,"'] = []"))</f>
        <v>symbol['L'].append([[leds[0],1],[leds[1],0],[leds[2],0],[leds[3],0],[leds[4],0],[leds[5],0]])</v>
      </c>
    </row>
    <row r="98" spans="1:22" x14ac:dyDescent="0.25">
      <c r="A98" t="str">
        <f t="shared" si="1"/>
        <v>L</v>
      </c>
      <c r="C98">
        <v>1</v>
      </c>
      <c r="I98" s="1">
        <f>Table1345[[#This Row],[0]]</f>
        <v>1</v>
      </c>
      <c r="J98" s="1">
        <f>Table1345[[#This Row],[1]]</f>
        <v>0</v>
      </c>
      <c r="K98" s="1">
        <f>Table1345[[#This Row],[2]]</f>
        <v>0</v>
      </c>
      <c r="L98" s="1">
        <f>Table1345[[#This Row],[3]]</f>
        <v>0</v>
      </c>
      <c r="M98" s="1">
        <f>Table1345[[#This Row],[4]]</f>
        <v>0</v>
      </c>
      <c r="N98" s="1">
        <f>Table1345[[#This Row],[5]]</f>
        <v>0</v>
      </c>
      <c r="O98" s="1" t="str">
        <f>CONCATENATE("[leds[",Table1345[[#Headers],[0]],"],",Table1345[[#This Row],[o0]],"]")</f>
        <v>[leds[0],1]</v>
      </c>
      <c r="P98" s="1" t="str">
        <f>CONCATENATE("[leds[",Table1345[[#Headers],[1]],"],",Table1345[[#This Row],[o1]],"]")</f>
        <v>[leds[1],0]</v>
      </c>
      <c r="Q98" s="1" t="str">
        <f>CONCATENATE("[leds[",Table1345[[#Headers],[2]],"],",Table1345[[#This Row],[o2]],"]")</f>
        <v>[leds[2],0]</v>
      </c>
      <c r="R98" s="1" t="str">
        <f>CONCATENATE("[leds[",Table1345[[#Headers],[3]],"],",Table1345[[#This Row],[o3]],"]")</f>
        <v>[leds[3],0]</v>
      </c>
      <c r="S98" s="1" t="str">
        <f>CONCATENATE("[leds[",Table1345[[#Headers],[4]],"],",Table1345[[#This Row],[o4]],"]")</f>
        <v>[leds[4],0]</v>
      </c>
      <c r="T98" s="1" t="str">
        <f>CONCATENATE("[leds[",Table1345[[#Headers],[5]],"],",Table1345[[#This Row],[o5]],"]")</f>
        <v>[leds[5],0]</v>
      </c>
      <c r="U9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98" s="1" t="str">
        <f>IF(B98="",CONCATENATE($B$1,"['",A98,"'].append(",Table1345[[#This Row],[Part6]],")"),CONCATENATE($B$1,"['",B98,"'] = []"))</f>
        <v>symbol['L'].append([[leds[0],1],[leds[1],0],[leds[2],0],[leds[3],0],[leds[4],0],[leds[5],0]])</v>
      </c>
    </row>
    <row r="99" spans="1:22" x14ac:dyDescent="0.25">
      <c r="A99" t="str">
        <f t="shared" si="1"/>
        <v>L</v>
      </c>
      <c r="I99" s="1">
        <f>Table1345[[#This Row],[0]]</f>
        <v>0</v>
      </c>
      <c r="J99" s="1">
        <f>Table1345[[#This Row],[1]]</f>
        <v>0</v>
      </c>
      <c r="K99" s="1">
        <f>Table1345[[#This Row],[2]]</f>
        <v>0</v>
      </c>
      <c r="L99" s="1">
        <f>Table1345[[#This Row],[3]]</f>
        <v>0</v>
      </c>
      <c r="M99" s="1">
        <f>Table1345[[#This Row],[4]]</f>
        <v>0</v>
      </c>
      <c r="N99" s="1">
        <f>Table1345[[#This Row],[5]]</f>
        <v>0</v>
      </c>
      <c r="O99" s="1" t="str">
        <f>CONCATENATE("[leds[",Table1345[[#Headers],[0]],"],",Table1345[[#This Row],[o0]],"]")</f>
        <v>[leds[0],0]</v>
      </c>
      <c r="P99" s="1" t="str">
        <f>CONCATENATE("[leds[",Table1345[[#Headers],[1]],"],",Table1345[[#This Row],[o1]],"]")</f>
        <v>[leds[1],0]</v>
      </c>
      <c r="Q99" s="1" t="str">
        <f>CONCATENATE("[leds[",Table1345[[#Headers],[2]],"],",Table1345[[#This Row],[o2]],"]")</f>
        <v>[leds[2],0]</v>
      </c>
      <c r="R99" s="1" t="str">
        <f>CONCATENATE("[leds[",Table1345[[#Headers],[3]],"],",Table1345[[#This Row],[o3]],"]")</f>
        <v>[leds[3],0]</v>
      </c>
      <c r="S99" s="1" t="str">
        <f>CONCATENATE("[leds[",Table1345[[#Headers],[4]],"],",Table1345[[#This Row],[o4]],"]")</f>
        <v>[leds[4],0]</v>
      </c>
      <c r="T99" s="1" t="str">
        <f>CONCATENATE("[leds[",Table1345[[#Headers],[5]],"],",Table1345[[#This Row],[o5]],"]")</f>
        <v>[leds[5],0]</v>
      </c>
      <c r="U9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99" s="1" t="str">
        <f>IF(B99="",CONCATENATE($B$1,"['",A99,"'].append(",Table1345[[#This Row],[Part6]],")"),CONCATENATE($B$1,"['",B99,"'] = []"))</f>
        <v>symbol['L'].append([[leds[0],0],[leds[1],0],[leds[2],0],[leds[3],0],[leds[4],0],[leds[5],0]])</v>
      </c>
    </row>
    <row r="100" spans="1:22" x14ac:dyDescent="0.25">
      <c r="A100" t="str">
        <f t="shared" si="1"/>
        <v>L</v>
      </c>
      <c r="I100" s="1">
        <f>Table1345[[#This Row],[0]]</f>
        <v>0</v>
      </c>
      <c r="J100" s="1">
        <f>Table1345[[#This Row],[1]]</f>
        <v>0</v>
      </c>
      <c r="K100" s="1">
        <f>Table1345[[#This Row],[2]]</f>
        <v>0</v>
      </c>
      <c r="L100" s="1">
        <f>Table1345[[#This Row],[3]]</f>
        <v>0</v>
      </c>
      <c r="M100" s="1">
        <f>Table1345[[#This Row],[4]]</f>
        <v>0</v>
      </c>
      <c r="N100" s="1">
        <f>Table1345[[#This Row],[5]]</f>
        <v>0</v>
      </c>
      <c r="O100" s="1" t="str">
        <f>CONCATENATE("[leds[",Table1345[[#Headers],[0]],"],",Table1345[[#This Row],[o0]],"]")</f>
        <v>[leds[0],0]</v>
      </c>
      <c r="P100" s="1" t="str">
        <f>CONCATENATE("[leds[",Table1345[[#Headers],[1]],"],",Table1345[[#This Row],[o1]],"]")</f>
        <v>[leds[1],0]</v>
      </c>
      <c r="Q100" s="1" t="str">
        <f>CONCATENATE("[leds[",Table1345[[#Headers],[2]],"],",Table1345[[#This Row],[o2]],"]")</f>
        <v>[leds[2],0]</v>
      </c>
      <c r="R100" s="1" t="str">
        <f>CONCATENATE("[leds[",Table1345[[#Headers],[3]],"],",Table1345[[#This Row],[o3]],"]")</f>
        <v>[leds[3],0]</v>
      </c>
      <c r="S100" s="1" t="str">
        <f>CONCATENATE("[leds[",Table1345[[#Headers],[4]],"],",Table1345[[#This Row],[o4]],"]")</f>
        <v>[leds[4],0]</v>
      </c>
      <c r="T100" s="1" t="str">
        <f>CONCATENATE("[leds[",Table1345[[#Headers],[5]],"],",Table1345[[#This Row],[o5]],"]")</f>
        <v>[leds[5],0]</v>
      </c>
      <c r="U10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00" s="1" t="str">
        <f>IF(B100="",CONCATENATE($B$1,"['",A100,"'].append(",Table1345[[#This Row],[Part6]],")"),CONCATENATE($B$1,"['",B100,"'] = []"))</f>
        <v>symbol['L'].append([[leds[0],0],[leds[1],0],[leds[2],0],[leds[3],0],[leds[4],0],[leds[5],0]])</v>
      </c>
    </row>
    <row r="101" spans="1:22" x14ac:dyDescent="0.25">
      <c r="A101" t="str">
        <f t="shared" si="1"/>
        <v>L</v>
      </c>
      <c r="B101" t="s">
        <v>38</v>
      </c>
      <c r="I101" s="1">
        <f>Table1345[[#This Row],[0]]</f>
        <v>0</v>
      </c>
      <c r="J101" s="1">
        <f>Table1345[[#This Row],[1]]</f>
        <v>0</v>
      </c>
      <c r="K101" s="1">
        <f>Table1345[[#This Row],[2]]</f>
        <v>0</v>
      </c>
      <c r="L101" s="1">
        <f>Table1345[[#This Row],[3]]</f>
        <v>0</v>
      </c>
      <c r="M101" s="1">
        <f>Table1345[[#This Row],[4]]</f>
        <v>0</v>
      </c>
      <c r="N101" s="1">
        <f>Table1345[[#This Row],[5]]</f>
        <v>0</v>
      </c>
      <c r="O101" s="1" t="str">
        <f>CONCATENATE("[leds[",Table1345[[#Headers],[0]],"],",Table1345[[#This Row],[o0]],"]")</f>
        <v>[leds[0],0]</v>
      </c>
      <c r="P101" s="1" t="str">
        <f>CONCATENATE("[leds[",Table1345[[#Headers],[1]],"],",Table1345[[#This Row],[o1]],"]")</f>
        <v>[leds[1],0]</v>
      </c>
      <c r="Q101" s="1" t="str">
        <f>CONCATENATE("[leds[",Table1345[[#Headers],[2]],"],",Table1345[[#This Row],[o2]],"]")</f>
        <v>[leds[2],0]</v>
      </c>
      <c r="R101" s="1" t="str">
        <f>CONCATENATE("[leds[",Table1345[[#Headers],[3]],"],",Table1345[[#This Row],[o3]],"]")</f>
        <v>[leds[3],0]</v>
      </c>
      <c r="S101" s="1" t="str">
        <f>CONCATENATE("[leds[",Table1345[[#Headers],[4]],"],",Table1345[[#This Row],[o4]],"]")</f>
        <v>[leds[4],0]</v>
      </c>
      <c r="T101" s="1" t="str">
        <f>CONCATENATE("[leds[",Table1345[[#Headers],[5]],"],",Table1345[[#This Row],[o5]],"]")</f>
        <v>[leds[5],0]</v>
      </c>
      <c r="U10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01" s="1" t="str">
        <f>IF(B101="",CONCATENATE($B$1,"['",A101,"'].append(",Table1345[[#This Row],[Part6]],")"),CONCATENATE($B$1,"['",B101,"'] = []"))</f>
        <v>symbol['M'] = []</v>
      </c>
    </row>
    <row r="102" spans="1:22" x14ac:dyDescent="0.25">
      <c r="A102" t="str">
        <f t="shared" si="1"/>
        <v>M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 s="1">
        <f>Table1345[[#This Row],[0]]</f>
        <v>1</v>
      </c>
      <c r="J102" s="1">
        <f>Table1345[[#This Row],[1]]</f>
        <v>1</v>
      </c>
      <c r="K102" s="1">
        <f>Table1345[[#This Row],[2]]</f>
        <v>1</v>
      </c>
      <c r="L102" s="1">
        <f>Table1345[[#This Row],[3]]</f>
        <v>1</v>
      </c>
      <c r="M102" s="1">
        <f>Table1345[[#This Row],[4]]</f>
        <v>1</v>
      </c>
      <c r="N102" s="1">
        <f>Table1345[[#This Row],[5]]</f>
        <v>1</v>
      </c>
      <c r="O102" s="1" t="str">
        <f>CONCATENATE("[leds[",Table1345[[#Headers],[0]],"],",Table1345[[#This Row],[o0]],"]")</f>
        <v>[leds[0],1]</v>
      </c>
      <c r="P102" s="1" t="str">
        <f>CONCATENATE("[leds[",Table1345[[#Headers],[1]],"],",Table1345[[#This Row],[o1]],"]")</f>
        <v>[leds[1],1]</v>
      </c>
      <c r="Q102" s="1" t="str">
        <f>CONCATENATE("[leds[",Table1345[[#Headers],[2]],"],",Table1345[[#This Row],[o2]],"]")</f>
        <v>[leds[2],1]</v>
      </c>
      <c r="R102" s="1" t="str">
        <f>CONCATENATE("[leds[",Table1345[[#Headers],[3]],"],",Table1345[[#This Row],[o3]],"]")</f>
        <v>[leds[3],1]</v>
      </c>
      <c r="S102" s="1" t="str">
        <f>CONCATENATE("[leds[",Table1345[[#Headers],[4]],"],",Table1345[[#This Row],[o4]],"]")</f>
        <v>[leds[4],1]</v>
      </c>
      <c r="T102" s="1" t="str">
        <f>CONCATENATE("[leds[",Table1345[[#Headers],[5]],"],",Table1345[[#This Row],[o5]],"]")</f>
        <v>[leds[5],1]</v>
      </c>
      <c r="U10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102" s="1" t="str">
        <f>IF(B102="",CONCATENATE($B$1,"['",A102,"'].append(",Table1345[[#This Row],[Part6]],")"),CONCATENATE($B$1,"['",B102,"'] = []"))</f>
        <v>symbol['M'].append([[leds[0],1],[leds[1],1],[leds[2],1],[leds[3],1],[leds[4],1],[leds[5],1]])</v>
      </c>
    </row>
    <row r="103" spans="1:22" x14ac:dyDescent="0.25">
      <c r="A103" t="str">
        <f t="shared" si="1"/>
        <v>M</v>
      </c>
      <c r="H103">
        <v>1</v>
      </c>
      <c r="I103" s="1">
        <f>Table1345[[#This Row],[0]]</f>
        <v>0</v>
      </c>
      <c r="J103" s="1">
        <f>Table1345[[#This Row],[1]]</f>
        <v>0</v>
      </c>
      <c r="K103" s="1">
        <f>Table1345[[#This Row],[2]]</f>
        <v>0</v>
      </c>
      <c r="L103" s="1">
        <f>Table1345[[#This Row],[3]]</f>
        <v>0</v>
      </c>
      <c r="M103" s="1">
        <f>Table1345[[#This Row],[4]]</f>
        <v>0</v>
      </c>
      <c r="N103" s="1">
        <f>Table1345[[#This Row],[5]]</f>
        <v>1</v>
      </c>
      <c r="O103" s="1" t="str">
        <f>CONCATENATE("[leds[",Table1345[[#Headers],[0]],"],",Table1345[[#This Row],[o0]],"]")</f>
        <v>[leds[0],0]</v>
      </c>
      <c r="P103" s="1" t="str">
        <f>CONCATENATE("[leds[",Table1345[[#Headers],[1]],"],",Table1345[[#This Row],[o1]],"]")</f>
        <v>[leds[1],0]</v>
      </c>
      <c r="Q103" s="1" t="str">
        <f>CONCATENATE("[leds[",Table1345[[#Headers],[2]],"],",Table1345[[#This Row],[o2]],"]")</f>
        <v>[leds[2],0]</v>
      </c>
      <c r="R103" s="1" t="str">
        <f>CONCATENATE("[leds[",Table1345[[#Headers],[3]],"],",Table1345[[#This Row],[o3]],"]")</f>
        <v>[leds[3],0]</v>
      </c>
      <c r="S103" s="1" t="str">
        <f>CONCATENATE("[leds[",Table1345[[#Headers],[4]],"],",Table1345[[#This Row],[o4]],"]")</f>
        <v>[leds[4],0]</v>
      </c>
      <c r="T103" s="1" t="str">
        <f>CONCATENATE("[leds[",Table1345[[#Headers],[5]],"],",Table1345[[#This Row],[o5]],"]")</f>
        <v>[leds[5],1]</v>
      </c>
      <c r="U10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103" s="1" t="str">
        <f>IF(B103="",CONCATENATE($B$1,"['",A103,"'].append(",Table1345[[#This Row],[Part6]],")"),CONCATENATE($B$1,"['",B103,"'] = []"))</f>
        <v>symbol['M'].append([[leds[0],0],[leds[1],0],[leds[2],0],[leds[3],0],[leds[4],0],[leds[5],1]])</v>
      </c>
    </row>
    <row r="104" spans="1:22" x14ac:dyDescent="0.25">
      <c r="A104" t="str">
        <f t="shared" si="1"/>
        <v>M</v>
      </c>
      <c r="G104">
        <v>1</v>
      </c>
      <c r="I104" s="1">
        <f>Table1345[[#This Row],[0]]</f>
        <v>0</v>
      </c>
      <c r="J104" s="1">
        <f>Table1345[[#This Row],[1]]</f>
        <v>0</v>
      </c>
      <c r="K104" s="1">
        <f>Table1345[[#This Row],[2]]</f>
        <v>0</v>
      </c>
      <c r="L104" s="1">
        <f>Table1345[[#This Row],[3]]</f>
        <v>0</v>
      </c>
      <c r="M104" s="1">
        <f>Table1345[[#This Row],[4]]</f>
        <v>1</v>
      </c>
      <c r="N104" s="1">
        <f>Table1345[[#This Row],[5]]</f>
        <v>0</v>
      </c>
      <c r="O104" s="1" t="str">
        <f>CONCATENATE("[leds[",Table1345[[#Headers],[0]],"],",Table1345[[#This Row],[o0]],"]")</f>
        <v>[leds[0],0]</v>
      </c>
      <c r="P104" s="1" t="str">
        <f>CONCATENATE("[leds[",Table1345[[#Headers],[1]],"],",Table1345[[#This Row],[o1]],"]")</f>
        <v>[leds[1],0]</v>
      </c>
      <c r="Q104" s="1" t="str">
        <f>CONCATENATE("[leds[",Table1345[[#Headers],[2]],"],",Table1345[[#This Row],[o2]],"]")</f>
        <v>[leds[2],0]</v>
      </c>
      <c r="R104" s="1" t="str">
        <f>CONCATENATE("[leds[",Table1345[[#Headers],[3]],"],",Table1345[[#This Row],[o3]],"]")</f>
        <v>[leds[3],0]</v>
      </c>
      <c r="S104" s="1" t="str">
        <f>CONCATENATE("[leds[",Table1345[[#Headers],[4]],"],",Table1345[[#This Row],[o4]],"]")</f>
        <v>[leds[4],1]</v>
      </c>
      <c r="T104" s="1" t="str">
        <f>CONCATENATE("[leds[",Table1345[[#Headers],[5]],"],",Table1345[[#This Row],[o5]],"]")</f>
        <v>[leds[5],0]</v>
      </c>
      <c r="U10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[[leds[0],0],[leds[1],0],[leds[2],0],[leds[3],0],[leds[4],1],[leds[5],0]]</v>
      </c>
      <c r="V104" s="1" t="str">
        <f>IF(B104="",CONCATENATE($B$1,"['",A104,"'].append(",Table1345[[#This Row],[Part6]],")"),CONCATENATE($B$1,"['",B104,"'] = []"))</f>
        <v>symbol['M'].append([[leds[0],0],[leds[1],0],[leds[2],0],[leds[3],0],[leds[4],1],[leds[5],0]])</v>
      </c>
    </row>
    <row r="105" spans="1:22" x14ac:dyDescent="0.25">
      <c r="A105" t="str">
        <f t="shared" si="1"/>
        <v>M</v>
      </c>
      <c r="F105">
        <v>1</v>
      </c>
      <c r="I105" s="1">
        <f>Table1345[[#This Row],[0]]</f>
        <v>0</v>
      </c>
      <c r="J105" s="1">
        <f>Table1345[[#This Row],[1]]</f>
        <v>0</v>
      </c>
      <c r="K105" s="1">
        <f>Table1345[[#This Row],[2]]</f>
        <v>0</v>
      </c>
      <c r="L105" s="1">
        <f>Table1345[[#This Row],[3]]</f>
        <v>1</v>
      </c>
      <c r="M105" s="1">
        <f>Table1345[[#This Row],[4]]</f>
        <v>0</v>
      </c>
      <c r="N105" s="1">
        <f>Table1345[[#This Row],[5]]</f>
        <v>0</v>
      </c>
      <c r="O105" s="1" t="str">
        <f>CONCATENATE("[leds[",Table1345[[#Headers],[0]],"],",Table1345[[#This Row],[o0]],"]")</f>
        <v>[leds[0],0]</v>
      </c>
      <c r="P105" s="1" t="str">
        <f>CONCATENATE("[leds[",Table1345[[#Headers],[1]],"],",Table1345[[#This Row],[o1]],"]")</f>
        <v>[leds[1],0]</v>
      </c>
      <c r="Q105" s="1" t="str">
        <f>CONCATENATE("[leds[",Table1345[[#Headers],[2]],"],",Table1345[[#This Row],[o2]],"]")</f>
        <v>[leds[2],0]</v>
      </c>
      <c r="R105" s="1" t="str">
        <f>CONCATENATE("[leds[",Table1345[[#Headers],[3]],"],",Table1345[[#This Row],[o3]],"]")</f>
        <v>[leds[3],1]</v>
      </c>
      <c r="S105" s="1" t="str">
        <f>CONCATENATE("[leds[",Table1345[[#Headers],[4]],"],",Table1345[[#This Row],[o4]],"]")</f>
        <v>[leds[4],0]</v>
      </c>
      <c r="T105" s="1" t="str">
        <f>CONCATENATE("[leds[",Table1345[[#Headers],[5]],"],",Table1345[[#This Row],[o5]],"]")</f>
        <v>[leds[5],0]</v>
      </c>
      <c r="U10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105" s="1" t="str">
        <f>IF(B105="",CONCATENATE($B$1,"['",A105,"'].append(",Table1345[[#This Row],[Part6]],")"),CONCATENATE($B$1,"['",B105,"'] = []"))</f>
        <v>symbol['M'].append([[leds[0],0],[leds[1],0],[leds[2],0],[leds[3],1],[leds[4],0],[leds[5],0]])</v>
      </c>
    </row>
    <row r="106" spans="1:22" x14ac:dyDescent="0.25">
      <c r="A106" t="str">
        <f t="shared" si="1"/>
        <v>M</v>
      </c>
      <c r="G106">
        <v>1</v>
      </c>
      <c r="I106" s="1">
        <f>Table1345[[#This Row],[0]]</f>
        <v>0</v>
      </c>
      <c r="J106" s="1">
        <f>Table1345[[#This Row],[1]]</f>
        <v>0</v>
      </c>
      <c r="K106" s="1">
        <f>Table1345[[#This Row],[2]]</f>
        <v>0</v>
      </c>
      <c r="L106" s="1">
        <f>Table1345[[#This Row],[3]]</f>
        <v>0</v>
      </c>
      <c r="M106" s="1">
        <f>Table1345[[#This Row],[4]]</f>
        <v>1</v>
      </c>
      <c r="N106" s="1">
        <f>Table1345[[#This Row],[5]]</f>
        <v>0</v>
      </c>
      <c r="O106" s="1" t="str">
        <f>CONCATENATE("[leds[",Table1345[[#Headers],[0]],"],",Table1345[[#This Row],[o0]],"]")</f>
        <v>[leds[0],0]</v>
      </c>
      <c r="P106" s="1" t="str">
        <f>CONCATENATE("[leds[",Table1345[[#Headers],[1]],"],",Table1345[[#This Row],[o1]],"]")</f>
        <v>[leds[1],0]</v>
      </c>
      <c r="Q106" s="1" t="str">
        <f>CONCATENATE("[leds[",Table1345[[#Headers],[2]],"],",Table1345[[#This Row],[o2]],"]")</f>
        <v>[leds[2],0]</v>
      </c>
      <c r="R106" s="1" t="str">
        <f>CONCATENATE("[leds[",Table1345[[#Headers],[3]],"],",Table1345[[#This Row],[o3]],"]")</f>
        <v>[leds[3],0]</v>
      </c>
      <c r="S106" s="1" t="str">
        <f>CONCATENATE("[leds[",Table1345[[#Headers],[4]],"],",Table1345[[#This Row],[o4]],"]")</f>
        <v>[leds[4],1]</v>
      </c>
      <c r="T106" s="1" t="str">
        <f>CONCATENATE("[leds[",Table1345[[#Headers],[5]],"],",Table1345[[#This Row],[o5]],"]")</f>
        <v>[leds[5],0]</v>
      </c>
      <c r="U10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[[leds[0],0],[leds[1],0],[leds[2],0],[leds[3],0],[leds[4],1],[leds[5],0]]</v>
      </c>
      <c r="V106" s="1" t="str">
        <f>IF(B106="",CONCATENATE($B$1,"['",A106,"'].append(",Table1345[[#This Row],[Part6]],")"),CONCATENATE($B$1,"['",B106,"'] = []"))</f>
        <v>symbol['M'].append([[leds[0],0],[leds[1],0],[leds[2],0],[leds[3],0],[leds[4],1],[leds[5],0]])</v>
      </c>
    </row>
    <row r="107" spans="1:22" x14ac:dyDescent="0.25">
      <c r="A107" t="str">
        <f t="shared" si="1"/>
        <v>M</v>
      </c>
      <c r="H107">
        <v>1</v>
      </c>
      <c r="I107" s="1">
        <f>Table1345[[#This Row],[0]]</f>
        <v>0</v>
      </c>
      <c r="J107" s="1">
        <f>Table1345[[#This Row],[1]]</f>
        <v>0</v>
      </c>
      <c r="K107" s="1">
        <f>Table1345[[#This Row],[2]]</f>
        <v>0</v>
      </c>
      <c r="L107" s="1">
        <f>Table1345[[#This Row],[3]]</f>
        <v>0</v>
      </c>
      <c r="M107" s="1">
        <f>Table1345[[#This Row],[4]]</f>
        <v>0</v>
      </c>
      <c r="N107" s="1">
        <f>Table1345[[#This Row],[5]]</f>
        <v>1</v>
      </c>
      <c r="O107" s="1" t="str">
        <f>CONCATENATE("[leds[",Table1345[[#Headers],[0]],"],",Table1345[[#This Row],[o0]],"]")</f>
        <v>[leds[0],0]</v>
      </c>
      <c r="P107" s="1" t="str">
        <f>CONCATENATE("[leds[",Table1345[[#Headers],[1]],"],",Table1345[[#This Row],[o1]],"]")</f>
        <v>[leds[1],0]</v>
      </c>
      <c r="Q107" s="1" t="str">
        <f>CONCATENATE("[leds[",Table1345[[#Headers],[2]],"],",Table1345[[#This Row],[o2]],"]")</f>
        <v>[leds[2],0]</v>
      </c>
      <c r="R107" s="1" t="str">
        <f>CONCATENATE("[leds[",Table1345[[#Headers],[3]],"],",Table1345[[#This Row],[o3]],"]")</f>
        <v>[leds[3],0]</v>
      </c>
      <c r="S107" s="1" t="str">
        <f>CONCATENATE("[leds[",Table1345[[#Headers],[4]],"],",Table1345[[#This Row],[o4]],"]")</f>
        <v>[leds[4],0]</v>
      </c>
      <c r="T107" s="1" t="str">
        <f>CONCATENATE("[leds[",Table1345[[#Headers],[5]],"],",Table1345[[#This Row],[o5]],"]")</f>
        <v>[leds[5],1]</v>
      </c>
      <c r="U10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107" s="1" t="str">
        <f>IF(B107="",CONCATENATE($B$1,"['",A107,"'].append(",Table1345[[#This Row],[Part6]],")"),CONCATENATE($B$1,"['",B107,"'] = []"))</f>
        <v>symbol['M'].append([[leds[0],0],[leds[1],0],[leds[2],0],[leds[3],0],[leds[4],0],[leds[5],1]])</v>
      </c>
    </row>
    <row r="108" spans="1:22" x14ac:dyDescent="0.25">
      <c r="A108" t="str">
        <f t="shared" si="1"/>
        <v>M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 s="1">
        <f>Table1345[[#This Row],[0]]</f>
        <v>1</v>
      </c>
      <c r="J108" s="1">
        <f>Table1345[[#This Row],[1]]</f>
        <v>1</v>
      </c>
      <c r="K108" s="1">
        <f>Table1345[[#This Row],[2]]</f>
        <v>1</v>
      </c>
      <c r="L108" s="1">
        <f>Table1345[[#This Row],[3]]</f>
        <v>1</v>
      </c>
      <c r="M108" s="1">
        <f>Table1345[[#This Row],[4]]</f>
        <v>1</v>
      </c>
      <c r="N108" s="1">
        <f>Table1345[[#This Row],[5]]</f>
        <v>1</v>
      </c>
      <c r="O108" s="1" t="str">
        <f>CONCATENATE("[leds[",Table1345[[#Headers],[0]],"],",Table1345[[#This Row],[o0]],"]")</f>
        <v>[leds[0],1]</v>
      </c>
      <c r="P108" s="1" t="str">
        <f>CONCATENATE("[leds[",Table1345[[#Headers],[1]],"],",Table1345[[#This Row],[o1]],"]")</f>
        <v>[leds[1],1]</v>
      </c>
      <c r="Q108" s="1" t="str">
        <f>CONCATENATE("[leds[",Table1345[[#Headers],[2]],"],",Table1345[[#This Row],[o2]],"]")</f>
        <v>[leds[2],1]</v>
      </c>
      <c r="R108" s="1" t="str">
        <f>CONCATENATE("[leds[",Table1345[[#Headers],[3]],"],",Table1345[[#This Row],[o3]],"]")</f>
        <v>[leds[3],1]</v>
      </c>
      <c r="S108" s="1" t="str">
        <f>CONCATENATE("[leds[",Table1345[[#Headers],[4]],"],",Table1345[[#This Row],[o4]],"]")</f>
        <v>[leds[4],1]</v>
      </c>
      <c r="T108" s="1" t="str">
        <f>CONCATENATE("[leds[",Table1345[[#Headers],[5]],"],",Table1345[[#This Row],[o5]],"]")</f>
        <v>[leds[5],1]</v>
      </c>
      <c r="U10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108" s="1" t="str">
        <f>IF(B108="",CONCATENATE($B$1,"['",A108,"'].append(",Table1345[[#This Row],[Part6]],")"),CONCATENATE($B$1,"['",B108,"'] = []"))</f>
        <v>symbol['M'].append([[leds[0],1],[leds[1],1],[leds[2],1],[leds[3],1],[leds[4],1],[leds[5],1]])</v>
      </c>
    </row>
    <row r="109" spans="1:22" x14ac:dyDescent="0.25">
      <c r="A109" t="str">
        <f t="shared" si="1"/>
        <v>M</v>
      </c>
      <c r="I109" s="1">
        <f>Table1345[[#This Row],[0]]</f>
        <v>0</v>
      </c>
      <c r="J109" s="1">
        <f>Table1345[[#This Row],[1]]</f>
        <v>0</v>
      </c>
      <c r="K109" s="1">
        <f>Table1345[[#This Row],[2]]</f>
        <v>0</v>
      </c>
      <c r="L109" s="1">
        <f>Table1345[[#This Row],[3]]</f>
        <v>0</v>
      </c>
      <c r="M109" s="1">
        <f>Table1345[[#This Row],[4]]</f>
        <v>0</v>
      </c>
      <c r="N109" s="1">
        <f>Table1345[[#This Row],[5]]</f>
        <v>0</v>
      </c>
      <c r="O109" s="1" t="str">
        <f>CONCATENATE("[leds[",Table1345[[#Headers],[0]],"],",Table1345[[#This Row],[o0]],"]")</f>
        <v>[leds[0],0]</v>
      </c>
      <c r="P109" s="1" t="str">
        <f>CONCATENATE("[leds[",Table1345[[#Headers],[1]],"],",Table1345[[#This Row],[o1]],"]")</f>
        <v>[leds[1],0]</v>
      </c>
      <c r="Q109" s="1" t="str">
        <f>CONCATENATE("[leds[",Table1345[[#Headers],[2]],"],",Table1345[[#This Row],[o2]],"]")</f>
        <v>[leds[2],0]</v>
      </c>
      <c r="R109" s="1" t="str">
        <f>CONCATENATE("[leds[",Table1345[[#Headers],[3]],"],",Table1345[[#This Row],[o3]],"]")</f>
        <v>[leds[3],0]</v>
      </c>
      <c r="S109" s="1" t="str">
        <f>CONCATENATE("[leds[",Table1345[[#Headers],[4]],"],",Table1345[[#This Row],[o4]],"]")</f>
        <v>[leds[4],0]</v>
      </c>
      <c r="T109" s="1" t="str">
        <f>CONCATENATE("[leds[",Table1345[[#Headers],[5]],"],",Table1345[[#This Row],[o5]],"]")</f>
        <v>[leds[5],0]</v>
      </c>
      <c r="U10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09" s="1" t="str">
        <f>IF(B109="",CONCATENATE($B$1,"['",A109,"'].append(",Table1345[[#This Row],[Part6]],")"),CONCATENATE($B$1,"['",B109,"'] = []"))</f>
        <v>symbol['M'].append([[leds[0],0],[leds[1],0],[leds[2],0],[leds[3],0],[leds[4],0],[leds[5],0]])</v>
      </c>
    </row>
    <row r="110" spans="1:22" x14ac:dyDescent="0.25">
      <c r="A110" t="str">
        <f t="shared" si="1"/>
        <v>M</v>
      </c>
      <c r="I110" s="1">
        <f>Table1345[[#This Row],[0]]</f>
        <v>0</v>
      </c>
      <c r="J110" s="1">
        <f>Table1345[[#This Row],[1]]</f>
        <v>0</v>
      </c>
      <c r="K110" s="1">
        <f>Table1345[[#This Row],[2]]</f>
        <v>0</v>
      </c>
      <c r="L110" s="1">
        <f>Table1345[[#This Row],[3]]</f>
        <v>0</v>
      </c>
      <c r="M110" s="1">
        <f>Table1345[[#This Row],[4]]</f>
        <v>0</v>
      </c>
      <c r="N110" s="1">
        <f>Table1345[[#This Row],[5]]</f>
        <v>0</v>
      </c>
      <c r="O110" s="1" t="str">
        <f>CONCATENATE("[leds[",Table1345[[#Headers],[0]],"],",Table1345[[#This Row],[o0]],"]")</f>
        <v>[leds[0],0]</v>
      </c>
      <c r="P110" s="1" t="str">
        <f>CONCATENATE("[leds[",Table1345[[#Headers],[1]],"],",Table1345[[#This Row],[o1]],"]")</f>
        <v>[leds[1],0]</v>
      </c>
      <c r="Q110" s="1" t="str">
        <f>CONCATENATE("[leds[",Table1345[[#Headers],[2]],"],",Table1345[[#This Row],[o2]],"]")</f>
        <v>[leds[2],0]</v>
      </c>
      <c r="R110" s="1" t="str">
        <f>CONCATENATE("[leds[",Table1345[[#Headers],[3]],"],",Table1345[[#This Row],[o3]],"]")</f>
        <v>[leds[3],0]</v>
      </c>
      <c r="S110" s="1" t="str">
        <f>CONCATENATE("[leds[",Table1345[[#Headers],[4]],"],",Table1345[[#This Row],[o4]],"]")</f>
        <v>[leds[4],0]</v>
      </c>
      <c r="T110" s="1" t="str">
        <f>CONCATENATE("[leds[",Table1345[[#Headers],[5]],"],",Table1345[[#This Row],[o5]],"]")</f>
        <v>[leds[5],0]</v>
      </c>
      <c r="U1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10" s="1" t="str">
        <f>IF(B110="",CONCATENATE($B$1,"['",A110,"'].append(",Table1345[[#This Row],[Part6]],")"),CONCATENATE($B$1,"['",B110,"'] = []"))</f>
        <v>symbol['M'].append([[leds[0],0],[leds[1],0],[leds[2],0],[leds[3],0],[leds[4],0],[leds[5],0]])</v>
      </c>
    </row>
    <row r="111" spans="1:22" x14ac:dyDescent="0.25">
      <c r="A111" t="str">
        <f t="shared" si="1"/>
        <v>M</v>
      </c>
      <c r="B111" t="s">
        <v>39</v>
      </c>
      <c r="I111" s="1">
        <f>Table1345[[#This Row],[0]]</f>
        <v>0</v>
      </c>
      <c r="J111" s="1">
        <f>Table1345[[#This Row],[1]]</f>
        <v>0</v>
      </c>
      <c r="K111" s="1">
        <f>Table1345[[#This Row],[2]]</f>
        <v>0</v>
      </c>
      <c r="L111" s="1">
        <f>Table1345[[#This Row],[3]]</f>
        <v>0</v>
      </c>
      <c r="M111" s="1">
        <f>Table1345[[#This Row],[4]]</f>
        <v>0</v>
      </c>
      <c r="N111" s="1">
        <f>Table1345[[#This Row],[5]]</f>
        <v>0</v>
      </c>
      <c r="O111" s="1" t="str">
        <f>CONCATENATE("[leds[",Table1345[[#Headers],[0]],"],",Table1345[[#This Row],[o0]],"]")</f>
        <v>[leds[0],0]</v>
      </c>
      <c r="P111" s="1" t="str">
        <f>CONCATENATE("[leds[",Table1345[[#Headers],[1]],"],",Table1345[[#This Row],[o1]],"]")</f>
        <v>[leds[1],0]</v>
      </c>
      <c r="Q111" s="1" t="str">
        <f>CONCATENATE("[leds[",Table1345[[#Headers],[2]],"],",Table1345[[#This Row],[o2]],"]")</f>
        <v>[leds[2],0]</v>
      </c>
      <c r="R111" s="1" t="str">
        <f>CONCATENATE("[leds[",Table1345[[#Headers],[3]],"],",Table1345[[#This Row],[o3]],"]")</f>
        <v>[leds[3],0]</v>
      </c>
      <c r="S111" s="1" t="str">
        <f>CONCATENATE("[leds[",Table1345[[#Headers],[4]],"],",Table1345[[#This Row],[o4]],"]")</f>
        <v>[leds[4],0]</v>
      </c>
      <c r="T111" s="1" t="str">
        <f>CONCATENATE("[leds[",Table1345[[#Headers],[5]],"],",Table1345[[#This Row],[o5]],"]")</f>
        <v>[leds[5],0]</v>
      </c>
      <c r="U1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11" s="1" t="str">
        <f>IF(B111="",CONCATENATE($B$1,"['",A111,"'].append(",Table1345[[#This Row],[Part6]],")"),CONCATENATE($B$1,"['",B111,"'] = []"))</f>
        <v>symbol['N'] = []</v>
      </c>
    </row>
    <row r="112" spans="1:22" x14ac:dyDescent="0.25">
      <c r="A112" t="str">
        <f t="shared" si="1"/>
        <v>N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 s="1">
        <f>Table1345[[#This Row],[0]]</f>
        <v>1</v>
      </c>
      <c r="J112" s="1">
        <f>Table1345[[#This Row],[1]]</f>
        <v>1</v>
      </c>
      <c r="K112" s="1">
        <f>Table1345[[#This Row],[2]]</f>
        <v>1</v>
      </c>
      <c r="L112" s="1">
        <f>Table1345[[#This Row],[3]]</f>
        <v>1</v>
      </c>
      <c r="M112" s="1">
        <f>Table1345[[#This Row],[4]]</f>
        <v>1</v>
      </c>
      <c r="N112" s="1">
        <f>Table1345[[#This Row],[5]]</f>
        <v>1</v>
      </c>
      <c r="O112" s="1" t="str">
        <f>CONCATENATE("[leds[",Table1345[[#Headers],[0]],"],",Table1345[[#This Row],[o0]],"]")</f>
        <v>[leds[0],1]</v>
      </c>
      <c r="P112" s="1" t="str">
        <f>CONCATENATE("[leds[",Table1345[[#Headers],[1]],"],",Table1345[[#This Row],[o1]],"]")</f>
        <v>[leds[1],1]</v>
      </c>
      <c r="Q112" s="1" t="str">
        <f>CONCATENATE("[leds[",Table1345[[#Headers],[2]],"],",Table1345[[#This Row],[o2]],"]")</f>
        <v>[leds[2],1]</v>
      </c>
      <c r="R112" s="1" t="str">
        <f>CONCATENATE("[leds[",Table1345[[#Headers],[3]],"],",Table1345[[#This Row],[o3]],"]")</f>
        <v>[leds[3],1]</v>
      </c>
      <c r="S112" s="1" t="str">
        <f>CONCATENATE("[leds[",Table1345[[#Headers],[4]],"],",Table1345[[#This Row],[o4]],"]")</f>
        <v>[leds[4],1]</v>
      </c>
      <c r="T112" s="1" t="str">
        <f>CONCATENATE("[leds[",Table1345[[#Headers],[5]],"],",Table1345[[#This Row],[o5]],"]")</f>
        <v>[leds[5],1]</v>
      </c>
      <c r="U1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112" s="1" t="str">
        <f>IF(B112="",CONCATENATE($B$1,"['",A112,"'].append(",Table1345[[#This Row],[Part6]],")"),CONCATENATE($B$1,"['",B112,"'] = []"))</f>
        <v>symbol['N'].append([[leds[0],1],[leds[1],1],[leds[2],1],[leds[3],1],[leds[4],1],[leds[5],1]])</v>
      </c>
    </row>
    <row r="113" spans="1:22" x14ac:dyDescent="0.25">
      <c r="A113" t="str">
        <f t="shared" si="1"/>
        <v>N</v>
      </c>
      <c r="G113">
        <v>1</v>
      </c>
      <c r="H113">
        <v>1</v>
      </c>
      <c r="I113" s="1">
        <f>Table1345[[#This Row],[0]]</f>
        <v>0</v>
      </c>
      <c r="J113" s="1">
        <f>Table1345[[#This Row],[1]]</f>
        <v>0</v>
      </c>
      <c r="K113" s="1">
        <f>Table1345[[#This Row],[2]]</f>
        <v>0</v>
      </c>
      <c r="L113" s="1">
        <f>Table1345[[#This Row],[3]]</f>
        <v>0</v>
      </c>
      <c r="M113" s="1">
        <f>Table1345[[#This Row],[4]]</f>
        <v>1</v>
      </c>
      <c r="N113" s="1">
        <f>Table1345[[#This Row],[5]]</f>
        <v>1</v>
      </c>
      <c r="O113" s="1" t="str">
        <f>CONCATENATE("[leds[",Table1345[[#Headers],[0]],"],",Table1345[[#This Row],[o0]],"]")</f>
        <v>[leds[0],0]</v>
      </c>
      <c r="P113" s="1" t="str">
        <f>CONCATENATE("[leds[",Table1345[[#Headers],[1]],"],",Table1345[[#This Row],[o1]],"]")</f>
        <v>[leds[1],0]</v>
      </c>
      <c r="Q113" s="1" t="str">
        <f>CONCATENATE("[leds[",Table1345[[#Headers],[2]],"],",Table1345[[#This Row],[o2]],"]")</f>
        <v>[leds[2],0]</v>
      </c>
      <c r="R113" s="1" t="str">
        <f>CONCATENATE("[leds[",Table1345[[#Headers],[3]],"],",Table1345[[#This Row],[o3]],"]")</f>
        <v>[leds[3],0]</v>
      </c>
      <c r="S113" s="1" t="str">
        <f>CONCATENATE("[leds[",Table1345[[#Headers],[4]],"],",Table1345[[#This Row],[o4]],"]")</f>
        <v>[leds[4],1]</v>
      </c>
      <c r="T113" s="1" t="str">
        <f>CONCATENATE("[leds[",Table1345[[#Headers],[5]],"],",Table1345[[#This Row],[o5]],"]")</f>
        <v>[leds[5],1]</v>
      </c>
      <c r="U1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[[leds[0],0],[leds[1],0],[leds[2],0],[leds[3],0],[leds[4],1],[leds[5],1]]</v>
      </c>
      <c r="V113" s="1" t="str">
        <f>IF(B113="",CONCATENATE($B$1,"['",A113,"'].append(",Table1345[[#This Row],[Part6]],")"),CONCATENATE($B$1,"['",B113,"'] = []"))</f>
        <v>symbol['N'].append([[leds[0],0],[leds[1],0],[leds[2],0],[leds[3],0],[leds[4],1],[leds[5],1]])</v>
      </c>
    </row>
    <row r="114" spans="1:22" x14ac:dyDescent="0.25">
      <c r="A114" t="str">
        <f t="shared" si="1"/>
        <v>N</v>
      </c>
      <c r="F114">
        <v>1</v>
      </c>
      <c r="G114">
        <v>1</v>
      </c>
      <c r="I114" s="1">
        <f>Table1345[[#This Row],[0]]</f>
        <v>0</v>
      </c>
      <c r="J114" s="1">
        <f>Table1345[[#This Row],[1]]</f>
        <v>0</v>
      </c>
      <c r="K114" s="1">
        <f>Table1345[[#This Row],[2]]</f>
        <v>0</v>
      </c>
      <c r="L114" s="1">
        <f>Table1345[[#This Row],[3]]</f>
        <v>1</v>
      </c>
      <c r="M114" s="1">
        <f>Table1345[[#This Row],[4]]</f>
        <v>1</v>
      </c>
      <c r="N114" s="1">
        <f>Table1345[[#This Row],[5]]</f>
        <v>0</v>
      </c>
      <c r="O114" s="1" t="str">
        <f>CONCATENATE("[leds[",Table1345[[#Headers],[0]],"],",Table1345[[#This Row],[o0]],"]")</f>
        <v>[leds[0],0]</v>
      </c>
      <c r="P114" s="1" t="str">
        <f>CONCATENATE("[leds[",Table1345[[#Headers],[1]],"],",Table1345[[#This Row],[o1]],"]")</f>
        <v>[leds[1],0]</v>
      </c>
      <c r="Q114" s="1" t="str">
        <f>CONCATENATE("[leds[",Table1345[[#Headers],[2]],"],",Table1345[[#This Row],[o2]],"]")</f>
        <v>[leds[2],0]</v>
      </c>
      <c r="R114" s="1" t="str">
        <f>CONCATENATE("[leds[",Table1345[[#Headers],[3]],"],",Table1345[[#This Row],[o3]],"]")</f>
        <v>[leds[3],1]</v>
      </c>
      <c r="S114" s="1" t="str">
        <f>CONCATENATE("[leds[",Table1345[[#Headers],[4]],"],",Table1345[[#This Row],[o4]],"]")</f>
        <v>[leds[4],1]</v>
      </c>
      <c r="T114" s="1" t="str">
        <f>CONCATENATE("[leds[",Table1345[[#Headers],[5]],"],",Table1345[[#This Row],[o5]],"]")</f>
        <v>[leds[5],0]</v>
      </c>
      <c r="U1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[[leds[0],0],[leds[1],0],[leds[2],0],[leds[3],1],[leds[4],1],[leds[5],0]]</v>
      </c>
      <c r="V114" s="1" t="str">
        <f>IF(B114="",CONCATENATE($B$1,"['",A114,"'].append(",Table1345[[#This Row],[Part6]],")"),CONCATENATE($B$1,"['",B114,"'] = []"))</f>
        <v>symbol['N'].append([[leds[0],0],[leds[1],0],[leds[2],0],[leds[3],1],[leds[4],1],[leds[5],0]])</v>
      </c>
    </row>
    <row r="115" spans="1:22" x14ac:dyDescent="0.25">
      <c r="A115" t="str">
        <f t="shared" si="1"/>
        <v>N</v>
      </c>
      <c r="E115">
        <v>1</v>
      </c>
      <c r="F115">
        <v>1</v>
      </c>
      <c r="I115" s="1">
        <f>Table1345[[#This Row],[0]]</f>
        <v>0</v>
      </c>
      <c r="J115" s="1">
        <f>Table1345[[#This Row],[1]]</f>
        <v>0</v>
      </c>
      <c r="K115" s="1">
        <f>Table1345[[#This Row],[2]]</f>
        <v>1</v>
      </c>
      <c r="L115" s="1">
        <f>Table1345[[#This Row],[3]]</f>
        <v>1</v>
      </c>
      <c r="M115" s="1">
        <f>Table1345[[#This Row],[4]]</f>
        <v>0</v>
      </c>
      <c r="N115" s="1">
        <f>Table1345[[#This Row],[5]]</f>
        <v>0</v>
      </c>
      <c r="O115" s="1" t="str">
        <f>CONCATENATE("[leds[",Table1345[[#Headers],[0]],"],",Table1345[[#This Row],[o0]],"]")</f>
        <v>[leds[0],0]</v>
      </c>
      <c r="P115" s="1" t="str">
        <f>CONCATENATE("[leds[",Table1345[[#Headers],[1]],"],",Table1345[[#This Row],[o1]],"]")</f>
        <v>[leds[1],0]</v>
      </c>
      <c r="Q115" s="1" t="str">
        <f>CONCATENATE("[leds[",Table1345[[#Headers],[2]],"],",Table1345[[#This Row],[o2]],"]")</f>
        <v>[leds[2],1]</v>
      </c>
      <c r="R115" s="1" t="str">
        <f>CONCATENATE("[leds[",Table1345[[#Headers],[3]],"],",Table1345[[#This Row],[o3]],"]")</f>
        <v>[leds[3],1]</v>
      </c>
      <c r="S115" s="1" t="str">
        <f>CONCATENATE("[leds[",Table1345[[#Headers],[4]],"],",Table1345[[#This Row],[o4]],"]")</f>
        <v>[leds[4],0]</v>
      </c>
      <c r="T115" s="1" t="str">
        <f>CONCATENATE("[leds[",Table1345[[#Headers],[5]],"],",Table1345[[#This Row],[o5]],"]")</f>
        <v>[leds[5],0]</v>
      </c>
      <c r="U1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115" s="1" t="str">
        <f>IF(B115="",CONCATENATE($B$1,"['",A115,"'].append(",Table1345[[#This Row],[Part6]],")"),CONCATENATE($B$1,"['",B115,"'] = []"))</f>
        <v>symbol['N'].append([[leds[0],0],[leds[1],0],[leds[2],1],[leds[3],1],[leds[4],0],[leds[5],0]])</v>
      </c>
    </row>
    <row r="116" spans="1:22" x14ac:dyDescent="0.25">
      <c r="A116" t="str">
        <f t="shared" si="1"/>
        <v>N</v>
      </c>
      <c r="D116">
        <v>1</v>
      </c>
      <c r="E116">
        <v>1</v>
      </c>
      <c r="I116" s="1">
        <f>Table1345[[#This Row],[0]]</f>
        <v>0</v>
      </c>
      <c r="J116" s="1">
        <f>Table1345[[#This Row],[1]]</f>
        <v>1</v>
      </c>
      <c r="K116" s="1">
        <f>Table1345[[#This Row],[2]]</f>
        <v>1</v>
      </c>
      <c r="L116" s="1">
        <f>Table1345[[#This Row],[3]]</f>
        <v>0</v>
      </c>
      <c r="M116" s="1">
        <f>Table1345[[#This Row],[4]]</f>
        <v>0</v>
      </c>
      <c r="N116" s="1">
        <f>Table1345[[#This Row],[5]]</f>
        <v>0</v>
      </c>
      <c r="O116" s="1" t="str">
        <f>CONCATENATE("[leds[",Table1345[[#Headers],[0]],"],",Table1345[[#This Row],[o0]],"]")</f>
        <v>[leds[0],0]</v>
      </c>
      <c r="P116" s="1" t="str">
        <f>CONCATENATE("[leds[",Table1345[[#Headers],[1]],"],",Table1345[[#This Row],[o1]],"]")</f>
        <v>[leds[1],1]</v>
      </c>
      <c r="Q116" s="1" t="str">
        <f>CONCATENATE("[leds[",Table1345[[#Headers],[2]],"],",Table1345[[#This Row],[o2]],"]")</f>
        <v>[leds[2],1]</v>
      </c>
      <c r="R116" s="1" t="str">
        <f>CONCATENATE("[leds[",Table1345[[#Headers],[3]],"],",Table1345[[#This Row],[o3]],"]")</f>
        <v>[leds[3],0]</v>
      </c>
      <c r="S116" s="1" t="str">
        <f>CONCATENATE("[leds[",Table1345[[#Headers],[4]],"],",Table1345[[#This Row],[o4]],"]")</f>
        <v>[leds[4],0]</v>
      </c>
      <c r="T116" s="1" t="str">
        <f>CONCATENATE("[leds[",Table1345[[#Headers],[5]],"],",Table1345[[#This Row],[o5]],"]")</f>
        <v>[leds[5],0]</v>
      </c>
      <c r="U1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116" s="1" t="str">
        <f>IF(B116="",CONCATENATE($B$1,"['",A116,"'].append(",Table1345[[#This Row],[Part6]],")"),CONCATENATE($B$1,"['",B116,"'] = []"))</f>
        <v>symbol['N'].append([[leds[0],0],[leds[1],1],[leds[2],1],[leds[3],0],[leds[4],0],[leds[5],0]])</v>
      </c>
    </row>
    <row r="117" spans="1:22" x14ac:dyDescent="0.25">
      <c r="A117" t="str">
        <f t="shared" si="1"/>
        <v>N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 s="1">
        <f>Table1345[[#This Row],[0]]</f>
        <v>1</v>
      </c>
      <c r="J117" s="1">
        <f>Table1345[[#This Row],[1]]</f>
        <v>1</v>
      </c>
      <c r="K117" s="1">
        <f>Table1345[[#This Row],[2]]</f>
        <v>1</v>
      </c>
      <c r="L117" s="1">
        <f>Table1345[[#This Row],[3]]</f>
        <v>1</v>
      </c>
      <c r="M117" s="1">
        <f>Table1345[[#This Row],[4]]</f>
        <v>1</v>
      </c>
      <c r="N117" s="1">
        <f>Table1345[[#This Row],[5]]</f>
        <v>1</v>
      </c>
      <c r="O117" s="1" t="str">
        <f>CONCATENATE("[leds[",Table1345[[#Headers],[0]],"],",Table1345[[#This Row],[o0]],"]")</f>
        <v>[leds[0],1]</v>
      </c>
      <c r="P117" s="1" t="str">
        <f>CONCATENATE("[leds[",Table1345[[#Headers],[1]],"],",Table1345[[#This Row],[o1]],"]")</f>
        <v>[leds[1],1]</v>
      </c>
      <c r="Q117" s="1" t="str">
        <f>CONCATENATE("[leds[",Table1345[[#Headers],[2]],"],",Table1345[[#This Row],[o2]],"]")</f>
        <v>[leds[2],1]</v>
      </c>
      <c r="R117" s="1" t="str">
        <f>CONCATENATE("[leds[",Table1345[[#Headers],[3]],"],",Table1345[[#This Row],[o3]],"]")</f>
        <v>[leds[3],1]</v>
      </c>
      <c r="S117" s="1" t="str">
        <f>CONCATENATE("[leds[",Table1345[[#Headers],[4]],"],",Table1345[[#This Row],[o4]],"]")</f>
        <v>[leds[4],1]</v>
      </c>
      <c r="T117" s="1" t="str">
        <f>CONCATENATE("[leds[",Table1345[[#Headers],[5]],"],",Table1345[[#This Row],[o5]],"]")</f>
        <v>[leds[5],1]</v>
      </c>
      <c r="U1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117" s="1" t="str">
        <f>IF(B117="",CONCATENATE($B$1,"['",A117,"'].append(",Table1345[[#This Row],[Part6]],")"),CONCATENATE($B$1,"['",B117,"'] = []"))</f>
        <v>symbol['N'].append([[leds[0],1],[leds[1],1],[leds[2],1],[leds[3],1],[leds[4],1],[leds[5],1]])</v>
      </c>
    </row>
    <row r="118" spans="1:22" x14ac:dyDescent="0.25">
      <c r="A118" t="str">
        <f t="shared" si="1"/>
        <v>N</v>
      </c>
      <c r="I118" s="1">
        <f>Table1345[[#This Row],[0]]</f>
        <v>0</v>
      </c>
      <c r="J118" s="1">
        <f>Table1345[[#This Row],[1]]</f>
        <v>0</v>
      </c>
      <c r="K118" s="1">
        <f>Table1345[[#This Row],[2]]</f>
        <v>0</v>
      </c>
      <c r="L118" s="1">
        <f>Table1345[[#This Row],[3]]</f>
        <v>0</v>
      </c>
      <c r="M118" s="1">
        <f>Table1345[[#This Row],[4]]</f>
        <v>0</v>
      </c>
      <c r="N118" s="1">
        <f>Table1345[[#This Row],[5]]</f>
        <v>0</v>
      </c>
      <c r="O118" s="1" t="str">
        <f>CONCATENATE("[leds[",Table1345[[#Headers],[0]],"],",Table1345[[#This Row],[o0]],"]")</f>
        <v>[leds[0],0]</v>
      </c>
      <c r="P118" s="1" t="str">
        <f>CONCATENATE("[leds[",Table1345[[#Headers],[1]],"],",Table1345[[#This Row],[o1]],"]")</f>
        <v>[leds[1],0]</v>
      </c>
      <c r="Q118" s="1" t="str">
        <f>CONCATENATE("[leds[",Table1345[[#Headers],[2]],"],",Table1345[[#This Row],[o2]],"]")</f>
        <v>[leds[2],0]</v>
      </c>
      <c r="R118" s="1" t="str">
        <f>CONCATENATE("[leds[",Table1345[[#Headers],[3]],"],",Table1345[[#This Row],[o3]],"]")</f>
        <v>[leds[3],0]</v>
      </c>
      <c r="S118" s="1" t="str">
        <f>CONCATENATE("[leds[",Table1345[[#Headers],[4]],"],",Table1345[[#This Row],[o4]],"]")</f>
        <v>[leds[4],0]</v>
      </c>
      <c r="T118" s="1" t="str">
        <f>CONCATENATE("[leds[",Table1345[[#Headers],[5]],"],",Table1345[[#This Row],[o5]],"]")</f>
        <v>[leds[5],0]</v>
      </c>
      <c r="U1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18" s="1" t="str">
        <f>IF(B118="",CONCATENATE($B$1,"['",A118,"'].append(",Table1345[[#This Row],[Part6]],")"),CONCATENATE($B$1,"['",B118,"'] = []"))</f>
        <v>symbol['N'].append([[leds[0],0],[leds[1],0],[leds[2],0],[leds[3],0],[leds[4],0],[leds[5],0]])</v>
      </c>
    </row>
    <row r="119" spans="1:22" x14ac:dyDescent="0.25">
      <c r="A119" t="str">
        <f t="shared" si="1"/>
        <v>N</v>
      </c>
      <c r="I119" s="1">
        <f>Table1345[[#This Row],[0]]</f>
        <v>0</v>
      </c>
      <c r="J119" s="1">
        <f>Table1345[[#This Row],[1]]</f>
        <v>0</v>
      </c>
      <c r="K119" s="1">
        <f>Table1345[[#This Row],[2]]</f>
        <v>0</v>
      </c>
      <c r="L119" s="1">
        <f>Table1345[[#This Row],[3]]</f>
        <v>0</v>
      </c>
      <c r="M119" s="1">
        <f>Table1345[[#This Row],[4]]</f>
        <v>0</v>
      </c>
      <c r="N119" s="1">
        <f>Table1345[[#This Row],[5]]</f>
        <v>0</v>
      </c>
      <c r="O119" s="1" t="str">
        <f>CONCATENATE("[leds[",Table1345[[#Headers],[0]],"],",Table1345[[#This Row],[o0]],"]")</f>
        <v>[leds[0],0]</v>
      </c>
      <c r="P119" s="1" t="str">
        <f>CONCATENATE("[leds[",Table1345[[#Headers],[1]],"],",Table1345[[#This Row],[o1]],"]")</f>
        <v>[leds[1],0]</v>
      </c>
      <c r="Q119" s="1" t="str">
        <f>CONCATENATE("[leds[",Table1345[[#Headers],[2]],"],",Table1345[[#This Row],[o2]],"]")</f>
        <v>[leds[2],0]</v>
      </c>
      <c r="R119" s="1" t="str">
        <f>CONCATENATE("[leds[",Table1345[[#Headers],[3]],"],",Table1345[[#This Row],[o3]],"]")</f>
        <v>[leds[3],0]</v>
      </c>
      <c r="S119" s="1" t="str">
        <f>CONCATENATE("[leds[",Table1345[[#Headers],[4]],"],",Table1345[[#This Row],[o4]],"]")</f>
        <v>[leds[4],0]</v>
      </c>
      <c r="T119" s="1" t="str">
        <f>CONCATENATE("[leds[",Table1345[[#Headers],[5]],"],",Table1345[[#This Row],[o5]],"]")</f>
        <v>[leds[5],0]</v>
      </c>
      <c r="U1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19" s="1" t="str">
        <f>IF(B119="",CONCATENATE($B$1,"['",A119,"'].append(",Table1345[[#This Row],[Part6]],")"),CONCATENATE($B$1,"['",B119,"'] = []"))</f>
        <v>symbol['N'].append([[leds[0],0],[leds[1],0],[leds[2],0],[leds[3],0],[leds[4],0],[leds[5],0]])</v>
      </c>
    </row>
    <row r="120" spans="1:22" x14ac:dyDescent="0.25">
      <c r="A120" t="str">
        <f t="shared" si="1"/>
        <v>N</v>
      </c>
      <c r="B120" t="s">
        <v>40</v>
      </c>
      <c r="I120" s="1">
        <f>Table1345[[#This Row],[0]]</f>
        <v>0</v>
      </c>
      <c r="J120" s="1">
        <f>Table1345[[#This Row],[1]]</f>
        <v>0</v>
      </c>
      <c r="K120" s="1">
        <f>Table1345[[#This Row],[2]]</f>
        <v>0</v>
      </c>
      <c r="L120" s="1">
        <f>Table1345[[#This Row],[3]]</f>
        <v>0</v>
      </c>
      <c r="M120" s="1">
        <f>Table1345[[#This Row],[4]]</f>
        <v>0</v>
      </c>
      <c r="N120" s="1">
        <f>Table1345[[#This Row],[5]]</f>
        <v>0</v>
      </c>
      <c r="O120" s="1" t="str">
        <f>CONCATENATE("[leds[",Table1345[[#Headers],[0]],"],",Table1345[[#This Row],[o0]],"]")</f>
        <v>[leds[0],0]</v>
      </c>
      <c r="P120" s="1" t="str">
        <f>CONCATENATE("[leds[",Table1345[[#Headers],[1]],"],",Table1345[[#This Row],[o1]],"]")</f>
        <v>[leds[1],0]</v>
      </c>
      <c r="Q120" s="1" t="str">
        <f>CONCATENATE("[leds[",Table1345[[#Headers],[2]],"],",Table1345[[#This Row],[o2]],"]")</f>
        <v>[leds[2],0]</v>
      </c>
      <c r="R120" s="1" t="str">
        <f>CONCATENATE("[leds[",Table1345[[#Headers],[3]],"],",Table1345[[#This Row],[o3]],"]")</f>
        <v>[leds[3],0]</v>
      </c>
      <c r="S120" s="1" t="str">
        <f>CONCATENATE("[leds[",Table1345[[#Headers],[4]],"],",Table1345[[#This Row],[o4]],"]")</f>
        <v>[leds[4],0]</v>
      </c>
      <c r="T120" s="1" t="str">
        <f>CONCATENATE("[leds[",Table1345[[#Headers],[5]],"],",Table1345[[#This Row],[o5]],"]")</f>
        <v>[leds[5],0]</v>
      </c>
      <c r="U1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20" s="1" t="str">
        <f>IF(B120="",CONCATENATE($B$1,"['",A120,"'].append(",Table1345[[#This Row],[Part6]],")"),CONCATENATE($B$1,"['",B120,"'] = []"))</f>
        <v>symbol['O'] = []</v>
      </c>
    </row>
    <row r="121" spans="1:22" x14ac:dyDescent="0.25">
      <c r="A121" t="str">
        <f t="shared" si="1"/>
        <v>O</v>
      </c>
      <c r="E121">
        <v>1</v>
      </c>
      <c r="F121">
        <v>1</v>
      </c>
      <c r="I121" s="1">
        <f>Table1345[[#This Row],[0]]</f>
        <v>0</v>
      </c>
      <c r="J121" s="1">
        <f>Table1345[[#This Row],[1]]</f>
        <v>0</v>
      </c>
      <c r="K121" s="1">
        <f>Table1345[[#This Row],[2]]</f>
        <v>1</v>
      </c>
      <c r="L121" s="1">
        <f>Table1345[[#This Row],[3]]</f>
        <v>1</v>
      </c>
      <c r="M121" s="1">
        <f>Table1345[[#This Row],[4]]</f>
        <v>0</v>
      </c>
      <c r="N121" s="1">
        <f>Table1345[[#This Row],[5]]</f>
        <v>0</v>
      </c>
      <c r="O121" s="1" t="str">
        <f>CONCATENATE("[leds[",Table1345[[#Headers],[0]],"],",Table1345[[#This Row],[o0]],"]")</f>
        <v>[leds[0],0]</v>
      </c>
      <c r="P121" s="1" t="str">
        <f>CONCATENATE("[leds[",Table1345[[#Headers],[1]],"],",Table1345[[#This Row],[o1]],"]")</f>
        <v>[leds[1],0]</v>
      </c>
      <c r="Q121" s="1" t="str">
        <f>CONCATENATE("[leds[",Table1345[[#Headers],[2]],"],",Table1345[[#This Row],[o2]],"]")</f>
        <v>[leds[2],1]</v>
      </c>
      <c r="R121" s="1" t="str">
        <f>CONCATENATE("[leds[",Table1345[[#Headers],[3]],"],",Table1345[[#This Row],[o3]],"]")</f>
        <v>[leds[3],1]</v>
      </c>
      <c r="S121" s="1" t="str">
        <f>CONCATENATE("[leds[",Table1345[[#Headers],[4]],"],",Table1345[[#This Row],[o4]],"]")</f>
        <v>[leds[4],0]</v>
      </c>
      <c r="T121" s="1" t="str">
        <f>CONCATENATE("[leds[",Table1345[[#Headers],[5]],"],",Table1345[[#This Row],[o5]],"]")</f>
        <v>[leds[5],0]</v>
      </c>
      <c r="U1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121" s="1" t="str">
        <f>IF(B121="",CONCATENATE($B$1,"['",A121,"'].append(",Table1345[[#This Row],[Part6]],")"),CONCATENATE($B$1,"['",B121,"'] = []"))</f>
        <v>symbol['O'].append([[leds[0],0],[leds[1],0],[leds[2],1],[leds[3],1],[leds[4],0],[leds[5],0]])</v>
      </c>
    </row>
    <row r="122" spans="1:22" x14ac:dyDescent="0.25">
      <c r="A122" t="str">
        <f t="shared" si="1"/>
        <v>O</v>
      </c>
      <c r="D122">
        <v>1</v>
      </c>
      <c r="G122">
        <v>1</v>
      </c>
      <c r="I122" s="1">
        <f>Table1345[[#This Row],[0]]</f>
        <v>0</v>
      </c>
      <c r="J122" s="1">
        <f>Table1345[[#This Row],[1]]</f>
        <v>1</v>
      </c>
      <c r="K122" s="1">
        <f>Table1345[[#This Row],[2]]</f>
        <v>0</v>
      </c>
      <c r="L122" s="1">
        <f>Table1345[[#This Row],[3]]</f>
        <v>0</v>
      </c>
      <c r="M122" s="1">
        <f>Table1345[[#This Row],[4]]</f>
        <v>1</v>
      </c>
      <c r="N122" s="1">
        <f>Table1345[[#This Row],[5]]</f>
        <v>0</v>
      </c>
      <c r="O122" s="1" t="str">
        <f>CONCATENATE("[leds[",Table1345[[#Headers],[0]],"],",Table1345[[#This Row],[o0]],"]")</f>
        <v>[leds[0],0]</v>
      </c>
      <c r="P122" s="1" t="str">
        <f>CONCATENATE("[leds[",Table1345[[#Headers],[1]],"],",Table1345[[#This Row],[o1]],"]")</f>
        <v>[leds[1],1]</v>
      </c>
      <c r="Q122" s="1" t="str">
        <f>CONCATENATE("[leds[",Table1345[[#Headers],[2]],"],",Table1345[[#This Row],[o2]],"]")</f>
        <v>[leds[2],0]</v>
      </c>
      <c r="R122" s="1" t="str">
        <f>CONCATENATE("[leds[",Table1345[[#Headers],[3]],"],",Table1345[[#This Row],[o3]],"]")</f>
        <v>[leds[3],0]</v>
      </c>
      <c r="S122" s="1" t="str">
        <f>CONCATENATE("[leds[",Table1345[[#Headers],[4]],"],",Table1345[[#This Row],[o4]],"]")</f>
        <v>[leds[4],1]</v>
      </c>
      <c r="T122" s="1" t="str">
        <f>CONCATENATE("[leds[",Table1345[[#Headers],[5]],"],",Table1345[[#This Row],[o5]],"]")</f>
        <v>[leds[5],0]</v>
      </c>
      <c r="U1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122" s="1" t="str">
        <f>IF(B122="",CONCATENATE($B$1,"['",A122,"'].append(",Table1345[[#This Row],[Part6]],")"),CONCATENATE($B$1,"['",B122,"'] = []"))</f>
        <v>symbol['O'].append([[leds[0],0],[leds[1],1],[leds[2],0],[leds[3],0],[leds[4],1],[leds[5],0]])</v>
      </c>
    </row>
    <row r="123" spans="1:22" x14ac:dyDescent="0.25">
      <c r="A123" t="str">
        <f t="shared" si="1"/>
        <v>O</v>
      </c>
      <c r="C123">
        <v>1</v>
      </c>
      <c r="H123">
        <v>1</v>
      </c>
      <c r="I123" s="1">
        <f>Table1345[[#This Row],[0]]</f>
        <v>1</v>
      </c>
      <c r="J123" s="1">
        <f>Table1345[[#This Row],[1]]</f>
        <v>0</v>
      </c>
      <c r="K123" s="1">
        <f>Table1345[[#This Row],[2]]</f>
        <v>0</v>
      </c>
      <c r="L123" s="1">
        <f>Table1345[[#This Row],[3]]</f>
        <v>0</v>
      </c>
      <c r="M123" s="1">
        <f>Table1345[[#This Row],[4]]</f>
        <v>0</v>
      </c>
      <c r="N123" s="1">
        <f>Table1345[[#This Row],[5]]</f>
        <v>1</v>
      </c>
      <c r="O123" s="1" t="str">
        <f>CONCATENATE("[leds[",Table1345[[#Headers],[0]],"],",Table1345[[#This Row],[o0]],"]")</f>
        <v>[leds[0],1]</v>
      </c>
      <c r="P123" s="1" t="str">
        <f>CONCATENATE("[leds[",Table1345[[#Headers],[1]],"],",Table1345[[#This Row],[o1]],"]")</f>
        <v>[leds[1],0]</v>
      </c>
      <c r="Q123" s="1" t="str">
        <f>CONCATENATE("[leds[",Table1345[[#Headers],[2]],"],",Table1345[[#This Row],[o2]],"]")</f>
        <v>[leds[2],0]</v>
      </c>
      <c r="R123" s="1" t="str">
        <f>CONCATENATE("[leds[",Table1345[[#Headers],[3]],"],",Table1345[[#This Row],[o3]],"]")</f>
        <v>[leds[3],0]</v>
      </c>
      <c r="S123" s="1" t="str">
        <f>CONCATENATE("[leds[",Table1345[[#Headers],[4]],"],",Table1345[[#This Row],[o4]],"]")</f>
        <v>[leds[4],0]</v>
      </c>
      <c r="T123" s="1" t="str">
        <f>CONCATENATE("[leds[",Table1345[[#Headers],[5]],"],",Table1345[[#This Row],[o5]],"]")</f>
        <v>[leds[5],1]</v>
      </c>
      <c r="U1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123" s="1" t="str">
        <f>IF(B123="",CONCATENATE($B$1,"['",A123,"'].append(",Table1345[[#This Row],[Part6]],")"),CONCATENATE($B$1,"['",B123,"'] = []"))</f>
        <v>symbol['O'].append([[leds[0],1],[leds[1],0],[leds[2],0],[leds[3],0],[leds[4],0],[leds[5],1]])</v>
      </c>
    </row>
    <row r="124" spans="1:22" x14ac:dyDescent="0.25">
      <c r="A124" t="str">
        <f t="shared" si="1"/>
        <v>O</v>
      </c>
      <c r="C124">
        <v>1</v>
      </c>
      <c r="H124">
        <v>1</v>
      </c>
      <c r="I124" s="1">
        <f>Table1345[[#This Row],[0]]</f>
        <v>1</v>
      </c>
      <c r="J124" s="1">
        <f>Table1345[[#This Row],[1]]</f>
        <v>0</v>
      </c>
      <c r="K124" s="1">
        <f>Table1345[[#This Row],[2]]</f>
        <v>0</v>
      </c>
      <c r="L124" s="1">
        <f>Table1345[[#This Row],[3]]</f>
        <v>0</v>
      </c>
      <c r="M124" s="1">
        <f>Table1345[[#This Row],[4]]</f>
        <v>0</v>
      </c>
      <c r="N124" s="1">
        <f>Table1345[[#This Row],[5]]</f>
        <v>1</v>
      </c>
      <c r="O124" s="1" t="str">
        <f>CONCATENATE("[leds[",Table1345[[#Headers],[0]],"],",Table1345[[#This Row],[o0]],"]")</f>
        <v>[leds[0],1]</v>
      </c>
      <c r="P124" s="1" t="str">
        <f>CONCATENATE("[leds[",Table1345[[#Headers],[1]],"],",Table1345[[#This Row],[o1]],"]")</f>
        <v>[leds[1],0]</v>
      </c>
      <c r="Q124" s="1" t="str">
        <f>CONCATENATE("[leds[",Table1345[[#Headers],[2]],"],",Table1345[[#This Row],[o2]],"]")</f>
        <v>[leds[2],0]</v>
      </c>
      <c r="R124" s="1" t="str">
        <f>CONCATENATE("[leds[",Table1345[[#Headers],[3]],"],",Table1345[[#This Row],[o3]],"]")</f>
        <v>[leds[3],0]</v>
      </c>
      <c r="S124" s="1" t="str">
        <f>CONCATENATE("[leds[",Table1345[[#Headers],[4]],"],",Table1345[[#This Row],[o4]],"]")</f>
        <v>[leds[4],0]</v>
      </c>
      <c r="T124" s="1" t="str">
        <f>CONCATENATE("[leds[",Table1345[[#Headers],[5]],"],",Table1345[[#This Row],[o5]],"]")</f>
        <v>[leds[5],1]</v>
      </c>
      <c r="U12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124" s="1" t="str">
        <f>IF(B124="",CONCATENATE($B$1,"['",A124,"'].append(",Table1345[[#This Row],[Part6]],")"),CONCATENATE($B$1,"['",B124,"'] = []"))</f>
        <v>symbol['O'].append([[leds[0],1],[leds[1],0],[leds[2],0],[leds[3],0],[leds[4],0],[leds[5],1]])</v>
      </c>
    </row>
    <row r="125" spans="1:22" x14ac:dyDescent="0.25">
      <c r="A125" t="str">
        <f t="shared" si="1"/>
        <v>O</v>
      </c>
      <c r="D125">
        <v>1</v>
      </c>
      <c r="G125">
        <v>1</v>
      </c>
      <c r="I125" s="1">
        <f>Table1345[[#This Row],[0]]</f>
        <v>0</v>
      </c>
      <c r="J125" s="1">
        <f>Table1345[[#This Row],[1]]</f>
        <v>1</v>
      </c>
      <c r="K125" s="1">
        <f>Table1345[[#This Row],[2]]</f>
        <v>0</v>
      </c>
      <c r="L125" s="1">
        <f>Table1345[[#This Row],[3]]</f>
        <v>0</v>
      </c>
      <c r="M125" s="1">
        <f>Table1345[[#This Row],[4]]</f>
        <v>1</v>
      </c>
      <c r="N125" s="1">
        <f>Table1345[[#This Row],[5]]</f>
        <v>0</v>
      </c>
      <c r="O125" s="1" t="str">
        <f>CONCATENATE("[leds[",Table1345[[#Headers],[0]],"],",Table1345[[#This Row],[o0]],"]")</f>
        <v>[leds[0],0]</v>
      </c>
      <c r="P125" s="1" t="str">
        <f>CONCATENATE("[leds[",Table1345[[#Headers],[1]],"],",Table1345[[#This Row],[o1]],"]")</f>
        <v>[leds[1],1]</v>
      </c>
      <c r="Q125" s="1" t="str">
        <f>CONCATENATE("[leds[",Table1345[[#Headers],[2]],"],",Table1345[[#This Row],[o2]],"]")</f>
        <v>[leds[2],0]</v>
      </c>
      <c r="R125" s="1" t="str">
        <f>CONCATENATE("[leds[",Table1345[[#Headers],[3]],"],",Table1345[[#This Row],[o3]],"]")</f>
        <v>[leds[3],0]</v>
      </c>
      <c r="S125" s="1" t="str">
        <f>CONCATENATE("[leds[",Table1345[[#Headers],[4]],"],",Table1345[[#This Row],[o4]],"]")</f>
        <v>[leds[4],1]</v>
      </c>
      <c r="T125" s="1" t="str">
        <f>CONCATENATE("[leds[",Table1345[[#Headers],[5]],"],",Table1345[[#This Row],[o5]],"]")</f>
        <v>[leds[5],0]</v>
      </c>
      <c r="U12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125" s="1" t="str">
        <f>IF(B125="",CONCATENATE($B$1,"['",A125,"'].append(",Table1345[[#This Row],[Part6]],")"),CONCATENATE($B$1,"['",B125,"'] = []"))</f>
        <v>symbol['O'].append([[leds[0],0],[leds[1],1],[leds[2],0],[leds[3],0],[leds[4],1],[leds[5],0]])</v>
      </c>
    </row>
    <row r="126" spans="1:22" x14ac:dyDescent="0.25">
      <c r="A126" t="str">
        <f t="shared" si="1"/>
        <v>O</v>
      </c>
      <c r="E126">
        <v>1</v>
      </c>
      <c r="F126">
        <v>1</v>
      </c>
      <c r="I126" s="1">
        <f>Table1345[[#This Row],[0]]</f>
        <v>0</v>
      </c>
      <c r="J126" s="1">
        <f>Table1345[[#This Row],[1]]</f>
        <v>0</v>
      </c>
      <c r="K126" s="1">
        <f>Table1345[[#This Row],[2]]</f>
        <v>1</v>
      </c>
      <c r="L126" s="1">
        <f>Table1345[[#This Row],[3]]</f>
        <v>1</v>
      </c>
      <c r="M126" s="1">
        <f>Table1345[[#This Row],[4]]</f>
        <v>0</v>
      </c>
      <c r="N126" s="1">
        <f>Table1345[[#This Row],[5]]</f>
        <v>0</v>
      </c>
      <c r="O126" s="1" t="str">
        <f>CONCATENATE("[leds[",Table1345[[#Headers],[0]],"],",Table1345[[#This Row],[o0]],"]")</f>
        <v>[leds[0],0]</v>
      </c>
      <c r="P126" s="1" t="str">
        <f>CONCATENATE("[leds[",Table1345[[#Headers],[1]],"],",Table1345[[#This Row],[o1]],"]")</f>
        <v>[leds[1],0]</v>
      </c>
      <c r="Q126" s="1" t="str">
        <f>CONCATENATE("[leds[",Table1345[[#Headers],[2]],"],",Table1345[[#This Row],[o2]],"]")</f>
        <v>[leds[2],1]</v>
      </c>
      <c r="R126" s="1" t="str">
        <f>CONCATENATE("[leds[",Table1345[[#Headers],[3]],"],",Table1345[[#This Row],[o3]],"]")</f>
        <v>[leds[3],1]</v>
      </c>
      <c r="S126" s="1" t="str">
        <f>CONCATENATE("[leds[",Table1345[[#Headers],[4]],"],",Table1345[[#This Row],[o4]],"]")</f>
        <v>[leds[4],0]</v>
      </c>
      <c r="T126" s="1" t="str">
        <f>CONCATENATE("[leds[",Table1345[[#Headers],[5]],"],",Table1345[[#This Row],[o5]],"]")</f>
        <v>[leds[5],0]</v>
      </c>
      <c r="U12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126" s="1" t="str">
        <f>IF(B126="",CONCATENATE($B$1,"['",A126,"'].append(",Table1345[[#This Row],[Part6]],")"),CONCATENATE($B$1,"['",B126,"'] = []"))</f>
        <v>symbol['O'].append([[leds[0],0],[leds[1],0],[leds[2],1],[leds[3],1],[leds[4],0],[leds[5],0]])</v>
      </c>
    </row>
    <row r="127" spans="1:22" x14ac:dyDescent="0.25">
      <c r="A127" t="str">
        <f t="shared" si="1"/>
        <v>O</v>
      </c>
      <c r="I127" s="1">
        <f>Table1345[[#This Row],[0]]</f>
        <v>0</v>
      </c>
      <c r="J127" s="1">
        <f>Table1345[[#This Row],[1]]</f>
        <v>0</v>
      </c>
      <c r="K127" s="1">
        <f>Table1345[[#This Row],[2]]</f>
        <v>0</v>
      </c>
      <c r="L127" s="1">
        <f>Table1345[[#This Row],[3]]</f>
        <v>0</v>
      </c>
      <c r="M127" s="1">
        <f>Table1345[[#This Row],[4]]</f>
        <v>0</v>
      </c>
      <c r="N127" s="1">
        <f>Table1345[[#This Row],[5]]</f>
        <v>0</v>
      </c>
      <c r="O127" s="1" t="str">
        <f>CONCATENATE("[leds[",Table1345[[#Headers],[0]],"],",Table1345[[#This Row],[o0]],"]")</f>
        <v>[leds[0],0]</v>
      </c>
      <c r="P127" s="1" t="str">
        <f>CONCATENATE("[leds[",Table1345[[#Headers],[1]],"],",Table1345[[#This Row],[o1]],"]")</f>
        <v>[leds[1],0]</v>
      </c>
      <c r="Q127" s="1" t="str">
        <f>CONCATENATE("[leds[",Table1345[[#Headers],[2]],"],",Table1345[[#This Row],[o2]],"]")</f>
        <v>[leds[2],0]</v>
      </c>
      <c r="R127" s="1" t="str">
        <f>CONCATENATE("[leds[",Table1345[[#Headers],[3]],"],",Table1345[[#This Row],[o3]],"]")</f>
        <v>[leds[3],0]</v>
      </c>
      <c r="S127" s="1" t="str">
        <f>CONCATENATE("[leds[",Table1345[[#Headers],[4]],"],",Table1345[[#This Row],[o4]],"]")</f>
        <v>[leds[4],0]</v>
      </c>
      <c r="T127" s="1" t="str">
        <f>CONCATENATE("[leds[",Table1345[[#Headers],[5]],"],",Table1345[[#This Row],[o5]],"]")</f>
        <v>[leds[5],0]</v>
      </c>
      <c r="U12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27" s="1" t="str">
        <f>IF(B127="",CONCATENATE($B$1,"['",A127,"'].append(",Table1345[[#This Row],[Part6]],")"),CONCATENATE($B$1,"['",B127,"'] = []"))</f>
        <v>symbol['O'].append([[leds[0],0],[leds[1],0],[leds[2],0],[leds[3],0],[leds[4],0],[leds[5],0]])</v>
      </c>
    </row>
    <row r="128" spans="1:22" x14ac:dyDescent="0.25">
      <c r="A128" t="str">
        <f t="shared" si="1"/>
        <v>O</v>
      </c>
      <c r="I128" s="1">
        <f>Table1345[[#This Row],[0]]</f>
        <v>0</v>
      </c>
      <c r="J128" s="1">
        <f>Table1345[[#This Row],[1]]</f>
        <v>0</v>
      </c>
      <c r="K128" s="1">
        <f>Table1345[[#This Row],[2]]</f>
        <v>0</v>
      </c>
      <c r="L128" s="1">
        <f>Table1345[[#This Row],[3]]</f>
        <v>0</v>
      </c>
      <c r="M128" s="1">
        <f>Table1345[[#This Row],[4]]</f>
        <v>0</v>
      </c>
      <c r="N128" s="1">
        <f>Table1345[[#This Row],[5]]</f>
        <v>0</v>
      </c>
      <c r="O128" s="1" t="str">
        <f>CONCATENATE("[leds[",Table1345[[#Headers],[0]],"],",Table1345[[#This Row],[o0]],"]")</f>
        <v>[leds[0],0]</v>
      </c>
      <c r="P128" s="1" t="str">
        <f>CONCATENATE("[leds[",Table1345[[#Headers],[1]],"],",Table1345[[#This Row],[o1]],"]")</f>
        <v>[leds[1],0]</v>
      </c>
      <c r="Q128" s="1" t="str">
        <f>CONCATENATE("[leds[",Table1345[[#Headers],[2]],"],",Table1345[[#This Row],[o2]],"]")</f>
        <v>[leds[2],0]</v>
      </c>
      <c r="R128" s="1" t="str">
        <f>CONCATENATE("[leds[",Table1345[[#Headers],[3]],"],",Table1345[[#This Row],[o3]],"]")</f>
        <v>[leds[3],0]</v>
      </c>
      <c r="S128" s="1" t="str">
        <f>CONCATENATE("[leds[",Table1345[[#Headers],[4]],"],",Table1345[[#This Row],[o4]],"]")</f>
        <v>[leds[4],0]</v>
      </c>
      <c r="T128" s="1" t="str">
        <f>CONCATENATE("[leds[",Table1345[[#Headers],[5]],"],",Table1345[[#This Row],[o5]],"]")</f>
        <v>[leds[5],0]</v>
      </c>
      <c r="U12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28" s="1" t="str">
        <f>IF(B128="",CONCATENATE($B$1,"['",A128,"'].append(",Table1345[[#This Row],[Part6]],")"),CONCATENATE($B$1,"['",B128,"'] = []"))</f>
        <v>symbol['O'].append([[leds[0],0],[leds[1],0],[leds[2],0],[leds[3],0],[leds[4],0],[leds[5],0]])</v>
      </c>
    </row>
    <row r="129" spans="1:22" x14ac:dyDescent="0.25">
      <c r="A129" t="str">
        <f t="shared" si="1"/>
        <v>O</v>
      </c>
      <c r="B129" t="s">
        <v>41</v>
      </c>
      <c r="I129" s="1">
        <f>Table1345[[#This Row],[0]]</f>
        <v>0</v>
      </c>
      <c r="J129" s="1">
        <f>Table1345[[#This Row],[1]]</f>
        <v>0</v>
      </c>
      <c r="K129" s="1">
        <f>Table1345[[#This Row],[2]]</f>
        <v>0</v>
      </c>
      <c r="L129" s="1">
        <f>Table1345[[#This Row],[3]]</f>
        <v>0</v>
      </c>
      <c r="M129" s="1">
        <f>Table1345[[#This Row],[4]]</f>
        <v>0</v>
      </c>
      <c r="N129" s="1">
        <f>Table1345[[#This Row],[5]]</f>
        <v>0</v>
      </c>
      <c r="O129" s="1" t="str">
        <f>CONCATENATE("[leds[",Table1345[[#Headers],[0]],"],",Table1345[[#This Row],[o0]],"]")</f>
        <v>[leds[0],0]</v>
      </c>
      <c r="P129" s="1" t="str">
        <f>CONCATENATE("[leds[",Table1345[[#Headers],[1]],"],",Table1345[[#This Row],[o1]],"]")</f>
        <v>[leds[1],0]</v>
      </c>
      <c r="Q129" s="1" t="str">
        <f>CONCATENATE("[leds[",Table1345[[#Headers],[2]],"],",Table1345[[#This Row],[o2]],"]")</f>
        <v>[leds[2],0]</v>
      </c>
      <c r="R129" s="1" t="str">
        <f>CONCATENATE("[leds[",Table1345[[#Headers],[3]],"],",Table1345[[#This Row],[o3]],"]")</f>
        <v>[leds[3],0]</v>
      </c>
      <c r="S129" s="1" t="str">
        <f>CONCATENATE("[leds[",Table1345[[#Headers],[4]],"],",Table1345[[#This Row],[o4]],"]")</f>
        <v>[leds[4],0]</v>
      </c>
      <c r="T129" s="1" t="str">
        <f>CONCATENATE("[leds[",Table1345[[#Headers],[5]],"],",Table1345[[#This Row],[o5]],"]")</f>
        <v>[leds[5],0]</v>
      </c>
      <c r="U12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29" s="1" t="str">
        <f>IF(B129="",CONCATENATE($B$1,"['",A129,"'].append(",Table1345[[#This Row],[Part6]],")"),CONCATENATE($B$1,"['",B129,"'] = []"))</f>
        <v>symbol['P'] = []</v>
      </c>
    </row>
    <row r="130" spans="1:22" x14ac:dyDescent="0.25">
      <c r="A130" t="str">
        <f t="shared" si="1"/>
        <v>P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 s="1">
        <f>Table1345[[#This Row],[0]]</f>
        <v>1</v>
      </c>
      <c r="J130" s="1">
        <f>Table1345[[#This Row],[1]]</f>
        <v>1</v>
      </c>
      <c r="K130" s="1">
        <f>Table1345[[#This Row],[2]]</f>
        <v>1</v>
      </c>
      <c r="L130" s="1">
        <f>Table1345[[#This Row],[3]]</f>
        <v>1</v>
      </c>
      <c r="M130" s="1">
        <f>Table1345[[#This Row],[4]]</f>
        <v>1</v>
      </c>
      <c r="N130" s="1">
        <f>Table1345[[#This Row],[5]]</f>
        <v>1</v>
      </c>
      <c r="O130" s="1" t="str">
        <f>CONCATENATE("[leds[",Table1345[[#Headers],[0]],"],",Table1345[[#This Row],[o0]],"]")</f>
        <v>[leds[0],1]</v>
      </c>
      <c r="P130" s="1" t="str">
        <f>CONCATENATE("[leds[",Table1345[[#Headers],[1]],"],",Table1345[[#This Row],[o1]],"]")</f>
        <v>[leds[1],1]</v>
      </c>
      <c r="Q130" s="1" t="str">
        <f>CONCATENATE("[leds[",Table1345[[#Headers],[2]],"],",Table1345[[#This Row],[o2]],"]")</f>
        <v>[leds[2],1]</v>
      </c>
      <c r="R130" s="1" t="str">
        <f>CONCATENATE("[leds[",Table1345[[#Headers],[3]],"],",Table1345[[#This Row],[o3]],"]")</f>
        <v>[leds[3],1]</v>
      </c>
      <c r="S130" s="1" t="str">
        <f>CONCATENATE("[leds[",Table1345[[#Headers],[4]],"],",Table1345[[#This Row],[o4]],"]")</f>
        <v>[leds[4],1]</v>
      </c>
      <c r="T130" s="1" t="str">
        <f>CONCATENATE("[leds[",Table1345[[#Headers],[5]],"],",Table1345[[#This Row],[o5]],"]")</f>
        <v>[leds[5],1]</v>
      </c>
      <c r="U13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130" s="1" t="str">
        <f>IF(B130="",CONCATENATE($B$1,"['",A130,"'].append(",Table1345[[#This Row],[Part6]],")"),CONCATENATE($B$1,"['",B130,"'] = []"))</f>
        <v>symbol['P'].append([[leds[0],1],[leds[1],1],[leds[2],1],[leds[3],1],[leds[4],1],[leds[5],1]])</v>
      </c>
    </row>
    <row r="131" spans="1:22" x14ac:dyDescent="0.25">
      <c r="A131" t="str">
        <f t="shared" ref="A131:A194" si="2">IF(B130="",A130,B130)</f>
        <v>P</v>
      </c>
      <c r="E131">
        <v>1</v>
      </c>
      <c r="H131">
        <v>1</v>
      </c>
      <c r="I131" s="1">
        <f>Table1345[[#This Row],[0]]</f>
        <v>0</v>
      </c>
      <c r="J131" s="1">
        <f>Table1345[[#This Row],[1]]</f>
        <v>0</v>
      </c>
      <c r="K131" s="1">
        <f>Table1345[[#This Row],[2]]</f>
        <v>1</v>
      </c>
      <c r="L131" s="1">
        <f>Table1345[[#This Row],[3]]</f>
        <v>0</v>
      </c>
      <c r="M131" s="1">
        <f>Table1345[[#This Row],[4]]</f>
        <v>0</v>
      </c>
      <c r="N131" s="1">
        <f>Table1345[[#This Row],[5]]</f>
        <v>1</v>
      </c>
      <c r="O131" s="1" t="str">
        <f>CONCATENATE("[leds[",Table1345[[#Headers],[0]],"],",Table1345[[#This Row],[o0]],"]")</f>
        <v>[leds[0],0]</v>
      </c>
      <c r="P131" s="1" t="str">
        <f>CONCATENATE("[leds[",Table1345[[#Headers],[1]],"],",Table1345[[#This Row],[o1]],"]")</f>
        <v>[leds[1],0]</v>
      </c>
      <c r="Q131" s="1" t="str">
        <f>CONCATENATE("[leds[",Table1345[[#Headers],[2]],"],",Table1345[[#This Row],[o2]],"]")</f>
        <v>[leds[2],1]</v>
      </c>
      <c r="R131" s="1" t="str">
        <f>CONCATENATE("[leds[",Table1345[[#Headers],[3]],"],",Table1345[[#This Row],[o3]],"]")</f>
        <v>[leds[3],0]</v>
      </c>
      <c r="S131" s="1" t="str">
        <f>CONCATENATE("[leds[",Table1345[[#Headers],[4]],"],",Table1345[[#This Row],[o4]],"]")</f>
        <v>[leds[4],0]</v>
      </c>
      <c r="T131" s="1" t="str">
        <f>CONCATENATE("[leds[",Table1345[[#Headers],[5]],"],",Table1345[[#This Row],[o5]],"]")</f>
        <v>[leds[5],1]</v>
      </c>
      <c r="U13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131" s="1" t="str">
        <f>IF(B131="",CONCATENATE($B$1,"['",A131,"'].append(",Table1345[[#This Row],[Part6]],")"),CONCATENATE($B$1,"['",B131,"'] = []"))</f>
        <v>symbol['P'].append([[leds[0],0],[leds[1],0],[leds[2],1],[leds[3],0],[leds[4],0],[leds[5],1]])</v>
      </c>
    </row>
    <row r="132" spans="1:22" x14ac:dyDescent="0.25">
      <c r="A132" t="str">
        <f t="shared" si="2"/>
        <v>P</v>
      </c>
      <c r="E132">
        <v>1</v>
      </c>
      <c r="H132">
        <v>1</v>
      </c>
      <c r="I132" s="1">
        <f>Table1345[[#This Row],[0]]</f>
        <v>0</v>
      </c>
      <c r="J132" s="1">
        <f>Table1345[[#This Row],[1]]</f>
        <v>0</v>
      </c>
      <c r="K132" s="1">
        <f>Table1345[[#This Row],[2]]</f>
        <v>1</v>
      </c>
      <c r="L132" s="1">
        <f>Table1345[[#This Row],[3]]</f>
        <v>0</v>
      </c>
      <c r="M132" s="1">
        <f>Table1345[[#This Row],[4]]</f>
        <v>0</v>
      </c>
      <c r="N132" s="1">
        <f>Table1345[[#This Row],[5]]</f>
        <v>1</v>
      </c>
      <c r="O132" s="1" t="str">
        <f>CONCATENATE("[leds[",Table1345[[#Headers],[0]],"],",Table1345[[#This Row],[o0]],"]")</f>
        <v>[leds[0],0]</v>
      </c>
      <c r="P132" s="1" t="str">
        <f>CONCATENATE("[leds[",Table1345[[#Headers],[1]],"],",Table1345[[#This Row],[o1]],"]")</f>
        <v>[leds[1],0]</v>
      </c>
      <c r="Q132" s="1" t="str">
        <f>CONCATENATE("[leds[",Table1345[[#Headers],[2]],"],",Table1345[[#This Row],[o2]],"]")</f>
        <v>[leds[2],1]</v>
      </c>
      <c r="R132" s="1" t="str">
        <f>CONCATENATE("[leds[",Table1345[[#Headers],[3]],"],",Table1345[[#This Row],[o3]],"]")</f>
        <v>[leds[3],0]</v>
      </c>
      <c r="S132" s="1" t="str">
        <f>CONCATENATE("[leds[",Table1345[[#Headers],[4]],"],",Table1345[[#This Row],[o4]],"]")</f>
        <v>[leds[4],0]</v>
      </c>
      <c r="T132" s="1" t="str">
        <f>CONCATENATE("[leds[",Table1345[[#Headers],[5]],"],",Table1345[[#This Row],[o5]],"]")</f>
        <v>[leds[5],1]</v>
      </c>
      <c r="U13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132" s="1" t="str">
        <f>IF(B132="",CONCATENATE($B$1,"['",A132,"'].append(",Table1345[[#This Row],[Part6]],")"),CONCATENATE($B$1,"['",B132,"'] = []"))</f>
        <v>symbol['P'].append([[leds[0],0],[leds[1],0],[leds[2],1],[leds[3],0],[leds[4],0],[leds[5],1]])</v>
      </c>
    </row>
    <row r="133" spans="1:22" x14ac:dyDescent="0.25">
      <c r="A133" t="str">
        <f t="shared" si="2"/>
        <v>P</v>
      </c>
      <c r="E133">
        <v>1</v>
      </c>
      <c r="H133">
        <v>1</v>
      </c>
      <c r="I133" s="1">
        <f>Table1345[[#This Row],[0]]</f>
        <v>0</v>
      </c>
      <c r="J133" s="1">
        <f>Table1345[[#This Row],[1]]</f>
        <v>0</v>
      </c>
      <c r="K133" s="1">
        <f>Table1345[[#This Row],[2]]</f>
        <v>1</v>
      </c>
      <c r="L133" s="1">
        <f>Table1345[[#This Row],[3]]</f>
        <v>0</v>
      </c>
      <c r="M133" s="1">
        <f>Table1345[[#This Row],[4]]</f>
        <v>0</v>
      </c>
      <c r="N133" s="1">
        <f>Table1345[[#This Row],[5]]</f>
        <v>1</v>
      </c>
      <c r="O133" s="1" t="str">
        <f>CONCATENATE("[leds[",Table1345[[#Headers],[0]],"],",Table1345[[#This Row],[o0]],"]")</f>
        <v>[leds[0],0]</v>
      </c>
      <c r="P133" s="1" t="str">
        <f>CONCATENATE("[leds[",Table1345[[#Headers],[1]],"],",Table1345[[#This Row],[o1]],"]")</f>
        <v>[leds[1],0]</v>
      </c>
      <c r="Q133" s="1" t="str">
        <f>CONCATENATE("[leds[",Table1345[[#Headers],[2]],"],",Table1345[[#This Row],[o2]],"]")</f>
        <v>[leds[2],1]</v>
      </c>
      <c r="R133" s="1" t="str">
        <f>CONCATENATE("[leds[",Table1345[[#Headers],[3]],"],",Table1345[[#This Row],[o3]],"]")</f>
        <v>[leds[3],0]</v>
      </c>
      <c r="S133" s="1" t="str">
        <f>CONCATENATE("[leds[",Table1345[[#Headers],[4]],"],",Table1345[[#This Row],[o4]],"]")</f>
        <v>[leds[4],0]</v>
      </c>
      <c r="T133" s="1" t="str">
        <f>CONCATENATE("[leds[",Table1345[[#Headers],[5]],"],",Table1345[[#This Row],[o5]],"]")</f>
        <v>[leds[5],1]</v>
      </c>
      <c r="U13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133" s="1" t="str">
        <f>IF(B133="",CONCATENATE($B$1,"['",A133,"'].append(",Table1345[[#This Row],[Part6]],")"),CONCATENATE($B$1,"['",B133,"'] = []"))</f>
        <v>symbol['P'].append([[leds[0],0],[leds[1],0],[leds[2],1],[leds[3],0],[leds[4],0],[leds[5],1]])</v>
      </c>
    </row>
    <row r="134" spans="1:22" x14ac:dyDescent="0.25">
      <c r="A134" t="str">
        <f t="shared" si="2"/>
        <v>P</v>
      </c>
      <c r="F134">
        <v>1</v>
      </c>
      <c r="G134">
        <v>1</v>
      </c>
      <c r="I134" s="1">
        <f>Table1345[[#This Row],[0]]</f>
        <v>0</v>
      </c>
      <c r="J134" s="1">
        <f>Table1345[[#This Row],[1]]</f>
        <v>0</v>
      </c>
      <c r="K134" s="1">
        <f>Table1345[[#This Row],[2]]</f>
        <v>0</v>
      </c>
      <c r="L134" s="1">
        <f>Table1345[[#This Row],[3]]</f>
        <v>1</v>
      </c>
      <c r="M134" s="1">
        <f>Table1345[[#This Row],[4]]</f>
        <v>1</v>
      </c>
      <c r="N134" s="1">
        <f>Table1345[[#This Row],[5]]</f>
        <v>0</v>
      </c>
      <c r="O134" s="1" t="str">
        <f>CONCATENATE("[leds[",Table1345[[#Headers],[0]],"],",Table1345[[#This Row],[o0]],"]")</f>
        <v>[leds[0],0]</v>
      </c>
      <c r="P134" s="1" t="str">
        <f>CONCATENATE("[leds[",Table1345[[#Headers],[1]],"],",Table1345[[#This Row],[o1]],"]")</f>
        <v>[leds[1],0]</v>
      </c>
      <c r="Q134" s="1" t="str">
        <f>CONCATENATE("[leds[",Table1345[[#Headers],[2]],"],",Table1345[[#This Row],[o2]],"]")</f>
        <v>[leds[2],0]</v>
      </c>
      <c r="R134" s="1" t="str">
        <f>CONCATENATE("[leds[",Table1345[[#Headers],[3]],"],",Table1345[[#This Row],[o3]],"]")</f>
        <v>[leds[3],1]</v>
      </c>
      <c r="S134" s="1" t="str">
        <f>CONCATENATE("[leds[",Table1345[[#Headers],[4]],"],",Table1345[[#This Row],[o4]],"]")</f>
        <v>[leds[4],1]</v>
      </c>
      <c r="T134" s="1" t="str">
        <f>CONCATENATE("[leds[",Table1345[[#Headers],[5]],"],",Table1345[[#This Row],[o5]],"]")</f>
        <v>[leds[5],0]</v>
      </c>
      <c r="U13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[[leds[0],0],[leds[1],0],[leds[2],0],[leds[3],1],[leds[4],1],[leds[5],0]]</v>
      </c>
      <c r="V134" s="1" t="str">
        <f>IF(B134="",CONCATENATE($B$1,"['",A134,"'].append(",Table1345[[#This Row],[Part6]],")"),CONCATENATE($B$1,"['",B134,"'] = []"))</f>
        <v>symbol['P'].append([[leds[0],0],[leds[1],0],[leds[2],0],[leds[3],1],[leds[4],1],[leds[5],0]])</v>
      </c>
    </row>
    <row r="135" spans="1:22" x14ac:dyDescent="0.25">
      <c r="A135" t="str">
        <f t="shared" si="2"/>
        <v>P</v>
      </c>
      <c r="I135" s="1">
        <f>Table1345[[#This Row],[0]]</f>
        <v>0</v>
      </c>
      <c r="J135" s="1">
        <f>Table1345[[#This Row],[1]]</f>
        <v>0</v>
      </c>
      <c r="K135" s="1">
        <f>Table1345[[#This Row],[2]]</f>
        <v>0</v>
      </c>
      <c r="L135" s="1">
        <f>Table1345[[#This Row],[3]]</f>
        <v>0</v>
      </c>
      <c r="M135" s="1">
        <f>Table1345[[#This Row],[4]]</f>
        <v>0</v>
      </c>
      <c r="N135" s="1">
        <f>Table1345[[#This Row],[5]]</f>
        <v>0</v>
      </c>
      <c r="O135" s="1" t="str">
        <f>CONCATENATE("[leds[",Table1345[[#Headers],[0]],"],",Table1345[[#This Row],[o0]],"]")</f>
        <v>[leds[0],0]</v>
      </c>
      <c r="P135" s="1" t="str">
        <f>CONCATENATE("[leds[",Table1345[[#Headers],[1]],"],",Table1345[[#This Row],[o1]],"]")</f>
        <v>[leds[1],0]</v>
      </c>
      <c r="Q135" s="1" t="str">
        <f>CONCATENATE("[leds[",Table1345[[#Headers],[2]],"],",Table1345[[#This Row],[o2]],"]")</f>
        <v>[leds[2],0]</v>
      </c>
      <c r="R135" s="1" t="str">
        <f>CONCATENATE("[leds[",Table1345[[#Headers],[3]],"],",Table1345[[#This Row],[o3]],"]")</f>
        <v>[leds[3],0]</v>
      </c>
      <c r="S135" s="1" t="str">
        <f>CONCATENATE("[leds[",Table1345[[#Headers],[4]],"],",Table1345[[#This Row],[o4]],"]")</f>
        <v>[leds[4],0]</v>
      </c>
      <c r="T135" s="1" t="str">
        <f>CONCATENATE("[leds[",Table1345[[#Headers],[5]],"],",Table1345[[#This Row],[o5]],"]")</f>
        <v>[leds[5],0]</v>
      </c>
      <c r="U13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35" s="1" t="str">
        <f>IF(B135="",CONCATENATE($B$1,"['",A135,"'].append(",Table1345[[#This Row],[Part6]],")"),CONCATENATE($B$1,"['",B135,"'] = []"))</f>
        <v>symbol['P'].append([[leds[0],0],[leds[1],0],[leds[2],0],[leds[3],0],[leds[4],0],[leds[5],0]])</v>
      </c>
    </row>
    <row r="136" spans="1:22" x14ac:dyDescent="0.25">
      <c r="A136" t="str">
        <f t="shared" si="2"/>
        <v>P</v>
      </c>
      <c r="I136" s="1">
        <f>Table1345[[#This Row],[0]]</f>
        <v>0</v>
      </c>
      <c r="J136" s="1">
        <f>Table1345[[#This Row],[1]]</f>
        <v>0</v>
      </c>
      <c r="K136" s="1">
        <f>Table1345[[#This Row],[2]]</f>
        <v>0</v>
      </c>
      <c r="L136" s="1">
        <f>Table1345[[#This Row],[3]]</f>
        <v>0</v>
      </c>
      <c r="M136" s="1">
        <f>Table1345[[#This Row],[4]]</f>
        <v>0</v>
      </c>
      <c r="N136" s="1">
        <f>Table1345[[#This Row],[5]]</f>
        <v>0</v>
      </c>
      <c r="O136" s="1" t="str">
        <f>CONCATENATE("[leds[",Table1345[[#Headers],[0]],"],",Table1345[[#This Row],[o0]],"]")</f>
        <v>[leds[0],0]</v>
      </c>
      <c r="P136" s="1" t="str">
        <f>CONCATENATE("[leds[",Table1345[[#Headers],[1]],"],",Table1345[[#This Row],[o1]],"]")</f>
        <v>[leds[1],0]</v>
      </c>
      <c r="Q136" s="1" t="str">
        <f>CONCATENATE("[leds[",Table1345[[#Headers],[2]],"],",Table1345[[#This Row],[o2]],"]")</f>
        <v>[leds[2],0]</v>
      </c>
      <c r="R136" s="1" t="str">
        <f>CONCATENATE("[leds[",Table1345[[#Headers],[3]],"],",Table1345[[#This Row],[o3]],"]")</f>
        <v>[leds[3],0]</v>
      </c>
      <c r="S136" s="1" t="str">
        <f>CONCATENATE("[leds[",Table1345[[#Headers],[4]],"],",Table1345[[#This Row],[o4]],"]")</f>
        <v>[leds[4],0]</v>
      </c>
      <c r="T136" s="1" t="str">
        <f>CONCATENATE("[leds[",Table1345[[#Headers],[5]],"],",Table1345[[#This Row],[o5]],"]")</f>
        <v>[leds[5],0]</v>
      </c>
      <c r="U13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36" s="1" t="str">
        <f>IF(B136="",CONCATENATE($B$1,"['",A136,"'].append(",Table1345[[#This Row],[Part6]],")"),CONCATENATE($B$1,"['",B136,"'] = []"))</f>
        <v>symbol['P'].append([[leds[0],0],[leds[1],0],[leds[2],0],[leds[3],0],[leds[4],0],[leds[5],0]])</v>
      </c>
    </row>
    <row r="137" spans="1:22" x14ac:dyDescent="0.25">
      <c r="A137" t="str">
        <f t="shared" si="2"/>
        <v>P</v>
      </c>
      <c r="B137" t="s">
        <v>42</v>
      </c>
      <c r="I137" s="1">
        <f>Table1345[[#This Row],[0]]</f>
        <v>0</v>
      </c>
      <c r="J137" s="1">
        <f>Table1345[[#This Row],[1]]</f>
        <v>0</v>
      </c>
      <c r="K137" s="1">
        <f>Table1345[[#This Row],[2]]</f>
        <v>0</v>
      </c>
      <c r="L137" s="1">
        <f>Table1345[[#This Row],[3]]</f>
        <v>0</v>
      </c>
      <c r="M137" s="1">
        <f>Table1345[[#This Row],[4]]</f>
        <v>0</v>
      </c>
      <c r="N137" s="1">
        <f>Table1345[[#This Row],[5]]</f>
        <v>0</v>
      </c>
      <c r="O137" s="1" t="str">
        <f>CONCATENATE("[leds[",Table1345[[#Headers],[0]],"],",Table1345[[#This Row],[o0]],"]")</f>
        <v>[leds[0],0]</v>
      </c>
      <c r="P137" s="1" t="str">
        <f>CONCATENATE("[leds[",Table1345[[#Headers],[1]],"],",Table1345[[#This Row],[o1]],"]")</f>
        <v>[leds[1],0]</v>
      </c>
      <c r="Q137" s="1" t="str">
        <f>CONCATENATE("[leds[",Table1345[[#Headers],[2]],"],",Table1345[[#This Row],[o2]],"]")</f>
        <v>[leds[2],0]</v>
      </c>
      <c r="R137" s="1" t="str">
        <f>CONCATENATE("[leds[",Table1345[[#Headers],[3]],"],",Table1345[[#This Row],[o3]],"]")</f>
        <v>[leds[3],0]</v>
      </c>
      <c r="S137" s="1" t="str">
        <f>CONCATENATE("[leds[",Table1345[[#Headers],[4]],"],",Table1345[[#This Row],[o4]],"]")</f>
        <v>[leds[4],0]</v>
      </c>
      <c r="T137" s="1" t="str">
        <f>CONCATENATE("[leds[",Table1345[[#Headers],[5]],"],",Table1345[[#This Row],[o5]],"]")</f>
        <v>[leds[5],0]</v>
      </c>
      <c r="U13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37" s="1" t="str">
        <f>IF(B137="",CONCATENATE($B$1,"['",A137,"'].append(",Table1345[[#This Row],[Part6]],")"),CONCATENATE($B$1,"['",B137,"'] = []"))</f>
        <v>symbol['Q'] = []</v>
      </c>
    </row>
    <row r="138" spans="1:22" x14ac:dyDescent="0.25">
      <c r="A138" t="str">
        <f t="shared" si="2"/>
        <v>Q</v>
      </c>
      <c r="E138">
        <v>1</v>
      </c>
      <c r="F138">
        <v>1</v>
      </c>
      <c r="I138" s="1">
        <f>Table1345[[#This Row],[0]]</f>
        <v>0</v>
      </c>
      <c r="J138" s="1">
        <f>Table1345[[#This Row],[1]]</f>
        <v>0</v>
      </c>
      <c r="K138" s="1">
        <f>Table1345[[#This Row],[2]]</f>
        <v>1</v>
      </c>
      <c r="L138" s="1">
        <f>Table1345[[#This Row],[3]]</f>
        <v>1</v>
      </c>
      <c r="M138" s="1">
        <f>Table1345[[#This Row],[4]]</f>
        <v>0</v>
      </c>
      <c r="N138" s="1">
        <f>Table1345[[#This Row],[5]]</f>
        <v>0</v>
      </c>
      <c r="O138" s="1" t="str">
        <f>CONCATENATE("[leds[",Table1345[[#Headers],[0]],"],",Table1345[[#This Row],[o0]],"]")</f>
        <v>[leds[0],0]</v>
      </c>
      <c r="P138" s="1" t="str">
        <f>CONCATENATE("[leds[",Table1345[[#Headers],[1]],"],",Table1345[[#This Row],[o1]],"]")</f>
        <v>[leds[1],0]</v>
      </c>
      <c r="Q138" s="1" t="str">
        <f>CONCATENATE("[leds[",Table1345[[#Headers],[2]],"],",Table1345[[#This Row],[o2]],"]")</f>
        <v>[leds[2],1]</v>
      </c>
      <c r="R138" s="1" t="str">
        <f>CONCATENATE("[leds[",Table1345[[#Headers],[3]],"],",Table1345[[#This Row],[o3]],"]")</f>
        <v>[leds[3],1]</v>
      </c>
      <c r="S138" s="1" t="str">
        <f>CONCATENATE("[leds[",Table1345[[#Headers],[4]],"],",Table1345[[#This Row],[o4]],"]")</f>
        <v>[leds[4],0]</v>
      </c>
      <c r="T138" s="1" t="str">
        <f>CONCATENATE("[leds[",Table1345[[#Headers],[5]],"],",Table1345[[#This Row],[o5]],"]")</f>
        <v>[leds[5],0]</v>
      </c>
      <c r="U13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138" s="1" t="str">
        <f>IF(B138="",CONCATENATE($B$1,"['",A138,"'].append(",Table1345[[#This Row],[Part6]],")"),CONCATENATE($B$1,"['",B138,"'] = []"))</f>
        <v>symbol['Q'].append([[leds[0],0],[leds[1],0],[leds[2],1],[leds[3],1],[leds[4],0],[leds[5],0]])</v>
      </c>
    </row>
    <row r="139" spans="1:22" x14ac:dyDescent="0.25">
      <c r="A139" t="str">
        <f t="shared" si="2"/>
        <v>Q</v>
      </c>
      <c r="D139">
        <v>1</v>
      </c>
      <c r="G139">
        <v>1</v>
      </c>
      <c r="I139" s="1">
        <f>Table1345[[#This Row],[0]]</f>
        <v>0</v>
      </c>
      <c r="J139" s="1">
        <f>Table1345[[#This Row],[1]]</f>
        <v>1</v>
      </c>
      <c r="K139" s="1">
        <f>Table1345[[#This Row],[2]]</f>
        <v>0</v>
      </c>
      <c r="L139" s="1">
        <f>Table1345[[#This Row],[3]]</f>
        <v>0</v>
      </c>
      <c r="M139" s="1">
        <f>Table1345[[#This Row],[4]]</f>
        <v>1</v>
      </c>
      <c r="N139" s="1">
        <f>Table1345[[#This Row],[5]]</f>
        <v>0</v>
      </c>
      <c r="O139" s="1" t="str">
        <f>CONCATENATE("[leds[",Table1345[[#Headers],[0]],"],",Table1345[[#This Row],[o0]],"]")</f>
        <v>[leds[0],0]</v>
      </c>
      <c r="P139" s="1" t="str">
        <f>CONCATENATE("[leds[",Table1345[[#Headers],[1]],"],",Table1345[[#This Row],[o1]],"]")</f>
        <v>[leds[1],1]</v>
      </c>
      <c r="Q139" s="1" t="str">
        <f>CONCATENATE("[leds[",Table1345[[#Headers],[2]],"],",Table1345[[#This Row],[o2]],"]")</f>
        <v>[leds[2],0]</v>
      </c>
      <c r="R139" s="1" t="str">
        <f>CONCATENATE("[leds[",Table1345[[#Headers],[3]],"],",Table1345[[#This Row],[o3]],"]")</f>
        <v>[leds[3],0]</v>
      </c>
      <c r="S139" s="1" t="str">
        <f>CONCATENATE("[leds[",Table1345[[#Headers],[4]],"],",Table1345[[#This Row],[o4]],"]")</f>
        <v>[leds[4],1]</v>
      </c>
      <c r="T139" s="1" t="str">
        <f>CONCATENATE("[leds[",Table1345[[#Headers],[5]],"],",Table1345[[#This Row],[o5]],"]")</f>
        <v>[leds[5],0]</v>
      </c>
      <c r="U13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139" s="1" t="str">
        <f>IF(B139="",CONCATENATE($B$1,"['",A139,"'].append(",Table1345[[#This Row],[Part6]],")"),CONCATENATE($B$1,"['",B139,"'] = []"))</f>
        <v>symbol['Q'].append([[leds[0],0],[leds[1],1],[leds[2],0],[leds[3],0],[leds[4],1],[leds[5],0]])</v>
      </c>
    </row>
    <row r="140" spans="1:22" x14ac:dyDescent="0.25">
      <c r="A140" t="str">
        <f t="shared" si="2"/>
        <v>Q</v>
      </c>
      <c r="C140">
        <v>1</v>
      </c>
      <c r="H140">
        <v>1</v>
      </c>
      <c r="I140" s="1">
        <f>Table1345[[#This Row],[0]]</f>
        <v>1</v>
      </c>
      <c r="J140" s="1">
        <f>Table1345[[#This Row],[1]]</f>
        <v>0</v>
      </c>
      <c r="K140" s="1">
        <f>Table1345[[#This Row],[2]]</f>
        <v>0</v>
      </c>
      <c r="L140" s="1">
        <f>Table1345[[#This Row],[3]]</f>
        <v>0</v>
      </c>
      <c r="M140" s="1">
        <f>Table1345[[#This Row],[4]]</f>
        <v>0</v>
      </c>
      <c r="N140" s="1">
        <f>Table1345[[#This Row],[5]]</f>
        <v>1</v>
      </c>
      <c r="O140" s="1" t="str">
        <f>CONCATENATE("[leds[",Table1345[[#Headers],[0]],"],",Table1345[[#This Row],[o0]],"]")</f>
        <v>[leds[0],1]</v>
      </c>
      <c r="P140" s="1" t="str">
        <f>CONCATENATE("[leds[",Table1345[[#Headers],[1]],"],",Table1345[[#This Row],[o1]],"]")</f>
        <v>[leds[1],0]</v>
      </c>
      <c r="Q140" s="1" t="str">
        <f>CONCATENATE("[leds[",Table1345[[#Headers],[2]],"],",Table1345[[#This Row],[o2]],"]")</f>
        <v>[leds[2],0]</v>
      </c>
      <c r="R140" s="1" t="str">
        <f>CONCATENATE("[leds[",Table1345[[#Headers],[3]],"],",Table1345[[#This Row],[o3]],"]")</f>
        <v>[leds[3],0]</v>
      </c>
      <c r="S140" s="1" t="str">
        <f>CONCATENATE("[leds[",Table1345[[#Headers],[4]],"],",Table1345[[#This Row],[o4]],"]")</f>
        <v>[leds[4],0]</v>
      </c>
      <c r="T140" s="1" t="str">
        <f>CONCATENATE("[leds[",Table1345[[#Headers],[5]],"],",Table1345[[#This Row],[o5]],"]")</f>
        <v>[leds[5],1]</v>
      </c>
      <c r="U14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140" s="1" t="str">
        <f>IF(B140="",CONCATENATE($B$1,"['",A140,"'].append(",Table1345[[#This Row],[Part6]],")"),CONCATENATE($B$1,"['",B140,"'] = []"))</f>
        <v>symbol['Q'].append([[leds[0],1],[leds[1],0],[leds[2],0],[leds[3],0],[leds[4],0],[leds[5],1]])</v>
      </c>
    </row>
    <row r="141" spans="1:22" x14ac:dyDescent="0.25">
      <c r="A141" t="str">
        <f t="shared" si="2"/>
        <v>Q</v>
      </c>
      <c r="C141">
        <v>1</v>
      </c>
      <c r="E141">
        <v>1</v>
      </c>
      <c r="H141">
        <v>1</v>
      </c>
      <c r="I141" s="1">
        <f>Table1345[[#This Row],[0]]</f>
        <v>1</v>
      </c>
      <c r="J141" s="1">
        <f>Table1345[[#This Row],[1]]</f>
        <v>0</v>
      </c>
      <c r="K141" s="1">
        <f>Table1345[[#This Row],[2]]</f>
        <v>1</v>
      </c>
      <c r="L141" s="1">
        <f>Table1345[[#This Row],[3]]</f>
        <v>0</v>
      </c>
      <c r="M141" s="1">
        <f>Table1345[[#This Row],[4]]</f>
        <v>0</v>
      </c>
      <c r="N141" s="1">
        <f>Table1345[[#This Row],[5]]</f>
        <v>1</v>
      </c>
      <c r="O141" s="1" t="str">
        <f>CONCATENATE("[leds[",Table1345[[#Headers],[0]],"],",Table1345[[#This Row],[o0]],"]")</f>
        <v>[leds[0],1]</v>
      </c>
      <c r="P141" s="1" t="str">
        <f>CONCATENATE("[leds[",Table1345[[#Headers],[1]],"],",Table1345[[#This Row],[o1]],"]")</f>
        <v>[leds[1],0]</v>
      </c>
      <c r="Q141" s="1" t="str">
        <f>CONCATENATE("[leds[",Table1345[[#Headers],[2]],"],",Table1345[[#This Row],[o2]],"]")</f>
        <v>[leds[2],1]</v>
      </c>
      <c r="R141" s="1" t="str">
        <f>CONCATENATE("[leds[",Table1345[[#Headers],[3]],"],",Table1345[[#This Row],[o3]],"]")</f>
        <v>[leds[3],0]</v>
      </c>
      <c r="S141" s="1" t="str">
        <f>CONCATENATE("[leds[",Table1345[[#Headers],[4]],"],",Table1345[[#This Row],[o4]],"]")</f>
        <v>[leds[4],0]</v>
      </c>
      <c r="T141" s="1" t="str">
        <f>CONCATENATE("[leds[",Table1345[[#Headers],[5]],"],",Table1345[[#This Row],[o5]],"]")</f>
        <v>[leds[5],1]</v>
      </c>
      <c r="U14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141" s="1" t="str">
        <f>IF(B141="",CONCATENATE($B$1,"['",A141,"'].append(",Table1345[[#This Row],[Part6]],")"),CONCATENATE($B$1,"['",B141,"'] = []"))</f>
        <v>symbol['Q'].append([[leds[0],1],[leds[1],0],[leds[2],1],[leds[3],0],[leds[4],0],[leds[5],1]])</v>
      </c>
    </row>
    <row r="142" spans="1:22" x14ac:dyDescent="0.25">
      <c r="A142" t="str">
        <f t="shared" si="2"/>
        <v>Q</v>
      </c>
      <c r="D142">
        <v>1</v>
      </c>
      <c r="G142">
        <v>1</v>
      </c>
      <c r="I142" s="1">
        <f>Table1345[[#This Row],[0]]</f>
        <v>0</v>
      </c>
      <c r="J142" s="1">
        <f>Table1345[[#This Row],[1]]</f>
        <v>1</v>
      </c>
      <c r="K142" s="1">
        <f>Table1345[[#This Row],[2]]</f>
        <v>0</v>
      </c>
      <c r="L142" s="1">
        <f>Table1345[[#This Row],[3]]</f>
        <v>0</v>
      </c>
      <c r="M142" s="1">
        <f>Table1345[[#This Row],[4]]</f>
        <v>1</v>
      </c>
      <c r="N142" s="1">
        <f>Table1345[[#This Row],[5]]</f>
        <v>0</v>
      </c>
      <c r="O142" s="1" t="str">
        <f>CONCATENATE("[leds[",Table1345[[#Headers],[0]],"],",Table1345[[#This Row],[o0]],"]")</f>
        <v>[leds[0],0]</v>
      </c>
      <c r="P142" s="1" t="str">
        <f>CONCATENATE("[leds[",Table1345[[#Headers],[1]],"],",Table1345[[#This Row],[o1]],"]")</f>
        <v>[leds[1],1]</v>
      </c>
      <c r="Q142" s="1" t="str">
        <f>CONCATENATE("[leds[",Table1345[[#Headers],[2]],"],",Table1345[[#This Row],[o2]],"]")</f>
        <v>[leds[2],0]</v>
      </c>
      <c r="R142" s="1" t="str">
        <f>CONCATENATE("[leds[",Table1345[[#Headers],[3]],"],",Table1345[[#This Row],[o3]],"]")</f>
        <v>[leds[3],0]</v>
      </c>
      <c r="S142" s="1" t="str">
        <f>CONCATENATE("[leds[",Table1345[[#Headers],[4]],"],",Table1345[[#This Row],[o4]],"]")</f>
        <v>[leds[4],1]</v>
      </c>
      <c r="T142" s="1" t="str">
        <f>CONCATENATE("[leds[",Table1345[[#Headers],[5]],"],",Table1345[[#This Row],[o5]],"]")</f>
        <v>[leds[5],0]</v>
      </c>
      <c r="U14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142" s="1" t="str">
        <f>IF(B142="",CONCATENATE($B$1,"['",A142,"'].append(",Table1345[[#This Row],[Part6]],")"),CONCATENATE($B$1,"['",B142,"'] = []"))</f>
        <v>symbol['Q'].append([[leds[0],0],[leds[1],1],[leds[2],0],[leds[3],0],[leds[4],1],[leds[5],0]])</v>
      </c>
    </row>
    <row r="143" spans="1:22" x14ac:dyDescent="0.25">
      <c r="A143" t="str">
        <f t="shared" si="2"/>
        <v>Q</v>
      </c>
      <c r="C143">
        <v>1</v>
      </c>
      <c r="E143">
        <v>1</v>
      </c>
      <c r="F143">
        <v>1</v>
      </c>
      <c r="I143" s="1">
        <f>Table1345[[#This Row],[0]]</f>
        <v>1</v>
      </c>
      <c r="J143" s="1">
        <f>Table1345[[#This Row],[1]]</f>
        <v>0</v>
      </c>
      <c r="K143" s="1">
        <f>Table1345[[#This Row],[2]]</f>
        <v>1</v>
      </c>
      <c r="L143" s="1">
        <f>Table1345[[#This Row],[3]]</f>
        <v>1</v>
      </c>
      <c r="M143" s="1">
        <f>Table1345[[#This Row],[4]]</f>
        <v>0</v>
      </c>
      <c r="N143" s="1">
        <f>Table1345[[#This Row],[5]]</f>
        <v>0</v>
      </c>
      <c r="O143" s="1" t="str">
        <f>CONCATENATE("[leds[",Table1345[[#Headers],[0]],"],",Table1345[[#This Row],[o0]],"]")</f>
        <v>[leds[0],1]</v>
      </c>
      <c r="P143" s="1" t="str">
        <f>CONCATENATE("[leds[",Table1345[[#Headers],[1]],"],",Table1345[[#This Row],[o1]],"]")</f>
        <v>[leds[1],0]</v>
      </c>
      <c r="Q143" s="1" t="str">
        <f>CONCATENATE("[leds[",Table1345[[#Headers],[2]],"],",Table1345[[#This Row],[o2]],"]")</f>
        <v>[leds[2],1]</v>
      </c>
      <c r="R143" s="1" t="str">
        <f>CONCATENATE("[leds[",Table1345[[#Headers],[3]],"],",Table1345[[#This Row],[o3]],"]")</f>
        <v>[leds[3],1]</v>
      </c>
      <c r="S143" s="1" t="str">
        <f>CONCATENATE("[leds[",Table1345[[#Headers],[4]],"],",Table1345[[#This Row],[o4]],"]")</f>
        <v>[leds[4],0]</v>
      </c>
      <c r="T143" s="1" t="str">
        <f>CONCATENATE("[leds[",Table1345[[#Headers],[5]],"],",Table1345[[#This Row],[o5]],"]")</f>
        <v>[leds[5],0]</v>
      </c>
      <c r="U14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[[leds[0],1],[leds[1],0],[leds[2],1],[leds[3],1],[leds[4],0],[leds[5],0]]</v>
      </c>
      <c r="V143" s="1" t="str">
        <f>IF(B143="",CONCATENATE($B$1,"['",A143,"'].append(",Table1345[[#This Row],[Part6]],")"),CONCATENATE($B$1,"['",B143,"'] = []"))</f>
        <v>symbol['Q'].append([[leds[0],1],[leds[1],0],[leds[2],1],[leds[3],1],[leds[4],0],[leds[5],0]])</v>
      </c>
    </row>
    <row r="144" spans="1:22" x14ac:dyDescent="0.25">
      <c r="A144" t="str">
        <f t="shared" si="2"/>
        <v>Q</v>
      </c>
      <c r="I144" s="1">
        <f>Table1345[[#This Row],[0]]</f>
        <v>0</v>
      </c>
      <c r="J144" s="1">
        <f>Table1345[[#This Row],[1]]</f>
        <v>0</v>
      </c>
      <c r="K144" s="1">
        <f>Table1345[[#This Row],[2]]</f>
        <v>0</v>
      </c>
      <c r="L144" s="1">
        <f>Table1345[[#This Row],[3]]</f>
        <v>0</v>
      </c>
      <c r="M144" s="1">
        <f>Table1345[[#This Row],[4]]</f>
        <v>0</v>
      </c>
      <c r="N144" s="1">
        <f>Table1345[[#This Row],[5]]</f>
        <v>0</v>
      </c>
      <c r="O144" s="1" t="str">
        <f>CONCATENATE("[leds[",Table1345[[#Headers],[0]],"],",Table1345[[#This Row],[o0]],"]")</f>
        <v>[leds[0],0]</v>
      </c>
      <c r="P144" s="1" t="str">
        <f>CONCATENATE("[leds[",Table1345[[#Headers],[1]],"],",Table1345[[#This Row],[o1]],"]")</f>
        <v>[leds[1],0]</v>
      </c>
      <c r="Q144" s="1" t="str">
        <f>CONCATENATE("[leds[",Table1345[[#Headers],[2]],"],",Table1345[[#This Row],[o2]],"]")</f>
        <v>[leds[2],0]</v>
      </c>
      <c r="R144" s="1" t="str">
        <f>CONCATENATE("[leds[",Table1345[[#Headers],[3]],"],",Table1345[[#This Row],[o3]],"]")</f>
        <v>[leds[3],0]</v>
      </c>
      <c r="S144" s="1" t="str">
        <f>CONCATENATE("[leds[",Table1345[[#Headers],[4]],"],",Table1345[[#This Row],[o4]],"]")</f>
        <v>[leds[4],0]</v>
      </c>
      <c r="T144" s="1" t="str">
        <f>CONCATENATE("[leds[",Table1345[[#Headers],[5]],"],",Table1345[[#This Row],[o5]],"]")</f>
        <v>[leds[5],0]</v>
      </c>
      <c r="U14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44" s="1" t="str">
        <f>IF(B144="",CONCATENATE($B$1,"['",A144,"'].append(",Table1345[[#This Row],[Part6]],")"),CONCATENATE($B$1,"['",B144,"'] = []"))</f>
        <v>symbol['Q'].append([[leds[0],0],[leds[1],0],[leds[2],0],[leds[3],0],[leds[4],0],[leds[5],0]])</v>
      </c>
    </row>
    <row r="145" spans="1:22" x14ac:dyDescent="0.25">
      <c r="A145" t="str">
        <f t="shared" si="2"/>
        <v>Q</v>
      </c>
      <c r="I145" s="1">
        <f>Table1345[[#This Row],[0]]</f>
        <v>0</v>
      </c>
      <c r="J145" s="1">
        <f>Table1345[[#This Row],[1]]</f>
        <v>0</v>
      </c>
      <c r="K145" s="1">
        <f>Table1345[[#This Row],[2]]</f>
        <v>0</v>
      </c>
      <c r="L145" s="1">
        <f>Table1345[[#This Row],[3]]</f>
        <v>0</v>
      </c>
      <c r="M145" s="1">
        <f>Table1345[[#This Row],[4]]</f>
        <v>0</v>
      </c>
      <c r="N145" s="1">
        <f>Table1345[[#This Row],[5]]</f>
        <v>0</v>
      </c>
      <c r="O145" s="1" t="str">
        <f>CONCATENATE("[leds[",Table1345[[#Headers],[0]],"],",Table1345[[#This Row],[o0]],"]")</f>
        <v>[leds[0],0]</v>
      </c>
      <c r="P145" s="1" t="str">
        <f>CONCATENATE("[leds[",Table1345[[#Headers],[1]],"],",Table1345[[#This Row],[o1]],"]")</f>
        <v>[leds[1],0]</v>
      </c>
      <c r="Q145" s="1" t="str">
        <f>CONCATENATE("[leds[",Table1345[[#Headers],[2]],"],",Table1345[[#This Row],[o2]],"]")</f>
        <v>[leds[2],0]</v>
      </c>
      <c r="R145" s="1" t="str">
        <f>CONCATENATE("[leds[",Table1345[[#Headers],[3]],"],",Table1345[[#This Row],[o3]],"]")</f>
        <v>[leds[3],0]</v>
      </c>
      <c r="S145" s="1" t="str">
        <f>CONCATENATE("[leds[",Table1345[[#Headers],[4]],"],",Table1345[[#This Row],[o4]],"]")</f>
        <v>[leds[4],0]</v>
      </c>
      <c r="T145" s="1" t="str">
        <f>CONCATENATE("[leds[",Table1345[[#Headers],[5]],"],",Table1345[[#This Row],[o5]],"]")</f>
        <v>[leds[5],0]</v>
      </c>
      <c r="U14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45" s="1" t="str">
        <f>IF(B145="",CONCATENATE($B$1,"['",A145,"'].append(",Table1345[[#This Row],[Part6]],")"),CONCATENATE($B$1,"['",B145,"'] = []"))</f>
        <v>symbol['Q'].append([[leds[0],0],[leds[1],0],[leds[2],0],[leds[3],0],[leds[4],0],[leds[5],0]])</v>
      </c>
    </row>
    <row r="146" spans="1:22" x14ac:dyDescent="0.25">
      <c r="A146" t="str">
        <f t="shared" si="2"/>
        <v>Q</v>
      </c>
      <c r="B146" t="s">
        <v>43</v>
      </c>
      <c r="I146" s="1">
        <f>Table1345[[#This Row],[0]]</f>
        <v>0</v>
      </c>
      <c r="J146" s="1">
        <f>Table1345[[#This Row],[1]]</f>
        <v>0</v>
      </c>
      <c r="K146" s="1">
        <f>Table1345[[#This Row],[2]]</f>
        <v>0</v>
      </c>
      <c r="L146" s="1">
        <f>Table1345[[#This Row],[3]]</f>
        <v>0</v>
      </c>
      <c r="M146" s="1">
        <f>Table1345[[#This Row],[4]]</f>
        <v>0</v>
      </c>
      <c r="N146" s="1">
        <f>Table1345[[#This Row],[5]]</f>
        <v>0</v>
      </c>
      <c r="O146" s="1" t="str">
        <f>CONCATENATE("[leds[",Table1345[[#Headers],[0]],"],",Table1345[[#This Row],[o0]],"]")</f>
        <v>[leds[0],0]</v>
      </c>
      <c r="P146" s="1" t="str">
        <f>CONCATENATE("[leds[",Table1345[[#Headers],[1]],"],",Table1345[[#This Row],[o1]],"]")</f>
        <v>[leds[1],0]</v>
      </c>
      <c r="Q146" s="1" t="str">
        <f>CONCATENATE("[leds[",Table1345[[#Headers],[2]],"],",Table1345[[#This Row],[o2]],"]")</f>
        <v>[leds[2],0]</v>
      </c>
      <c r="R146" s="1" t="str">
        <f>CONCATENATE("[leds[",Table1345[[#Headers],[3]],"],",Table1345[[#This Row],[o3]],"]")</f>
        <v>[leds[3],0]</v>
      </c>
      <c r="S146" s="1" t="str">
        <f>CONCATENATE("[leds[",Table1345[[#Headers],[4]],"],",Table1345[[#This Row],[o4]],"]")</f>
        <v>[leds[4],0]</v>
      </c>
      <c r="T146" s="1" t="str">
        <f>CONCATENATE("[leds[",Table1345[[#Headers],[5]],"],",Table1345[[#This Row],[o5]],"]")</f>
        <v>[leds[5],0]</v>
      </c>
      <c r="U14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46" s="1" t="str">
        <f>IF(B146="",CONCATENATE($B$1,"['",A146,"'].append(",Table1345[[#This Row],[Part6]],")"),CONCATENATE($B$1,"['",B146,"'] = []"))</f>
        <v>symbol['R'] = []</v>
      </c>
    </row>
    <row r="147" spans="1:22" x14ac:dyDescent="0.25">
      <c r="A147" t="str">
        <f t="shared" si="2"/>
        <v>R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 s="1">
        <f>Table1345[[#This Row],[0]]</f>
        <v>1</v>
      </c>
      <c r="J147" s="1">
        <f>Table1345[[#This Row],[1]]</f>
        <v>1</v>
      </c>
      <c r="K147" s="1">
        <f>Table1345[[#This Row],[2]]</f>
        <v>1</v>
      </c>
      <c r="L147" s="1">
        <f>Table1345[[#This Row],[3]]</f>
        <v>1</v>
      </c>
      <c r="M147" s="1">
        <f>Table1345[[#This Row],[4]]</f>
        <v>1</v>
      </c>
      <c r="N147" s="1">
        <f>Table1345[[#This Row],[5]]</f>
        <v>1</v>
      </c>
      <c r="O147" s="1" t="str">
        <f>CONCATENATE("[leds[",Table1345[[#Headers],[0]],"],",Table1345[[#This Row],[o0]],"]")</f>
        <v>[leds[0],1]</v>
      </c>
      <c r="P147" s="1" t="str">
        <f>CONCATENATE("[leds[",Table1345[[#Headers],[1]],"],",Table1345[[#This Row],[o1]],"]")</f>
        <v>[leds[1],1]</v>
      </c>
      <c r="Q147" s="1" t="str">
        <f>CONCATENATE("[leds[",Table1345[[#Headers],[2]],"],",Table1345[[#This Row],[o2]],"]")</f>
        <v>[leds[2],1]</v>
      </c>
      <c r="R147" s="1" t="str">
        <f>CONCATENATE("[leds[",Table1345[[#Headers],[3]],"],",Table1345[[#This Row],[o3]],"]")</f>
        <v>[leds[3],1]</v>
      </c>
      <c r="S147" s="1" t="str">
        <f>CONCATENATE("[leds[",Table1345[[#Headers],[4]],"],",Table1345[[#This Row],[o4]],"]")</f>
        <v>[leds[4],1]</v>
      </c>
      <c r="T147" s="1" t="str">
        <f>CONCATENATE("[leds[",Table1345[[#Headers],[5]],"],",Table1345[[#This Row],[o5]],"]")</f>
        <v>[leds[5],1]</v>
      </c>
      <c r="U14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147" s="1" t="str">
        <f>IF(B147="",CONCATENATE($B$1,"['",A147,"'].append(",Table1345[[#This Row],[Part6]],")"),CONCATENATE($B$1,"['",B147,"'] = []"))</f>
        <v>symbol['R'].append([[leds[0],1],[leds[1],1],[leds[2],1],[leds[3],1],[leds[4],1],[leds[5],1]])</v>
      </c>
    </row>
    <row r="148" spans="1:22" x14ac:dyDescent="0.25">
      <c r="A148" t="str">
        <f t="shared" si="2"/>
        <v>R</v>
      </c>
      <c r="E148">
        <v>1</v>
      </c>
      <c r="H148">
        <v>1</v>
      </c>
      <c r="I148" s="1">
        <f>Table1345[[#This Row],[0]]</f>
        <v>0</v>
      </c>
      <c r="J148" s="1">
        <f>Table1345[[#This Row],[1]]</f>
        <v>0</v>
      </c>
      <c r="K148" s="1">
        <f>Table1345[[#This Row],[2]]</f>
        <v>1</v>
      </c>
      <c r="L148" s="1">
        <f>Table1345[[#This Row],[3]]</f>
        <v>0</v>
      </c>
      <c r="M148" s="1">
        <f>Table1345[[#This Row],[4]]</f>
        <v>0</v>
      </c>
      <c r="N148" s="1">
        <f>Table1345[[#This Row],[5]]</f>
        <v>1</v>
      </c>
      <c r="O148" s="1" t="str">
        <f>CONCATENATE("[leds[",Table1345[[#Headers],[0]],"],",Table1345[[#This Row],[o0]],"]")</f>
        <v>[leds[0],0]</v>
      </c>
      <c r="P148" s="1" t="str">
        <f>CONCATENATE("[leds[",Table1345[[#Headers],[1]],"],",Table1345[[#This Row],[o1]],"]")</f>
        <v>[leds[1],0]</v>
      </c>
      <c r="Q148" s="1" t="str">
        <f>CONCATENATE("[leds[",Table1345[[#Headers],[2]],"],",Table1345[[#This Row],[o2]],"]")</f>
        <v>[leds[2],1]</v>
      </c>
      <c r="R148" s="1" t="str">
        <f>CONCATENATE("[leds[",Table1345[[#Headers],[3]],"],",Table1345[[#This Row],[o3]],"]")</f>
        <v>[leds[3],0]</v>
      </c>
      <c r="S148" s="1" t="str">
        <f>CONCATENATE("[leds[",Table1345[[#Headers],[4]],"],",Table1345[[#This Row],[o4]],"]")</f>
        <v>[leds[4],0]</v>
      </c>
      <c r="T148" s="1" t="str">
        <f>CONCATENATE("[leds[",Table1345[[#Headers],[5]],"],",Table1345[[#This Row],[o5]],"]")</f>
        <v>[leds[5],1]</v>
      </c>
      <c r="U14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148" s="1" t="str">
        <f>IF(B148="",CONCATENATE($B$1,"['",A148,"'].append(",Table1345[[#This Row],[Part6]],")"),CONCATENATE($B$1,"['",B148,"'] = []"))</f>
        <v>symbol['R'].append([[leds[0],0],[leds[1],0],[leds[2],1],[leds[3],0],[leds[4],0],[leds[5],1]])</v>
      </c>
    </row>
    <row r="149" spans="1:22" x14ac:dyDescent="0.25">
      <c r="A149" t="str">
        <f t="shared" si="2"/>
        <v>R</v>
      </c>
      <c r="E149">
        <v>1</v>
      </c>
      <c r="H149">
        <v>1</v>
      </c>
      <c r="I149" s="1">
        <f>Table1345[[#This Row],[0]]</f>
        <v>0</v>
      </c>
      <c r="J149" s="1">
        <f>Table1345[[#This Row],[1]]</f>
        <v>0</v>
      </c>
      <c r="K149" s="1">
        <f>Table1345[[#This Row],[2]]</f>
        <v>1</v>
      </c>
      <c r="L149" s="1">
        <f>Table1345[[#This Row],[3]]</f>
        <v>0</v>
      </c>
      <c r="M149" s="1">
        <f>Table1345[[#This Row],[4]]</f>
        <v>0</v>
      </c>
      <c r="N149" s="1">
        <f>Table1345[[#This Row],[5]]</f>
        <v>1</v>
      </c>
      <c r="O149" s="1" t="str">
        <f>CONCATENATE("[leds[",Table1345[[#Headers],[0]],"],",Table1345[[#This Row],[o0]],"]")</f>
        <v>[leds[0],0]</v>
      </c>
      <c r="P149" s="1" t="str">
        <f>CONCATENATE("[leds[",Table1345[[#Headers],[1]],"],",Table1345[[#This Row],[o1]],"]")</f>
        <v>[leds[1],0]</v>
      </c>
      <c r="Q149" s="1" t="str">
        <f>CONCATENATE("[leds[",Table1345[[#Headers],[2]],"],",Table1345[[#This Row],[o2]],"]")</f>
        <v>[leds[2],1]</v>
      </c>
      <c r="R149" s="1" t="str">
        <f>CONCATENATE("[leds[",Table1345[[#Headers],[3]],"],",Table1345[[#This Row],[o3]],"]")</f>
        <v>[leds[3],0]</v>
      </c>
      <c r="S149" s="1" t="str">
        <f>CONCATENATE("[leds[",Table1345[[#Headers],[4]],"],",Table1345[[#This Row],[o4]],"]")</f>
        <v>[leds[4],0]</v>
      </c>
      <c r="T149" s="1" t="str">
        <f>CONCATENATE("[leds[",Table1345[[#Headers],[5]],"],",Table1345[[#This Row],[o5]],"]")</f>
        <v>[leds[5],1]</v>
      </c>
      <c r="U14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149" s="1" t="str">
        <f>IF(B149="",CONCATENATE($B$1,"['",A149,"'].append(",Table1345[[#This Row],[Part6]],")"),CONCATENATE($B$1,"['",B149,"'] = []"))</f>
        <v>symbol['R'].append([[leds[0],0],[leds[1],0],[leds[2],1],[leds[3],0],[leds[4],0],[leds[5],1]])</v>
      </c>
    </row>
    <row r="150" spans="1:22" x14ac:dyDescent="0.25">
      <c r="A150" t="str">
        <f t="shared" si="2"/>
        <v>R</v>
      </c>
      <c r="D150">
        <v>1</v>
      </c>
      <c r="E150">
        <v>1</v>
      </c>
      <c r="H150">
        <v>1</v>
      </c>
      <c r="I150" s="1">
        <f>Table1345[[#This Row],[0]]</f>
        <v>0</v>
      </c>
      <c r="J150" s="1">
        <f>Table1345[[#This Row],[1]]</f>
        <v>1</v>
      </c>
      <c r="K150" s="1">
        <f>Table1345[[#This Row],[2]]</f>
        <v>1</v>
      </c>
      <c r="L150" s="1">
        <f>Table1345[[#This Row],[3]]</f>
        <v>0</v>
      </c>
      <c r="M150" s="1">
        <f>Table1345[[#This Row],[4]]</f>
        <v>0</v>
      </c>
      <c r="N150" s="1">
        <f>Table1345[[#This Row],[5]]</f>
        <v>1</v>
      </c>
      <c r="O150" s="1" t="str">
        <f>CONCATENATE("[leds[",Table1345[[#Headers],[0]],"],",Table1345[[#This Row],[o0]],"]")</f>
        <v>[leds[0],0]</v>
      </c>
      <c r="P150" s="1" t="str">
        <f>CONCATENATE("[leds[",Table1345[[#Headers],[1]],"],",Table1345[[#This Row],[o1]],"]")</f>
        <v>[leds[1],1]</v>
      </c>
      <c r="Q150" s="1" t="str">
        <f>CONCATENATE("[leds[",Table1345[[#Headers],[2]],"],",Table1345[[#This Row],[o2]],"]")</f>
        <v>[leds[2],1]</v>
      </c>
      <c r="R150" s="1" t="str">
        <f>CONCATENATE("[leds[",Table1345[[#Headers],[3]],"],",Table1345[[#This Row],[o3]],"]")</f>
        <v>[leds[3],0]</v>
      </c>
      <c r="S150" s="1" t="str">
        <f>CONCATENATE("[leds[",Table1345[[#Headers],[4]],"],",Table1345[[#This Row],[o4]],"]")</f>
        <v>[leds[4],0]</v>
      </c>
      <c r="T150" s="1" t="str">
        <f>CONCATENATE("[leds[",Table1345[[#Headers],[5]],"],",Table1345[[#This Row],[o5]],"]")</f>
        <v>[leds[5],1]</v>
      </c>
      <c r="U15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[[leds[0],0],[leds[1],1],[leds[2],1],[leds[3],0],[leds[4],0],[leds[5],1]]</v>
      </c>
      <c r="V150" s="1" t="str">
        <f>IF(B150="",CONCATENATE($B$1,"['",A150,"'].append(",Table1345[[#This Row],[Part6]],")"),CONCATENATE($B$1,"['",B150,"'] = []"))</f>
        <v>symbol['R'].append([[leds[0],0],[leds[1],1],[leds[2],1],[leds[3],0],[leds[4],0],[leds[5],1]])</v>
      </c>
    </row>
    <row r="151" spans="1:22" x14ac:dyDescent="0.25">
      <c r="A151" t="str">
        <f t="shared" si="2"/>
        <v>R</v>
      </c>
      <c r="C151">
        <v>1</v>
      </c>
      <c r="D151">
        <v>1</v>
      </c>
      <c r="F151">
        <v>1</v>
      </c>
      <c r="G151">
        <v>1</v>
      </c>
      <c r="I151" s="1">
        <f>Table1345[[#This Row],[0]]</f>
        <v>1</v>
      </c>
      <c r="J151" s="1">
        <f>Table1345[[#This Row],[1]]</f>
        <v>1</v>
      </c>
      <c r="K151" s="1">
        <f>Table1345[[#This Row],[2]]</f>
        <v>0</v>
      </c>
      <c r="L151" s="1">
        <f>Table1345[[#This Row],[3]]</f>
        <v>1</v>
      </c>
      <c r="M151" s="1">
        <f>Table1345[[#This Row],[4]]</f>
        <v>1</v>
      </c>
      <c r="N151" s="1">
        <f>Table1345[[#This Row],[5]]</f>
        <v>0</v>
      </c>
      <c r="O151" s="1" t="str">
        <f>CONCATENATE("[leds[",Table1345[[#Headers],[0]],"],",Table1345[[#This Row],[o0]],"]")</f>
        <v>[leds[0],1]</v>
      </c>
      <c r="P151" s="1" t="str">
        <f>CONCATENATE("[leds[",Table1345[[#Headers],[1]],"],",Table1345[[#This Row],[o1]],"]")</f>
        <v>[leds[1],1]</v>
      </c>
      <c r="Q151" s="1" t="str">
        <f>CONCATENATE("[leds[",Table1345[[#Headers],[2]],"],",Table1345[[#This Row],[o2]],"]")</f>
        <v>[leds[2],0]</v>
      </c>
      <c r="R151" s="1" t="str">
        <f>CONCATENATE("[leds[",Table1345[[#Headers],[3]],"],",Table1345[[#This Row],[o3]],"]")</f>
        <v>[leds[3],1]</v>
      </c>
      <c r="S151" s="1" t="str">
        <f>CONCATENATE("[leds[",Table1345[[#Headers],[4]],"],",Table1345[[#This Row],[o4]],"]")</f>
        <v>[leds[4],1]</v>
      </c>
      <c r="T151" s="1" t="str">
        <f>CONCATENATE("[leds[",Table1345[[#Headers],[5]],"],",Table1345[[#This Row],[o5]],"]")</f>
        <v>[leds[5],0]</v>
      </c>
      <c r="U15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[[leds[0],1],[leds[1],1],[leds[2],0],[leds[3],1],[leds[4],1],[leds[5],0]]</v>
      </c>
      <c r="V151" s="1" t="str">
        <f>IF(B151="",CONCATENATE($B$1,"['",A151,"'].append(",Table1345[[#This Row],[Part6]],")"),CONCATENATE($B$1,"['",B151,"'] = []"))</f>
        <v>symbol['R'].append([[leds[0],1],[leds[1],1],[leds[2],0],[leds[3],1],[leds[4],1],[leds[5],0]])</v>
      </c>
    </row>
    <row r="152" spans="1:22" x14ac:dyDescent="0.25">
      <c r="A152" t="str">
        <f t="shared" si="2"/>
        <v>R</v>
      </c>
      <c r="I152" s="1">
        <f>Table1345[[#This Row],[0]]</f>
        <v>0</v>
      </c>
      <c r="J152" s="1">
        <f>Table1345[[#This Row],[1]]</f>
        <v>0</v>
      </c>
      <c r="K152" s="1">
        <f>Table1345[[#This Row],[2]]</f>
        <v>0</v>
      </c>
      <c r="L152" s="1">
        <f>Table1345[[#This Row],[3]]</f>
        <v>0</v>
      </c>
      <c r="M152" s="1">
        <f>Table1345[[#This Row],[4]]</f>
        <v>0</v>
      </c>
      <c r="N152" s="1">
        <f>Table1345[[#This Row],[5]]</f>
        <v>0</v>
      </c>
      <c r="O152" s="1" t="str">
        <f>CONCATENATE("[leds[",Table1345[[#Headers],[0]],"],",Table1345[[#This Row],[o0]],"]")</f>
        <v>[leds[0],0]</v>
      </c>
      <c r="P152" s="1" t="str">
        <f>CONCATENATE("[leds[",Table1345[[#Headers],[1]],"],",Table1345[[#This Row],[o1]],"]")</f>
        <v>[leds[1],0]</v>
      </c>
      <c r="Q152" s="1" t="str">
        <f>CONCATENATE("[leds[",Table1345[[#Headers],[2]],"],",Table1345[[#This Row],[o2]],"]")</f>
        <v>[leds[2],0]</v>
      </c>
      <c r="R152" s="1" t="str">
        <f>CONCATENATE("[leds[",Table1345[[#Headers],[3]],"],",Table1345[[#This Row],[o3]],"]")</f>
        <v>[leds[3],0]</v>
      </c>
      <c r="S152" s="1" t="str">
        <f>CONCATENATE("[leds[",Table1345[[#Headers],[4]],"],",Table1345[[#This Row],[o4]],"]")</f>
        <v>[leds[4],0]</v>
      </c>
      <c r="T152" s="1" t="str">
        <f>CONCATENATE("[leds[",Table1345[[#Headers],[5]],"],",Table1345[[#This Row],[o5]],"]")</f>
        <v>[leds[5],0]</v>
      </c>
      <c r="U15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52" s="1" t="str">
        <f>IF(B152="",CONCATENATE($B$1,"['",A152,"'].append(",Table1345[[#This Row],[Part6]],")"),CONCATENATE($B$1,"['",B152,"'] = []"))</f>
        <v>symbol['R'].append([[leds[0],0],[leds[1],0],[leds[2],0],[leds[3],0],[leds[4],0],[leds[5],0]])</v>
      </c>
    </row>
    <row r="153" spans="1:22" x14ac:dyDescent="0.25">
      <c r="A153" t="str">
        <f t="shared" si="2"/>
        <v>R</v>
      </c>
      <c r="I153" s="1">
        <f>Table1345[[#This Row],[0]]</f>
        <v>0</v>
      </c>
      <c r="J153" s="1">
        <f>Table1345[[#This Row],[1]]</f>
        <v>0</v>
      </c>
      <c r="K153" s="1">
        <f>Table1345[[#This Row],[2]]</f>
        <v>0</v>
      </c>
      <c r="L153" s="1">
        <f>Table1345[[#This Row],[3]]</f>
        <v>0</v>
      </c>
      <c r="M153" s="1">
        <f>Table1345[[#This Row],[4]]</f>
        <v>0</v>
      </c>
      <c r="N153" s="1">
        <f>Table1345[[#This Row],[5]]</f>
        <v>0</v>
      </c>
      <c r="O153" s="1" t="str">
        <f>CONCATENATE("[leds[",Table1345[[#Headers],[0]],"],",Table1345[[#This Row],[o0]],"]")</f>
        <v>[leds[0],0]</v>
      </c>
      <c r="P153" s="1" t="str">
        <f>CONCATENATE("[leds[",Table1345[[#Headers],[1]],"],",Table1345[[#This Row],[o1]],"]")</f>
        <v>[leds[1],0]</v>
      </c>
      <c r="Q153" s="1" t="str">
        <f>CONCATENATE("[leds[",Table1345[[#Headers],[2]],"],",Table1345[[#This Row],[o2]],"]")</f>
        <v>[leds[2],0]</v>
      </c>
      <c r="R153" s="1" t="str">
        <f>CONCATENATE("[leds[",Table1345[[#Headers],[3]],"],",Table1345[[#This Row],[o3]],"]")</f>
        <v>[leds[3],0]</v>
      </c>
      <c r="S153" s="1" t="str">
        <f>CONCATENATE("[leds[",Table1345[[#Headers],[4]],"],",Table1345[[#This Row],[o4]],"]")</f>
        <v>[leds[4],0]</v>
      </c>
      <c r="T153" s="1" t="str">
        <f>CONCATENATE("[leds[",Table1345[[#Headers],[5]],"],",Table1345[[#This Row],[o5]],"]")</f>
        <v>[leds[5],0]</v>
      </c>
      <c r="U15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53" s="1" t="str">
        <f>IF(B153="",CONCATENATE($B$1,"['",A153,"'].append(",Table1345[[#This Row],[Part6]],")"),CONCATENATE($B$1,"['",B153,"'] = []"))</f>
        <v>symbol['R'].append([[leds[0],0],[leds[1],0],[leds[2],0],[leds[3],0],[leds[4],0],[leds[5],0]])</v>
      </c>
    </row>
    <row r="154" spans="1:22" x14ac:dyDescent="0.25">
      <c r="A154" t="str">
        <f t="shared" si="2"/>
        <v>R</v>
      </c>
      <c r="B154" t="s">
        <v>44</v>
      </c>
      <c r="I154" s="1">
        <f>Table1345[[#This Row],[0]]</f>
        <v>0</v>
      </c>
      <c r="J154" s="1">
        <f>Table1345[[#This Row],[1]]</f>
        <v>0</v>
      </c>
      <c r="K154" s="1">
        <f>Table1345[[#This Row],[2]]</f>
        <v>0</v>
      </c>
      <c r="L154" s="1">
        <f>Table1345[[#This Row],[3]]</f>
        <v>0</v>
      </c>
      <c r="M154" s="1">
        <f>Table1345[[#This Row],[4]]</f>
        <v>0</v>
      </c>
      <c r="N154" s="1">
        <f>Table1345[[#This Row],[5]]</f>
        <v>0</v>
      </c>
      <c r="O154" s="1" t="str">
        <f>CONCATENATE("[leds[",Table1345[[#Headers],[0]],"],",Table1345[[#This Row],[o0]],"]")</f>
        <v>[leds[0],0]</v>
      </c>
      <c r="P154" s="1" t="str">
        <f>CONCATENATE("[leds[",Table1345[[#Headers],[1]],"],",Table1345[[#This Row],[o1]],"]")</f>
        <v>[leds[1],0]</v>
      </c>
      <c r="Q154" s="1" t="str">
        <f>CONCATENATE("[leds[",Table1345[[#Headers],[2]],"],",Table1345[[#This Row],[o2]],"]")</f>
        <v>[leds[2],0]</v>
      </c>
      <c r="R154" s="1" t="str">
        <f>CONCATENATE("[leds[",Table1345[[#Headers],[3]],"],",Table1345[[#This Row],[o3]],"]")</f>
        <v>[leds[3],0]</v>
      </c>
      <c r="S154" s="1" t="str">
        <f>CONCATENATE("[leds[",Table1345[[#Headers],[4]],"],",Table1345[[#This Row],[o4]],"]")</f>
        <v>[leds[4],0]</v>
      </c>
      <c r="T154" s="1" t="str">
        <f>CONCATENATE("[leds[",Table1345[[#Headers],[5]],"],",Table1345[[#This Row],[o5]],"]")</f>
        <v>[leds[5],0]</v>
      </c>
      <c r="U15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54" s="1" t="str">
        <f>IF(B154="",CONCATENATE($B$1,"['",A154,"'].append(",Table1345[[#This Row],[Part6]],")"),CONCATENATE($B$1,"['",B154,"'] = []"))</f>
        <v>symbol['S'] = []</v>
      </c>
    </row>
    <row r="155" spans="1:22" x14ac:dyDescent="0.25">
      <c r="A155" t="str">
        <f t="shared" si="2"/>
        <v>S</v>
      </c>
      <c r="C155">
        <v>1</v>
      </c>
      <c r="G155">
        <v>1</v>
      </c>
      <c r="I155" s="1">
        <f>Table1345[[#This Row],[0]]</f>
        <v>1</v>
      </c>
      <c r="J155" s="1">
        <f>Table1345[[#This Row],[1]]</f>
        <v>0</v>
      </c>
      <c r="K155" s="1">
        <f>Table1345[[#This Row],[2]]</f>
        <v>0</v>
      </c>
      <c r="L155" s="1">
        <f>Table1345[[#This Row],[3]]</f>
        <v>0</v>
      </c>
      <c r="M155" s="1">
        <f>Table1345[[#This Row],[4]]</f>
        <v>1</v>
      </c>
      <c r="N155" s="1">
        <f>Table1345[[#This Row],[5]]</f>
        <v>0</v>
      </c>
      <c r="O155" s="1" t="str">
        <f>CONCATENATE("[leds[",Table1345[[#Headers],[0]],"],",Table1345[[#This Row],[o0]],"]")</f>
        <v>[leds[0],1]</v>
      </c>
      <c r="P155" s="1" t="str">
        <f>CONCATENATE("[leds[",Table1345[[#Headers],[1]],"],",Table1345[[#This Row],[o1]],"]")</f>
        <v>[leds[1],0]</v>
      </c>
      <c r="Q155" s="1" t="str">
        <f>CONCATENATE("[leds[",Table1345[[#Headers],[2]],"],",Table1345[[#This Row],[o2]],"]")</f>
        <v>[leds[2],0]</v>
      </c>
      <c r="R155" s="1" t="str">
        <f>CONCATENATE("[leds[",Table1345[[#Headers],[3]],"],",Table1345[[#This Row],[o3]],"]")</f>
        <v>[leds[3],0]</v>
      </c>
      <c r="S155" s="1" t="str">
        <f>CONCATENATE("[leds[",Table1345[[#Headers],[4]],"],",Table1345[[#This Row],[o4]],"]")</f>
        <v>[leds[4],1]</v>
      </c>
      <c r="T155" s="1" t="str">
        <f>CONCATENATE("[leds[",Table1345[[#Headers],[5]],"],",Table1345[[#This Row],[o5]],"]")</f>
        <v>[leds[5],0]</v>
      </c>
      <c r="U15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[[leds[0],1],[leds[1],0],[leds[2],0],[leds[3],0],[leds[4],1],[leds[5],0]]</v>
      </c>
      <c r="V155" s="1" t="str">
        <f>IF(B155="",CONCATENATE($B$1,"['",A155,"'].append(",Table1345[[#This Row],[Part6]],")"),CONCATENATE($B$1,"['",B155,"'] = []"))</f>
        <v>symbol['S'].append([[leds[0],1],[leds[1],0],[leds[2],0],[leds[3],0],[leds[4],1],[leds[5],0]])</v>
      </c>
    </row>
    <row r="156" spans="1:22" x14ac:dyDescent="0.25">
      <c r="A156" t="str">
        <f t="shared" si="2"/>
        <v>S</v>
      </c>
      <c r="C156">
        <v>1</v>
      </c>
      <c r="F156">
        <v>1</v>
      </c>
      <c r="H156">
        <v>1</v>
      </c>
      <c r="I156" s="1">
        <f>Table1345[[#This Row],[0]]</f>
        <v>1</v>
      </c>
      <c r="J156" s="1">
        <f>Table1345[[#This Row],[1]]</f>
        <v>0</v>
      </c>
      <c r="K156" s="1">
        <f>Table1345[[#This Row],[2]]</f>
        <v>0</v>
      </c>
      <c r="L156" s="1">
        <f>Table1345[[#This Row],[3]]</f>
        <v>1</v>
      </c>
      <c r="M156" s="1">
        <f>Table1345[[#This Row],[4]]</f>
        <v>0</v>
      </c>
      <c r="N156" s="1">
        <f>Table1345[[#This Row],[5]]</f>
        <v>1</v>
      </c>
      <c r="O156" s="1" t="str">
        <f>CONCATENATE("[leds[",Table1345[[#Headers],[0]],"],",Table1345[[#This Row],[o0]],"]")</f>
        <v>[leds[0],1]</v>
      </c>
      <c r="P156" s="1" t="str">
        <f>CONCATENATE("[leds[",Table1345[[#Headers],[1]],"],",Table1345[[#This Row],[o1]],"]")</f>
        <v>[leds[1],0]</v>
      </c>
      <c r="Q156" s="1" t="str">
        <f>CONCATENATE("[leds[",Table1345[[#Headers],[2]],"],",Table1345[[#This Row],[o2]],"]")</f>
        <v>[leds[2],0]</v>
      </c>
      <c r="R156" s="1" t="str">
        <f>CONCATENATE("[leds[",Table1345[[#Headers],[3]],"],",Table1345[[#This Row],[o3]],"]")</f>
        <v>[leds[3],1]</v>
      </c>
      <c r="S156" s="1" t="str">
        <f>CONCATENATE("[leds[",Table1345[[#Headers],[4]],"],",Table1345[[#This Row],[o4]],"]")</f>
        <v>[leds[4],0]</v>
      </c>
      <c r="T156" s="1" t="str">
        <f>CONCATENATE("[leds[",Table1345[[#Headers],[5]],"],",Table1345[[#This Row],[o5]],"]")</f>
        <v>[leds[5],1]</v>
      </c>
      <c r="U15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156" s="1" t="str">
        <f>IF(B156="",CONCATENATE($B$1,"['",A156,"'].append(",Table1345[[#This Row],[Part6]],")"),CONCATENATE($B$1,"['",B156,"'] = []"))</f>
        <v>symbol['S'].append([[leds[0],1],[leds[1],0],[leds[2],0],[leds[3],1],[leds[4],0],[leds[5],1]])</v>
      </c>
    </row>
    <row r="157" spans="1:22" x14ac:dyDescent="0.25">
      <c r="A157" t="str">
        <f t="shared" si="2"/>
        <v>S</v>
      </c>
      <c r="C157">
        <v>1</v>
      </c>
      <c r="F157">
        <v>1</v>
      </c>
      <c r="H157">
        <v>1</v>
      </c>
      <c r="I157" s="1">
        <f>Table1345[[#This Row],[0]]</f>
        <v>1</v>
      </c>
      <c r="J157" s="1">
        <f>Table1345[[#This Row],[1]]</f>
        <v>0</v>
      </c>
      <c r="K157" s="1">
        <f>Table1345[[#This Row],[2]]</f>
        <v>0</v>
      </c>
      <c r="L157" s="1">
        <f>Table1345[[#This Row],[3]]</f>
        <v>1</v>
      </c>
      <c r="M157" s="1">
        <f>Table1345[[#This Row],[4]]</f>
        <v>0</v>
      </c>
      <c r="N157" s="1">
        <f>Table1345[[#This Row],[5]]</f>
        <v>1</v>
      </c>
      <c r="O157" s="1" t="str">
        <f>CONCATENATE("[leds[",Table1345[[#Headers],[0]],"],",Table1345[[#This Row],[o0]],"]")</f>
        <v>[leds[0],1]</v>
      </c>
      <c r="P157" s="1" t="str">
        <f>CONCATENATE("[leds[",Table1345[[#Headers],[1]],"],",Table1345[[#This Row],[o1]],"]")</f>
        <v>[leds[1],0]</v>
      </c>
      <c r="Q157" s="1" t="str">
        <f>CONCATENATE("[leds[",Table1345[[#Headers],[2]],"],",Table1345[[#This Row],[o2]],"]")</f>
        <v>[leds[2],0]</v>
      </c>
      <c r="R157" s="1" t="str">
        <f>CONCATENATE("[leds[",Table1345[[#Headers],[3]],"],",Table1345[[#This Row],[o3]],"]")</f>
        <v>[leds[3],1]</v>
      </c>
      <c r="S157" s="1" t="str">
        <f>CONCATENATE("[leds[",Table1345[[#Headers],[4]],"],",Table1345[[#This Row],[o4]],"]")</f>
        <v>[leds[4],0]</v>
      </c>
      <c r="T157" s="1" t="str">
        <f>CONCATENATE("[leds[",Table1345[[#Headers],[5]],"],",Table1345[[#This Row],[o5]],"]")</f>
        <v>[leds[5],1]</v>
      </c>
      <c r="U15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157" s="1" t="str">
        <f>IF(B157="",CONCATENATE($B$1,"['",A157,"'].append(",Table1345[[#This Row],[Part6]],")"),CONCATENATE($B$1,"['",B157,"'] = []"))</f>
        <v>symbol['S'].append([[leds[0],1],[leds[1],0],[leds[2],0],[leds[3],1],[leds[4],0],[leds[5],1]])</v>
      </c>
    </row>
    <row r="158" spans="1:22" x14ac:dyDescent="0.25">
      <c r="A158" t="str">
        <f t="shared" si="2"/>
        <v>S</v>
      </c>
      <c r="D158">
        <v>1</v>
      </c>
      <c r="F158">
        <v>1</v>
      </c>
      <c r="H158">
        <v>1</v>
      </c>
      <c r="I158" s="1">
        <f>Table1345[[#This Row],[0]]</f>
        <v>0</v>
      </c>
      <c r="J158" s="1">
        <f>Table1345[[#This Row],[1]]</f>
        <v>1</v>
      </c>
      <c r="K158" s="1">
        <f>Table1345[[#This Row],[2]]</f>
        <v>0</v>
      </c>
      <c r="L158" s="1">
        <f>Table1345[[#This Row],[3]]</f>
        <v>1</v>
      </c>
      <c r="M158" s="1">
        <f>Table1345[[#This Row],[4]]</f>
        <v>0</v>
      </c>
      <c r="N158" s="1">
        <f>Table1345[[#This Row],[5]]</f>
        <v>1</v>
      </c>
      <c r="O158" s="1" t="str">
        <f>CONCATENATE("[leds[",Table1345[[#Headers],[0]],"],",Table1345[[#This Row],[o0]],"]")</f>
        <v>[leds[0],0]</v>
      </c>
      <c r="P158" s="1" t="str">
        <f>CONCATENATE("[leds[",Table1345[[#Headers],[1]],"],",Table1345[[#This Row],[o1]],"]")</f>
        <v>[leds[1],1]</v>
      </c>
      <c r="Q158" s="1" t="str">
        <f>CONCATENATE("[leds[",Table1345[[#Headers],[2]],"],",Table1345[[#This Row],[o2]],"]")</f>
        <v>[leds[2],0]</v>
      </c>
      <c r="R158" s="1" t="str">
        <f>CONCATENATE("[leds[",Table1345[[#Headers],[3]],"],",Table1345[[#This Row],[o3]],"]")</f>
        <v>[leds[3],1]</v>
      </c>
      <c r="S158" s="1" t="str">
        <f>CONCATENATE("[leds[",Table1345[[#Headers],[4]],"],",Table1345[[#This Row],[o4]],"]")</f>
        <v>[leds[4],0]</v>
      </c>
      <c r="T158" s="1" t="str">
        <f>CONCATENATE("[leds[",Table1345[[#Headers],[5]],"],",Table1345[[#This Row],[o5]],"]")</f>
        <v>[leds[5],1]</v>
      </c>
      <c r="U15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[[leds[0],0],[leds[1],1],[leds[2],0],[leds[3],1],[leds[4],0],[leds[5],1]]</v>
      </c>
      <c r="V158" s="1" t="str">
        <f>IF(B158="",CONCATENATE($B$1,"['",A158,"'].append(",Table1345[[#This Row],[Part6]],")"),CONCATENATE($B$1,"['",B158,"'] = []"))</f>
        <v>symbol['S'].append([[leds[0],0],[leds[1],1],[leds[2],0],[leds[3],1],[leds[4],0],[leds[5],1]])</v>
      </c>
    </row>
    <row r="159" spans="1:22" x14ac:dyDescent="0.25">
      <c r="A159" t="str">
        <f t="shared" si="2"/>
        <v>S</v>
      </c>
      <c r="E159">
        <v>1</v>
      </c>
      <c r="H159">
        <v>1</v>
      </c>
      <c r="I159" s="1">
        <f>Table1345[[#This Row],[0]]</f>
        <v>0</v>
      </c>
      <c r="J159" s="1">
        <f>Table1345[[#This Row],[1]]</f>
        <v>0</v>
      </c>
      <c r="K159" s="1">
        <f>Table1345[[#This Row],[2]]</f>
        <v>1</v>
      </c>
      <c r="L159" s="1">
        <f>Table1345[[#This Row],[3]]</f>
        <v>0</v>
      </c>
      <c r="M159" s="1">
        <f>Table1345[[#This Row],[4]]</f>
        <v>0</v>
      </c>
      <c r="N159" s="1">
        <f>Table1345[[#This Row],[5]]</f>
        <v>1</v>
      </c>
      <c r="O159" s="1" t="str">
        <f>CONCATENATE("[leds[",Table1345[[#Headers],[0]],"],",Table1345[[#This Row],[o0]],"]")</f>
        <v>[leds[0],0]</v>
      </c>
      <c r="P159" s="1" t="str">
        <f>CONCATENATE("[leds[",Table1345[[#Headers],[1]],"],",Table1345[[#This Row],[o1]],"]")</f>
        <v>[leds[1],0]</v>
      </c>
      <c r="Q159" s="1" t="str">
        <f>CONCATENATE("[leds[",Table1345[[#Headers],[2]],"],",Table1345[[#This Row],[o2]],"]")</f>
        <v>[leds[2],1]</v>
      </c>
      <c r="R159" s="1" t="str">
        <f>CONCATENATE("[leds[",Table1345[[#Headers],[3]],"],",Table1345[[#This Row],[o3]],"]")</f>
        <v>[leds[3],0]</v>
      </c>
      <c r="S159" s="1" t="str">
        <f>CONCATENATE("[leds[",Table1345[[#Headers],[4]],"],",Table1345[[#This Row],[o4]],"]")</f>
        <v>[leds[4],0]</v>
      </c>
      <c r="T159" s="1" t="str">
        <f>CONCATENATE("[leds[",Table1345[[#Headers],[5]],"],",Table1345[[#This Row],[o5]],"]")</f>
        <v>[leds[5],1]</v>
      </c>
      <c r="U15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159" s="1" t="str">
        <f>IF(B159="",CONCATENATE($B$1,"['",A159,"'].append(",Table1345[[#This Row],[Part6]],")"),CONCATENATE($B$1,"['",B159,"'] = []"))</f>
        <v>symbol['S'].append([[leds[0],0],[leds[1],0],[leds[2],1],[leds[3],0],[leds[4],0],[leds[5],1]])</v>
      </c>
    </row>
    <row r="160" spans="1:22" x14ac:dyDescent="0.25">
      <c r="A160" t="str">
        <f t="shared" si="2"/>
        <v>S</v>
      </c>
      <c r="I160" s="1">
        <f>Table1345[[#This Row],[0]]</f>
        <v>0</v>
      </c>
      <c r="J160" s="1">
        <f>Table1345[[#This Row],[1]]</f>
        <v>0</v>
      </c>
      <c r="K160" s="1">
        <f>Table1345[[#This Row],[2]]</f>
        <v>0</v>
      </c>
      <c r="L160" s="1">
        <f>Table1345[[#This Row],[3]]</f>
        <v>0</v>
      </c>
      <c r="M160" s="1">
        <f>Table1345[[#This Row],[4]]</f>
        <v>0</v>
      </c>
      <c r="N160" s="1">
        <f>Table1345[[#This Row],[5]]</f>
        <v>0</v>
      </c>
      <c r="O160" s="1" t="str">
        <f>CONCATENATE("[leds[",Table1345[[#Headers],[0]],"],",Table1345[[#This Row],[o0]],"]")</f>
        <v>[leds[0],0]</v>
      </c>
      <c r="P160" s="1" t="str">
        <f>CONCATENATE("[leds[",Table1345[[#Headers],[1]],"],",Table1345[[#This Row],[o1]],"]")</f>
        <v>[leds[1],0]</v>
      </c>
      <c r="Q160" s="1" t="str">
        <f>CONCATENATE("[leds[",Table1345[[#Headers],[2]],"],",Table1345[[#This Row],[o2]],"]")</f>
        <v>[leds[2],0]</v>
      </c>
      <c r="R160" s="1" t="str">
        <f>CONCATENATE("[leds[",Table1345[[#Headers],[3]],"],",Table1345[[#This Row],[o3]],"]")</f>
        <v>[leds[3],0]</v>
      </c>
      <c r="S160" s="1" t="str">
        <f>CONCATENATE("[leds[",Table1345[[#Headers],[4]],"],",Table1345[[#This Row],[o4]],"]")</f>
        <v>[leds[4],0]</v>
      </c>
      <c r="T160" s="1" t="str">
        <f>CONCATENATE("[leds[",Table1345[[#Headers],[5]],"],",Table1345[[#This Row],[o5]],"]")</f>
        <v>[leds[5],0]</v>
      </c>
      <c r="U16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60" s="1" t="str">
        <f>IF(B160="",CONCATENATE($B$1,"['",A160,"'].append(",Table1345[[#This Row],[Part6]],")"),CONCATENATE($B$1,"['",B160,"'] = []"))</f>
        <v>symbol['S'].append([[leds[0],0],[leds[1],0],[leds[2],0],[leds[3],0],[leds[4],0],[leds[5],0]])</v>
      </c>
    </row>
    <row r="161" spans="1:22" x14ac:dyDescent="0.25">
      <c r="A161" t="str">
        <f t="shared" si="2"/>
        <v>S</v>
      </c>
      <c r="I161" s="1">
        <f>Table1345[[#This Row],[0]]</f>
        <v>0</v>
      </c>
      <c r="J161" s="1">
        <f>Table1345[[#This Row],[1]]</f>
        <v>0</v>
      </c>
      <c r="K161" s="1">
        <f>Table1345[[#This Row],[2]]</f>
        <v>0</v>
      </c>
      <c r="L161" s="1">
        <f>Table1345[[#This Row],[3]]</f>
        <v>0</v>
      </c>
      <c r="M161" s="1">
        <f>Table1345[[#This Row],[4]]</f>
        <v>0</v>
      </c>
      <c r="N161" s="1">
        <f>Table1345[[#This Row],[5]]</f>
        <v>0</v>
      </c>
      <c r="O161" s="1" t="str">
        <f>CONCATENATE("[leds[",Table1345[[#Headers],[0]],"],",Table1345[[#This Row],[o0]],"]")</f>
        <v>[leds[0],0]</v>
      </c>
      <c r="P161" s="1" t="str">
        <f>CONCATENATE("[leds[",Table1345[[#Headers],[1]],"],",Table1345[[#This Row],[o1]],"]")</f>
        <v>[leds[1],0]</v>
      </c>
      <c r="Q161" s="1" t="str">
        <f>CONCATENATE("[leds[",Table1345[[#Headers],[2]],"],",Table1345[[#This Row],[o2]],"]")</f>
        <v>[leds[2],0]</v>
      </c>
      <c r="R161" s="1" t="str">
        <f>CONCATENATE("[leds[",Table1345[[#Headers],[3]],"],",Table1345[[#This Row],[o3]],"]")</f>
        <v>[leds[3],0]</v>
      </c>
      <c r="S161" s="1" t="str">
        <f>CONCATENATE("[leds[",Table1345[[#Headers],[4]],"],",Table1345[[#This Row],[o4]],"]")</f>
        <v>[leds[4],0]</v>
      </c>
      <c r="T161" s="1" t="str">
        <f>CONCATENATE("[leds[",Table1345[[#Headers],[5]],"],",Table1345[[#This Row],[o5]],"]")</f>
        <v>[leds[5],0]</v>
      </c>
      <c r="U16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61" s="1" t="str">
        <f>IF(B161="",CONCATENATE($B$1,"['",A161,"'].append(",Table1345[[#This Row],[Part6]],")"),CONCATENATE($B$1,"['",B161,"'] = []"))</f>
        <v>symbol['S'].append([[leds[0],0],[leds[1],0],[leds[2],0],[leds[3],0],[leds[4],0],[leds[5],0]])</v>
      </c>
    </row>
    <row r="162" spans="1:22" x14ac:dyDescent="0.25">
      <c r="A162" t="str">
        <f t="shared" si="2"/>
        <v>S</v>
      </c>
      <c r="B162" t="s">
        <v>45</v>
      </c>
      <c r="I162" s="1">
        <f>Table1345[[#This Row],[0]]</f>
        <v>0</v>
      </c>
      <c r="J162" s="1">
        <f>Table1345[[#This Row],[1]]</f>
        <v>0</v>
      </c>
      <c r="K162" s="1">
        <f>Table1345[[#This Row],[2]]</f>
        <v>0</v>
      </c>
      <c r="L162" s="1">
        <f>Table1345[[#This Row],[3]]</f>
        <v>0</v>
      </c>
      <c r="M162" s="1">
        <f>Table1345[[#This Row],[4]]</f>
        <v>0</v>
      </c>
      <c r="N162" s="1">
        <f>Table1345[[#This Row],[5]]</f>
        <v>0</v>
      </c>
      <c r="O162" s="1" t="str">
        <f>CONCATENATE("[leds[",Table1345[[#Headers],[0]],"],",Table1345[[#This Row],[o0]],"]")</f>
        <v>[leds[0],0]</v>
      </c>
      <c r="P162" s="1" t="str">
        <f>CONCATENATE("[leds[",Table1345[[#Headers],[1]],"],",Table1345[[#This Row],[o1]],"]")</f>
        <v>[leds[1],0]</v>
      </c>
      <c r="Q162" s="1" t="str">
        <f>CONCATENATE("[leds[",Table1345[[#Headers],[2]],"],",Table1345[[#This Row],[o2]],"]")</f>
        <v>[leds[2],0]</v>
      </c>
      <c r="R162" s="1" t="str">
        <f>CONCATENATE("[leds[",Table1345[[#Headers],[3]],"],",Table1345[[#This Row],[o3]],"]")</f>
        <v>[leds[3],0]</v>
      </c>
      <c r="S162" s="1" t="str">
        <f>CONCATENATE("[leds[",Table1345[[#Headers],[4]],"],",Table1345[[#This Row],[o4]],"]")</f>
        <v>[leds[4],0]</v>
      </c>
      <c r="T162" s="1" t="str">
        <f>CONCATENATE("[leds[",Table1345[[#Headers],[5]],"],",Table1345[[#This Row],[o5]],"]")</f>
        <v>[leds[5],0]</v>
      </c>
      <c r="U16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62" s="1" t="str">
        <f>IF(B162="",CONCATENATE($B$1,"['",A162,"'].append(",Table1345[[#This Row],[Part6]],")"),CONCATENATE($B$1,"['",B162,"'] = []"))</f>
        <v>symbol['T'] = []</v>
      </c>
    </row>
    <row r="163" spans="1:22" x14ac:dyDescent="0.25">
      <c r="A163" t="str">
        <f t="shared" si="2"/>
        <v>T</v>
      </c>
      <c r="H163">
        <v>1</v>
      </c>
      <c r="I163" s="1">
        <f>Table1345[[#This Row],[0]]</f>
        <v>0</v>
      </c>
      <c r="J163" s="1">
        <f>Table1345[[#This Row],[1]]</f>
        <v>0</v>
      </c>
      <c r="K163" s="1">
        <f>Table1345[[#This Row],[2]]</f>
        <v>0</v>
      </c>
      <c r="L163" s="1">
        <f>Table1345[[#This Row],[3]]</f>
        <v>0</v>
      </c>
      <c r="M163" s="1">
        <f>Table1345[[#This Row],[4]]</f>
        <v>0</v>
      </c>
      <c r="N163" s="1">
        <f>Table1345[[#This Row],[5]]</f>
        <v>1</v>
      </c>
      <c r="O163" s="1" t="str">
        <f>CONCATENATE("[leds[",Table1345[[#Headers],[0]],"],",Table1345[[#This Row],[o0]],"]")</f>
        <v>[leds[0],0]</v>
      </c>
      <c r="P163" s="1" t="str">
        <f>CONCATENATE("[leds[",Table1345[[#Headers],[1]],"],",Table1345[[#This Row],[o1]],"]")</f>
        <v>[leds[1],0]</v>
      </c>
      <c r="Q163" s="1" t="str">
        <f>CONCATENATE("[leds[",Table1345[[#Headers],[2]],"],",Table1345[[#This Row],[o2]],"]")</f>
        <v>[leds[2],0]</v>
      </c>
      <c r="R163" s="1" t="str">
        <f>CONCATENATE("[leds[",Table1345[[#Headers],[3]],"],",Table1345[[#This Row],[o3]],"]")</f>
        <v>[leds[3],0]</v>
      </c>
      <c r="S163" s="1" t="str">
        <f>CONCATENATE("[leds[",Table1345[[#Headers],[4]],"],",Table1345[[#This Row],[o4]],"]")</f>
        <v>[leds[4],0]</v>
      </c>
      <c r="T163" s="1" t="str">
        <f>CONCATENATE("[leds[",Table1345[[#Headers],[5]],"],",Table1345[[#This Row],[o5]],"]")</f>
        <v>[leds[5],1]</v>
      </c>
      <c r="U16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163" s="1" t="str">
        <f>IF(B163="",CONCATENATE($B$1,"['",A163,"'].append(",Table1345[[#This Row],[Part6]],")"),CONCATENATE($B$1,"['",B163,"'] = []"))</f>
        <v>symbol['T'].append([[leds[0],0],[leds[1],0],[leds[2],0],[leds[3],0],[leds[4],0],[leds[5],1]])</v>
      </c>
    </row>
    <row r="164" spans="1:22" x14ac:dyDescent="0.25">
      <c r="A164" t="str">
        <f t="shared" si="2"/>
        <v>T</v>
      </c>
      <c r="H164">
        <v>1</v>
      </c>
      <c r="I164" s="1">
        <f>Table1345[[#This Row],[0]]</f>
        <v>0</v>
      </c>
      <c r="J164" s="1">
        <f>Table1345[[#This Row],[1]]</f>
        <v>0</v>
      </c>
      <c r="K164" s="1">
        <f>Table1345[[#This Row],[2]]</f>
        <v>0</v>
      </c>
      <c r="L164" s="1">
        <f>Table1345[[#This Row],[3]]</f>
        <v>0</v>
      </c>
      <c r="M164" s="1">
        <f>Table1345[[#This Row],[4]]</f>
        <v>0</v>
      </c>
      <c r="N164" s="1">
        <f>Table1345[[#This Row],[5]]</f>
        <v>1</v>
      </c>
      <c r="O164" s="1" t="str">
        <f>CONCATENATE("[leds[",Table1345[[#Headers],[0]],"],",Table1345[[#This Row],[o0]],"]")</f>
        <v>[leds[0],0]</v>
      </c>
      <c r="P164" s="1" t="str">
        <f>CONCATENATE("[leds[",Table1345[[#Headers],[1]],"],",Table1345[[#This Row],[o1]],"]")</f>
        <v>[leds[1],0]</v>
      </c>
      <c r="Q164" s="1" t="str">
        <f>CONCATENATE("[leds[",Table1345[[#Headers],[2]],"],",Table1345[[#This Row],[o2]],"]")</f>
        <v>[leds[2],0]</v>
      </c>
      <c r="R164" s="1" t="str">
        <f>CONCATENATE("[leds[",Table1345[[#Headers],[3]],"],",Table1345[[#This Row],[o3]],"]")</f>
        <v>[leds[3],0]</v>
      </c>
      <c r="S164" s="1" t="str">
        <f>CONCATENATE("[leds[",Table1345[[#Headers],[4]],"],",Table1345[[#This Row],[o4]],"]")</f>
        <v>[leds[4],0]</v>
      </c>
      <c r="T164" s="1" t="str">
        <f>CONCATENATE("[leds[",Table1345[[#Headers],[5]],"],",Table1345[[#This Row],[o5]],"]")</f>
        <v>[leds[5],1]</v>
      </c>
      <c r="U16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164" s="1" t="str">
        <f>IF(B164="",CONCATENATE($B$1,"['",A164,"'].append(",Table1345[[#This Row],[Part6]],")"),CONCATENATE($B$1,"['",B164,"'] = []"))</f>
        <v>symbol['T'].append([[leds[0],0],[leds[1],0],[leds[2],0],[leds[3],0],[leds[4],0],[leds[5],1]])</v>
      </c>
    </row>
    <row r="165" spans="1:22" x14ac:dyDescent="0.25">
      <c r="A165" t="str">
        <f t="shared" si="2"/>
        <v>T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 s="1">
        <f>Table1345[[#This Row],[0]]</f>
        <v>1</v>
      </c>
      <c r="J165" s="1">
        <f>Table1345[[#This Row],[1]]</f>
        <v>1</v>
      </c>
      <c r="K165" s="1">
        <f>Table1345[[#This Row],[2]]</f>
        <v>1</v>
      </c>
      <c r="L165" s="1">
        <f>Table1345[[#This Row],[3]]</f>
        <v>1</v>
      </c>
      <c r="M165" s="1">
        <f>Table1345[[#This Row],[4]]</f>
        <v>1</v>
      </c>
      <c r="N165" s="1">
        <f>Table1345[[#This Row],[5]]</f>
        <v>1</v>
      </c>
      <c r="O165" s="1" t="str">
        <f>CONCATENATE("[leds[",Table1345[[#Headers],[0]],"],",Table1345[[#This Row],[o0]],"]")</f>
        <v>[leds[0],1]</v>
      </c>
      <c r="P165" s="1" t="str">
        <f>CONCATENATE("[leds[",Table1345[[#Headers],[1]],"],",Table1345[[#This Row],[o1]],"]")</f>
        <v>[leds[1],1]</v>
      </c>
      <c r="Q165" s="1" t="str">
        <f>CONCATENATE("[leds[",Table1345[[#Headers],[2]],"],",Table1345[[#This Row],[o2]],"]")</f>
        <v>[leds[2],1]</v>
      </c>
      <c r="R165" s="1" t="str">
        <f>CONCATENATE("[leds[",Table1345[[#Headers],[3]],"],",Table1345[[#This Row],[o3]],"]")</f>
        <v>[leds[3],1]</v>
      </c>
      <c r="S165" s="1" t="str">
        <f>CONCATENATE("[leds[",Table1345[[#Headers],[4]],"],",Table1345[[#This Row],[o4]],"]")</f>
        <v>[leds[4],1]</v>
      </c>
      <c r="T165" s="1" t="str">
        <f>CONCATENATE("[leds[",Table1345[[#Headers],[5]],"],",Table1345[[#This Row],[o5]],"]")</f>
        <v>[leds[5],1]</v>
      </c>
      <c r="U16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165" s="1" t="str">
        <f>IF(B165="",CONCATENATE($B$1,"['",A165,"'].append(",Table1345[[#This Row],[Part6]],")"),CONCATENATE($B$1,"['",B165,"'] = []"))</f>
        <v>symbol['T'].append([[leds[0],1],[leds[1],1],[leds[2],1],[leds[3],1],[leds[4],1],[leds[5],1]])</v>
      </c>
    </row>
    <row r="166" spans="1:22" x14ac:dyDescent="0.25">
      <c r="A166" t="str">
        <f t="shared" si="2"/>
        <v>T</v>
      </c>
      <c r="H166">
        <v>1</v>
      </c>
      <c r="I166" s="1">
        <f>Table1345[[#This Row],[0]]</f>
        <v>0</v>
      </c>
      <c r="J166" s="1">
        <f>Table1345[[#This Row],[1]]</f>
        <v>0</v>
      </c>
      <c r="K166" s="1">
        <f>Table1345[[#This Row],[2]]</f>
        <v>0</v>
      </c>
      <c r="L166" s="1">
        <f>Table1345[[#This Row],[3]]</f>
        <v>0</v>
      </c>
      <c r="M166" s="1">
        <f>Table1345[[#This Row],[4]]</f>
        <v>0</v>
      </c>
      <c r="N166" s="1">
        <f>Table1345[[#This Row],[5]]</f>
        <v>1</v>
      </c>
      <c r="O166" s="1" t="str">
        <f>CONCATENATE("[leds[",Table1345[[#Headers],[0]],"],",Table1345[[#This Row],[o0]],"]")</f>
        <v>[leds[0],0]</v>
      </c>
      <c r="P166" s="1" t="str">
        <f>CONCATENATE("[leds[",Table1345[[#Headers],[1]],"],",Table1345[[#This Row],[o1]],"]")</f>
        <v>[leds[1],0]</v>
      </c>
      <c r="Q166" s="1" t="str">
        <f>CONCATENATE("[leds[",Table1345[[#Headers],[2]],"],",Table1345[[#This Row],[o2]],"]")</f>
        <v>[leds[2],0]</v>
      </c>
      <c r="R166" s="1" t="str">
        <f>CONCATENATE("[leds[",Table1345[[#Headers],[3]],"],",Table1345[[#This Row],[o3]],"]")</f>
        <v>[leds[3],0]</v>
      </c>
      <c r="S166" s="1" t="str">
        <f>CONCATENATE("[leds[",Table1345[[#Headers],[4]],"],",Table1345[[#This Row],[o4]],"]")</f>
        <v>[leds[4],0]</v>
      </c>
      <c r="T166" s="1" t="str">
        <f>CONCATENATE("[leds[",Table1345[[#Headers],[5]],"],",Table1345[[#This Row],[o5]],"]")</f>
        <v>[leds[5],1]</v>
      </c>
      <c r="U16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166" s="1" t="str">
        <f>IF(B166="",CONCATENATE($B$1,"['",A166,"'].append(",Table1345[[#This Row],[Part6]],")"),CONCATENATE($B$1,"['",B166,"'] = []"))</f>
        <v>symbol['T'].append([[leds[0],0],[leds[1],0],[leds[2],0],[leds[3],0],[leds[4],0],[leds[5],1]])</v>
      </c>
    </row>
    <row r="167" spans="1:22" x14ac:dyDescent="0.25">
      <c r="A167" t="str">
        <f t="shared" si="2"/>
        <v>T</v>
      </c>
      <c r="H167">
        <v>1</v>
      </c>
      <c r="I167" s="1">
        <f>Table1345[[#This Row],[0]]</f>
        <v>0</v>
      </c>
      <c r="J167" s="1">
        <f>Table1345[[#This Row],[1]]</f>
        <v>0</v>
      </c>
      <c r="K167" s="1">
        <f>Table1345[[#This Row],[2]]</f>
        <v>0</v>
      </c>
      <c r="L167" s="1">
        <f>Table1345[[#This Row],[3]]</f>
        <v>0</v>
      </c>
      <c r="M167" s="1">
        <f>Table1345[[#This Row],[4]]</f>
        <v>0</v>
      </c>
      <c r="N167" s="1">
        <f>Table1345[[#This Row],[5]]</f>
        <v>1</v>
      </c>
      <c r="O167" s="1" t="str">
        <f>CONCATENATE("[leds[",Table1345[[#Headers],[0]],"],",Table1345[[#This Row],[o0]],"]")</f>
        <v>[leds[0],0]</v>
      </c>
      <c r="P167" s="1" t="str">
        <f>CONCATENATE("[leds[",Table1345[[#Headers],[1]],"],",Table1345[[#This Row],[o1]],"]")</f>
        <v>[leds[1],0]</v>
      </c>
      <c r="Q167" s="1" t="str">
        <f>CONCATENATE("[leds[",Table1345[[#Headers],[2]],"],",Table1345[[#This Row],[o2]],"]")</f>
        <v>[leds[2],0]</v>
      </c>
      <c r="R167" s="1" t="str">
        <f>CONCATENATE("[leds[",Table1345[[#Headers],[3]],"],",Table1345[[#This Row],[o3]],"]")</f>
        <v>[leds[3],0]</v>
      </c>
      <c r="S167" s="1" t="str">
        <f>CONCATENATE("[leds[",Table1345[[#Headers],[4]],"],",Table1345[[#This Row],[o4]],"]")</f>
        <v>[leds[4],0]</v>
      </c>
      <c r="T167" s="1" t="str">
        <f>CONCATENATE("[leds[",Table1345[[#Headers],[5]],"],",Table1345[[#This Row],[o5]],"]")</f>
        <v>[leds[5],1]</v>
      </c>
      <c r="U16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167" s="1" t="str">
        <f>IF(B167="",CONCATENATE($B$1,"['",A167,"'].append(",Table1345[[#This Row],[Part6]],")"),CONCATENATE($B$1,"['",B167,"'] = []"))</f>
        <v>symbol['T'].append([[leds[0],0],[leds[1],0],[leds[2],0],[leds[3],0],[leds[4],0],[leds[5],1]])</v>
      </c>
    </row>
    <row r="168" spans="1:22" x14ac:dyDescent="0.25">
      <c r="A168" t="str">
        <f t="shared" si="2"/>
        <v>T</v>
      </c>
      <c r="I168" s="1">
        <f>Table1345[[#This Row],[0]]</f>
        <v>0</v>
      </c>
      <c r="J168" s="1">
        <f>Table1345[[#This Row],[1]]</f>
        <v>0</v>
      </c>
      <c r="K168" s="1">
        <f>Table1345[[#This Row],[2]]</f>
        <v>0</v>
      </c>
      <c r="L168" s="1">
        <f>Table1345[[#This Row],[3]]</f>
        <v>0</v>
      </c>
      <c r="M168" s="1">
        <f>Table1345[[#This Row],[4]]</f>
        <v>0</v>
      </c>
      <c r="N168" s="1">
        <f>Table1345[[#This Row],[5]]</f>
        <v>0</v>
      </c>
      <c r="O168" s="1" t="str">
        <f>CONCATENATE("[leds[",Table1345[[#Headers],[0]],"],",Table1345[[#This Row],[o0]],"]")</f>
        <v>[leds[0],0]</v>
      </c>
      <c r="P168" s="1" t="str">
        <f>CONCATENATE("[leds[",Table1345[[#Headers],[1]],"],",Table1345[[#This Row],[o1]],"]")</f>
        <v>[leds[1],0]</v>
      </c>
      <c r="Q168" s="1" t="str">
        <f>CONCATENATE("[leds[",Table1345[[#Headers],[2]],"],",Table1345[[#This Row],[o2]],"]")</f>
        <v>[leds[2],0]</v>
      </c>
      <c r="R168" s="1" t="str">
        <f>CONCATENATE("[leds[",Table1345[[#Headers],[3]],"],",Table1345[[#This Row],[o3]],"]")</f>
        <v>[leds[3],0]</v>
      </c>
      <c r="S168" s="1" t="str">
        <f>CONCATENATE("[leds[",Table1345[[#Headers],[4]],"],",Table1345[[#This Row],[o4]],"]")</f>
        <v>[leds[4],0]</v>
      </c>
      <c r="T168" s="1" t="str">
        <f>CONCATENATE("[leds[",Table1345[[#Headers],[5]],"],",Table1345[[#This Row],[o5]],"]")</f>
        <v>[leds[5],0]</v>
      </c>
      <c r="U16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68" s="1" t="str">
        <f>IF(B168="",CONCATENATE($B$1,"['",A168,"'].append(",Table1345[[#This Row],[Part6]],")"),CONCATENATE($B$1,"['",B168,"'] = []"))</f>
        <v>symbol['T'].append([[leds[0],0],[leds[1],0],[leds[2],0],[leds[3],0],[leds[4],0],[leds[5],0]])</v>
      </c>
    </row>
    <row r="169" spans="1:22" x14ac:dyDescent="0.25">
      <c r="A169" t="str">
        <f t="shared" si="2"/>
        <v>T</v>
      </c>
      <c r="I169" s="1">
        <f>Table1345[[#This Row],[0]]</f>
        <v>0</v>
      </c>
      <c r="J169" s="1">
        <f>Table1345[[#This Row],[1]]</f>
        <v>0</v>
      </c>
      <c r="K169" s="1">
        <f>Table1345[[#This Row],[2]]</f>
        <v>0</v>
      </c>
      <c r="L169" s="1">
        <f>Table1345[[#This Row],[3]]</f>
        <v>0</v>
      </c>
      <c r="M169" s="1">
        <f>Table1345[[#This Row],[4]]</f>
        <v>0</v>
      </c>
      <c r="N169" s="1">
        <f>Table1345[[#This Row],[5]]</f>
        <v>0</v>
      </c>
      <c r="O169" s="1" t="str">
        <f>CONCATENATE("[leds[",Table1345[[#Headers],[0]],"],",Table1345[[#This Row],[o0]],"]")</f>
        <v>[leds[0],0]</v>
      </c>
      <c r="P169" s="1" t="str">
        <f>CONCATENATE("[leds[",Table1345[[#Headers],[1]],"],",Table1345[[#This Row],[o1]],"]")</f>
        <v>[leds[1],0]</v>
      </c>
      <c r="Q169" s="1" t="str">
        <f>CONCATENATE("[leds[",Table1345[[#Headers],[2]],"],",Table1345[[#This Row],[o2]],"]")</f>
        <v>[leds[2],0]</v>
      </c>
      <c r="R169" s="1" t="str">
        <f>CONCATENATE("[leds[",Table1345[[#Headers],[3]],"],",Table1345[[#This Row],[o3]],"]")</f>
        <v>[leds[3],0]</v>
      </c>
      <c r="S169" s="1" t="str">
        <f>CONCATENATE("[leds[",Table1345[[#Headers],[4]],"],",Table1345[[#This Row],[o4]],"]")</f>
        <v>[leds[4],0]</v>
      </c>
      <c r="T169" s="1" t="str">
        <f>CONCATENATE("[leds[",Table1345[[#Headers],[5]],"],",Table1345[[#This Row],[o5]],"]")</f>
        <v>[leds[5],0]</v>
      </c>
      <c r="U16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69" s="1" t="str">
        <f>IF(B169="",CONCATENATE($B$1,"['",A169,"'].append(",Table1345[[#This Row],[Part6]],")"),CONCATENATE($B$1,"['",B169,"'] = []"))</f>
        <v>symbol['T'].append([[leds[0],0],[leds[1],0],[leds[2],0],[leds[3],0],[leds[4],0],[leds[5],0]])</v>
      </c>
    </row>
    <row r="170" spans="1:22" x14ac:dyDescent="0.25">
      <c r="A170" t="str">
        <f t="shared" si="2"/>
        <v>T</v>
      </c>
      <c r="B170" t="s">
        <v>46</v>
      </c>
      <c r="I170" s="1">
        <f>Table1345[[#This Row],[0]]</f>
        <v>0</v>
      </c>
      <c r="J170" s="1">
        <f>Table1345[[#This Row],[1]]</f>
        <v>0</v>
      </c>
      <c r="K170" s="1">
        <f>Table1345[[#This Row],[2]]</f>
        <v>0</v>
      </c>
      <c r="L170" s="1">
        <f>Table1345[[#This Row],[3]]</f>
        <v>0</v>
      </c>
      <c r="M170" s="1">
        <f>Table1345[[#This Row],[4]]</f>
        <v>0</v>
      </c>
      <c r="N170" s="1">
        <f>Table1345[[#This Row],[5]]</f>
        <v>0</v>
      </c>
      <c r="O170" s="1" t="str">
        <f>CONCATENATE("[leds[",Table1345[[#Headers],[0]],"],",Table1345[[#This Row],[o0]],"]")</f>
        <v>[leds[0],0]</v>
      </c>
      <c r="P170" s="1" t="str">
        <f>CONCATENATE("[leds[",Table1345[[#Headers],[1]],"],",Table1345[[#This Row],[o1]],"]")</f>
        <v>[leds[1],0]</v>
      </c>
      <c r="Q170" s="1" t="str">
        <f>CONCATENATE("[leds[",Table1345[[#Headers],[2]],"],",Table1345[[#This Row],[o2]],"]")</f>
        <v>[leds[2],0]</v>
      </c>
      <c r="R170" s="1" t="str">
        <f>CONCATENATE("[leds[",Table1345[[#Headers],[3]],"],",Table1345[[#This Row],[o3]],"]")</f>
        <v>[leds[3],0]</v>
      </c>
      <c r="S170" s="1" t="str">
        <f>CONCATENATE("[leds[",Table1345[[#Headers],[4]],"],",Table1345[[#This Row],[o4]],"]")</f>
        <v>[leds[4],0]</v>
      </c>
      <c r="T170" s="1" t="str">
        <f>CONCATENATE("[leds[",Table1345[[#Headers],[5]],"],",Table1345[[#This Row],[o5]],"]")</f>
        <v>[leds[5],0]</v>
      </c>
      <c r="U17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70" s="1" t="str">
        <f>IF(B170="",CONCATENATE($B$1,"['",A170,"'].append(",Table1345[[#This Row],[Part6]],")"),CONCATENATE($B$1,"['",B170,"'] = []"))</f>
        <v>symbol['U'] = []</v>
      </c>
    </row>
    <row r="171" spans="1:22" x14ac:dyDescent="0.25">
      <c r="A171" t="str">
        <f t="shared" si="2"/>
        <v>U</v>
      </c>
      <c r="D171">
        <v>1</v>
      </c>
      <c r="E171">
        <v>1</v>
      </c>
      <c r="F171">
        <v>1</v>
      </c>
      <c r="G171">
        <v>1</v>
      </c>
      <c r="H171">
        <v>1</v>
      </c>
      <c r="I171" s="1">
        <f>Table1345[[#This Row],[0]]</f>
        <v>0</v>
      </c>
      <c r="J171" s="1">
        <f>Table1345[[#This Row],[1]]</f>
        <v>1</v>
      </c>
      <c r="K171" s="1">
        <f>Table1345[[#This Row],[2]]</f>
        <v>1</v>
      </c>
      <c r="L171" s="1">
        <f>Table1345[[#This Row],[3]]</f>
        <v>1</v>
      </c>
      <c r="M171" s="1">
        <f>Table1345[[#This Row],[4]]</f>
        <v>1</v>
      </c>
      <c r="N171" s="1">
        <f>Table1345[[#This Row],[5]]</f>
        <v>1</v>
      </c>
      <c r="O171" s="1" t="str">
        <f>CONCATENATE("[leds[",Table1345[[#Headers],[0]],"],",Table1345[[#This Row],[o0]],"]")</f>
        <v>[leds[0],0]</v>
      </c>
      <c r="P171" s="1" t="str">
        <f>CONCATENATE("[leds[",Table1345[[#Headers],[1]],"],",Table1345[[#This Row],[o1]],"]")</f>
        <v>[leds[1],1]</v>
      </c>
      <c r="Q171" s="1" t="str">
        <f>CONCATENATE("[leds[",Table1345[[#Headers],[2]],"],",Table1345[[#This Row],[o2]],"]")</f>
        <v>[leds[2],1]</v>
      </c>
      <c r="R171" s="1" t="str">
        <f>CONCATENATE("[leds[",Table1345[[#Headers],[3]],"],",Table1345[[#This Row],[o3]],"]")</f>
        <v>[leds[3],1]</v>
      </c>
      <c r="S171" s="1" t="str">
        <f>CONCATENATE("[leds[",Table1345[[#Headers],[4]],"],",Table1345[[#This Row],[o4]],"]")</f>
        <v>[leds[4],1]</v>
      </c>
      <c r="T171" s="1" t="str">
        <f>CONCATENATE("[leds[",Table1345[[#Headers],[5]],"],",Table1345[[#This Row],[o5]],"]")</f>
        <v>[leds[5],1]</v>
      </c>
      <c r="U17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[[leds[0],0],[leds[1],1],[leds[2],1],[leds[3],1],[leds[4],1],[leds[5],1]]</v>
      </c>
      <c r="V171" s="1" t="str">
        <f>IF(B171="",CONCATENATE($B$1,"['",A171,"'].append(",Table1345[[#This Row],[Part6]],")"),CONCATENATE($B$1,"['",B171,"'] = []"))</f>
        <v>symbol['U'].append([[leds[0],0],[leds[1],1],[leds[2],1],[leds[3],1],[leds[4],1],[leds[5],1]])</v>
      </c>
    </row>
    <row r="172" spans="1:22" x14ac:dyDescent="0.25">
      <c r="A172" t="str">
        <f t="shared" si="2"/>
        <v>U</v>
      </c>
      <c r="C172">
        <v>1</v>
      </c>
      <c r="I172" s="1">
        <f>Table1345[[#This Row],[0]]</f>
        <v>1</v>
      </c>
      <c r="J172" s="1">
        <f>Table1345[[#This Row],[1]]</f>
        <v>0</v>
      </c>
      <c r="K172" s="1">
        <f>Table1345[[#This Row],[2]]</f>
        <v>0</v>
      </c>
      <c r="L172" s="1">
        <f>Table1345[[#This Row],[3]]</f>
        <v>0</v>
      </c>
      <c r="M172" s="1">
        <f>Table1345[[#This Row],[4]]</f>
        <v>0</v>
      </c>
      <c r="N172" s="1">
        <f>Table1345[[#This Row],[5]]</f>
        <v>0</v>
      </c>
      <c r="O172" s="1" t="str">
        <f>CONCATENATE("[leds[",Table1345[[#Headers],[0]],"],",Table1345[[#This Row],[o0]],"]")</f>
        <v>[leds[0],1]</v>
      </c>
      <c r="P172" s="1" t="str">
        <f>CONCATENATE("[leds[",Table1345[[#Headers],[1]],"],",Table1345[[#This Row],[o1]],"]")</f>
        <v>[leds[1],0]</v>
      </c>
      <c r="Q172" s="1" t="str">
        <f>CONCATENATE("[leds[",Table1345[[#Headers],[2]],"],",Table1345[[#This Row],[o2]],"]")</f>
        <v>[leds[2],0]</v>
      </c>
      <c r="R172" s="1" t="str">
        <f>CONCATENATE("[leds[",Table1345[[#Headers],[3]],"],",Table1345[[#This Row],[o3]],"]")</f>
        <v>[leds[3],0]</v>
      </c>
      <c r="S172" s="1" t="str">
        <f>CONCATENATE("[leds[",Table1345[[#Headers],[4]],"],",Table1345[[#This Row],[o4]],"]")</f>
        <v>[leds[4],0]</v>
      </c>
      <c r="T172" s="1" t="str">
        <f>CONCATENATE("[leds[",Table1345[[#Headers],[5]],"],",Table1345[[#This Row],[o5]],"]")</f>
        <v>[leds[5],0]</v>
      </c>
      <c r="U17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172" s="1" t="str">
        <f>IF(B172="",CONCATENATE($B$1,"['",A172,"'].append(",Table1345[[#This Row],[Part6]],")"),CONCATENATE($B$1,"['",B172,"'] = []"))</f>
        <v>symbol['U'].append([[leds[0],1],[leds[1],0],[leds[2],0],[leds[3],0],[leds[4],0],[leds[5],0]])</v>
      </c>
    </row>
    <row r="173" spans="1:22" x14ac:dyDescent="0.25">
      <c r="A173" t="str">
        <f t="shared" si="2"/>
        <v>U</v>
      </c>
      <c r="C173">
        <v>1</v>
      </c>
      <c r="I173" s="1">
        <f>Table1345[[#This Row],[0]]</f>
        <v>1</v>
      </c>
      <c r="J173" s="1">
        <f>Table1345[[#This Row],[1]]</f>
        <v>0</v>
      </c>
      <c r="K173" s="1">
        <f>Table1345[[#This Row],[2]]</f>
        <v>0</v>
      </c>
      <c r="L173" s="1">
        <f>Table1345[[#This Row],[3]]</f>
        <v>0</v>
      </c>
      <c r="M173" s="1">
        <f>Table1345[[#This Row],[4]]</f>
        <v>0</v>
      </c>
      <c r="N173" s="1">
        <f>Table1345[[#This Row],[5]]</f>
        <v>0</v>
      </c>
      <c r="O173" s="1" t="str">
        <f>CONCATENATE("[leds[",Table1345[[#Headers],[0]],"],",Table1345[[#This Row],[o0]],"]")</f>
        <v>[leds[0],1]</v>
      </c>
      <c r="P173" s="1" t="str">
        <f>CONCATENATE("[leds[",Table1345[[#Headers],[1]],"],",Table1345[[#This Row],[o1]],"]")</f>
        <v>[leds[1],0]</v>
      </c>
      <c r="Q173" s="1" t="str">
        <f>CONCATENATE("[leds[",Table1345[[#Headers],[2]],"],",Table1345[[#This Row],[o2]],"]")</f>
        <v>[leds[2],0]</v>
      </c>
      <c r="R173" s="1" t="str">
        <f>CONCATENATE("[leds[",Table1345[[#Headers],[3]],"],",Table1345[[#This Row],[o3]],"]")</f>
        <v>[leds[3],0]</v>
      </c>
      <c r="S173" s="1" t="str">
        <f>CONCATENATE("[leds[",Table1345[[#Headers],[4]],"],",Table1345[[#This Row],[o4]],"]")</f>
        <v>[leds[4],0]</v>
      </c>
      <c r="T173" s="1" t="str">
        <f>CONCATENATE("[leds[",Table1345[[#Headers],[5]],"],",Table1345[[#This Row],[o5]],"]")</f>
        <v>[leds[5],0]</v>
      </c>
      <c r="U17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173" s="1" t="str">
        <f>IF(B173="",CONCATENATE($B$1,"['",A173,"'].append(",Table1345[[#This Row],[Part6]],")"),CONCATENATE($B$1,"['",B173,"'] = []"))</f>
        <v>symbol['U'].append([[leds[0],1],[leds[1],0],[leds[2],0],[leds[3],0],[leds[4],0],[leds[5],0]])</v>
      </c>
    </row>
    <row r="174" spans="1:22" x14ac:dyDescent="0.25">
      <c r="A174" t="str">
        <f t="shared" si="2"/>
        <v>U</v>
      </c>
      <c r="C174">
        <v>1</v>
      </c>
      <c r="I174" s="1">
        <f>Table1345[[#This Row],[0]]</f>
        <v>1</v>
      </c>
      <c r="J174" s="1">
        <f>Table1345[[#This Row],[1]]</f>
        <v>0</v>
      </c>
      <c r="K174" s="1">
        <f>Table1345[[#This Row],[2]]</f>
        <v>0</v>
      </c>
      <c r="L174" s="1">
        <f>Table1345[[#This Row],[3]]</f>
        <v>0</v>
      </c>
      <c r="M174" s="1">
        <f>Table1345[[#This Row],[4]]</f>
        <v>0</v>
      </c>
      <c r="N174" s="1">
        <f>Table1345[[#This Row],[5]]</f>
        <v>0</v>
      </c>
      <c r="O174" s="1" t="str">
        <f>CONCATENATE("[leds[",Table1345[[#Headers],[0]],"],",Table1345[[#This Row],[o0]],"]")</f>
        <v>[leds[0],1]</v>
      </c>
      <c r="P174" s="1" t="str">
        <f>CONCATENATE("[leds[",Table1345[[#Headers],[1]],"],",Table1345[[#This Row],[o1]],"]")</f>
        <v>[leds[1],0]</v>
      </c>
      <c r="Q174" s="1" t="str">
        <f>CONCATENATE("[leds[",Table1345[[#Headers],[2]],"],",Table1345[[#This Row],[o2]],"]")</f>
        <v>[leds[2],0]</v>
      </c>
      <c r="R174" s="1" t="str">
        <f>CONCATENATE("[leds[",Table1345[[#Headers],[3]],"],",Table1345[[#This Row],[o3]],"]")</f>
        <v>[leds[3],0]</v>
      </c>
      <c r="S174" s="1" t="str">
        <f>CONCATENATE("[leds[",Table1345[[#Headers],[4]],"],",Table1345[[#This Row],[o4]],"]")</f>
        <v>[leds[4],0]</v>
      </c>
      <c r="T174" s="1" t="str">
        <f>CONCATENATE("[leds[",Table1345[[#Headers],[5]],"],",Table1345[[#This Row],[o5]],"]")</f>
        <v>[leds[5],0]</v>
      </c>
      <c r="U17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174" s="1" t="str">
        <f>IF(B174="",CONCATENATE($B$1,"['",A174,"'].append(",Table1345[[#This Row],[Part6]],")"),CONCATENATE($B$1,"['",B174,"'] = []"))</f>
        <v>symbol['U'].append([[leds[0],1],[leds[1],0],[leds[2],0],[leds[3],0],[leds[4],0],[leds[5],0]])</v>
      </c>
    </row>
    <row r="175" spans="1:22" x14ac:dyDescent="0.25">
      <c r="A175" t="str">
        <f t="shared" si="2"/>
        <v>U</v>
      </c>
      <c r="C175">
        <v>1</v>
      </c>
      <c r="I175" s="1">
        <f>Table1345[[#This Row],[0]]</f>
        <v>1</v>
      </c>
      <c r="J175" s="1">
        <f>Table1345[[#This Row],[1]]</f>
        <v>0</v>
      </c>
      <c r="K175" s="1">
        <f>Table1345[[#This Row],[2]]</f>
        <v>0</v>
      </c>
      <c r="L175" s="1">
        <f>Table1345[[#This Row],[3]]</f>
        <v>0</v>
      </c>
      <c r="M175" s="1">
        <f>Table1345[[#This Row],[4]]</f>
        <v>0</v>
      </c>
      <c r="N175" s="1">
        <f>Table1345[[#This Row],[5]]</f>
        <v>0</v>
      </c>
      <c r="O175" s="1" t="str">
        <f>CONCATENATE("[leds[",Table1345[[#Headers],[0]],"],",Table1345[[#This Row],[o0]],"]")</f>
        <v>[leds[0],1]</v>
      </c>
      <c r="P175" s="1" t="str">
        <f>CONCATENATE("[leds[",Table1345[[#Headers],[1]],"],",Table1345[[#This Row],[o1]],"]")</f>
        <v>[leds[1],0]</v>
      </c>
      <c r="Q175" s="1" t="str">
        <f>CONCATENATE("[leds[",Table1345[[#Headers],[2]],"],",Table1345[[#This Row],[o2]],"]")</f>
        <v>[leds[2],0]</v>
      </c>
      <c r="R175" s="1" t="str">
        <f>CONCATENATE("[leds[",Table1345[[#Headers],[3]],"],",Table1345[[#This Row],[o3]],"]")</f>
        <v>[leds[3],0]</v>
      </c>
      <c r="S175" s="1" t="str">
        <f>CONCATENATE("[leds[",Table1345[[#Headers],[4]],"],",Table1345[[#This Row],[o4]],"]")</f>
        <v>[leds[4],0]</v>
      </c>
      <c r="T175" s="1" t="str">
        <f>CONCATENATE("[leds[",Table1345[[#Headers],[5]],"],",Table1345[[#This Row],[o5]],"]")</f>
        <v>[leds[5],0]</v>
      </c>
      <c r="U17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175" s="1" t="str">
        <f>IF(B175="",CONCATENATE($B$1,"['",A175,"'].append(",Table1345[[#This Row],[Part6]],")"),CONCATENATE($B$1,"['",B175,"'] = []"))</f>
        <v>symbol['U'].append([[leds[0],1],[leds[1],0],[leds[2],0],[leds[3],0],[leds[4],0],[leds[5],0]])</v>
      </c>
    </row>
    <row r="176" spans="1:22" x14ac:dyDescent="0.25">
      <c r="A176" t="str">
        <f t="shared" si="2"/>
        <v>U</v>
      </c>
      <c r="D176">
        <v>1</v>
      </c>
      <c r="E176">
        <v>1</v>
      </c>
      <c r="F176">
        <v>1</v>
      </c>
      <c r="G176">
        <v>1</v>
      </c>
      <c r="H176">
        <v>1</v>
      </c>
      <c r="I176" s="1">
        <f>Table1345[[#This Row],[0]]</f>
        <v>0</v>
      </c>
      <c r="J176" s="1">
        <f>Table1345[[#This Row],[1]]</f>
        <v>1</v>
      </c>
      <c r="K176" s="1">
        <f>Table1345[[#This Row],[2]]</f>
        <v>1</v>
      </c>
      <c r="L176" s="1">
        <f>Table1345[[#This Row],[3]]</f>
        <v>1</v>
      </c>
      <c r="M176" s="1">
        <f>Table1345[[#This Row],[4]]</f>
        <v>1</v>
      </c>
      <c r="N176" s="1">
        <f>Table1345[[#This Row],[5]]</f>
        <v>1</v>
      </c>
      <c r="O176" s="1" t="str">
        <f>CONCATENATE("[leds[",Table1345[[#Headers],[0]],"],",Table1345[[#This Row],[o0]],"]")</f>
        <v>[leds[0],0]</v>
      </c>
      <c r="P176" s="1" t="str">
        <f>CONCATENATE("[leds[",Table1345[[#Headers],[1]],"],",Table1345[[#This Row],[o1]],"]")</f>
        <v>[leds[1],1]</v>
      </c>
      <c r="Q176" s="1" t="str">
        <f>CONCATENATE("[leds[",Table1345[[#Headers],[2]],"],",Table1345[[#This Row],[o2]],"]")</f>
        <v>[leds[2],1]</v>
      </c>
      <c r="R176" s="1" t="str">
        <f>CONCATENATE("[leds[",Table1345[[#Headers],[3]],"],",Table1345[[#This Row],[o3]],"]")</f>
        <v>[leds[3],1]</v>
      </c>
      <c r="S176" s="1" t="str">
        <f>CONCATENATE("[leds[",Table1345[[#Headers],[4]],"],",Table1345[[#This Row],[o4]],"]")</f>
        <v>[leds[4],1]</v>
      </c>
      <c r="T176" s="1" t="str">
        <f>CONCATENATE("[leds[",Table1345[[#Headers],[5]],"],",Table1345[[#This Row],[o5]],"]")</f>
        <v>[leds[5],1]</v>
      </c>
      <c r="U17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[[leds[0],0],[leds[1],1],[leds[2],1],[leds[3],1],[leds[4],1],[leds[5],1]]</v>
      </c>
      <c r="V176" s="1" t="str">
        <f>IF(B176="",CONCATENATE($B$1,"['",A176,"'].append(",Table1345[[#This Row],[Part6]],")"),CONCATENATE($B$1,"['",B176,"'] = []"))</f>
        <v>symbol['U'].append([[leds[0],0],[leds[1],1],[leds[2],1],[leds[3],1],[leds[4],1],[leds[5],1]])</v>
      </c>
    </row>
    <row r="177" spans="1:22" x14ac:dyDescent="0.25">
      <c r="A177" t="str">
        <f t="shared" si="2"/>
        <v>U</v>
      </c>
      <c r="I177" s="1">
        <f>Table1345[[#This Row],[0]]</f>
        <v>0</v>
      </c>
      <c r="J177" s="1">
        <f>Table1345[[#This Row],[1]]</f>
        <v>0</v>
      </c>
      <c r="K177" s="1">
        <f>Table1345[[#This Row],[2]]</f>
        <v>0</v>
      </c>
      <c r="L177" s="1">
        <f>Table1345[[#This Row],[3]]</f>
        <v>0</v>
      </c>
      <c r="M177" s="1">
        <f>Table1345[[#This Row],[4]]</f>
        <v>0</v>
      </c>
      <c r="N177" s="1">
        <f>Table1345[[#This Row],[5]]</f>
        <v>0</v>
      </c>
      <c r="O177" s="1" t="str">
        <f>CONCATENATE("[leds[",Table1345[[#Headers],[0]],"],",Table1345[[#This Row],[o0]],"]")</f>
        <v>[leds[0],0]</v>
      </c>
      <c r="P177" s="1" t="str">
        <f>CONCATENATE("[leds[",Table1345[[#Headers],[1]],"],",Table1345[[#This Row],[o1]],"]")</f>
        <v>[leds[1],0]</v>
      </c>
      <c r="Q177" s="1" t="str">
        <f>CONCATENATE("[leds[",Table1345[[#Headers],[2]],"],",Table1345[[#This Row],[o2]],"]")</f>
        <v>[leds[2],0]</v>
      </c>
      <c r="R177" s="1" t="str">
        <f>CONCATENATE("[leds[",Table1345[[#Headers],[3]],"],",Table1345[[#This Row],[o3]],"]")</f>
        <v>[leds[3],0]</v>
      </c>
      <c r="S177" s="1" t="str">
        <f>CONCATENATE("[leds[",Table1345[[#Headers],[4]],"],",Table1345[[#This Row],[o4]],"]")</f>
        <v>[leds[4],0]</v>
      </c>
      <c r="T177" s="1" t="str">
        <f>CONCATENATE("[leds[",Table1345[[#Headers],[5]],"],",Table1345[[#This Row],[o5]],"]")</f>
        <v>[leds[5],0]</v>
      </c>
      <c r="U17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77" s="1" t="str">
        <f>IF(B177="",CONCATENATE($B$1,"['",A177,"'].append(",Table1345[[#This Row],[Part6]],")"),CONCATENATE($B$1,"['",B177,"'] = []"))</f>
        <v>symbol['U'].append([[leds[0],0],[leds[1],0],[leds[2],0],[leds[3],0],[leds[4],0],[leds[5],0]])</v>
      </c>
    </row>
    <row r="178" spans="1:22" x14ac:dyDescent="0.25">
      <c r="A178" t="str">
        <f t="shared" si="2"/>
        <v>U</v>
      </c>
      <c r="I178" s="1">
        <f>Table1345[[#This Row],[0]]</f>
        <v>0</v>
      </c>
      <c r="J178" s="1">
        <f>Table1345[[#This Row],[1]]</f>
        <v>0</v>
      </c>
      <c r="K178" s="1">
        <f>Table1345[[#This Row],[2]]</f>
        <v>0</v>
      </c>
      <c r="L178" s="1">
        <f>Table1345[[#This Row],[3]]</f>
        <v>0</v>
      </c>
      <c r="M178" s="1">
        <f>Table1345[[#This Row],[4]]</f>
        <v>0</v>
      </c>
      <c r="N178" s="1">
        <f>Table1345[[#This Row],[5]]</f>
        <v>0</v>
      </c>
      <c r="O178" s="1" t="str">
        <f>CONCATENATE("[leds[",Table1345[[#Headers],[0]],"],",Table1345[[#This Row],[o0]],"]")</f>
        <v>[leds[0],0]</v>
      </c>
      <c r="P178" s="1" t="str">
        <f>CONCATENATE("[leds[",Table1345[[#Headers],[1]],"],",Table1345[[#This Row],[o1]],"]")</f>
        <v>[leds[1],0]</v>
      </c>
      <c r="Q178" s="1" t="str">
        <f>CONCATENATE("[leds[",Table1345[[#Headers],[2]],"],",Table1345[[#This Row],[o2]],"]")</f>
        <v>[leds[2],0]</v>
      </c>
      <c r="R178" s="1" t="str">
        <f>CONCATENATE("[leds[",Table1345[[#Headers],[3]],"],",Table1345[[#This Row],[o3]],"]")</f>
        <v>[leds[3],0]</v>
      </c>
      <c r="S178" s="1" t="str">
        <f>CONCATENATE("[leds[",Table1345[[#Headers],[4]],"],",Table1345[[#This Row],[o4]],"]")</f>
        <v>[leds[4],0]</v>
      </c>
      <c r="T178" s="1" t="str">
        <f>CONCATENATE("[leds[",Table1345[[#Headers],[5]],"],",Table1345[[#This Row],[o5]],"]")</f>
        <v>[leds[5],0]</v>
      </c>
      <c r="U17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78" s="1" t="str">
        <f>IF(B178="",CONCATENATE($B$1,"['",A178,"'].append(",Table1345[[#This Row],[Part6]],")"),CONCATENATE($B$1,"['",B178,"'] = []"))</f>
        <v>symbol['U'].append([[leds[0],0],[leds[1],0],[leds[2],0],[leds[3],0],[leds[4],0],[leds[5],0]])</v>
      </c>
    </row>
    <row r="179" spans="1:22" x14ac:dyDescent="0.25">
      <c r="A179" t="str">
        <f t="shared" si="2"/>
        <v>U</v>
      </c>
      <c r="B179" t="s">
        <v>47</v>
      </c>
      <c r="I179" s="1">
        <f>Table1345[[#This Row],[0]]</f>
        <v>0</v>
      </c>
      <c r="J179" s="1">
        <f>Table1345[[#This Row],[1]]</f>
        <v>0</v>
      </c>
      <c r="K179" s="1">
        <f>Table1345[[#This Row],[2]]</f>
        <v>0</v>
      </c>
      <c r="L179" s="1">
        <f>Table1345[[#This Row],[3]]</f>
        <v>0</v>
      </c>
      <c r="M179" s="1">
        <f>Table1345[[#This Row],[4]]</f>
        <v>0</v>
      </c>
      <c r="N179" s="1">
        <f>Table1345[[#This Row],[5]]</f>
        <v>0</v>
      </c>
      <c r="O179" s="1" t="str">
        <f>CONCATENATE("[leds[",Table1345[[#Headers],[0]],"],",Table1345[[#This Row],[o0]],"]")</f>
        <v>[leds[0],0]</v>
      </c>
      <c r="P179" s="1" t="str">
        <f>CONCATENATE("[leds[",Table1345[[#Headers],[1]],"],",Table1345[[#This Row],[o1]],"]")</f>
        <v>[leds[1],0]</v>
      </c>
      <c r="Q179" s="1" t="str">
        <f>CONCATENATE("[leds[",Table1345[[#Headers],[2]],"],",Table1345[[#This Row],[o2]],"]")</f>
        <v>[leds[2],0]</v>
      </c>
      <c r="R179" s="1" t="str">
        <f>CONCATENATE("[leds[",Table1345[[#Headers],[3]],"],",Table1345[[#This Row],[o3]],"]")</f>
        <v>[leds[3],0]</v>
      </c>
      <c r="S179" s="1" t="str">
        <f>CONCATENATE("[leds[",Table1345[[#Headers],[4]],"],",Table1345[[#This Row],[o4]],"]")</f>
        <v>[leds[4],0]</v>
      </c>
      <c r="T179" s="1" t="str">
        <f>CONCATENATE("[leds[",Table1345[[#Headers],[5]],"],",Table1345[[#This Row],[o5]],"]")</f>
        <v>[leds[5],0]</v>
      </c>
      <c r="U17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79" s="1" t="str">
        <f>IF(B179="",CONCATENATE($B$1,"['",A179,"'].append(",Table1345[[#This Row],[Part6]],")"),CONCATENATE($B$1,"['",B179,"'] = []"))</f>
        <v>symbol['V'] = []</v>
      </c>
    </row>
    <row r="180" spans="1:22" x14ac:dyDescent="0.25">
      <c r="A180" t="str">
        <f t="shared" si="2"/>
        <v>V</v>
      </c>
      <c r="H180">
        <v>1</v>
      </c>
      <c r="I180" s="1">
        <f>Table1345[[#This Row],[0]]</f>
        <v>0</v>
      </c>
      <c r="J180" s="1">
        <f>Table1345[[#This Row],[1]]</f>
        <v>0</v>
      </c>
      <c r="K180" s="1">
        <f>Table1345[[#This Row],[2]]</f>
        <v>0</v>
      </c>
      <c r="L180" s="1">
        <f>Table1345[[#This Row],[3]]</f>
        <v>0</v>
      </c>
      <c r="M180" s="1">
        <f>Table1345[[#This Row],[4]]</f>
        <v>0</v>
      </c>
      <c r="N180" s="1">
        <f>Table1345[[#This Row],[5]]</f>
        <v>1</v>
      </c>
      <c r="O180" s="1" t="str">
        <f>CONCATENATE("[leds[",Table1345[[#Headers],[0]],"],",Table1345[[#This Row],[o0]],"]")</f>
        <v>[leds[0],0]</v>
      </c>
      <c r="P180" s="1" t="str">
        <f>CONCATENATE("[leds[",Table1345[[#Headers],[1]],"],",Table1345[[#This Row],[o1]],"]")</f>
        <v>[leds[1],0]</v>
      </c>
      <c r="Q180" s="1" t="str">
        <f>CONCATENATE("[leds[",Table1345[[#Headers],[2]],"],",Table1345[[#This Row],[o2]],"]")</f>
        <v>[leds[2],0]</v>
      </c>
      <c r="R180" s="1" t="str">
        <f>CONCATENATE("[leds[",Table1345[[#Headers],[3]],"],",Table1345[[#This Row],[o3]],"]")</f>
        <v>[leds[3],0]</v>
      </c>
      <c r="S180" s="1" t="str">
        <f>CONCATENATE("[leds[",Table1345[[#Headers],[4]],"],",Table1345[[#This Row],[o4]],"]")</f>
        <v>[leds[4],0]</v>
      </c>
      <c r="T180" s="1" t="str">
        <f>CONCATENATE("[leds[",Table1345[[#Headers],[5]],"],",Table1345[[#This Row],[o5]],"]")</f>
        <v>[leds[5],1]</v>
      </c>
      <c r="U18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180" s="1" t="str">
        <f>IF(B180="",CONCATENATE($B$1,"['",A180,"'].append(",Table1345[[#This Row],[Part6]],")"),CONCATENATE($B$1,"['",B180,"'] = []"))</f>
        <v>symbol['V'].append([[leds[0],0],[leds[1],0],[leds[2],0],[leds[3],0],[leds[4],0],[leds[5],1]])</v>
      </c>
    </row>
    <row r="181" spans="1:22" x14ac:dyDescent="0.25">
      <c r="A181" t="str">
        <f t="shared" si="2"/>
        <v>V</v>
      </c>
      <c r="F181">
        <v>1</v>
      </c>
      <c r="G181">
        <v>1</v>
      </c>
      <c r="I181" s="1">
        <f>Table1345[[#This Row],[0]]</f>
        <v>0</v>
      </c>
      <c r="J181" s="1">
        <f>Table1345[[#This Row],[1]]</f>
        <v>0</v>
      </c>
      <c r="K181" s="1">
        <f>Table1345[[#This Row],[2]]</f>
        <v>0</v>
      </c>
      <c r="L181" s="1">
        <f>Table1345[[#This Row],[3]]</f>
        <v>1</v>
      </c>
      <c r="M181" s="1">
        <f>Table1345[[#This Row],[4]]</f>
        <v>1</v>
      </c>
      <c r="N181" s="1">
        <f>Table1345[[#This Row],[5]]</f>
        <v>0</v>
      </c>
      <c r="O181" s="1" t="str">
        <f>CONCATENATE("[leds[",Table1345[[#Headers],[0]],"],",Table1345[[#This Row],[o0]],"]")</f>
        <v>[leds[0],0]</v>
      </c>
      <c r="P181" s="1" t="str">
        <f>CONCATENATE("[leds[",Table1345[[#Headers],[1]],"],",Table1345[[#This Row],[o1]],"]")</f>
        <v>[leds[1],0]</v>
      </c>
      <c r="Q181" s="1" t="str">
        <f>CONCATENATE("[leds[",Table1345[[#Headers],[2]],"],",Table1345[[#This Row],[o2]],"]")</f>
        <v>[leds[2],0]</v>
      </c>
      <c r="R181" s="1" t="str">
        <f>CONCATENATE("[leds[",Table1345[[#Headers],[3]],"],",Table1345[[#This Row],[o3]],"]")</f>
        <v>[leds[3],1]</v>
      </c>
      <c r="S181" s="1" t="str">
        <f>CONCATENATE("[leds[",Table1345[[#Headers],[4]],"],",Table1345[[#This Row],[o4]],"]")</f>
        <v>[leds[4],1]</v>
      </c>
      <c r="T181" s="1" t="str">
        <f>CONCATENATE("[leds[",Table1345[[#Headers],[5]],"],",Table1345[[#This Row],[o5]],"]")</f>
        <v>[leds[5],0]</v>
      </c>
      <c r="U18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[[leds[0],0],[leds[1],0],[leds[2],0],[leds[3],1],[leds[4],1],[leds[5],0]]</v>
      </c>
      <c r="V181" s="1" t="str">
        <f>IF(B181="",CONCATENATE($B$1,"['",A181,"'].append(",Table1345[[#This Row],[Part6]],")"),CONCATENATE($B$1,"['",B181,"'] = []"))</f>
        <v>symbol['V'].append([[leds[0],0],[leds[1],0],[leds[2],0],[leds[3],1],[leds[4],1],[leds[5],0]])</v>
      </c>
    </row>
    <row r="182" spans="1:22" x14ac:dyDescent="0.25">
      <c r="A182" t="str">
        <f t="shared" si="2"/>
        <v>V</v>
      </c>
      <c r="D182">
        <v>1</v>
      </c>
      <c r="E182">
        <v>1</v>
      </c>
      <c r="I182" s="1">
        <f>Table1345[[#This Row],[0]]</f>
        <v>0</v>
      </c>
      <c r="J182" s="1">
        <f>Table1345[[#This Row],[1]]</f>
        <v>1</v>
      </c>
      <c r="K182" s="1">
        <f>Table1345[[#This Row],[2]]</f>
        <v>1</v>
      </c>
      <c r="L182" s="1">
        <f>Table1345[[#This Row],[3]]</f>
        <v>0</v>
      </c>
      <c r="M182" s="1">
        <f>Table1345[[#This Row],[4]]</f>
        <v>0</v>
      </c>
      <c r="N182" s="1">
        <f>Table1345[[#This Row],[5]]</f>
        <v>0</v>
      </c>
      <c r="O182" s="1" t="str">
        <f>CONCATENATE("[leds[",Table1345[[#Headers],[0]],"],",Table1345[[#This Row],[o0]],"]")</f>
        <v>[leds[0],0]</v>
      </c>
      <c r="P182" s="1" t="str">
        <f>CONCATENATE("[leds[",Table1345[[#Headers],[1]],"],",Table1345[[#This Row],[o1]],"]")</f>
        <v>[leds[1],1]</v>
      </c>
      <c r="Q182" s="1" t="str">
        <f>CONCATENATE("[leds[",Table1345[[#Headers],[2]],"],",Table1345[[#This Row],[o2]],"]")</f>
        <v>[leds[2],1]</v>
      </c>
      <c r="R182" s="1" t="str">
        <f>CONCATENATE("[leds[",Table1345[[#Headers],[3]],"],",Table1345[[#This Row],[o3]],"]")</f>
        <v>[leds[3],0]</v>
      </c>
      <c r="S182" s="1" t="str">
        <f>CONCATENATE("[leds[",Table1345[[#Headers],[4]],"],",Table1345[[#This Row],[o4]],"]")</f>
        <v>[leds[4],0]</v>
      </c>
      <c r="T182" s="1" t="str">
        <f>CONCATENATE("[leds[",Table1345[[#Headers],[5]],"],",Table1345[[#This Row],[o5]],"]")</f>
        <v>[leds[5],0]</v>
      </c>
      <c r="U18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182" s="1" t="str">
        <f>IF(B182="",CONCATENATE($B$1,"['",A182,"'].append(",Table1345[[#This Row],[Part6]],")"),CONCATENATE($B$1,"['",B182,"'] = []"))</f>
        <v>symbol['V'].append([[leds[0],0],[leds[1],1],[leds[2],1],[leds[3],0],[leds[4],0],[leds[5],0]])</v>
      </c>
    </row>
    <row r="183" spans="1:22" x14ac:dyDescent="0.25">
      <c r="A183" t="str">
        <f t="shared" si="2"/>
        <v>V</v>
      </c>
      <c r="C183">
        <v>1</v>
      </c>
      <c r="I183" s="1">
        <f>Table1345[[#This Row],[0]]</f>
        <v>1</v>
      </c>
      <c r="J183" s="1">
        <f>Table1345[[#This Row],[1]]</f>
        <v>0</v>
      </c>
      <c r="K183" s="1">
        <f>Table1345[[#This Row],[2]]</f>
        <v>0</v>
      </c>
      <c r="L183" s="1">
        <f>Table1345[[#This Row],[3]]</f>
        <v>0</v>
      </c>
      <c r="M183" s="1">
        <f>Table1345[[#This Row],[4]]</f>
        <v>0</v>
      </c>
      <c r="N183" s="1">
        <f>Table1345[[#This Row],[5]]</f>
        <v>0</v>
      </c>
      <c r="O183" s="1" t="str">
        <f>CONCATENATE("[leds[",Table1345[[#Headers],[0]],"],",Table1345[[#This Row],[o0]],"]")</f>
        <v>[leds[0],1]</v>
      </c>
      <c r="P183" s="1" t="str">
        <f>CONCATENATE("[leds[",Table1345[[#Headers],[1]],"],",Table1345[[#This Row],[o1]],"]")</f>
        <v>[leds[1],0]</v>
      </c>
      <c r="Q183" s="1" t="str">
        <f>CONCATENATE("[leds[",Table1345[[#Headers],[2]],"],",Table1345[[#This Row],[o2]],"]")</f>
        <v>[leds[2],0]</v>
      </c>
      <c r="R183" s="1" t="str">
        <f>CONCATENATE("[leds[",Table1345[[#Headers],[3]],"],",Table1345[[#This Row],[o3]],"]")</f>
        <v>[leds[3],0]</v>
      </c>
      <c r="S183" s="1" t="str">
        <f>CONCATENATE("[leds[",Table1345[[#Headers],[4]],"],",Table1345[[#This Row],[o4]],"]")</f>
        <v>[leds[4],0]</v>
      </c>
      <c r="T183" s="1" t="str">
        <f>CONCATENATE("[leds[",Table1345[[#Headers],[5]],"],",Table1345[[#This Row],[o5]],"]")</f>
        <v>[leds[5],0]</v>
      </c>
      <c r="U18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183" s="1" t="str">
        <f>IF(B183="",CONCATENATE($B$1,"['",A183,"'].append(",Table1345[[#This Row],[Part6]],")"),CONCATENATE($B$1,"['",B183,"'] = []"))</f>
        <v>symbol['V'].append([[leds[0],1],[leds[1],0],[leds[2],0],[leds[3],0],[leds[4],0],[leds[5],0]])</v>
      </c>
    </row>
    <row r="184" spans="1:22" x14ac:dyDescent="0.25">
      <c r="A184" t="str">
        <f t="shared" si="2"/>
        <v>V</v>
      </c>
      <c r="D184">
        <v>1</v>
      </c>
      <c r="E184">
        <v>1</v>
      </c>
      <c r="I184" s="1">
        <f>Table1345[[#This Row],[0]]</f>
        <v>0</v>
      </c>
      <c r="J184" s="1">
        <f>Table1345[[#This Row],[1]]</f>
        <v>1</v>
      </c>
      <c r="K184" s="1">
        <f>Table1345[[#This Row],[2]]</f>
        <v>1</v>
      </c>
      <c r="L184" s="1">
        <f>Table1345[[#This Row],[3]]</f>
        <v>0</v>
      </c>
      <c r="M184" s="1">
        <f>Table1345[[#This Row],[4]]</f>
        <v>0</v>
      </c>
      <c r="N184" s="1">
        <f>Table1345[[#This Row],[5]]</f>
        <v>0</v>
      </c>
      <c r="O184" s="1" t="str">
        <f>CONCATENATE("[leds[",Table1345[[#Headers],[0]],"],",Table1345[[#This Row],[o0]],"]")</f>
        <v>[leds[0],0]</v>
      </c>
      <c r="P184" s="1" t="str">
        <f>CONCATENATE("[leds[",Table1345[[#Headers],[1]],"],",Table1345[[#This Row],[o1]],"]")</f>
        <v>[leds[1],1]</v>
      </c>
      <c r="Q184" s="1" t="str">
        <f>CONCATENATE("[leds[",Table1345[[#Headers],[2]],"],",Table1345[[#This Row],[o2]],"]")</f>
        <v>[leds[2],1]</v>
      </c>
      <c r="R184" s="1" t="str">
        <f>CONCATENATE("[leds[",Table1345[[#Headers],[3]],"],",Table1345[[#This Row],[o3]],"]")</f>
        <v>[leds[3],0]</v>
      </c>
      <c r="S184" s="1" t="str">
        <f>CONCATENATE("[leds[",Table1345[[#Headers],[4]],"],",Table1345[[#This Row],[o4]],"]")</f>
        <v>[leds[4],0]</v>
      </c>
      <c r="T184" s="1" t="str">
        <f>CONCATENATE("[leds[",Table1345[[#Headers],[5]],"],",Table1345[[#This Row],[o5]],"]")</f>
        <v>[leds[5],0]</v>
      </c>
      <c r="U18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184" s="1" t="str">
        <f>IF(B184="",CONCATENATE($B$1,"['",A184,"'].append(",Table1345[[#This Row],[Part6]],")"),CONCATENATE($B$1,"['",B184,"'] = []"))</f>
        <v>symbol['V'].append([[leds[0],0],[leds[1],1],[leds[2],1],[leds[3],0],[leds[4],0],[leds[5],0]])</v>
      </c>
    </row>
    <row r="185" spans="1:22" x14ac:dyDescent="0.25">
      <c r="A185" t="str">
        <f t="shared" si="2"/>
        <v>V</v>
      </c>
      <c r="F185">
        <v>1</v>
      </c>
      <c r="G185">
        <v>1</v>
      </c>
      <c r="I185" s="1">
        <f>Table1345[[#This Row],[0]]</f>
        <v>0</v>
      </c>
      <c r="J185" s="1">
        <f>Table1345[[#This Row],[1]]</f>
        <v>0</v>
      </c>
      <c r="K185" s="1">
        <f>Table1345[[#This Row],[2]]</f>
        <v>0</v>
      </c>
      <c r="L185" s="1">
        <f>Table1345[[#This Row],[3]]</f>
        <v>1</v>
      </c>
      <c r="M185" s="1">
        <f>Table1345[[#This Row],[4]]</f>
        <v>1</v>
      </c>
      <c r="N185" s="1">
        <f>Table1345[[#This Row],[5]]</f>
        <v>0</v>
      </c>
      <c r="O185" s="1" t="str">
        <f>CONCATENATE("[leds[",Table1345[[#Headers],[0]],"],",Table1345[[#This Row],[o0]],"]")</f>
        <v>[leds[0],0]</v>
      </c>
      <c r="P185" s="1" t="str">
        <f>CONCATENATE("[leds[",Table1345[[#Headers],[1]],"],",Table1345[[#This Row],[o1]],"]")</f>
        <v>[leds[1],0]</v>
      </c>
      <c r="Q185" s="1" t="str">
        <f>CONCATENATE("[leds[",Table1345[[#Headers],[2]],"],",Table1345[[#This Row],[o2]],"]")</f>
        <v>[leds[2],0]</v>
      </c>
      <c r="R185" s="1" t="str">
        <f>CONCATENATE("[leds[",Table1345[[#Headers],[3]],"],",Table1345[[#This Row],[o3]],"]")</f>
        <v>[leds[3],1]</v>
      </c>
      <c r="S185" s="1" t="str">
        <f>CONCATENATE("[leds[",Table1345[[#Headers],[4]],"],",Table1345[[#This Row],[o4]],"]")</f>
        <v>[leds[4],1]</v>
      </c>
      <c r="T185" s="1" t="str">
        <f>CONCATENATE("[leds[",Table1345[[#Headers],[5]],"],",Table1345[[#This Row],[o5]],"]")</f>
        <v>[leds[5],0]</v>
      </c>
      <c r="U18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[[leds[0],0],[leds[1],0],[leds[2],0],[leds[3],1],[leds[4],1],[leds[5],0]]</v>
      </c>
      <c r="V185" s="1" t="str">
        <f>IF(B185="",CONCATENATE($B$1,"['",A185,"'].append(",Table1345[[#This Row],[Part6]],")"),CONCATENATE($B$1,"['",B185,"'] = []"))</f>
        <v>symbol['V'].append([[leds[0],0],[leds[1],0],[leds[2],0],[leds[3],1],[leds[4],1],[leds[5],0]])</v>
      </c>
    </row>
    <row r="186" spans="1:22" x14ac:dyDescent="0.25">
      <c r="A186" t="str">
        <f t="shared" si="2"/>
        <v>V</v>
      </c>
      <c r="H186">
        <v>1</v>
      </c>
      <c r="I186" s="1">
        <f>Table1345[[#This Row],[0]]</f>
        <v>0</v>
      </c>
      <c r="J186" s="1">
        <f>Table1345[[#This Row],[1]]</f>
        <v>0</v>
      </c>
      <c r="K186" s="1">
        <f>Table1345[[#This Row],[2]]</f>
        <v>0</v>
      </c>
      <c r="L186" s="1">
        <f>Table1345[[#This Row],[3]]</f>
        <v>0</v>
      </c>
      <c r="M186" s="1">
        <f>Table1345[[#This Row],[4]]</f>
        <v>0</v>
      </c>
      <c r="N186" s="1">
        <f>Table1345[[#This Row],[5]]</f>
        <v>1</v>
      </c>
      <c r="O186" s="1" t="str">
        <f>CONCATENATE("[leds[",Table1345[[#Headers],[0]],"],",Table1345[[#This Row],[o0]],"]")</f>
        <v>[leds[0],0]</v>
      </c>
      <c r="P186" s="1" t="str">
        <f>CONCATENATE("[leds[",Table1345[[#Headers],[1]],"],",Table1345[[#This Row],[o1]],"]")</f>
        <v>[leds[1],0]</v>
      </c>
      <c r="Q186" s="1" t="str">
        <f>CONCATENATE("[leds[",Table1345[[#Headers],[2]],"],",Table1345[[#This Row],[o2]],"]")</f>
        <v>[leds[2],0]</v>
      </c>
      <c r="R186" s="1" t="str">
        <f>CONCATENATE("[leds[",Table1345[[#Headers],[3]],"],",Table1345[[#This Row],[o3]],"]")</f>
        <v>[leds[3],0]</v>
      </c>
      <c r="S186" s="1" t="str">
        <f>CONCATENATE("[leds[",Table1345[[#Headers],[4]],"],",Table1345[[#This Row],[o4]],"]")</f>
        <v>[leds[4],0]</v>
      </c>
      <c r="T186" s="1" t="str">
        <f>CONCATENATE("[leds[",Table1345[[#Headers],[5]],"],",Table1345[[#This Row],[o5]],"]")</f>
        <v>[leds[5],1]</v>
      </c>
      <c r="U18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186" s="1" t="str">
        <f>IF(B186="",CONCATENATE($B$1,"['",A186,"'].append(",Table1345[[#This Row],[Part6]],")"),CONCATENATE($B$1,"['",B186,"'] = []"))</f>
        <v>symbol['V'].append([[leds[0],0],[leds[1],0],[leds[2],0],[leds[3],0],[leds[4],0],[leds[5],1]])</v>
      </c>
    </row>
    <row r="187" spans="1:22" x14ac:dyDescent="0.25">
      <c r="A187" t="str">
        <f t="shared" si="2"/>
        <v>V</v>
      </c>
      <c r="I187" s="1">
        <f>Table1345[[#This Row],[0]]</f>
        <v>0</v>
      </c>
      <c r="J187" s="1">
        <f>Table1345[[#This Row],[1]]</f>
        <v>0</v>
      </c>
      <c r="K187" s="1">
        <f>Table1345[[#This Row],[2]]</f>
        <v>0</v>
      </c>
      <c r="L187" s="1">
        <f>Table1345[[#This Row],[3]]</f>
        <v>0</v>
      </c>
      <c r="M187" s="1">
        <f>Table1345[[#This Row],[4]]</f>
        <v>0</v>
      </c>
      <c r="N187" s="1">
        <f>Table1345[[#This Row],[5]]</f>
        <v>0</v>
      </c>
      <c r="O187" s="1" t="str">
        <f>CONCATENATE("[leds[",Table1345[[#Headers],[0]],"],",Table1345[[#This Row],[o0]],"]")</f>
        <v>[leds[0],0]</v>
      </c>
      <c r="P187" s="1" t="str">
        <f>CONCATENATE("[leds[",Table1345[[#Headers],[1]],"],",Table1345[[#This Row],[o1]],"]")</f>
        <v>[leds[1],0]</v>
      </c>
      <c r="Q187" s="1" t="str">
        <f>CONCATENATE("[leds[",Table1345[[#Headers],[2]],"],",Table1345[[#This Row],[o2]],"]")</f>
        <v>[leds[2],0]</v>
      </c>
      <c r="R187" s="1" t="str">
        <f>CONCATENATE("[leds[",Table1345[[#Headers],[3]],"],",Table1345[[#This Row],[o3]],"]")</f>
        <v>[leds[3],0]</v>
      </c>
      <c r="S187" s="1" t="str">
        <f>CONCATENATE("[leds[",Table1345[[#Headers],[4]],"],",Table1345[[#This Row],[o4]],"]")</f>
        <v>[leds[4],0]</v>
      </c>
      <c r="T187" s="1" t="str">
        <f>CONCATENATE("[leds[",Table1345[[#Headers],[5]],"],",Table1345[[#This Row],[o5]],"]")</f>
        <v>[leds[5],0]</v>
      </c>
      <c r="U18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87" s="1" t="str">
        <f>IF(B187="",CONCATENATE($B$1,"['",A187,"'].append(",Table1345[[#This Row],[Part6]],")"),CONCATENATE($B$1,"['",B187,"'] = []"))</f>
        <v>symbol['V'].append([[leds[0],0],[leds[1],0],[leds[2],0],[leds[3],0],[leds[4],0],[leds[5],0]])</v>
      </c>
    </row>
    <row r="188" spans="1:22" x14ac:dyDescent="0.25">
      <c r="A188" t="str">
        <f t="shared" si="2"/>
        <v>V</v>
      </c>
      <c r="I188" s="1">
        <f>Table1345[[#This Row],[0]]</f>
        <v>0</v>
      </c>
      <c r="J188" s="1">
        <f>Table1345[[#This Row],[1]]</f>
        <v>0</v>
      </c>
      <c r="K188" s="1">
        <f>Table1345[[#This Row],[2]]</f>
        <v>0</v>
      </c>
      <c r="L188" s="1">
        <f>Table1345[[#This Row],[3]]</f>
        <v>0</v>
      </c>
      <c r="M188" s="1">
        <f>Table1345[[#This Row],[4]]</f>
        <v>0</v>
      </c>
      <c r="N188" s="1">
        <f>Table1345[[#This Row],[5]]</f>
        <v>0</v>
      </c>
      <c r="O188" s="1" t="str">
        <f>CONCATENATE("[leds[",Table1345[[#Headers],[0]],"],",Table1345[[#This Row],[o0]],"]")</f>
        <v>[leds[0],0]</v>
      </c>
      <c r="P188" s="1" t="str">
        <f>CONCATENATE("[leds[",Table1345[[#Headers],[1]],"],",Table1345[[#This Row],[o1]],"]")</f>
        <v>[leds[1],0]</v>
      </c>
      <c r="Q188" s="1" t="str">
        <f>CONCATENATE("[leds[",Table1345[[#Headers],[2]],"],",Table1345[[#This Row],[o2]],"]")</f>
        <v>[leds[2],0]</v>
      </c>
      <c r="R188" s="1" t="str">
        <f>CONCATENATE("[leds[",Table1345[[#Headers],[3]],"],",Table1345[[#This Row],[o3]],"]")</f>
        <v>[leds[3],0]</v>
      </c>
      <c r="S188" s="1" t="str">
        <f>CONCATENATE("[leds[",Table1345[[#Headers],[4]],"],",Table1345[[#This Row],[o4]],"]")</f>
        <v>[leds[4],0]</v>
      </c>
      <c r="T188" s="1" t="str">
        <f>CONCATENATE("[leds[",Table1345[[#Headers],[5]],"],",Table1345[[#This Row],[o5]],"]")</f>
        <v>[leds[5],0]</v>
      </c>
      <c r="U18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88" s="1" t="str">
        <f>IF(B188="",CONCATENATE($B$1,"['",A188,"'].append(",Table1345[[#This Row],[Part6]],")"),CONCATENATE($B$1,"['",B188,"'] = []"))</f>
        <v>symbol['V'].append([[leds[0],0],[leds[1],0],[leds[2],0],[leds[3],0],[leds[4],0],[leds[5],0]])</v>
      </c>
    </row>
    <row r="189" spans="1:22" x14ac:dyDescent="0.25">
      <c r="A189" t="str">
        <f t="shared" si="2"/>
        <v>V</v>
      </c>
      <c r="B189" t="s">
        <v>48</v>
      </c>
      <c r="I189" s="1">
        <f>Table1345[[#This Row],[0]]</f>
        <v>0</v>
      </c>
      <c r="J189" s="1">
        <f>Table1345[[#This Row],[1]]</f>
        <v>0</v>
      </c>
      <c r="K189" s="1">
        <f>Table1345[[#This Row],[2]]</f>
        <v>0</v>
      </c>
      <c r="L189" s="1">
        <f>Table1345[[#This Row],[3]]</f>
        <v>0</v>
      </c>
      <c r="M189" s="1">
        <f>Table1345[[#This Row],[4]]</f>
        <v>0</v>
      </c>
      <c r="N189" s="1">
        <f>Table1345[[#This Row],[5]]</f>
        <v>0</v>
      </c>
      <c r="O189" s="1" t="str">
        <f>CONCATENATE("[leds[",Table1345[[#Headers],[0]],"],",Table1345[[#This Row],[o0]],"]")</f>
        <v>[leds[0],0]</v>
      </c>
      <c r="P189" s="1" t="str">
        <f>CONCATENATE("[leds[",Table1345[[#Headers],[1]],"],",Table1345[[#This Row],[o1]],"]")</f>
        <v>[leds[1],0]</v>
      </c>
      <c r="Q189" s="1" t="str">
        <f>CONCATENATE("[leds[",Table1345[[#Headers],[2]],"],",Table1345[[#This Row],[o2]],"]")</f>
        <v>[leds[2],0]</v>
      </c>
      <c r="R189" s="1" t="str">
        <f>CONCATENATE("[leds[",Table1345[[#Headers],[3]],"],",Table1345[[#This Row],[o3]],"]")</f>
        <v>[leds[3],0]</v>
      </c>
      <c r="S189" s="1" t="str">
        <f>CONCATENATE("[leds[",Table1345[[#Headers],[4]],"],",Table1345[[#This Row],[o4]],"]")</f>
        <v>[leds[4],0]</v>
      </c>
      <c r="T189" s="1" t="str">
        <f>CONCATENATE("[leds[",Table1345[[#Headers],[5]],"],",Table1345[[#This Row],[o5]],"]")</f>
        <v>[leds[5],0]</v>
      </c>
      <c r="U18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89" s="1" t="str">
        <f>IF(B189="",CONCATENATE($B$1,"['",A189,"'].append(",Table1345[[#This Row],[Part6]],")"),CONCATENATE($B$1,"['",B189,"'] = []"))</f>
        <v>symbol['W'] = []</v>
      </c>
    </row>
    <row r="190" spans="1:22" x14ac:dyDescent="0.25">
      <c r="A190" t="str">
        <f t="shared" si="2"/>
        <v>W</v>
      </c>
      <c r="E190">
        <v>1</v>
      </c>
      <c r="F190">
        <v>1</v>
      </c>
      <c r="G190">
        <v>1</v>
      </c>
      <c r="H190">
        <v>1</v>
      </c>
      <c r="I190" s="1">
        <f>Table1345[[#This Row],[0]]</f>
        <v>0</v>
      </c>
      <c r="J190" s="1">
        <f>Table1345[[#This Row],[1]]</f>
        <v>0</v>
      </c>
      <c r="K190" s="1">
        <f>Table1345[[#This Row],[2]]</f>
        <v>1</v>
      </c>
      <c r="L190" s="1">
        <f>Table1345[[#This Row],[3]]</f>
        <v>1</v>
      </c>
      <c r="M190" s="1">
        <f>Table1345[[#This Row],[4]]</f>
        <v>1</v>
      </c>
      <c r="N190" s="1">
        <f>Table1345[[#This Row],[5]]</f>
        <v>1</v>
      </c>
      <c r="O190" s="1" t="str">
        <f>CONCATENATE("[leds[",Table1345[[#Headers],[0]],"],",Table1345[[#This Row],[o0]],"]")</f>
        <v>[leds[0],0]</v>
      </c>
      <c r="P190" s="1" t="str">
        <f>CONCATENATE("[leds[",Table1345[[#Headers],[1]],"],",Table1345[[#This Row],[o1]],"]")</f>
        <v>[leds[1],0]</v>
      </c>
      <c r="Q190" s="1" t="str">
        <f>CONCATENATE("[leds[",Table1345[[#Headers],[2]],"],",Table1345[[#This Row],[o2]],"]")</f>
        <v>[leds[2],1]</v>
      </c>
      <c r="R190" s="1" t="str">
        <f>CONCATENATE("[leds[",Table1345[[#Headers],[3]],"],",Table1345[[#This Row],[o3]],"]")</f>
        <v>[leds[3],1]</v>
      </c>
      <c r="S190" s="1" t="str">
        <f>CONCATENATE("[leds[",Table1345[[#Headers],[4]],"],",Table1345[[#This Row],[o4]],"]")</f>
        <v>[leds[4],1]</v>
      </c>
      <c r="T190" s="1" t="str">
        <f>CONCATENATE("[leds[",Table1345[[#Headers],[5]],"],",Table1345[[#This Row],[o5]],"]")</f>
        <v>[leds[5],1]</v>
      </c>
      <c r="U19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[[leds[0],0],[leds[1],0],[leds[2],1],[leds[3],1],[leds[4],1],[leds[5],1]]</v>
      </c>
      <c r="V190" s="1" t="str">
        <f>IF(B190="",CONCATENATE($B$1,"['",A190,"'].append(",Table1345[[#This Row],[Part6]],")"),CONCATENATE($B$1,"['",B190,"'] = []"))</f>
        <v>symbol['W'].append([[leds[0],0],[leds[1],0],[leds[2],1],[leds[3],1],[leds[4],1],[leds[5],1]])</v>
      </c>
    </row>
    <row r="191" spans="1:22" x14ac:dyDescent="0.25">
      <c r="A191" t="str">
        <f t="shared" si="2"/>
        <v>W</v>
      </c>
      <c r="D191">
        <v>1</v>
      </c>
      <c r="I191" s="1">
        <f>Table1345[[#This Row],[0]]</f>
        <v>0</v>
      </c>
      <c r="J191" s="1">
        <f>Table1345[[#This Row],[1]]</f>
        <v>1</v>
      </c>
      <c r="K191" s="1">
        <f>Table1345[[#This Row],[2]]</f>
        <v>0</v>
      </c>
      <c r="L191" s="1">
        <f>Table1345[[#This Row],[3]]</f>
        <v>0</v>
      </c>
      <c r="M191" s="1">
        <f>Table1345[[#This Row],[4]]</f>
        <v>0</v>
      </c>
      <c r="N191" s="1">
        <f>Table1345[[#This Row],[5]]</f>
        <v>0</v>
      </c>
      <c r="O191" s="1" t="str">
        <f>CONCATENATE("[leds[",Table1345[[#Headers],[0]],"],",Table1345[[#This Row],[o0]],"]")</f>
        <v>[leds[0],0]</v>
      </c>
      <c r="P191" s="1" t="str">
        <f>CONCATENATE("[leds[",Table1345[[#Headers],[1]],"],",Table1345[[#This Row],[o1]],"]")</f>
        <v>[leds[1],1]</v>
      </c>
      <c r="Q191" s="1" t="str">
        <f>CONCATENATE("[leds[",Table1345[[#Headers],[2]],"],",Table1345[[#This Row],[o2]],"]")</f>
        <v>[leds[2],0]</v>
      </c>
      <c r="R191" s="1" t="str">
        <f>CONCATENATE("[leds[",Table1345[[#Headers],[3]],"],",Table1345[[#This Row],[o3]],"]")</f>
        <v>[leds[3],0]</v>
      </c>
      <c r="S191" s="1" t="str">
        <f>CONCATENATE("[leds[",Table1345[[#Headers],[4]],"],",Table1345[[#This Row],[o4]],"]")</f>
        <v>[leds[4],0]</v>
      </c>
      <c r="T191" s="1" t="str">
        <f>CONCATENATE("[leds[",Table1345[[#Headers],[5]],"],",Table1345[[#This Row],[o5]],"]")</f>
        <v>[leds[5],0]</v>
      </c>
      <c r="U19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191" s="1" t="str">
        <f>IF(B191="",CONCATENATE($B$1,"['",A191,"'].append(",Table1345[[#This Row],[Part6]],")"),CONCATENATE($B$1,"['",B191,"'] = []"))</f>
        <v>symbol['W'].append([[leds[0],0],[leds[1],1],[leds[2],0],[leds[3],0],[leds[4],0],[leds[5],0]])</v>
      </c>
    </row>
    <row r="192" spans="1:22" x14ac:dyDescent="0.25">
      <c r="A192" t="str">
        <f t="shared" si="2"/>
        <v>W</v>
      </c>
      <c r="C192">
        <v>1</v>
      </c>
      <c r="I192" s="1">
        <f>Table1345[[#This Row],[0]]</f>
        <v>1</v>
      </c>
      <c r="J192" s="1">
        <f>Table1345[[#This Row],[1]]</f>
        <v>0</v>
      </c>
      <c r="K192" s="1">
        <f>Table1345[[#This Row],[2]]</f>
        <v>0</v>
      </c>
      <c r="L192" s="1">
        <f>Table1345[[#This Row],[3]]</f>
        <v>0</v>
      </c>
      <c r="M192" s="1">
        <f>Table1345[[#This Row],[4]]</f>
        <v>0</v>
      </c>
      <c r="N192" s="1">
        <f>Table1345[[#This Row],[5]]</f>
        <v>0</v>
      </c>
      <c r="O192" s="1" t="str">
        <f>CONCATENATE("[leds[",Table1345[[#Headers],[0]],"],",Table1345[[#This Row],[o0]],"]")</f>
        <v>[leds[0],1]</v>
      </c>
      <c r="P192" s="1" t="str">
        <f>CONCATENATE("[leds[",Table1345[[#Headers],[1]],"],",Table1345[[#This Row],[o1]],"]")</f>
        <v>[leds[1],0]</v>
      </c>
      <c r="Q192" s="1" t="str">
        <f>CONCATENATE("[leds[",Table1345[[#Headers],[2]],"],",Table1345[[#This Row],[o2]],"]")</f>
        <v>[leds[2],0]</v>
      </c>
      <c r="R192" s="1" t="str">
        <f>CONCATENATE("[leds[",Table1345[[#Headers],[3]],"],",Table1345[[#This Row],[o3]],"]")</f>
        <v>[leds[3],0]</v>
      </c>
      <c r="S192" s="1" t="str">
        <f>CONCATENATE("[leds[",Table1345[[#Headers],[4]],"],",Table1345[[#This Row],[o4]],"]")</f>
        <v>[leds[4],0]</v>
      </c>
      <c r="T192" s="1" t="str">
        <f>CONCATENATE("[leds[",Table1345[[#Headers],[5]],"],",Table1345[[#This Row],[o5]],"]")</f>
        <v>[leds[5],0]</v>
      </c>
      <c r="U19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192" s="1" t="str">
        <f>IF(B192="",CONCATENATE($B$1,"['",A192,"'].append(",Table1345[[#This Row],[Part6]],")"),CONCATENATE($B$1,"['",B192,"'] = []"))</f>
        <v>symbol['W'].append([[leds[0],1],[leds[1],0],[leds[2],0],[leds[3],0],[leds[4],0],[leds[5],0]])</v>
      </c>
    </row>
    <row r="193" spans="1:22" x14ac:dyDescent="0.25">
      <c r="A193" t="str">
        <f t="shared" si="2"/>
        <v>W</v>
      </c>
      <c r="D193">
        <v>1</v>
      </c>
      <c r="E193">
        <v>1</v>
      </c>
      <c r="F193">
        <v>1</v>
      </c>
      <c r="I193" s="1">
        <f>Table1345[[#This Row],[0]]</f>
        <v>0</v>
      </c>
      <c r="J193" s="1">
        <f>Table1345[[#This Row],[1]]</f>
        <v>1</v>
      </c>
      <c r="K193" s="1">
        <f>Table1345[[#This Row],[2]]</f>
        <v>1</v>
      </c>
      <c r="L193" s="1">
        <f>Table1345[[#This Row],[3]]</f>
        <v>1</v>
      </c>
      <c r="M193" s="1">
        <f>Table1345[[#This Row],[4]]</f>
        <v>0</v>
      </c>
      <c r="N193" s="1">
        <f>Table1345[[#This Row],[5]]</f>
        <v>0</v>
      </c>
      <c r="O193" s="1" t="str">
        <f>CONCATENATE("[leds[",Table1345[[#Headers],[0]],"],",Table1345[[#This Row],[o0]],"]")</f>
        <v>[leds[0],0]</v>
      </c>
      <c r="P193" s="1" t="str">
        <f>CONCATENATE("[leds[",Table1345[[#Headers],[1]],"],",Table1345[[#This Row],[o1]],"]")</f>
        <v>[leds[1],1]</v>
      </c>
      <c r="Q193" s="1" t="str">
        <f>CONCATENATE("[leds[",Table1345[[#Headers],[2]],"],",Table1345[[#This Row],[o2]],"]")</f>
        <v>[leds[2],1]</v>
      </c>
      <c r="R193" s="1" t="str">
        <f>CONCATENATE("[leds[",Table1345[[#Headers],[3]],"],",Table1345[[#This Row],[o3]],"]")</f>
        <v>[leds[3],1]</v>
      </c>
      <c r="S193" s="1" t="str">
        <f>CONCATENATE("[leds[",Table1345[[#Headers],[4]],"],",Table1345[[#This Row],[o4]],"]")</f>
        <v>[leds[4],0]</v>
      </c>
      <c r="T193" s="1" t="str">
        <f>CONCATENATE("[leds[",Table1345[[#Headers],[5]],"],",Table1345[[#This Row],[o5]],"]")</f>
        <v>[leds[5],0]</v>
      </c>
      <c r="U19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[[leds[0],0],[leds[1],1],[leds[2],1],[leds[3],1],[leds[4],0],[leds[5],0]]</v>
      </c>
      <c r="V193" s="1" t="str">
        <f>IF(B193="",CONCATENATE($B$1,"['",A193,"'].append(",Table1345[[#This Row],[Part6]],")"),CONCATENATE($B$1,"['",B193,"'] = []"))</f>
        <v>symbol['W'].append([[leds[0],0],[leds[1],1],[leds[2],1],[leds[3],1],[leds[4],0],[leds[5],0]])</v>
      </c>
    </row>
    <row r="194" spans="1:22" x14ac:dyDescent="0.25">
      <c r="A194" t="str">
        <f t="shared" si="2"/>
        <v>W</v>
      </c>
      <c r="C194">
        <v>1</v>
      </c>
      <c r="I194" s="1">
        <f>Table1345[[#This Row],[0]]</f>
        <v>1</v>
      </c>
      <c r="J194" s="1">
        <f>Table1345[[#This Row],[1]]</f>
        <v>0</v>
      </c>
      <c r="K194" s="1">
        <f>Table1345[[#This Row],[2]]</f>
        <v>0</v>
      </c>
      <c r="L194" s="1">
        <f>Table1345[[#This Row],[3]]</f>
        <v>0</v>
      </c>
      <c r="M194" s="1">
        <f>Table1345[[#This Row],[4]]</f>
        <v>0</v>
      </c>
      <c r="N194" s="1">
        <f>Table1345[[#This Row],[5]]</f>
        <v>0</v>
      </c>
      <c r="O194" s="1" t="str">
        <f>CONCATENATE("[leds[",Table1345[[#Headers],[0]],"],",Table1345[[#This Row],[o0]],"]")</f>
        <v>[leds[0],1]</v>
      </c>
      <c r="P194" s="1" t="str">
        <f>CONCATENATE("[leds[",Table1345[[#Headers],[1]],"],",Table1345[[#This Row],[o1]],"]")</f>
        <v>[leds[1],0]</v>
      </c>
      <c r="Q194" s="1" t="str">
        <f>CONCATENATE("[leds[",Table1345[[#Headers],[2]],"],",Table1345[[#This Row],[o2]],"]")</f>
        <v>[leds[2],0]</v>
      </c>
      <c r="R194" s="1" t="str">
        <f>CONCATENATE("[leds[",Table1345[[#Headers],[3]],"],",Table1345[[#This Row],[o3]],"]")</f>
        <v>[leds[3],0]</v>
      </c>
      <c r="S194" s="1" t="str">
        <f>CONCATENATE("[leds[",Table1345[[#Headers],[4]],"],",Table1345[[#This Row],[o4]],"]")</f>
        <v>[leds[4],0]</v>
      </c>
      <c r="T194" s="1" t="str">
        <f>CONCATENATE("[leds[",Table1345[[#Headers],[5]],"],",Table1345[[#This Row],[o5]],"]")</f>
        <v>[leds[5],0]</v>
      </c>
      <c r="U19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194" s="1" t="str">
        <f>IF(B194="",CONCATENATE($B$1,"['",A194,"'].append(",Table1345[[#This Row],[Part6]],")"),CONCATENATE($B$1,"['",B194,"'] = []"))</f>
        <v>symbol['W'].append([[leds[0],1],[leds[1],0],[leds[2],0],[leds[3],0],[leds[4],0],[leds[5],0]])</v>
      </c>
    </row>
    <row r="195" spans="1:22" x14ac:dyDescent="0.25">
      <c r="A195" t="str">
        <f t="shared" ref="A195:A258" si="3">IF(B194="",A194,B194)</f>
        <v>W</v>
      </c>
      <c r="D195">
        <v>1</v>
      </c>
      <c r="I195" s="1">
        <f>Table1345[[#This Row],[0]]</f>
        <v>0</v>
      </c>
      <c r="J195" s="1">
        <f>Table1345[[#This Row],[1]]</f>
        <v>1</v>
      </c>
      <c r="K195" s="1">
        <f>Table1345[[#This Row],[2]]</f>
        <v>0</v>
      </c>
      <c r="L195" s="1">
        <f>Table1345[[#This Row],[3]]</f>
        <v>0</v>
      </c>
      <c r="M195" s="1">
        <f>Table1345[[#This Row],[4]]</f>
        <v>0</v>
      </c>
      <c r="N195" s="1">
        <f>Table1345[[#This Row],[5]]</f>
        <v>0</v>
      </c>
      <c r="O195" s="1" t="str">
        <f>CONCATENATE("[leds[",Table1345[[#Headers],[0]],"],",Table1345[[#This Row],[o0]],"]")</f>
        <v>[leds[0],0]</v>
      </c>
      <c r="P195" s="1" t="str">
        <f>CONCATENATE("[leds[",Table1345[[#Headers],[1]],"],",Table1345[[#This Row],[o1]],"]")</f>
        <v>[leds[1],1]</v>
      </c>
      <c r="Q195" s="1" t="str">
        <f>CONCATENATE("[leds[",Table1345[[#Headers],[2]],"],",Table1345[[#This Row],[o2]],"]")</f>
        <v>[leds[2],0]</v>
      </c>
      <c r="R195" s="1" t="str">
        <f>CONCATENATE("[leds[",Table1345[[#Headers],[3]],"],",Table1345[[#This Row],[o3]],"]")</f>
        <v>[leds[3],0]</v>
      </c>
      <c r="S195" s="1" t="str">
        <f>CONCATENATE("[leds[",Table1345[[#Headers],[4]],"],",Table1345[[#This Row],[o4]],"]")</f>
        <v>[leds[4],0]</v>
      </c>
      <c r="T195" s="1" t="str">
        <f>CONCATENATE("[leds[",Table1345[[#Headers],[5]],"],",Table1345[[#This Row],[o5]],"]")</f>
        <v>[leds[5],0]</v>
      </c>
      <c r="U19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195" s="1" t="str">
        <f>IF(B195="",CONCATENATE($B$1,"['",A195,"'].append(",Table1345[[#This Row],[Part6]],")"),CONCATENATE($B$1,"['",B195,"'] = []"))</f>
        <v>symbol['W'].append([[leds[0],0],[leds[1],1],[leds[2],0],[leds[3],0],[leds[4],0],[leds[5],0]])</v>
      </c>
    </row>
    <row r="196" spans="1:22" x14ac:dyDescent="0.25">
      <c r="A196" t="str">
        <f t="shared" si="3"/>
        <v>W</v>
      </c>
      <c r="E196">
        <v>1</v>
      </c>
      <c r="F196">
        <v>1</v>
      </c>
      <c r="G196">
        <v>1</v>
      </c>
      <c r="H196">
        <v>1</v>
      </c>
      <c r="I196" s="1">
        <f>Table1345[[#This Row],[0]]</f>
        <v>0</v>
      </c>
      <c r="J196" s="1">
        <f>Table1345[[#This Row],[1]]</f>
        <v>0</v>
      </c>
      <c r="K196" s="1">
        <f>Table1345[[#This Row],[2]]</f>
        <v>1</v>
      </c>
      <c r="L196" s="1">
        <f>Table1345[[#This Row],[3]]</f>
        <v>1</v>
      </c>
      <c r="M196" s="1">
        <f>Table1345[[#This Row],[4]]</f>
        <v>1</v>
      </c>
      <c r="N196" s="1">
        <f>Table1345[[#This Row],[5]]</f>
        <v>1</v>
      </c>
      <c r="O196" s="1" t="str">
        <f>CONCATENATE("[leds[",Table1345[[#Headers],[0]],"],",Table1345[[#This Row],[o0]],"]")</f>
        <v>[leds[0],0]</v>
      </c>
      <c r="P196" s="1" t="str">
        <f>CONCATENATE("[leds[",Table1345[[#Headers],[1]],"],",Table1345[[#This Row],[o1]],"]")</f>
        <v>[leds[1],0]</v>
      </c>
      <c r="Q196" s="1" t="str">
        <f>CONCATENATE("[leds[",Table1345[[#Headers],[2]],"],",Table1345[[#This Row],[o2]],"]")</f>
        <v>[leds[2],1]</v>
      </c>
      <c r="R196" s="1" t="str">
        <f>CONCATENATE("[leds[",Table1345[[#Headers],[3]],"],",Table1345[[#This Row],[o3]],"]")</f>
        <v>[leds[3],1]</v>
      </c>
      <c r="S196" s="1" t="str">
        <f>CONCATENATE("[leds[",Table1345[[#Headers],[4]],"],",Table1345[[#This Row],[o4]],"]")</f>
        <v>[leds[4],1]</v>
      </c>
      <c r="T196" s="1" t="str">
        <f>CONCATENATE("[leds[",Table1345[[#Headers],[5]],"],",Table1345[[#This Row],[o5]],"]")</f>
        <v>[leds[5],1]</v>
      </c>
      <c r="U19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[[leds[0],0],[leds[1],0],[leds[2],1],[leds[3],1],[leds[4],1],[leds[5],1]]</v>
      </c>
      <c r="V196" s="1" t="str">
        <f>IF(B196="",CONCATENATE($B$1,"['",A196,"'].append(",Table1345[[#This Row],[Part6]],")"),CONCATENATE($B$1,"['",B196,"'] = []"))</f>
        <v>symbol['W'].append([[leds[0],0],[leds[1],0],[leds[2],1],[leds[3],1],[leds[4],1],[leds[5],1]])</v>
      </c>
    </row>
    <row r="197" spans="1:22" x14ac:dyDescent="0.25">
      <c r="A197" t="str">
        <f t="shared" si="3"/>
        <v>W</v>
      </c>
      <c r="I197" s="1">
        <f>Table1345[[#This Row],[0]]</f>
        <v>0</v>
      </c>
      <c r="J197" s="1">
        <f>Table1345[[#This Row],[1]]</f>
        <v>0</v>
      </c>
      <c r="K197" s="1">
        <f>Table1345[[#This Row],[2]]</f>
        <v>0</v>
      </c>
      <c r="L197" s="1">
        <f>Table1345[[#This Row],[3]]</f>
        <v>0</v>
      </c>
      <c r="M197" s="1">
        <f>Table1345[[#This Row],[4]]</f>
        <v>0</v>
      </c>
      <c r="N197" s="1">
        <f>Table1345[[#This Row],[5]]</f>
        <v>0</v>
      </c>
      <c r="O197" s="1" t="str">
        <f>CONCATENATE("[leds[",Table1345[[#Headers],[0]],"],",Table1345[[#This Row],[o0]],"]")</f>
        <v>[leds[0],0]</v>
      </c>
      <c r="P197" s="1" t="str">
        <f>CONCATENATE("[leds[",Table1345[[#Headers],[1]],"],",Table1345[[#This Row],[o1]],"]")</f>
        <v>[leds[1],0]</v>
      </c>
      <c r="Q197" s="1" t="str">
        <f>CONCATENATE("[leds[",Table1345[[#Headers],[2]],"],",Table1345[[#This Row],[o2]],"]")</f>
        <v>[leds[2],0]</v>
      </c>
      <c r="R197" s="1" t="str">
        <f>CONCATENATE("[leds[",Table1345[[#Headers],[3]],"],",Table1345[[#This Row],[o3]],"]")</f>
        <v>[leds[3],0]</v>
      </c>
      <c r="S197" s="1" t="str">
        <f>CONCATENATE("[leds[",Table1345[[#Headers],[4]],"],",Table1345[[#This Row],[o4]],"]")</f>
        <v>[leds[4],0]</v>
      </c>
      <c r="T197" s="1" t="str">
        <f>CONCATENATE("[leds[",Table1345[[#Headers],[5]],"],",Table1345[[#This Row],[o5]],"]")</f>
        <v>[leds[5],0]</v>
      </c>
      <c r="U19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97" s="1" t="str">
        <f>IF(B197="",CONCATENATE($B$1,"['",A197,"'].append(",Table1345[[#This Row],[Part6]],")"),CONCATENATE($B$1,"['",B197,"'] = []"))</f>
        <v>symbol['W'].append([[leds[0],0],[leds[1],0],[leds[2],0],[leds[3],0],[leds[4],0],[leds[5],0]])</v>
      </c>
    </row>
    <row r="198" spans="1:22" x14ac:dyDescent="0.25">
      <c r="A198" t="str">
        <f t="shared" si="3"/>
        <v>W</v>
      </c>
      <c r="I198" s="1">
        <f>Table1345[[#This Row],[0]]</f>
        <v>0</v>
      </c>
      <c r="J198" s="1">
        <f>Table1345[[#This Row],[1]]</f>
        <v>0</v>
      </c>
      <c r="K198" s="1">
        <f>Table1345[[#This Row],[2]]</f>
        <v>0</v>
      </c>
      <c r="L198" s="1">
        <f>Table1345[[#This Row],[3]]</f>
        <v>0</v>
      </c>
      <c r="M198" s="1">
        <f>Table1345[[#This Row],[4]]</f>
        <v>0</v>
      </c>
      <c r="N198" s="1">
        <f>Table1345[[#This Row],[5]]</f>
        <v>0</v>
      </c>
      <c r="O198" s="1" t="str">
        <f>CONCATENATE("[leds[",Table1345[[#Headers],[0]],"],",Table1345[[#This Row],[o0]],"]")</f>
        <v>[leds[0],0]</v>
      </c>
      <c r="P198" s="1" t="str">
        <f>CONCATENATE("[leds[",Table1345[[#Headers],[1]],"],",Table1345[[#This Row],[o1]],"]")</f>
        <v>[leds[1],0]</v>
      </c>
      <c r="Q198" s="1" t="str">
        <f>CONCATENATE("[leds[",Table1345[[#Headers],[2]],"],",Table1345[[#This Row],[o2]],"]")</f>
        <v>[leds[2],0]</v>
      </c>
      <c r="R198" s="1" t="str">
        <f>CONCATENATE("[leds[",Table1345[[#Headers],[3]],"],",Table1345[[#This Row],[o3]],"]")</f>
        <v>[leds[3],0]</v>
      </c>
      <c r="S198" s="1" t="str">
        <f>CONCATENATE("[leds[",Table1345[[#Headers],[4]],"],",Table1345[[#This Row],[o4]],"]")</f>
        <v>[leds[4],0]</v>
      </c>
      <c r="T198" s="1" t="str">
        <f>CONCATENATE("[leds[",Table1345[[#Headers],[5]],"],",Table1345[[#This Row],[o5]],"]")</f>
        <v>[leds[5],0]</v>
      </c>
      <c r="U19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98" s="1" t="str">
        <f>IF(B198="",CONCATENATE($B$1,"['",A198,"'].append(",Table1345[[#This Row],[Part6]],")"),CONCATENATE($B$1,"['",B198,"'] = []"))</f>
        <v>symbol['W'].append([[leds[0],0],[leds[1],0],[leds[2],0],[leds[3],0],[leds[4],0],[leds[5],0]])</v>
      </c>
    </row>
    <row r="199" spans="1:22" x14ac:dyDescent="0.25">
      <c r="A199" t="str">
        <f t="shared" si="3"/>
        <v>W</v>
      </c>
      <c r="B199" t="s">
        <v>49</v>
      </c>
      <c r="I199" s="1">
        <f>Table1345[[#This Row],[0]]</f>
        <v>0</v>
      </c>
      <c r="J199" s="1">
        <f>Table1345[[#This Row],[1]]</f>
        <v>0</v>
      </c>
      <c r="K199" s="1">
        <f>Table1345[[#This Row],[2]]</f>
        <v>0</v>
      </c>
      <c r="L199" s="1">
        <f>Table1345[[#This Row],[3]]</f>
        <v>0</v>
      </c>
      <c r="M199" s="1">
        <f>Table1345[[#This Row],[4]]</f>
        <v>0</v>
      </c>
      <c r="N199" s="1">
        <f>Table1345[[#This Row],[5]]</f>
        <v>0</v>
      </c>
      <c r="O199" s="1" t="str">
        <f>CONCATENATE("[leds[",Table1345[[#Headers],[0]],"],",Table1345[[#This Row],[o0]],"]")</f>
        <v>[leds[0],0]</v>
      </c>
      <c r="P199" s="1" t="str">
        <f>CONCATENATE("[leds[",Table1345[[#Headers],[1]],"],",Table1345[[#This Row],[o1]],"]")</f>
        <v>[leds[1],0]</v>
      </c>
      <c r="Q199" s="1" t="str">
        <f>CONCATENATE("[leds[",Table1345[[#Headers],[2]],"],",Table1345[[#This Row],[o2]],"]")</f>
        <v>[leds[2],0]</v>
      </c>
      <c r="R199" s="1" t="str">
        <f>CONCATENATE("[leds[",Table1345[[#Headers],[3]],"],",Table1345[[#This Row],[o3]],"]")</f>
        <v>[leds[3],0]</v>
      </c>
      <c r="S199" s="1" t="str">
        <f>CONCATENATE("[leds[",Table1345[[#Headers],[4]],"],",Table1345[[#This Row],[o4]],"]")</f>
        <v>[leds[4],0]</v>
      </c>
      <c r="T199" s="1" t="str">
        <f>CONCATENATE("[leds[",Table1345[[#Headers],[5]],"],",Table1345[[#This Row],[o5]],"]")</f>
        <v>[leds[5],0]</v>
      </c>
      <c r="U19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199" s="1" t="str">
        <f>IF(B199="",CONCATENATE($B$1,"['",A199,"'].append(",Table1345[[#This Row],[Part6]],")"),CONCATENATE($B$1,"['",B199,"'] = []"))</f>
        <v>symbol['X'] = []</v>
      </c>
    </row>
    <row r="200" spans="1:22" x14ac:dyDescent="0.25">
      <c r="A200" t="str">
        <f t="shared" si="3"/>
        <v>X</v>
      </c>
      <c r="C200">
        <v>1</v>
      </c>
      <c r="H200">
        <v>1</v>
      </c>
      <c r="I200" s="1">
        <f>Table1345[[#This Row],[0]]</f>
        <v>1</v>
      </c>
      <c r="J200" s="1">
        <f>Table1345[[#This Row],[1]]</f>
        <v>0</v>
      </c>
      <c r="K200" s="1">
        <f>Table1345[[#This Row],[2]]</f>
        <v>0</v>
      </c>
      <c r="L200" s="1">
        <f>Table1345[[#This Row],[3]]</f>
        <v>0</v>
      </c>
      <c r="M200" s="1">
        <f>Table1345[[#This Row],[4]]</f>
        <v>0</v>
      </c>
      <c r="N200" s="1">
        <f>Table1345[[#This Row],[5]]</f>
        <v>1</v>
      </c>
      <c r="O200" s="1" t="str">
        <f>CONCATENATE("[leds[",Table1345[[#Headers],[0]],"],",Table1345[[#This Row],[o0]],"]")</f>
        <v>[leds[0],1]</v>
      </c>
      <c r="P200" s="1" t="str">
        <f>CONCATENATE("[leds[",Table1345[[#Headers],[1]],"],",Table1345[[#This Row],[o1]],"]")</f>
        <v>[leds[1],0]</v>
      </c>
      <c r="Q200" s="1" t="str">
        <f>CONCATENATE("[leds[",Table1345[[#Headers],[2]],"],",Table1345[[#This Row],[o2]],"]")</f>
        <v>[leds[2],0]</v>
      </c>
      <c r="R200" s="1" t="str">
        <f>CONCATENATE("[leds[",Table1345[[#Headers],[3]],"],",Table1345[[#This Row],[o3]],"]")</f>
        <v>[leds[3],0]</v>
      </c>
      <c r="S200" s="1" t="str">
        <f>CONCATENATE("[leds[",Table1345[[#Headers],[4]],"],",Table1345[[#This Row],[o4]],"]")</f>
        <v>[leds[4],0]</v>
      </c>
      <c r="T200" s="1" t="str">
        <f>CONCATENATE("[leds[",Table1345[[#Headers],[5]],"],",Table1345[[#This Row],[o5]],"]")</f>
        <v>[leds[5],1]</v>
      </c>
      <c r="U20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200" s="1" t="str">
        <f>IF(B200="",CONCATENATE($B$1,"['",A200,"'].append(",Table1345[[#This Row],[Part6]],")"),CONCATENATE($B$1,"['",B200,"'] = []"))</f>
        <v>symbol['X'].append([[leds[0],1],[leds[1],0],[leds[2],0],[leds[3],0],[leds[4],0],[leds[5],1]])</v>
      </c>
    </row>
    <row r="201" spans="1:22" x14ac:dyDescent="0.25">
      <c r="A201" t="str">
        <f t="shared" si="3"/>
        <v>X</v>
      </c>
      <c r="D201">
        <v>1</v>
      </c>
      <c r="G201">
        <v>1</v>
      </c>
      <c r="I201" s="1">
        <f>Table1345[[#This Row],[0]]</f>
        <v>0</v>
      </c>
      <c r="J201" s="1">
        <f>Table1345[[#This Row],[1]]</f>
        <v>1</v>
      </c>
      <c r="K201" s="1">
        <f>Table1345[[#This Row],[2]]</f>
        <v>0</v>
      </c>
      <c r="L201" s="1">
        <f>Table1345[[#This Row],[3]]</f>
        <v>0</v>
      </c>
      <c r="M201" s="1">
        <f>Table1345[[#This Row],[4]]</f>
        <v>1</v>
      </c>
      <c r="N201" s="1">
        <f>Table1345[[#This Row],[5]]</f>
        <v>0</v>
      </c>
      <c r="O201" s="1" t="str">
        <f>CONCATENATE("[leds[",Table1345[[#Headers],[0]],"],",Table1345[[#This Row],[o0]],"]")</f>
        <v>[leds[0],0]</v>
      </c>
      <c r="P201" s="1" t="str">
        <f>CONCATENATE("[leds[",Table1345[[#Headers],[1]],"],",Table1345[[#This Row],[o1]],"]")</f>
        <v>[leds[1],1]</v>
      </c>
      <c r="Q201" s="1" t="str">
        <f>CONCATENATE("[leds[",Table1345[[#Headers],[2]],"],",Table1345[[#This Row],[o2]],"]")</f>
        <v>[leds[2],0]</v>
      </c>
      <c r="R201" s="1" t="str">
        <f>CONCATENATE("[leds[",Table1345[[#Headers],[3]],"],",Table1345[[#This Row],[o3]],"]")</f>
        <v>[leds[3],0]</v>
      </c>
      <c r="S201" s="1" t="str">
        <f>CONCATENATE("[leds[",Table1345[[#Headers],[4]],"],",Table1345[[#This Row],[o4]],"]")</f>
        <v>[leds[4],1]</v>
      </c>
      <c r="T201" s="1" t="str">
        <f>CONCATENATE("[leds[",Table1345[[#Headers],[5]],"],",Table1345[[#This Row],[o5]],"]")</f>
        <v>[leds[5],0]</v>
      </c>
      <c r="U20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201" s="1" t="str">
        <f>IF(B201="",CONCATENATE($B$1,"['",A201,"'].append(",Table1345[[#This Row],[Part6]],")"),CONCATENATE($B$1,"['",B201,"'] = []"))</f>
        <v>symbol['X'].append([[leds[0],0],[leds[1],1],[leds[2],0],[leds[3],0],[leds[4],1],[leds[5],0]])</v>
      </c>
    </row>
    <row r="202" spans="1:22" x14ac:dyDescent="0.25">
      <c r="A202" t="str">
        <f t="shared" si="3"/>
        <v>X</v>
      </c>
      <c r="E202">
        <v>1</v>
      </c>
      <c r="F202">
        <v>1</v>
      </c>
      <c r="I202" s="1">
        <f>Table1345[[#This Row],[0]]</f>
        <v>0</v>
      </c>
      <c r="J202" s="1">
        <f>Table1345[[#This Row],[1]]</f>
        <v>0</v>
      </c>
      <c r="K202" s="1">
        <f>Table1345[[#This Row],[2]]</f>
        <v>1</v>
      </c>
      <c r="L202" s="1">
        <f>Table1345[[#This Row],[3]]</f>
        <v>1</v>
      </c>
      <c r="M202" s="1">
        <f>Table1345[[#This Row],[4]]</f>
        <v>0</v>
      </c>
      <c r="N202" s="1">
        <f>Table1345[[#This Row],[5]]</f>
        <v>0</v>
      </c>
      <c r="O202" s="1" t="str">
        <f>CONCATENATE("[leds[",Table1345[[#Headers],[0]],"],",Table1345[[#This Row],[o0]],"]")</f>
        <v>[leds[0],0]</v>
      </c>
      <c r="P202" s="1" t="str">
        <f>CONCATENATE("[leds[",Table1345[[#Headers],[1]],"],",Table1345[[#This Row],[o1]],"]")</f>
        <v>[leds[1],0]</v>
      </c>
      <c r="Q202" s="1" t="str">
        <f>CONCATENATE("[leds[",Table1345[[#Headers],[2]],"],",Table1345[[#This Row],[o2]],"]")</f>
        <v>[leds[2],1]</v>
      </c>
      <c r="R202" s="1" t="str">
        <f>CONCATENATE("[leds[",Table1345[[#Headers],[3]],"],",Table1345[[#This Row],[o3]],"]")</f>
        <v>[leds[3],1]</v>
      </c>
      <c r="S202" s="1" t="str">
        <f>CONCATENATE("[leds[",Table1345[[#Headers],[4]],"],",Table1345[[#This Row],[o4]],"]")</f>
        <v>[leds[4],0]</v>
      </c>
      <c r="T202" s="1" t="str">
        <f>CONCATENATE("[leds[",Table1345[[#Headers],[5]],"],",Table1345[[#This Row],[o5]],"]")</f>
        <v>[leds[5],0]</v>
      </c>
      <c r="U20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202" s="1" t="str">
        <f>IF(B202="",CONCATENATE($B$1,"['",A202,"'].append(",Table1345[[#This Row],[Part6]],")"),CONCATENATE($B$1,"['",B202,"'] = []"))</f>
        <v>symbol['X'].append([[leds[0],0],[leds[1],0],[leds[2],1],[leds[3],1],[leds[4],0],[leds[5],0]])</v>
      </c>
    </row>
    <row r="203" spans="1:22" x14ac:dyDescent="0.25">
      <c r="A203" t="str">
        <f t="shared" si="3"/>
        <v>X</v>
      </c>
      <c r="E203">
        <v>1</v>
      </c>
      <c r="F203">
        <v>1</v>
      </c>
      <c r="I203" s="1">
        <f>Table1345[[#This Row],[0]]</f>
        <v>0</v>
      </c>
      <c r="J203" s="1">
        <f>Table1345[[#This Row],[1]]</f>
        <v>0</v>
      </c>
      <c r="K203" s="1">
        <f>Table1345[[#This Row],[2]]</f>
        <v>1</v>
      </c>
      <c r="L203" s="1">
        <f>Table1345[[#This Row],[3]]</f>
        <v>1</v>
      </c>
      <c r="M203" s="1">
        <f>Table1345[[#This Row],[4]]</f>
        <v>0</v>
      </c>
      <c r="N203" s="1">
        <f>Table1345[[#This Row],[5]]</f>
        <v>0</v>
      </c>
      <c r="O203" s="1" t="str">
        <f>CONCATENATE("[leds[",Table1345[[#Headers],[0]],"],",Table1345[[#This Row],[o0]],"]")</f>
        <v>[leds[0],0]</v>
      </c>
      <c r="P203" s="1" t="str">
        <f>CONCATENATE("[leds[",Table1345[[#Headers],[1]],"],",Table1345[[#This Row],[o1]],"]")</f>
        <v>[leds[1],0]</v>
      </c>
      <c r="Q203" s="1" t="str">
        <f>CONCATENATE("[leds[",Table1345[[#Headers],[2]],"],",Table1345[[#This Row],[o2]],"]")</f>
        <v>[leds[2],1]</v>
      </c>
      <c r="R203" s="1" t="str">
        <f>CONCATENATE("[leds[",Table1345[[#Headers],[3]],"],",Table1345[[#This Row],[o3]],"]")</f>
        <v>[leds[3],1]</v>
      </c>
      <c r="S203" s="1" t="str">
        <f>CONCATENATE("[leds[",Table1345[[#Headers],[4]],"],",Table1345[[#This Row],[o4]],"]")</f>
        <v>[leds[4],0]</v>
      </c>
      <c r="T203" s="1" t="str">
        <f>CONCATENATE("[leds[",Table1345[[#Headers],[5]],"],",Table1345[[#This Row],[o5]],"]")</f>
        <v>[leds[5],0]</v>
      </c>
      <c r="U20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203" s="1" t="str">
        <f>IF(B203="",CONCATENATE($B$1,"['",A203,"'].append(",Table1345[[#This Row],[Part6]],")"),CONCATENATE($B$1,"['",B203,"'] = []"))</f>
        <v>symbol['X'].append([[leds[0],0],[leds[1],0],[leds[2],1],[leds[3],1],[leds[4],0],[leds[5],0]])</v>
      </c>
    </row>
    <row r="204" spans="1:22" x14ac:dyDescent="0.25">
      <c r="A204" t="str">
        <f t="shared" si="3"/>
        <v>X</v>
      </c>
      <c r="D204">
        <v>1</v>
      </c>
      <c r="G204">
        <v>1</v>
      </c>
      <c r="I204" s="1">
        <f>Table1345[[#This Row],[0]]</f>
        <v>0</v>
      </c>
      <c r="J204" s="1">
        <f>Table1345[[#This Row],[1]]</f>
        <v>1</v>
      </c>
      <c r="K204" s="1">
        <f>Table1345[[#This Row],[2]]</f>
        <v>0</v>
      </c>
      <c r="L204" s="1">
        <f>Table1345[[#This Row],[3]]</f>
        <v>0</v>
      </c>
      <c r="M204" s="1">
        <f>Table1345[[#This Row],[4]]</f>
        <v>1</v>
      </c>
      <c r="N204" s="1">
        <f>Table1345[[#This Row],[5]]</f>
        <v>0</v>
      </c>
      <c r="O204" s="1" t="str">
        <f>CONCATENATE("[leds[",Table1345[[#Headers],[0]],"],",Table1345[[#This Row],[o0]],"]")</f>
        <v>[leds[0],0]</v>
      </c>
      <c r="P204" s="1" t="str">
        <f>CONCATENATE("[leds[",Table1345[[#Headers],[1]],"],",Table1345[[#This Row],[o1]],"]")</f>
        <v>[leds[1],1]</v>
      </c>
      <c r="Q204" s="1" t="str">
        <f>CONCATENATE("[leds[",Table1345[[#Headers],[2]],"],",Table1345[[#This Row],[o2]],"]")</f>
        <v>[leds[2],0]</v>
      </c>
      <c r="R204" s="1" t="str">
        <f>CONCATENATE("[leds[",Table1345[[#Headers],[3]],"],",Table1345[[#This Row],[o3]],"]")</f>
        <v>[leds[3],0]</v>
      </c>
      <c r="S204" s="1" t="str">
        <f>CONCATENATE("[leds[",Table1345[[#Headers],[4]],"],",Table1345[[#This Row],[o4]],"]")</f>
        <v>[leds[4],1]</v>
      </c>
      <c r="T204" s="1" t="str">
        <f>CONCATENATE("[leds[",Table1345[[#Headers],[5]],"],",Table1345[[#This Row],[o5]],"]")</f>
        <v>[leds[5],0]</v>
      </c>
      <c r="U20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204" s="1" t="str">
        <f>IF(B204="",CONCATENATE($B$1,"['",A204,"'].append(",Table1345[[#This Row],[Part6]],")"),CONCATENATE($B$1,"['",B204,"'] = []"))</f>
        <v>symbol['X'].append([[leds[0],0],[leds[1],1],[leds[2],0],[leds[3],0],[leds[4],1],[leds[5],0]])</v>
      </c>
    </row>
    <row r="205" spans="1:22" x14ac:dyDescent="0.25">
      <c r="A205" t="str">
        <f t="shared" si="3"/>
        <v>X</v>
      </c>
      <c r="C205">
        <v>1</v>
      </c>
      <c r="H205">
        <v>1</v>
      </c>
      <c r="I205" s="1">
        <f>Table1345[[#This Row],[0]]</f>
        <v>1</v>
      </c>
      <c r="J205" s="1">
        <f>Table1345[[#This Row],[1]]</f>
        <v>0</v>
      </c>
      <c r="K205" s="1">
        <f>Table1345[[#This Row],[2]]</f>
        <v>0</v>
      </c>
      <c r="L205" s="1">
        <f>Table1345[[#This Row],[3]]</f>
        <v>0</v>
      </c>
      <c r="M205" s="1">
        <f>Table1345[[#This Row],[4]]</f>
        <v>0</v>
      </c>
      <c r="N205" s="1">
        <f>Table1345[[#This Row],[5]]</f>
        <v>1</v>
      </c>
      <c r="O205" s="1" t="str">
        <f>CONCATENATE("[leds[",Table1345[[#Headers],[0]],"],",Table1345[[#This Row],[o0]],"]")</f>
        <v>[leds[0],1]</v>
      </c>
      <c r="P205" s="1" t="str">
        <f>CONCATENATE("[leds[",Table1345[[#Headers],[1]],"],",Table1345[[#This Row],[o1]],"]")</f>
        <v>[leds[1],0]</v>
      </c>
      <c r="Q205" s="1" t="str">
        <f>CONCATENATE("[leds[",Table1345[[#Headers],[2]],"],",Table1345[[#This Row],[o2]],"]")</f>
        <v>[leds[2],0]</v>
      </c>
      <c r="R205" s="1" t="str">
        <f>CONCATENATE("[leds[",Table1345[[#Headers],[3]],"],",Table1345[[#This Row],[o3]],"]")</f>
        <v>[leds[3],0]</v>
      </c>
      <c r="S205" s="1" t="str">
        <f>CONCATENATE("[leds[",Table1345[[#Headers],[4]],"],",Table1345[[#This Row],[o4]],"]")</f>
        <v>[leds[4],0]</v>
      </c>
      <c r="T205" s="1" t="str">
        <f>CONCATENATE("[leds[",Table1345[[#Headers],[5]],"],",Table1345[[#This Row],[o5]],"]")</f>
        <v>[leds[5],1]</v>
      </c>
      <c r="U20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205" s="1" t="str">
        <f>IF(B205="",CONCATENATE($B$1,"['",A205,"'].append(",Table1345[[#This Row],[Part6]],")"),CONCATENATE($B$1,"['",B205,"'] = []"))</f>
        <v>symbol['X'].append([[leds[0],1],[leds[1],0],[leds[2],0],[leds[3],0],[leds[4],0],[leds[5],1]])</v>
      </c>
    </row>
    <row r="206" spans="1:22" x14ac:dyDescent="0.25">
      <c r="A206" t="str">
        <f t="shared" si="3"/>
        <v>X</v>
      </c>
      <c r="I206" s="1">
        <f>Table1345[[#This Row],[0]]</f>
        <v>0</v>
      </c>
      <c r="J206" s="1">
        <f>Table1345[[#This Row],[1]]</f>
        <v>0</v>
      </c>
      <c r="K206" s="1">
        <f>Table1345[[#This Row],[2]]</f>
        <v>0</v>
      </c>
      <c r="L206" s="1">
        <f>Table1345[[#This Row],[3]]</f>
        <v>0</v>
      </c>
      <c r="M206" s="1">
        <f>Table1345[[#This Row],[4]]</f>
        <v>0</v>
      </c>
      <c r="N206" s="1">
        <f>Table1345[[#This Row],[5]]</f>
        <v>0</v>
      </c>
      <c r="O206" s="1" t="str">
        <f>CONCATENATE("[leds[",Table1345[[#Headers],[0]],"],",Table1345[[#This Row],[o0]],"]")</f>
        <v>[leds[0],0]</v>
      </c>
      <c r="P206" s="1" t="str">
        <f>CONCATENATE("[leds[",Table1345[[#Headers],[1]],"],",Table1345[[#This Row],[o1]],"]")</f>
        <v>[leds[1],0]</v>
      </c>
      <c r="Q206" s="1" t="str">
        <f>CONCATENATE("[leds[",Table1345[[#Headers],[2]],"],",Table1345[[#This Row],[o2]],"]")</f>
        <v>[leds[2],0]</v>
      </c>
      <c r="R206" s="1" t="str">
        <f>CONCATENATE("[leds[",Table1345[[#Headers],[3]],"],",Table1345[[#This Row],[o3]],"]")</f>
        <v>[leds[3],0]</v>
      </c>
      <c r="S206" s="1" t="str">
        <f>CONCATENATE("[leds[",Table1345[[#Headers],[4]],"],",Table1345[[#This Row],[o4]],"]")</f>
        <v>[leds[4],0]</v>
      </c>
      <c r="T206" s="1" t="str">
        <f>CONCATENATE("[leds[",Table1345[[#Headers],[5]],"],",Table1345[[#This Row],[o5]],"]")</f>
        <v>[leds[5],0]</v>
      </c>
      <c r="U20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06" s="1" t="str">
        <f>IF(B206="",CONCATENATE($B$1,"['",A206,"'].append(",Table1345[[#This Row],[Part6]],")"),CONCATENATE($B$1,"['",B206,"'] = []"))</f>
        <v>symbol['X'].append([[leds[0],0],[leds[1],0],[leds[2],0],[leds[3],0],[leds[4],0],[leds[5],0]])</v>
      </c>
    </row>
    <row r="207" spans="1:22" x14ac:dyDescent="0.25">
      <c r="A207" t="str">
        <f t="shared" si="3"/>
        <v>X</v>
      </c>
      <c r="I207" s="1">
        <f>Table1345[[#This Row],[0]]</f>
        <v>0</v>
      </c>
      <c r="J207" s="1">
        <f>Table1345[[#This Row],[1]]</f>
        <v>0</v>
      </c>
      <c r="K207" s="1">
        <f>Table1345[[#This Row],[2]]</f>
        <v>0</v>
      </c>
      <c r="L207" s="1">
        <f>Table1345[[#This Row],[3]]</f>
        <v>0</v>
      </c>
      <c r="M207" s="1">
        <f>Table1345[[#This Row],[4]]</f>
        <v>0</v>
      </c>
      <c r="N207" s="1">
        <f>Table1345[[#This Row],[5]]</f>
        <v>0</v>
      </c>
      <c r="O207" s="1" t="str">
        <f>CONCATENATE("[leds[",Table1345[[#Headers],[0]],"],",Table1345[[#This Row],[o0]],"]")</f>
        <v>[leds[0],0]</v>
      </c>
      <c r="P207" s="1" t="str">
        <f>CONCATENATE("[leds[",Table1345[[#Headers],[1]],"],",Table1345[[#This Row],[o1]],"]")</f>
        <v>[leds[1],0]</v>
      </c>
      <c r="Q207" s="1" t="str">
        <f>CONCATENATE("[leds[",Table1345[[#Headers],[2]],"],",Table1345[[#This Row],[o2]],"]")</f>
        <v>[leds[2],0]</v>
      </c>
      <c r="R207" s="1" t="str">
        <f>CONCATENATE("[leds[",Table1345[[#Headers],[3]],"],",Table1345[[#This Row],[o3]],"]")</f>
        <v>[leds[3],0]</v>
      </c>
      <c r="S207" s="1" t="str">
        <f>CONCATENATE("[leds[",Table1345[[#Headers],[4]],"],",Table1345[[#This Row],[o4]],"]")</f>
        <v>[leds[4],0]</v>
      </c>
      <c r="T207" s="1" t="str">
        <f>CONCATENATE("[leds[",Table1345[[#Headers],[5]],"],",Table1345[[#This Row],[o5]],"]")</f>
        <v>[leds[5],0]</v>
      </c>
      <c r="U20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07" s="1" t="str">
        <f>IF(B207="",CONCATENATE($B$1,"['",A207,"'].append(",Table1345[[#This Row],[Part6]],")"),CONCATENATE($B$1,"['",B207,"'] = []"))</f>
        <v>symbol['X'].append([[leds[0],0],[leds[1],0],[leds[2],0],[leds[3],0],[leds[4],0],[leds[5],0]])</v>
      </c>
    </row>
    <row r="208" spans="1:22" x14ac:dyDescent="0.25">
      <c r="A208" t="str">
        <f t="shared" si="3"/>
        <v>X</v>
      </c>
      <c r="B208" t="s">
        <v>50</v>
      </c>
      <c r="I208" s="1">
        <f>Table1345[[#This Row],[0]]</f>
        <v>0</v>
      </c>
      <c r="J208" s="1">
        <f>Table1345[[#This Row],[1]]</f>
        <v>0</v>
      </c>
      <c r="K208" s="1">
        <f>Table1345[[#This Row],[2]]</f>
        <v>0</v>
      </c>
      <c r="L208" s="1">
        <f>Table1345[[#This Row],[3]]</f>
        <v>0</v>
      </c>
      <c r="M208" s="1">
        <f>Table1345[[#This Row],[4]]</f>
        <v>0</v>
      </c>
      <c r="N208" s="1">
        <f>Table1345[[#This Row],[5]]</f>
        <v>0</v>
      </c>
      <c r="O208" s="1" t="str">
        <f>CONCATENATE("[leds[",Table1345[[#Headers],[0]],"],",Table1345[[#This Row],[o0]],"]")</f>
        <v>[leds[0],0]</v>
      </c>
      <c r="P208" s="1" t="str">
        <f>CONCATENATE("[leds[",Table1345[[#Headers],[1]],"],",Table1345[[#This Row],[o1]],"]")</f>
        <v>[leds[1],0]</v>
      </c>
      <c r="Q208" s="1" t="str">
        <f>CONCATENATE("[leds[",Table1345[[#Headers],[2]],"],",Table1345[[#This Row],[o2]],"]")</f>
        <v>[leds[2],0]</v>
      </c>
      <c r="R208" s="1" t="str">
        <f>CONCATENATE("[leds[",Table1345[[#Headers],[3]],"],",Table1345[[#This Row],[o3]],"]")</f>
        <v>[leds[3],0]</v>
      </c>
      <c r="S208" s="1" t="str">
        <f>CONCATENATE("[leds[",Table1345[[#Headers],[4]],"],",Table1345[[#This Row],[o4]],"]")</f>
        <v>[leds[4],0]</v>
      </c>
      <c r="T208" s="1" t="str">
        <f>CONCATENATE("[leds[",Table1345[[#Headers],[5]],"],",Table1345[[#This Row],[o5]],"]")</f>
        <v>[leds[5],0]</v>
      </c>
      <c r="U20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08" s="1" t="str">
        <f>IF(B208="",CONCATENATE($B$1,"['",A208,"'].append(",Table1345[[#This Row],[Part6]],")"),CONCATENATE($B$1,"['",B208,"'] = []"))</f>
        <v>symbol['Y'] = []</v>
      </c>
    </row>
    <row r="209" spans="1:22" x14ac:dyDescent="0.25">
      <c r="A209" t="str">
        <f t="shared" si="3"/>
        <v>Y</v>
      </c>
      <c r="G209">
        <v>1</v>
      </c>
      <c r="H209">
        <v>1</v>
      </c>
      <c r="I209" s="1">
        <f>Table1345[[#This Row],[0]]</f>
        <v>0</v>
      </c>
      <c r="J209" s="1">
        <f>Table1345[[#This Row],[1]]</f>
        <v>0</v>
      </c>
      <c r="K209" s="1">
        <f>Table1345[[#This Row],[2]]</f>
        <v>0</v>
      </c>
      <c r="L209" s="1">
        <f>Table1345[[#This Row],[3]]</f>
        <v>0</v>
      </c>
      <c r="M209" s="1">
        <f>Table1345[[#This Row],[4]]</f>
        <v>1</v>
      </c>
      <c r="N209" s="1">
        <f>Table1345[[#This Row],[5]]</f>
        <v>1</v>
      </c>
      <c r="O209" s="1" t="str">
        <f>CONCATENATE("[leds[",Table1345[[#Headers],[0]],"],",Table1345[[#This Row],[o0]],"]")</f>
        <v>[leds[0],0]</v>
      </c>
      <c r="P209" s="1" t="str">
        <f>CONCATENATE("[leds[",Table1345[[#Headers],[1]],"],",Table1345[[#This Row],[o1]],"]")</f>
        <v>[leds[1],0]</v>
      </c>
      <c r="Q209" s="1" t="str">
        <f>CONCATENATE("[leds[",Table1345[[#Headers],[2]],"],",Table1345[[#This Row],[o2]],"]")</f>
        <v>[leds[2],0]</v>
      </c>
      <c r="R209" s="1" t="str">
        <f>CONCATENATE("[leds[",Table1345[[#Headers],[3]],"],",Table1345[[#This Row],[o3]],"]")</f>
        <v>[leds[3],0]</v>
      </c>
      <c r="S209" s="1" t="str">
        <f>CONCATENATE("[leds[",Table1345[[#Headers],[4]],"],",Table1345[[#This Row],[o4]],"]")</f>
        <v>[leds[4],1]</v>
      </c>
      <c r="T209" s="1" t="str">
        <f>CONCATENATE("[leds[",Table1345[[#Headers],[5]],"],",Table1345[[#This Row],[o5]],"]")</f>
        <v>[leds[5],1]</v>
      </c>
      <c r="U20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[[leds[0],0],[leds[1],0],[leds[2],0],[leds[3],0],[leds[4],1],[leds[5],1]]</v>
      </c>
      <c r="V209" s="1" t="str">
        <f>IF(B209="",CONCATENATE($B$1,"['",A209,"'].append(",Table1345[[#This Row],[Part6]],")"),CONCATENATE($B$1,"['",B209,"'] = []"))</f>
        <v>symbol['Y'].append([[leds[0],0],[leds[1],0],[leds[2],0],[leds[3],0],[leds[4],1],[leds[5],1]])</v>
      </c>
    </row>
    <row r="210" spans="1:22" x14ac:dyDescent="0.25">
      <c r="A210" t="str">
        <f t="shared" si="3"/>
        <v>Y</v>
      </c>
      <c r="F210">
        <v>1</v>
      </c>
      <c r="I210" s="1">
        <f>Table1345[[#This Row],[0]]</f>
        <v>0</v>
      </c>
      <c r="J210" s="1">
        <f>Table1345[[#This Row],[1]]</f>
        <v>0</v>
      </c>
      <c r="K210" s="1">
        <f>Table1345[[#This Row],[2]]</f>
        <v>0</v>
      </c>
      <c r="L210" s="1">
        <f>Table1345[[#This Row],[3]]</f>
        <v>1</v>
      </c>
      <c r="M210" s="1">
        <f>Table1345[[#This Row],[4]]</f>
        <v>0</v>
      </c>
      <c r="N210" s="1">
        <f>Table1345[[#This Row],[5]]</f>
        <v>0</v>
      </c>
      <c r="O210" s="1" t="str">
        <f>CONCATENATE("[leds[",Table1345[[#Headers],[0]],"],",Table1345[[#This Row],[o0]],"]")</f>
        <v>[leds[0],0]</v>
      </c>
      <c r="P210" s="1" t="str">
        <f>CONCATENATE("[leds[",Table1345[[#Headers],[1]],"],",Table1345[[#This Row],[o1]],"]")</f>
        <v>[leds[1],0]</v>
      </c>
      <c r="Q210" s="1" t="str">
        <f>CONCATENATE("[leds[",Table1345[[#Headers],[2]],"],",Table1345[[#This Row],[o2]],"]")</f>
        <v>[leds[2],0]</v>
      </c>
      <c r="R210" s="1" t="str">
        <f>CONCATENATE("[leds[",Table1345[[#Headers],[3]],"],",Table1345[[#This Row],[o3]],"]")</f>
        <v>[leds[3],1]</v>
      </c>
      <c r="S210" s="1" t="str">
        <f>CONCATENATE("[leds[",Table1345[[#Headers],[4]],"],",Table1345[[#This Row],[o4]],"]")</f>
        <v>[leds[4],0]</v>
      </c>
      <c r="T210" s="1" t="str">
        <f>CONCATENATE("[leds[",Table1345[[#Headers],[5]],"],",Table1345[[#This Row],[o5]],"]")</f>
        <v>[leds[5],0]</v>
      </c>
      <c r="U2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210" s="1" t="str">
        <f>IF(B210="",CONCATENATE($B$1,"['",A210,"'].append(",Table1345[[#This Row],[Part6]],")"),CONCATENATE($B$1,"['",B210,"'] = []"))</f>
        <v>symbol['Y'].append([[leds[0],0],[leds[1],0],[leds[2],0],[leds[3],1],[leds[4],0],[leds[5],0]])</v>
      </c>
    </row>
    <row r="211" spans="1:22" x14ac:dyDescent="0.25">
      <c r="A211" t="str">
        <f t="shared" si="3"/>
        <v>Y</v>
      </c>
      <c r="C211">
        <v>1</v>
      </c>
      <c r="D211">
        <v>1</v>
      </c>
      <c r="E211">
        <v>1</v>
      </c>
      <c r="F211">
        <v>1</v>
      </c>
      <c r="I211" s="1">
        <f>Table1345[[#This Row],[0]]</f>
        <v>1</v>
      </c>
      <c r="J211" s="1">
        <f>Table1345[[#This Row],[1]]</f>
        <v>1</v>
      </c>
      <c r="K211" s="1">
        <f>Table1345[[#This Row],[2]]</f>
        <v>1</v>
      </c>
      <c r="L211" s="1">
        <f>Table1345[[#This Row],[3]]</f>
        <v>1</v>
      </c>
      <c r="M211" s="1">
        <f>Table1345[[#This Row],[4]]</f>
        <v>0</v>
      </c>
      <c r="N211" s="1">
        <f>Table1345[[#This Row],[5]]</f>
        <v>0</v>
      </c>
      <c r="O211" s="1" t="str">
        <f>CONCATENATE("[leds[",Table1345[[#Headers],[0]],"],",Table1345[[#This Row],[o0]],"]")</f>
        <v>[leds[0],1]</v>
      </c>
      <c r="P211" s="1" t="str">
        <f>CONCATENATE("[leds[",Table1345[[#Headers],[1]],"],",Table1345[[#This Row],[o1]],"]")</f>
        <v>[leds[1],1]</v>
      </c>
      <c r="Q211" s="1" t="str">
        <f>CONCATENATE("[leds[",Table1345[[#Headers],[2]],"],",Table1345[[#This Row],[o2]],"]")</f>
        <v>[leds[2],1]</v>
      </c>
      <c r="R211" s="1" t="str">
        <f>CONCATENATE("[leds[",Table1345[[#Headers],[3]],"],",Table1345[[#This Row],[o3]],"]")</f>
        <v>[leds[3],1]</v>
      </c>
      <c r="S211" s="1" t="str">
        <f>CONCATENATE("[leds[",Table1345[[#Headers],[4]],"],",Table1345[[#This Row],[o4]],"]")</f>
        <v>[leds[4],0]</v>
      </c>
      <c r="T211" s="1" t="str">
        <f>CONCATENATE("[leds[",Table1345[[#Headers],[5]],"],",Table1345[[#This Row],[o5]],"]")</f>
        <v>[leds[5],0]</v>
      </c>
      <c r="U2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[[leds[0],1],[leds[1],1],[leds[2],1],[leds[3],1],[leds[4],0],[leds[5],0]]</v>
      </c>
      <c r="V211" s="1" t="str">
        <f>IF(B211="",CONCATENATE($B$1,"['",A211,"'].append(",Table1345[[#This Row],[Part6]],")"),CONCATENATE($B$1,"['",B211,"'] = []"))</f>
        <v>symbol['Y'].append([[leds[0],1],[leds[1],1],[leds[2],1],[leds[3],1],[leds[4],0],[leds[5],0]])</v>
      </c>
    </row>
    <row r="212" spans="1:22" x14ac:dyDescent="0.25">
      <c r="A212" t="str">
        <f t="shared" si="3"/>
        <v>Y</v>
      </c>
      <c r="F212">
        <v>1</v>
      </c>
      <c r="I212" s="1">
        <f>Table1345[[#This Row],[0]]</f>
        <v>0</v>
      </c>
      <c r="J212" s="1">
        <f>Table1345[[#This Row],[1]]</f>
        <v>0</v>
      </c>
      <c r="K212" s="1">
        <f>Table1345[[#This Row],[2]]</f>
        <v>0</v>
      </c>
      <c r="L212" s="1">
        <f>Table1345[[#This Row],[3]]</f>
        <v>1</v>
      </c>
      <c r="M212" s="1">
        <f>Table1345[[#This Row],[4]]</f>
        <v>0</v>
      </c>
      <c r="N212" s="1">
        <f>Table1345[[#This Row],[5]]</f>
        <v>0</v>
      </c>
      <c r="O212" s="1" t="str">
        <f>CONCATENATE("[leds[",Table1345[[#Headers],[0]],"],",Table1345[[#This Row],[o0]],"]")</f>
        <v>[leds[0],0]</v>
      </c>
      <c r="P212" s="1" t="str">
        <f>CONCATENATE("[leds[",Table1345[[#Headers],[1]],"],",Table1345[[#This Row],[o1]],"]")</f>
        <v>[leds[1],0]</v>
      </c>
      <c r="Q212" s="1" t="str">
        <f>CONCATENATE("[leds[",Table1345[[#Headers],[2]],"],",Table1345[[#This Row],[o2]],"]")</f>
        <v>[leds[2],0]</v>
      </c>
      <c r="R212" s="1" t="str">
        <f>CONCATENATE("[leds[",Table1345[[#Headers],[3]],"],",Table1345[[#This Row],[o3]],"]")</f>
        <v>[leds[3],1]</v>
      </c>
      <c r="S212" s="1" t="str">
        <f>CONCATENATE("[leds[",Table1345[[#Headers],[4]],"],",Table1345[[#This Row],[o4]],"]")</f>
        <v>[leds[4],0]</v>
      </c>
      <c r="T212" s="1" t="str">
        <f>CONCATENATE("[leds[",Table1345[[#Headers],[5]],"],",Table1345[[#This Row],[o5]],"]")</f>
        <v>[leds[5],0]</v>
      </c>
      <c r="U2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212" s="1" t="str">
        <f>IF(B212="",CONCATENATE($B$1,"['",A212,"'].append(",Table1345[[#This Row],[Part6]],")"),CONCATENATE($B$1,"['",B212,"'] = []"))</f>
        <v>symbol['Y'].append([[leds[0],0],[leds[1],0],[leds[2],0],[leds[3],1],[leds[4],0],[leds[5],0]])</v>
      </c>
    </row>
    <row r="213" spans="1:22" x14ac:dyDescent="0.25">
      <c r="A213" t="str">
        <f t="shared" si="3"/>
        <v>Y</v>
      </c>
      <c r="G213">
        <v>1</v>
      </c>
      <c r="H213">
        <v>1</v>
      </c>
      <c r="I213" s="1">
        <f>Table1345[[#This Row],[0]]</f>
        <v>0</v>
      </c>
      <c r="J213" s="1">
        <f>Table1345[[#This Row],[1]]</f>
        <v>0</v>
      </c>
      <c r="K213" s="1">
        <f>Table1345[[#This Row],[2]]</f>
        <v>0</v>
      </c>
      <c r="L213" s="1">
        <f>Table1345[[#This Row],[3]]</f>
        <v>0</v>
      </c>
      <c r="M213" s="1">
        <f>Table1345[[#This Row],[4]]</f>
        <v>1</v>
      </c>
      <c r="N213" s="1">
        <f>Table1345[[#This Row],[5]]</f>
        <v>1</v>
      </c>
      <c r="O213" s="1" t="str">
        <f>CONCATENATE("[leds[",Table1345[[#Headers],[0]],"],",Table1345[[#This Row],[o0]],"]")</f>
        <v>[leds[0],0]</v>
      </c>
      <c r="P213" s="1" t="str">
        <f>CONCATENATE("[leds[",Table1345[[#Headers],[1]],"],",Table1345[[#This Row],[o1]],"]")</f>
        <v>[leds[1],0]</v>
      </c>
      <c r="Q213" s="1" t="str">
        <f>CONCATENATE("[leds[",Table1345[[#Headers],[2]],"],",Table1345[[#This Row],[o2]],"]")</f>
        <v>[leds[2],0]</v>
      </c>
      <c r="R213" s="1" t="str">
        <f>CONCATENATE("[leds[",Table1345[[#Headers],[3]],"],",Table1345[[#This Row],[o3]],"]")</f>
        <v>[leds[3],0]</v>
      </c>
      <c r="S213" s="1" t="str">
        <f>CONCATENATE("[leds[",Table1345[[#Headers],[4]],"],",Table1345[[#This Row],[o4]],"]")</f>
        <v>[leds[4],1]</v>
      </c>
      <c r="T213" s="1" t="str">
        <f>CONCATENATE("[leds[",Table1345[[#Headers],[5]],"],",Table1345[[#This Row],[o5]],"]")</f>
        <v>[leds[5],1]</v>
      </c>
      <c r="U2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[[leds[0],0],[leds[1],0],[leds[2],0],[leds[3],0],[leds[4],1],[leds[5],1]]</v>
      </c>
      <c r="V213" s="1" t="str">
        <f>IF(B213="",CONCATENATE($B$1,"['",A213,"'].append(",Table1345[[#This Row],[Part6]],")"),CONCATENATE($B$1,"['",B213,"'] = []"))</f>
        <v>symbol['Y'].append([[leds[0],0],[leds[1],0],[leds[2],0],[leds[3],0],[leds[4],1],[leds[5],1]])</v>
      </c>
    </row>
    <row r="214" spans="1:22" x14ac:dyDescent="0.25">
      <c r="A214" t="str">
        <f t="shared" si="3"/>
        <v>Y</v>
      </c>
      <c r="I214" s="1">
        <f>Table1345[[#This Row],[0]]</f>
        <v>0</v>
      </c>
      <c r="J214" s="1">
        <f>Table1345[[#This Row],[1]]</f>
        <v>0</v>
      </c>
      <c r="K214" s="1">
        <f>Table1345[[#This Row],[2]]</f>
        <v>0</v>
      </c>
      <c r="L214" s="1">
        <f>Table1345[[#This Row],[3]]</f>
        <v>0</v>
      </c>
      <c r="M214" s="1">
        <f>Table1345[[#This Row],[4]]</f>
        <v>0</v>
      </c>
      <c r="N214" s="1">
        <f>Table1345[[#This Row],[5]]</f>
        <v>0</v>
      </c>
      <c r="O214" s="1" t="str">
        <f>CONCATENATE("[leds[",Table1345[[#Headers],[0]],"],",Table1345[[#This Row],[o0]],"]")</f>
        <v>[leds[0],0]</v>
      </c>
      <c r="P214" s="1" t="str">
        <f>CONCATENATE("[leds[",Table1345[[#Headers],[1]],"],",Table1345[[#This Row],[o1]],"]")</f>
        <v>[leds[1],0]</v>
      </c>
      <c r="Q214" s="1" t="str">
        <f>CONCATENATE("[leds[",Table1345[[#Headers],[2]],"],",Table1345[[#This Row],[o2]],"]")</f>
        <v>[leds[2],0]</v>
      </c>
      <c r="R214" s="1" t="str">
        <f>CONCATENATE("[leds[",Table1345[[#Headers],[3]],"],",Table1345[[#This Row],[o3]],"]")</f>
        <v>[leds[3],0]</v>
      </c>
      <c r="S214" s="1" t="str">
        <f>CONCATENATE("[leds[",Table1345[[#Headers],[4]],"],",Table1345[[#This Row],[o4]],"]")</f>
        <v>[leds[4],0]</v>
      </c>
      <c r="T214" s="1" t="str">
        <f>CONCATENATE("[leds[",Table1345[[#Headers],[5]],"],",Table1345[[#This Row],[o5]],"]")</f>
        <v>[leds[5],0]</v>
      </c>
      <c r="U2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14" s="1" t="str">
        <f>IF(B214="",CONCATENATE($B$1,"['",A214,"'].append(",Table1345[[#This Row],[Part6]],")"),CONCATENATE($B$1,"['",B214,"'] = []"))</f>
        <v>symbol['Y'].append([[leds[0],0],[leds[1],0],[leds[2],0],[leds[3],0],[leds[4],0],[leds[5],0]])</v>
      </c>
    </row>
    <row r="215" spans="1:22" x14ac:dyDescent="0.25">
      <c r="A215" t="str">
        <f t="shared" si="3"/>
        <v>Y</v>
      </c>
      <c r="I215" s="1">
        <f>Table1345[[#This Row],[0]]</f>
        <v>0</v>
      </c>
      <c r="J215" s="1">
        <f>Table1345[[#This Row],[1]]</f>
        <v>0</v>
      </c>
      <c r="K215" s="1">
        <f>Table1345[[#This Row],[2]]</f>
        <v>0</v>
      </c>
      <c r="L215" s="1">
        <f>Table1345[[#This Row],[3]]</f>
        <v>0</v>
      </c>
      <c r="M215" s="1">
        <f>Table1345[[#This Row],[4]]</f>
        <v>0</v>
      </c>
      <c r="N215" s="1">
        <f>Table1345[[#This Row],[5]]</f>
        <v>0</v>
      </c>
      <c r="O215" s="1" t="str">
        <f>CONCATENATE("[leds[",Table1345[[#Headers],[0]],"],",Table1345[[#This Row],[o0]],"]")</f>
        <v>[leds[0],0]</v>
      </c>
      <c r="P215" s="1" t="str">
        <f>CONCATENATE("[leds[",Table1345[[#Headers],[1]],"],",Table1345[[#This Row],[o1]],"]")</f>
        <v>[leds[1],0]</v>
      </c>
      <c r="Q215" s="1" t="str">
        <f>CONCATENATE("[leds[",Table1345[[#Headers],[2]],"],",Table1345[[#This Row],[o2]],"]")</f>
        <v>[leds[2],0]</v>
      </c>
      <c r="R215" s="1" t="str">
        <f>CONCATENATE("[leds[",Table1345[[#Headers],[3]],"],",Table1345[[#This Row],[o3]],"]")</f>
        <v>[leds[3],0]</v>
      </c>
      <c r="S215" s="1" t="str">
        <f>CONCATENATE("[leds[",Table1345[[#Headers],[4]],"],",Table1345[[#This Row],[o4]],"]")</f>
        <v>[leds[4],0]</v>
      </c>
      <c r="T215" s="1" t="str">
        <f>CONCATENATE("[leds[",Table1345[[#Headers],[5]],"],",Table1345[[#This Row],[o5]],"]")</f>
        <v>[leds[5],0]</v>
      </c>
      <c r="U2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15" s="1" t="str">
        <f>IF(B215="",CONCATENATE($B$1,"['",A215,"'].append(",Table1345[[#This Row],[Part6]],")"),CONCATENATE($B$1,"['",B215,"'] = []"))</f>
        <v>symbol['Y'].append([[leds[0],0],[leds[1],0],[leds[2],0],[leds[3],0],[leds[4],0],[leds[5],0]])</v>
      </c>
    </row>
    <row r="216" spans="1:22" x14ac:dyDescent="0.25">
      <c r="A216" t="str">
        <f t="shared" si="3"/>
        <v>Y</v>
      </c>
      <c r="B216" t="s">
        <v>51</v>
      </c>
      <c r="I216" s="1">
        <f>Table1345[[#This Row],[0]]</f>
        <v>0</v>
      </c>
      <c r="J216" s="1">
        <f>Table1345[[#This Row],[1]]</f>
        <v>0</v>
      </c>
      <c r="K216" s="1">
        <f>Table1345[[#This Row],[2]]</f>
        <v>0</v>
      </c>
      <c r="L216" s="1">
        <f>Table1345[[#This Row],[3]]</f>
        <v>0</v>
      </c>
      <c r="M216" s="1">
        <f>Table1345[[#This Row],[4]]</f>
        <v>0</v>
      </c>
      <c r="N216" s="1">
        <f>Table1345[[#This Row],[5]]</f>
        <v>0</v>
      </c>
      <c r="O216" s="1" t="str">
        <f>CONCATENATE("[leds[",Table1345[[#Headers],[0]],"],",Table1345[[#This Row],[o0]],"]")</f>
        <v>[leds[0],0]</v>
      </c>
      <c r="P216" s="1" t="str">
        <f>CONCATENATE("[leds[",Table1345[[#Headers],[1]],"],",Table1345[[#This Row],[o1]],"]")</f>
        <v>[leds[1],0]</v>
      </c>
      <c r="Q216" s="1" t="str">
        <f>CONCATENATE("[leds[",Table1345[[#Headers],[2]],"],",Table1345[[#This Row],[o2]],"]")</f>
        <v>[leds[2],0]</v>
      </c>
      <c r="R216" s="1" t="str">
        <f>CONCATENATE("[leds[",Table1345[[#Headers],[3]],"],",Table1345[[#This Row],[o3]],"]")</f>
        <v>[leds[3],0]</v>
      </c>
      <c r="S216" s="1" t="str">
        <f>CONCATENATE("[leds[",Table1345[[#Headers],[4]],"],",Table1345[[#This Row],[o4]],"]")</f>
        <v>[leds[4],0]</v>
      </c>
      <c r="T216" s="1" t="str">
        <f>CONCATENATE("[leds[",Table1345[[#Headers],[5]],"],",Table1345[[#This Row],[o5]],"]")</f>
        <v>[leds[5],0]</v>
      </c>
      <c r="U2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16" s="1" t="str">
        <f>IF(B216="",CONCATENATE($B$1,"['",A216,"'].append(",Table1345[[#This Row],[Part6]],")"),CONCATENATE($B$1,"['",B216,"'] = []"))</f>
        <v>symbol['Z'] = []</v>
      </c>
    </row>
    <row r="217" spans="1:22" x14ac:dyDescent="0.25">
      <c r="A217" t="str">
        <f t="shared" si="3"/>
        <v>Z</v>
      </c>
      <c r="C217">
        <v>1</v>
      </c>
      <c r="H217">
        <v>1</v>
      </c>
      <c r="I217" s="1">
        <f>Table1345[[#This Row],[0]]</f>
        <v>1</v>
      </c>
      <c r="J217" s="1">
        <f>Table1345[[#This Row],[1]]</f>
        <v>0</v>
      </c>
      <c r="K217" s="1">
        <f>Table1345[[#This Row],[2]]</f>
        <v>0</v>
      </c>
      <c r="L217" s="1">
        <f>Table1345[[#This Row],[3]]</f>
        <v>0</v>
      </c>
      <c r="M217" s="1">
        <f>Table1345[[#This Row],[4]]</f>
        <v>0</v>
      </c>
      <c r="N217" s="1">
        <f>Table1345[[#This Row],[5]]</f>
        <v>1</v>
      </c>
      <c r="O217" s="1" t="str">
        <f>CONCATENATE("[leds[",Table1345[[#Headers],[0]],"],",Table1345[[#This Row],[o0]],"]")</f>
        <v>[leds[0],1]</v>
      </c>
      <c r="P217" s="1" t="str">
        <f>CONCATENATE("[leds[",Table1345[[#Headers],[1]],"],",Table1345[[#This Row],[o1]],"]")</f>
        <v>[leds[1],0]</v>
      </c>
      <c r="Q217" s="1" t="str">
        <f>CONCATENATE("[leds[",Table1345[[#Headers],[2]],"],",Table1345[[#This Row],[o2]],"]")</f>
        <v>[leds[2],0]</v>
      </c>
      <c r="R217" s="1" t="str">
        <f>CONCATENATE("[leds[",Table1345[[#Headers],[3]],"],",Table1345[[#This Row],[o3]],"]")</f>
        <v>[leds[3],0]</v>
      </c>
      <c r="S217" s="1" t="str">
        <f>CONCATENATE("[leds[",Table1345[[#Headers],[4]],"],",Table1345[[#This Row],[o4]],"]")</f>
        <v>[leds[4],0]</v>
      </c>
      <c r="T217" s="1" t="str">
        <f>CONCATENATE("[leds[",Table1345[[#Headers],[5]],"],",Table1345[[#This Row],[o5]],"]")</f>
        <v>[leds[5],1]</v>
      </c>
      <c r="U2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217" s="1" t="str">
        <f>IF(B217="",CONCATENATE($B$1,"['",A217,"'].append(",Table1345[[#This Row],[Part6]],")"),CONCATENATE($B$1,"['",B217,"'] = []"))</f>
        <v>symbol['Z'].append([[leds[0],1],[leds[1],0],[leds[2],0],[leds[3],0],[leds[4],0],[leds[5],1]])</v>
      </c>
    </row>
    <row r="218" spans="1:22" x14ac:dyDescent="0.25">
      <c r="A218" t="str">
        <f t="shared" si="3"/>
        <v>Z</v>
      </c>
      <c r="C218">
        <v>1</v>
      </c>
      <c r="D218">
        <v>1</v>
      </c>
      <c r="H218">
        <v>1</v>
      </c>
      <c r="I218" s="1">
        <f>Table1345[[#This Row],[0]]</f>
        <v>1</v>
      </c>
      <c r="J218" s="1">
        <f>Table1345[[#This Row],[1]]</f>
        <v>1</v>
      </c>
      <c r="K218" s="1">
        <f>Table1345[[#This Row],[2]]</f>
        <v>0</v>
      </c>
      <c r="L218" s="1">
        <f>Table1345[[#This Row],[3]]</f>
        <v>0</v>
      </c>
      <c r="M218" s="1">
        <f>Table1345[[#This Row],[4]]</f>
        <v>0</v>
      </c>
      <c r="N218" s="1">
        <f>Table1345[[#This Row],[5]]</f>
        <v>1</v>
      </c>
      <c r="O218" s="1" t="str">
        <f>CONCATENATE("[leds[",Table1345[[#Headers],[0]],"],",Table1345[[#This Row],[o0]],"]")</f>
        <v>[leds[0],1]</v>
      </c>
      <c r="P218" s="1" t="str">
        <f>CONCATENATE("[leds[",Table1345[[#Headers],[1]],"],",Table1345[[#This Row],[o1]],"]")</f>
        <v>[leds[1],1]</v>
      </c>
      <c r="Q218" s="1" t="str">
        <f>CONCATENATE("[leds[",Table1345[[#Headers],[2]],"],",Table1345[[#This Row],[o2]],"]")</f>
        <v>[leds[2],0]</v>
      </c>
      <c r="R218" s="1" t="str">
        <f>CONCATENATE("[leds[",Table1345[[#Headers],[3]],"],",Table1345[[#This Row],[o3]],"]")</f>
        <v>[leds[3],0]</v>
      </c>
      <c r="S218" s="1" t="str">
        <f>CONCATENATE("[leds[",Table1345[[#Headers],[4]],"],",Table1345[[#This Row],[o4]],"]")</f>
        <v>[leds[4],0]</v>
      </c>
      <c r="T218" s="1" t="str">
        <f>CONCATENATE("[leds[",Table1345[[#Headers],[5]],"],",Table1345[[#This Row],[o5]],"]")</f>
        <v>[leds[5],1]</v>
      </c>
      <c r="U2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[[leds[0],1],[leds[1],1],[leds[2],0],[leds[3],0],[leds[4],0],[leds[5],1]]</v>
      </c>
      <c r="V218" s="1" t="str">
        <f>IF(B218="",CONCATENATE($B$1,"['",A218,"'].append(",Table1345[[#This Row],[Part6]],")"),CONCATENATE($B$1,"['",B218,"'] = []"))</f>
        <v>symbol['Z'].append([[leds[0],1],[leds[1],1],[leds[2],0],[leds[3],0],[leds[4],0],[leds[5],1]])</v>
      </c>
    </row>
    <row r="219" spans="1:22" x14ac:dyDescent="0.25">
      <c r="A219" t="str">
        <f t="shared" si="3"/>
        <v>Z</v>
      </c>
      <c r="C219">
        <v>1</v>
      </c>
      <c r="E219">
        <v>1</v>
      </c>
      <c r="H219">
        <v>1</v>
      </c>
      <c r="I219" s="1">
        <f>Table1345[[#This Row],[0]]</f>
        <v>1</v>
      </c>
      <c r="J219" s="1">
        <f>Table1345[[#This Row],[1]]</f>
        <v>0</v>
      </c>
      <c r="K219" s="1">
        <f>Table1345[[#This Row],[2]]</f>
        <v>1</v>
      </c>
      <c r="L219" s="1">
        <f>Table1345[[#This Row],[3]]</f>
        <v>0</v>
      </c>
      <c r="M219" s="1">
        <f>Table1345[[#This Row],[4]]</f>
        <v>0</v>
      </c>
      <c r="N219" s="1">
        <f>Table1345[[#This Row],[5]]</f>
        <v>1</v>
      </c>
      <c r="O219" s="1" t="str">
        <f>CONCATENATE("[leds[",Table1345[[#Headers],[0]],"],",Table1345[[#This Row],[o0]],"]")</f>
        <v>[leds[0],1]</v>
      </c>
      <c r="P219" s="1" t="str">
        <f>CONCATENATE("[leds[",Table1345[[#Headers],[1]],"],",Table1345[[#This Row],[o1]],"]")</f>
        <v>[leds[1],0]</v>
      </c>
      <c r="Q219" s="1" t="str">
        <f>CONCATENATE("[leds[",Table1345[[#Headers],[2]],"],",Table1345[[#This Row],[o2]],"]")</f>
        <v>[leds[2],1]</v>
      </c>
      <c r="R219" s="1" t="str">
        <f>CONCATENATE("[leds[",Table1345[[#Headers],[3]],"],",Table1345[[#This Row],[o3]],"]")</f>
        <v>[leds[3],0]</v>
      </c>
      <c r="S219" s="1" t="str">
        <f>CONCATENATE("[leds[",Table1345[[#Headers],[4]],"],",Table1345[[#This Row],[o4]],"]")</f>
        <v>[leds[4],0]</v>
      </c>
      <c r="T219" s="1" t="str">
        <f>CONCATENATE("[leds[",Table1345[[#Headers],[5]],"],",Table1345[[#This Row],[o5]],"]")</f>
        <v>[leds[5],1]</v>
      </c>
      <c r="U2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219" s="1" t="str">
        <f>IF(B219="",CONCATENATE($B$1,"['",A219,"'].append(",Table1345[[#This Row],[Part6]],")"),CONCATENATE($B$1,"['",B219,"'] = []"))</f>
        <v>symbol['Z'].append([[leds[0],1],[leds[1],0],[leds[2],1],[leds[3],0],[leds[4],0],[leds[5],1]])</v>
      </c>
    </row>
    <row r="220" spans="1:22" x14ac:dyDescent="0.25">
      <c r="A220" t="str">
        <f t="shared" si="3"/>
        <v>Z</v>
      </c>
      <c r="C220">
        <v>1</v>
      </c>
      <c r="F220">
        <v>1</v>
      </c>
      <c r="H220">
        <v>1</v>
      </c>
      <c r="I220" s="1">
        <f>Table1345[[#This Row],[0]]</f>
        <v>1</v>
      </c>
      <c r="J220" s="1">
        <f>Table1345[[#This Row],[1]]</f>
        <v>0</v>
      </c>
      <c r="K220" s="1">
        <f>Table1345[[#This Row],[2]]</f>
        <v>0</v>
      </c>
      <c r="L220" s="1">
        <f>Table1345[[#This Row],[3]]</f>
        <v>1</v>
      </c>
      <c r="M220" s="1">
        <f>Table1345[[#This Row],[4]]</f>
        <v>0</v>
      </c>
      <c r="N220" s="1">
        <f>Table1345[[#This Row],[5]]</f>
        <v>1</v>
      </c>
      <c r="O220" s="1" t="str">
        <f>CONCATENATE("[leds[",Table1345[[#Headers],[0]],"],",Table1345[[#This Row],[o0]],"]")</f>
        <v>[leds[0],1]</v>
      </c>
      <c r="P220" s="1" t="str">
        <f>CONCATENATE("[leds[",Table1345[[#Headers],[1]],"],",Table1345[[#This Row],[o1]],"]")</f>
        <v>[leds[1],0]</v>
      </c>
      <c r="Q220" s="1" t="str">
        <f>CONCATENATE("[leds[",Table1345[[#Headers],[2]],"],",Table1345[[#This Row],[o2]],"]")</f>
        <v>[leds[2],0]</v>
      </c>
      <c r="R220" s="1" t="str">
        <f>CONCATENATE("[leds[",Table1345[[#Headers],[3]],"],",Table1345[[#This Row],[o3]],"]")</f>
        <v>[leds[3],1]</v>
      </c>
      <c r="S220" s="1" t="str">
        <f>CONCATENATE("[leds[",Table1345[[#Headers],[4]],"],",Table1345[[#This Row],[o4]],"]")</f>
        <v>[leds[4],0]</v>
      </c>
      <c r="T220" s="1" t="str">
        <f>CONCATENATE("[leds[",Table1345[[#Headers],[5]],"],",Table1345[[#This Row],[o5]],"]")</f>
        <v>[leds[5],1]</v>
      </c>
      <c r="U2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220" s="1" t="str">
        <f>IF(B220="",CONCATENATE($B$1,"['",A220,"'].append(",Table1345[[#This Row],[Part6]],")"),CONCATENATE($B$1,"['",B220,"'] = []"))</f>
        <v>symbol['Z'].append([[leds[0],1],[leds[1],0],[leds[2],0],[leds[3],1],[leds[4],0],[leds[5],1]])</v>
      </c>
    </row>
    <row r="221" spans="1:22" x14ac:dyDescent="0.25">
      <c r="A221" t="str">
        <f t="shared" si="3"/>
        <v>Z</v>
      </c>
      <c r="C221">
        <v>1</v>
      </c>
      <c r="G221">
        <v>1</v>
      </c>
      <c r="H221">
        <v>1</v>
      </c>
      <c r="I221" s="1">
        <f>Table1345[[#This Row],[0]]</f>
        <v>1</v>
      </c>
      <c r="J221" s="1">
        <f>Table1345[[#This Row],[1]]</f>
        <v>0</v>
      </c>
      <c r="K221" s="1">
        <f>Table1345[[#This Row],[2]]</f>
        <v>0</v>
      </c>
      <c r="L221" s="1">
        <f>Table1345[[#This Row],[3]]</f>
        <v>0</v>
      </c>
      <c r="M221" s="1">
        <f>Table1345[[#This Row],[4]]</f>
        <v>1</v>
      </c>
      <c r="N221" s="1">
        <f>Table1345[[#This Row],[5]]</f>
        <v>1</v>
      </c>
      <c r="O221" s="1" t="str">
        <f>CONCATENATE("[leds[",Table1345[[#Headers],[0]],"],",Table1345[[#This Row],[o0]],"]")</f>
        <v>[leds[0],1]</v>
      </c>
      <c r="P221" s="1" t="str">
        <f>CONCATENATE("[leds[",Table1345[[#Headers],[1]],"],",Table1345[[#This Row],[o1]],"]")</f>
        <v>[leds[1],0]</v>
      </c>
      <c r="Q221" s="1" t="str">
        <f>CONCATENATE("[leds[",Table1345[[#Headers],[2]],"],",Table1345[[#This Row],[o2]],"]")</f>
        <v>[leds[2],0]</v>
      </c>
      <c r="R221" s="1" t="str">
        <f>CONCATENATE("[leds[",Table1345[[#Headers],[3]],"],",Table1345[[#This Row],[o3]],"]")</f>
        <v>[leds[3],0]</v>
      </c>
      <c r="S221" s="1" t="str">
        <f>CONCATENATE("[leds[",Table1345[[#Headers],[4]],"],",Table1345[[#This Row],[o4]],"]")</f>
        <v>[leds[4],1]</v>
      </c>
      <c r="T221" s="1" t="str">
        <f>CONCATENATE("[leds[",Table1345[[#Headers],[5]],"],",Table1345[[#This Row],[o5]],"]")</f>
        <v>[leds[5],1]</v>
      </c>
      <c r="U2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[[leds[0],1],[leds[1],0],[leds[2],0],[leds[3],0],[leds[4],1],[leds[5],1]]</v>
      </c>
      <c r="V221" s="1" t="str">
        <f>IF(B221="",CONCATENATE($B$1,"['",A221,"'].append(",Table1345[[#This Row],[Part6]],")"),CONCATENATE($B$1,"['",B221,"'] = []"))</f>
        <v>symbol['Z'].append([[leds[0],1],[leds[1],0],[leds[2],0],[leds[3],0],[leds[4],1],[leds[5],1]])</v>
      </c>
    </row>
    <row r="222" spans="1:22" x14ac:dyDescent="0.25">
      <c r="A222" t="str">
        <f t="shared" si="3"/>
        <v>Z</v>
      </c>
      <c r="C222">
        <v>1</v>
      </c>
      <c r="H222">
        <v>1</v>
      </c>
      <c r="I222" s="1">
        <f>Table1345[[#This Row],[0]]</f>
        <v>1</v>
      </c>
      <c r="J222" s="1">
        <f>Table1345[[#This Row],[1]]</f>
        <v>0</v>
      </c>
      <c r="K222" s="1">
        <f>Table1345[[#This Row],[2]]</f>
        <v>0</v>
      </c>
      <c r="L222" s="1">
        <f>Table1345[[#This Row],[3]]</f>
        <v>0</v>
      </c>
      <c r="M222" s="1">
        <f>Table1345[[#This Row],[4]]</f>
        <v>0</v>
      </c>
      <c r="N222" s="1">
        <f>Table1345[[#This Row],[5]]</f>
        <v>1</v>
      </c>
      <c r="O222" s="1" t="str">
        <f>CONCATENATE("[leds[",Table1345[[#Headers],[0]],"],",Table1345[[#This Row],[o0]],"]")</f>
        <v>[leds[0],1]</v>
      </c>
      <c r="P222" s="1" t="str">
        <f>CONCATENATE("[leds[",Table1345[[#Headers],[1]],"],",Table1345[[#This Row],[o1]],"]")</f>
        <v>[leds[1],0]</v>
      </c>
      <c r="Q222" s="1" t="str">
        <f>CONCATENATE("[leds[",Table1345[[#Headers],[2]],"],",Table1345[[#This Row],[o2]],"]")</f>
        <v>[leds[2],0]</v>
      </c>
      <c r="R222" s="1" t="str">
        <f>CONCATENATE("[leds[",Table1345[[#Headers],[3]],"],",Table1345[[#This Row],[o3]],"]")</f>
        <v>[leds[3],0]</v>
      </c>
      <c r="S222" s="1" t="str">
        <f>CONCATENATE("[leds[",Table1345[[#Headers],[4]],"],",Table1345[[#This Row],[o4]],"]")</f>
        <v>[leds[4],0]</v>
      </c>
      <c r="T222" s="1" t="str">
        <f>CONCATENATE("[leds[",Table1345[[#Headers],[5]],"],",Table1345[[#This Row],[o5]],"]")</f>
        <v>[leds[5],1]</v>
      </c>
      <c r="U2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222" s="1" t="str">
        <f>IF(B222="",CONCATENATE($B$1,"['",A222,"'].append(",Table1345[[#This Row],[Part6]],")"),CONCATENATE($B$1,"['",B222,"'] = []"))</f>
        <v>symbol['Z'].append([[leds[0],1],[leds[1],0],[leds[2],0],[leds[3],0],[leds[4],0],[leds[5],1]])</v>
      </c>
    </row>
    <row r="223" spans="1:22" x14ac:dyDescent="0.25">
      <c r="A223" t="str">
        <f t="shared" si="3"/>
        <v>Z</v>
      </c>
      <c r="I223" s="1">
        <f>Table1345[[#This Row],[0]]</f>
        <v>0</v>
      </c>
      <c r="J223" s="1">
        <f>Table1345[[#This Row],[1]]</f>
        <v>0</v>
      </c>
      <c r="K223" s="1">
        <f>Table1345[[#This Row],[2]]</f>
        <v>0</v>
      </c>
      <c r="L223" s="1">
        <f>Table1345[[#This Row],[3]]</f>
        <v>0</v>
      </c>
      <c r="M223" s="1">
        <f>Table1345[[#This Row],[4]]</f>
        <v>0</v>
      </c>
      <c r="N223" s="1">
        <f>Table1345[[#This Row],[5]]</f>
        <v>0</v>
      </c>
      <c r="O223" s="1" t="str">
        <f>CONCATENATE("[leds[",Table1345[[#Headers],[0]],"],",Table1345[[#This Row],[o0]],"]")</f>
        <v>[leds[0],0]</v>
      </c>
      <c r="P223" s="1" t="str">
        <f>CONCATENATE("[leds[",Table1345[[#Headers],[1]],"],",Table1345[[#This Row],[o1]],"]")</f>
        <v>[leds[1],0]</v>
      </c>
      <c r="Q223" s="1" t="str">
        <f>CONCATENATE("[leds[",Table1345[[#Headers],[2]],"],",Table1345[[#This Row],[o2]],"]")</f>
        <v>[leds[2],0]</v>
      </c>
      <c r="R223" s="1" t="str">
        <f>CONCATENATE("[leds[",Table1345[[#Headers],[3]],"],",Table1345[[#This Row],[o3]],"]")</f>
        <v>[leds[3],0]</v>
      </c>
      <c r="S223" s="1" t="str">
        <f>CONCATENATE("[leds[",Table1345[[#Headers],[4]],"],",Table1345[[#This Row],[o4]],"]")</f>
        <v>[leds[4],0]</v>
      </c>
      <c r="T223" s="1" t="str">
        <f>CONCATENATE("[leds[",Table1345[[#Headers],[5]],"],",Table1345[[#This Row],[o5]],"]")</f>
        <v>[leds[5],0]</v>
      </c>
      <c r="U2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23" s="1" t="str">
        <f>IF(B223="",CONCATENATE($B$1,"['",A223,"'].append(",Table1345[[#This Row],[Part6]],")"),CONCATENATE($B$1,"['",B223,"'] = []"))</f>
        <v>symbol['Z'].append([[leds[0],0],[leds[1],0],[leds[2],0],[leds[3],0],[leds[4],0],[leds[5],0]])</v>
      </c>
    </row>
    <row r="224" spans="1:22" x14ac:dyDescent="0.25">
      <c r="A224" t="str">
        <f t="shared" si="3"/>
        <v>Z</v>
      </c>
      <c r="I224" s="1">
        <f>Table1345[[#This Row],[0]]</f>
        <v>0</v>
      </c>
      <c r="J224" s="1">
        <f>Table1345[[#This Row],[1]]</f>
        <v>0</v>
      </c>
      <c r="K224" s="1">
        <f>Table1345[[#This Row],[2]]</f>
        <v>0</v>
      </c>
      <c r="L224" s="1">
        <f>Table1345[[#This Row],[3]]</f>
        <v>0</v>
      </c>
      <c r="M224" s="1">
        <f>Table1345[[#This Row],[4]]</f>
        <v>0</v>
      </c>
      <c r="N224" s="1">
        <f>Table1345[[#This Row],[5]]</f>
        <v>0</v>
      </c>
      <c r="O224" s="1" t="str">
        <f>CONCATENATE("[leds[",Table1345[[#Headers],[0]],"],",Table1345[[#This Row],[o0]],"]")</f>
        <v>[leds[0],0]</v>
      </c>
      <c r="P224" s="1" t="str">
        <f>CONCATENATE("[leds[",Table1345[[#Headers],[1]],"],",Table1345[[#This Row],[o1]],"]")</f>
        <v>[leds[1],0]</v>
      </c>
      <c r="Q224" s="1" t="str">
        <f>CONCATENATE("[leds[",Table1345[[#Headers],[2]],"],",Table1345[[#This Row],[o2]],"]")</f>
        <v>[leds[2],0]</v>
      </c>
      <c r="R224" s="1" t="str">
        <f>CONCATENATE("[leds[",Table1345[[#Headers],[3]],"],",Table1345[[#This Row],[o3]],"]")</f>
        <v>[leds[3],0]</v>
      </c>
      <c r="S224" s="1" t="str">
        <f>CONCATENATE("[leds[",Table1345[[#Headers],[4]],"],",Table1345[[#This Row],[o4]],"]")</f>
        <v>[leds[4],0]</v>
      </c>
      <c r="T224" s="1" t="str">
        <f>CONCATENATE("[leds[",Table1345[[#Headers],[5]],"],",Table1345[[#This Row],[o5]],"]")</f>
        <v>[leds[5],0]</v>
      </c>
      <c r="U22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24" s="1" t="str">
        <f>IF(B224="",CONCATENATE($B$1,"['",A224,"'].append(",Table1345[[#This Row],[Part6]],")"),CONCATENATE($B$1,"['",B224,"'] = []"))</f>
        <v>symbol['Z'].append([[leds[0],0],[leds[1],0],[leds[2],0],[leds[3],0],[leds[4],0],[leds[5],0]])</v>
      </c>
    </row>
    <row r="225" spans="1:22" x14ac:dyDescent="0.25">
      <c r="A225" t="str">
        <f t="shared" si="3"/>
        <v>Z</v>
      </c>
      <c r="B225" t="s">
        <v>22</v>
      </c>
      <c r="I225" s="1">
        <f>Table1345[[#This Row],[0]]</f>
        <v>0</v>
      </c>
      <c r="J225" s="1">
        <f>Table1345[[#This Row],[1]]</f>
        <v>0</v>
      </c>
      <c r="K225" s="1">
        <f>Table1345[[#This Row],[2]]</f>
        <v>0</v>
      </c>
      <c r="L225" s="1">
        <f>Table1345[[#This Row],[3]]</f>
        <v>0</v>
      </c>
      <c r="M225" s="1">
        <f>Table1345[[#This Row],[4]]</f>
        <v>0</v>
      </c>
      <c r="N225" s="1">
        <f>Table1345[[#This Row],[5]]</f>
        <v>0</v>
      </c>
      <c r="O225" s="1" t="str">
        <f>CONCATENATE("[leds[",Table1345[[#Headers],[0]],"],",Table1345[[#This Row],[o0]],"]")</f>
        <v>[leds[0],0]</v>
      </c>
      <c r="P225" s="1" t="str">
        <f>CONCATENATE("[leds[",Table1345[[#Headers],[1]],"],",Table1345[[#This Row],[o1]],"]")</f>
        <v>[leds[1],0]</v>
      </c>
      <c r="Q225" s="1" t="str">
        <f>CONCATENATE("[leds[",Table1345[[#Headers],[2]],"],",Table1345[[#This Row],[o2]],"]")</f>
        <v>[leds[2],0]</v>
      </c>
      <c r="R225" s="1" t="str">
        <f>CONCATENATE("[leds[",Table1345[[#Headers],[3]],"],",Table1345[[#This Row],[o3]],"]")</f>
        <v>[leds[3],0]</v>
      </c>
      <c r="S225" s="1" t="str">
        <f>CONCATENATE("[leds[",Table1345[[#Headers],[4]],"],",Table1345[[#This Row],[o4]],"]")</f>
        <v>[leds[4],0]</v>
      </c>
      <c r="T225" s="1" t="str">
        <f>CONCATENATE("[leds[",Table1345[[#Headers],[5]],"],",Table1345[[#This Row],[o5]],"]")</f>
        <v>[leds[5],0]</v>
      </c>
      <c r="U22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25" s="1" t="str">
        <f>IF(B225="",CONCATENATE($B$1,"['",A225,"'].append(",Table1345[[#This Row],[Part6]],")"),CONCATENATE($B$1,"['",B225,"'] = []"))</f>
        <v>symbol['a'] = []</v>
      </c>
    </row>
    <row r="226" spans="1:22" x14ac:dyDescent="0.25">
      <c r="A226" t="str">
        <f t="shared" si="3"/>
        <v>a</v>
      </c>
      <c r="D226">
        <v>1</v>
      </c>
      <c r="I226" s="1">
        <f>Table1345[[#This Row],[0]]</f>
        <v>0</v>
      </c>
      <c r="J226" s="1">
        <f>Table1345[[#This Row],[1]]</f>
        <v>1</v>
      </c>
      <c r="K226" s="1">
        <f>Table1345[[#This Row],[2]]</f>
        <v>0</v>
      </c>
      <c r="L226" s="1">
        <f>Table1345[[#This Row],[3]]</f>
        <v>0</v>
      </c>
      <c r="M226" s="1">
        <f>Table1345[[#This Row],[4]]</f>
        <v>0</v>
      </c>
      <c r="N226" s="1">
        <f>Table1345[[#This Row],[5]]</f>
        <v>0</v>
      </c>
      <c r="O226" s="1" t="str">
        <f>CONCATENATE("[leds[",Table1345[[#Headers],[0]],"],",Table1345[[#This Row],[o0]],"]")</f>
        <v>[leds[0],0]</v>
      </c>
      <c r="P226" s="1" t="str">
        <f>CONCATENATE("[leds[",Table1345[[#Headers],[1]],"],",Table1345[[#This Row],[o1]],"]")</f>
        <v>[leds[1],1]</v>
      </c>
      <c r="Q226" s="1" t="str">
        <f>CONCATENATE("[leds[",Table1345[[#Headers],[2]],"],",Table1345[[#This Row],[o2]],"]")</f>
        <v>[leds[2],0]</v>
      </c>
      <c r="R226" s="1" t="str">
        <f>CONCATENATE("[leds[",Table1345[[#Headers],[3]],"],",Table1345[[#This Row],[o3]],"]")</f>
        <v>[leds[3],0]</v>
      </c>
      <c r="S226" s="1" t="str">
        <f>CONCATENATE("[leds[",Table1345[[#Headers],[4]],"],",Table1345[[#This Row],[o4]],"]")</f>
        <v>[leds[4],0]</v>
      </c>
      <c r="T226" s="1" t="str">
        <f>CONCATENATE("[leds[",Table1345[[#Headers],[5]],"],",Table1345[[#This Row],[o5]],"]")</f>
        <v>[leds[5],0]</v>
      </c>
      <c r="U22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226" s="1" t="str">
        <f>IF(B226="",CONCATENATE($B$1,"['",A226,"'].append(",Table1345[[#This Row],[Part6]],")"),CONCATENATE($B$1,"['",B226,"'] = []"))</f>
        <v>symbol['a'].append([[leds[0],0],[leds[1],1],[leds[2],0],[leds[3],0],[leds[4],0],[leds[5],0]])</v>
      </c>
    </row>
    <row r="227" spans="1:22" x14ac:dyDescent="0.25">
      <c r="A227" t="str">
        <f t="shared" si="3"/>
        <v>a</v>
      </c>
      <c r="C227">
        <v>1</v>
      </c>
      <c r="E227">
        <v>1</v>
      </c>
      <c r="G227">
        <v>1</v>
      </c>
      <c r="I227" s="1">
        <f>Table1345[[#This Row],[0]]</f>
        <v>1</v>
      </c>
      <c r="J227" s="1">
        <f>Table1345[[#This Row],[1]]</f>
        <v>0</v>
      </c>
      <c r="K227" s="1">
        <f>Table1345[[#This Row],[2]]</f>
        <v>1</v>
      </c>
      <c r="L227" s="1">
        <f>Table1345[[#This Row],[3]]</f>
        <v>0</v>
      </c>
      <c r="M227" s="1">
        <f>Table1345[[#This Row],[4]]</f>
        <v>1</v>
      </c>
      <c r="N227" s="1">
        <f>Table1345[[#This Row],[5]]</f>
        <v>0</v>
      </c>
      <c r="O227" s="1" t="str">
        <f>CONCATENATE("[leds[",Table1345[[#Headers],[0]],"],",Table1345[[#This Row],[o0]],"]")</f>
        <v>[leds[0],1]</v>
      </c>
      <c r="P227" s="1" t="str">
        <f>CONCATENATE("[leds[",Table1345[[#Headers],[1]],"],",Table1345[[#This Row],[o1]],"]")</f>
        <v>[leds[1],0]</v>
      </c>
      <c r="Q227" s="1" t="str">
        <f>CONCATENATE("[leds[",Table1345[[#Headers],[2]],"],",Table1345[[#This Row],[o2]],"]")</f>
        <v>[leds[2],1]</v>
      </c>
      <c r="R227" s="1" t="str">
        <f>CONCATENATE("[leds[",Table1345[[#Headers],[3]],"],",Table1345[[#This Row],[o3]],"]")</f>
        <v>[leds[3],0]</v>
      </c>
      <c r="S227" s="1" t="str">
        <f>CONCATENATE("[leds[",Table1345[[#Headers],[4]],"],",Table1345[[#This Row],[o4]],"]")</f>
        <v>[leds[4],1]</v>
      </c>
      <c r="T227" s="1" t="str">
        <f>CONCATENATE("[leds[",Table1345[[#Headers],[5]],"],",Table1345[[#This Row],[o5]],"]")</f>
        <v>[leds[5],0]</v>
      </c>
      <c r="U22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227" s="1" t="str">
        <f>IF(B227="",CONCATENATE($B$1,"['",A227,"'].append(",Table1345[[#This Row],[Part6]],")"),CONCATENATE($B$1,"['",B227,"'] = []"))</f>
        <v>symbol['a'].append([[leds[0],1],[leds[1],0],[leds[2],1],[leds[3],0],[leds[4],1],[leds[5],0]])</v>
      </c>
    </row>
    <row r="228" spans="1:22" x14ac:dyDescent="0.25">
      <c r="A228" t="str">
        <f t="shared" si="3"/>
        <v>a</v>
      </c>
      <c r="C228">
        <v>1</v>
      </c>
      <c r="E228">
        <v>1</v>
      </c>
      <c r="G228">
        <v>1</v>
      </c>
      <c r="I228" s="1">
        <f>Table1345[[#This Row],[0]]</f>
        <v>1</v>
      </c>
      <c r="J228" s="1">
        <f>Table1345[[#This Row],[1]]</f>
        <v>0</v>
      </c>
      <c r="K228" s="1">
        <f>Table1345[[#This Row],[2]]</f>
        <v>1</v>
      </c>
      <c r="L228" s="1">
        <f>Table1345[[#This Row],[3]]</f>
        <v>0</v>
      </c>
      <c r="M228" s="1">
        <f>Table1345[[#This Row],[4]]</f>
        <v>1</v>
      </c>
      <c r="N228" s="1">
        <f>Table1345[[#This Row],[5]]</f>
        <v>0</v>
      </c>
      <c r="O228" s="1" t="str">
        <f>CONCATENATE("[leds[",Table1345[[#Headers],[0]],"],",Table1345[[#This Row],[o0]],"]")</f>
        <v>[leds[0],1]</v>
      </c>
      <c r="P228" s="1" t="str">
        <f>CONCATENATE("[leds[",Table1345[[#Headers],[1]],"],",Table1345[[#This Row],[o1]],"]")</f>
        <v>[leds[1],0]</v>
      </c>
      <c r="Q228" s="1" t="str">
        <f>CONCATENATE("[leds[",Table1345[[#Headers],[2]],"],",Table1345[[#This Row],[o2]],"]")</f>
        <v>[leds[2],1]</v>
      </c>
      <c r="R228" s="1" t="str">
        <f>CONCATENATE("[leds[",Table1345[[#Headers],[3]],"],",Table1345[[#This Row],[o3]],"]")</f>
        <v>[leds[3],0]</v>
      </c>
      <c r="S228" s="1" t="str">
        <f>CONCATENATE("[leds[",Table1345[[#Headers],[4]],"],",Table1345[[#This Row],[o4]],"]")</f>
        <v>[leds[4],1]</v>
      </c>
      <c r="T228" s="1" t="str">
        <f>CONCATENATE("[leds[",Table1345[[#Headers],[5]],"],",Table1345[[#This Row],[o5]],"]")</f>
        <v>[leds[5],0]</v>
      </c>
      <c r="U22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228" s="1" t="str">
        <f>IF(B228="",CONCATENATE($B$1,"['",A228,"'].append(",Table1345[[#This Row],[Part6]],")"),CONCATENATE($B$1,"['",B228,"'] = []"))</f>
        <v>symbol['a'].append([[leds[0],1],[leds[1],0],[leds[2],1],[leds[3],0],[leds[4],1],[leds[5],0]])</v>
      </c>
    </row>
    <row r="229" spans="1:22" x14ac:dyDescent="0.25">
      <c r="A229" t="str">
        <f t="shared" si="3"/>
        <v>a</v>
      </c>
      <c r="C229">
        <v>1</v>
      </c>
      <c r="E229">
        <v>1</v>
      </c>
      <c r="G229">
        <v>1</v>
      </c>
      <c r="I229" s="1">
        <f>Table1345[[#This Row],[0]]</f>
        <v>1</v>
      </c>
      <c r="J229" s="1">
        <f>Table1345[[#This Row],[1]]</f>
        <v>0</v>
      </c>
      <c r="K229" s="1">
        <f>Table1345[[#This Row],[2]]</f>
        <v>1</v>
      </c>
      <c r="L229" s="1">
        <f>Table1345[[#This Row],[3]]</f>
        <v>0</v>
      </c>
      <c r="M229" s="1">
        <f>Table1345[[#This Row],[4]]</f>
        <v>1</v>
      </c>
      <c r="N229" s="1">
        <f>Table1345[[#This Row],[5]]</f>
        <v>0</v>
      </c>
      <c r="O229" s="1" t="str">
        <f>CONCATENATE("[leds[",Table1345[[#Headers],[0]],"],",Table1345[[#This Row],[o0]],"]")</f>
        <v>[leds[0],1]</v>
      </c>
      <c r="P229" s="1" t="str">
        <f>CONCATENATE("[leds[",Table1345[[#Headers],[1]],"],",Table1345[[#This Row],[o1]],"]")</f>
        <v>[leds[1],0]</v>
      </c>
      <c r="Q229" s="1" t="str">
        <f>CONCATENATE("[leds[",Table1345[[#Headers],[2]],"],",Table1345[[#This Row],[o2]],"]")</f>
        <v>[leds[2],1]</v>
      </c>
      <c r="R229" s="1" t="str">
        <f>CONCATENATE("[leds[",Table1345[[#Headers],[3]],"],",Table1345[[#This Row],[o3]],"]")</f>
        <v>[leds[3],0]</v>
      </c>
      <c r="S229" s="1" t="str">
        <f>CONCATENATE("[leds[",Table1345[[#Headers],[4]],"],",Table1345[[#This Row],[o4]],"]")</f>
        <v>[leds[4],1]</v>
      </c>
      <c r="T229" s="1" t="str">
        <f>CONCATENATE("[leds[",Table1345[[#Headers],[5]],"],",Table1345[[#This Row],[o5]],"]")</f>
        <v>[leds[5],0]</v>
      </c>
      <c r="U22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229" s="1" t="str">
        <f>IF(B229="",CONCATENATE($B$1,"['",A229,"'].append(",Table1345[[#This Row],[Part6]],")"),CONCATENATE($B$1,"['",B229,"'] = []"))</f>
        <v>symbol['a'].append([[leds[0],1],[leds[1],0],[leds[2],1],[leds[3],0],[leds[4],1],[leds[5],0]])</v>
      </c>
    </row>
    <row r="230" spans="1:22" x14ac:dyDescent="0.25">
      <c r="A230" t="str">
        <f t="shared" si="3"/>
        <v>a</v>
      </c>
      <c r="C230">
        <v>1</v>
      </c>
      <c r="D230">
        <v>1</v>
      </c>
      <c r="E230">
        <v>1</v>
      </c>
      <c r="F230">
        <v>1</v>
      </c>
      <c r="I230" s="1">
        <f>Table1345[[#This Row],[0]]</f>
        <v>1</v>
      </c>
      <c r="J230" s="1">
        <f>Table1345[[#This Row],[1]]</f>
        <v>1</v>
      </c>
      <c r="K230" s="1">
        <f>Table1345[[#This Row],[2]]</f>
        <v>1</v>
      </c>
      <c r="L230" s="1">
        <f>Table1345[[#This Row],[3]]</f>
        <v>1</v>
      </c>
      <c r="M230" s="1">
        <f>Table1345[[#This Row],[4]]</f>
        <v>0</v>
      </c>
      <c r="N230" s="1">
        <f>Table1345[[#This Row],[5]]</f>
        <v>0</v>
      </c>
      <c r="O230" s="1" t="str">
        <f>CONCATENATE("[leds[",Table1345[[#Headers],[0]],"],",Table1345[[#This Row],[o0]],"]")</f>
        <v>[leds[0],1]</v>
      </c>
      <c r="P230" s="1" t="str">
        <f>CONCATENATE("[leds[",Table1345[[#Headers],[1]],"],",Table1345[[#This Row],[o1]],"]")</f>
        <v>[leds[1],1]</v>
      </c>
      <c r="Q230" s="1" t="str">
        <f>CONCATENATE("[leds[",Table1345[[#Headers],[2]],"],",Table1345[[#This Row],[o2]],"]")</f>
        <v>[leds[2],1]</v>
      </c>
      <c r="R230" s="1" t="str">
        <f>CONCATENATE("[leds[",Table1345[[#Headers],[3]],"],",Table1345[[#This Row],[o3]],"]")</f>
        <v>[leds[3],1]</v>
      </c>
      <c r="S230" s="1" t="str">
        <f>CONCATENATE("[leds[",Table1345[[#Headers],[4]],"],",Table1345[[#This Row],[o4]],"]")</f>
        <v>[leds[4],0]</v>
      </c>
      <c r="T230" s="1" t="str">
        <f>CONCATENATE("[leds[",Table1345[[#Headers],[5]],"],",Table1345[[#This Row],[o5]],"]")</f>
        <v>[leds[5],0]</v>
      </c>
      <c r="U23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[[leds[0],1],[leds[1],1],[leds[2],1],[leds[3],1],[leds[4],0],[leds[5],0]]</v>
      </c>
      <c r="V230" s="1" t="str">
        <f>IF(B230="",CONCATENATE($B$1,"['",A230,"'].append(",Table1345[[#This Row],[Part6]],")"),CONCATENATE($B$1,"['",B230,"'] = []"))</f>
        <v>symbol['a'].append([[leds[0],1],[leds[1],1],[leds[2],1],[leds[3],1],[leds[4],0],[leds[5],0]])</v>
      </c>
    </row>
    <row r="231" spans="1:22" x14ac:dyDescent="0.25">
      <c r="A231" t="str">
        <f t="shared" si="3"/>
        <v>a</v>
      </c>
      <c r="I231" s="1">
        <f>Table1345[[#This Row],[0]]</f>
        <v>0</v>
      </c>
      <c r="J231" s="1">
        <f>Table1345[[#This Row],[1]]</f>
        <v>0</v>
      </c>
      <c r="K231" s="1">
        <f>Table1345[[#This Row],[2]]</f>
        <v>0</v>
      </c>
      <c r="L231" s="1">
        <f>Table1345[[#This Row],[3]]</f>
        <v>0</v>
      </c>
      <c r="M231" s="1">
        <f>Table1345[[#This Row],[4]]</f>
        <v>0</v>
      </c>
      <c r="N231" s="1">
        <f>Table1345[[#This Row],[5]]</f>
        <v>0</v>
      </c>
      <c r="O231" s="1" t="str">
        <f>CONCATENATE("[leds[",Table1345[[#Headers],[0]],"],",Table1345[[#This Row],[o0]],"]")</f>
        <v>[leds[0],0]</v>
      </c>
      <c r="P231" s="1" t="str">
        <f>CONCATENATE("[leds[",Table1345[[#Headers],[1]],"],",Table1345[[#This Row],[o1]],"]")</f>
        <v>[leds[1],0]</v>
      </c>
      <c r="Q231" s="1" t="str">
        <f>CONCATENATE("[leds[",Table1345[[#Headers],[2]],"],",Table1345[[#This Row],[o2]],"]")</f>
        <v>[leds[2],0]</v>
      </c>
      <c r="R231" s="1" t="str">
        <f>CONCATENATE("[leds[",Table1345[[#Headers],[3]],"],",Table1345[[#This Row],[o3]],"]")</f>
        <v>[leds[3],0]</v>
      </c>
      <c r="S231" s="1" t="str">
        <f>CONCATENATE("[leds[",Table1345[[#Headers],[4]],"],",Table1345[[#This Row],[o4]],"]")</f>
        <v>[leds[4],0]</v>
      </c>
      <c r="T231" s="1" t="str">
        <f>CONCATENATE("[leds[",Table1345[[#Headers],[5]],"],",Table1345[[#This Row],[o5]],"]")</f>
        <v>[leds[5],0]</v>
      </c>
      <c r="U23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31" s="1" t="str">
        <f>IF(B231="",CONCATENATE($B$1,"['",A231,"'].append(",Table1345[[#This Row],[Part6]],")"),CONCATENATE($B$1,"['",B231,"'] = []"))</f>
        <v>symbol['a'].append([[leds[0],0],[leds[1],0],[leds[2],0],[leds[3],0],[leds[4],0],[leds[5],0]])</v>
      </c>
    </row>
    <row r="232" spans="1:22" x14ac:dyDescent="0.25">
      <c r="A232" t="str">
        <f t="shared" si="3"/>
        <v>a</v>
      </c>
      <c r="I232" s="1">
        <f>Table1345[[#This Row],[0]]</f>
        <v>0</v>
      </c>
      <c r="J232" s="1">
        <f>Table1345[[#This Row],[1]]</f>
        <v>0</v>
      </c>
      <c r="K232" s="1">
        <f>Table1345[[#This Row],[2]]</f>
        <v>0</v>
      </c>
      <c r="L232" s="1">
        <f>Table1345[[#This Row],[3]]</f>
        <v>0</v>
      </c>
      <c r="M232" s="1">
        <f>Table1345[[#This Row],[4]]</f>
        <v>0</v>
      </c>
      <c r="N232" s="1">
        <f>Table1345[[#This Row],[5]]</f>
        <v>0</v>
      </c>
      <c r="O232" s="1" t="str">
        <f>CONCATENATE("[leds[",Table1345[[#Headers],[0]],"],",Table1345[[#This Row],[o0]],"]")</f>
        <v>[leds[0],0]</v>
      </c>
      <c r="P232" s="1" t="str">
        <f>CONCATENATE("[leds[",Table1345[[#Headers],[1]],"],",Table1345[[#This Row],[o1]],"]")</f>
        <v>[leds[1],0]</v>
      </c>
      <c r="Q232" s="1" t="str">
        <f>CONCATENATE("[leds[",Table1345[[#Headers],[2]],"],",Table1345[[#This Row],[o2]],"]")</f>
        <v>[leds[2],0]</v>
      </c>
      <c r="R232" s="1" t="str">
        <f>CONCATENATE("[leds[",Table1345[[#Headers],[3]],"],",Table1345[[#This Row],[o3]],"]")</f>
        <v>[leds[3],0]</v>
      </c>
      <c r="S232" s="1" t="str">
        <f>CONCATENATE("[leds[",Table1345[[#Headers],[4]],"],",Table1345[[#This Row],[o4]],"]")</f>
        <v>[leds[4],0]</v>
      </c>
      <c r="T232" s="1" t="str">
        <f>CONCATENATE("[leds[",Table1345[[#Headers],[5]],"],",Table1345[[#This Row],[o5]],"]")</f>
        <v>[leds[5],0]</v>
      </c>
      <c r="U23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32" s="1" t="str">
        <f>IF(B232="",CONCATENATE($B$1,"['",A232,"'].append(",Table1345[[#This Row],[Part6]],")"),CONCATENATE($B$1,"['",B232,"'] = []"))</f>
        <v>symbol['a'].append([[leds[0],0],[leds[1],0],[leds[2],0],[leds[3],0],[leds[4],0],[leds[5],0]])</v>
      </c>
    </row>
    <row r="233" spans="1:22" x14ac:dyDescent="0.25">
      <c r="A233" t="str">
        <f t="shared" si="3"/>
        <v>a</v>
      </c>
      <c r="B233" t="s">
        <v>52</v>
      </c>
      <c r="I233" s="1">
        <f>Table1345[[#This Row],[0]]</f>
        <v>0</v>
      </c>
      <c r="J233" s="1">
        <f>Table1345[[#This Row],[1]]</f>
        <v>0</v>
      </c>
      <c r="K233" s="1">
        <f>Table1345[[#This Row],[2]]</f>
        <v>0</v>
      </c>
      <c r="L233" s="1">
        <f>Table1345[[#This Row],[3]]</f>
        <v>0</v>
      </c>
      <c r="M233" s="1">
        <f>Table1345[[#This Row],[4]]</f>
        <v>0</v>
      </c>
      <c r="N233" s="1">
        <f>Table1345[[#This Row],[5]]</f>
        <v>0</v>
      </c>
      <c r="O233" s="1" t="str">
        <f>CONCATENATE("[leds[",Table1345[[#Headers],[0]],"],",Table1345[[#This Row],[o0]],"]")</f>
        <v>[leds[0],0]</v>
      </c>
      <c r="P233" s="1" t="str">
        <f>CONCATENATE("[leds[",Table1345[[#Headers],[1]],"],",Table1345[[#This Row],[o1]],"]")</f>
        <v>[leds[1],0]</v>
      </c>
      <c r="Q233" s="1" t="str">
        <f>CONCATENATE("[leds[",Table1345[[#Headers],[2]],"],",Table1345[[#This Row],[o2]],"]")</f>
        <v>[leds[2],0]</v>
      </c>
      <c r="R233" s="1" t="str">
        <f>CONCATENATE("[leds[",Table1345[[#Headers],[3]],"],",Table1345[[#This Row],[o3]],"]")</f>
        <v>[leds[3],0]</v>
      </c>
      <c r="S233" s="1" t="str">
        <f>CONCATENATE("[leds[",Table1345[[#Headers],[4]],"],",Table1345[[#This Row],[o4]],"]")</f>
        <v>[leds[4],0]</v>
      </c>
      <c r="T233" s="1" t="str">
        <f>CONCATENATE("[leds[",Table1345[[#Headers],[5]],"],",Table1345[[#This Row],[o5]],"]")</f>
        <v>[leds[5],0]</v>
      </c>
      <c r="U23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33" s="1" t="str">
        <f>IF(B233="",CONCATENATE($B$1,"['",A233,"'].append(",Table1345[[#This Row],[Part6]],")"),CONCATENATE($B$1,"['",B233,"'] = []"))</f>
        <v>symbol['b'] = []</v>
      </c>
    </row>
    <row r="234" spans="1:22" x14ac:dyDescent="0.25">
      <c r="A234" t="str">
        <f t="shared" si="3"/>
        <v>b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 s="1">
        <f>Table1345[[#This Row],[0]]</f>
        <v>1</v>
      </c>
      <c r="J234" s="1">
        <f>Table1345[[#This Row],[1]]</f>
        <v>1</v>
      </c>
      <c r="K234" s="1">
        <f>Table1345[[#This Row],[2]]</f>
        <v>1</v>
      </c>
      <c r="L234" s="1">
        <f>Table1345[[#This Row],[3]]</f>
        <v>1</v>
      </c>
      <c r="M234" s="1">
        <f>Table1345[[#This Row],[4]]</f>
        <v>1</v>
      </c>
      <c r="N234" s="1">
        <f>Table1345[[#This Row],[5]]</f>
        <v>1</v>
      </c>
      <c r="O234" s="1" t="str">
        <f>CONCATENATE("[leds[",Table1345[[#Headers],[0]],"],",Table1345[[#This Row],[o0]],"]")</f>
        <v>[leds[0],1]</v>
      </c>
      <c r="P234" s="1" t="str">
        <f>CONCATENATE("[leds[",Table1345[[#Headers],[1]],"],",Table1345[[#This Row],[o1]],"]")</f>
        <v>[leds[1],1]</v>
      </c>
      <c r="Q234" s="1" t="str">
        <f>CONCATENATE("[leds[",Table1345[[#Headers],[2]],"],",Table1345[[#This Row],[o2]],"]")</f>
        <v>[leds[2],1]</v>
      </c>
      <c r="R234" s="1" t="str">
        <f>CONCATENATE("[leds[",Table1345[[#Headers],[3]],"],",Table1345[[#This Row],[o3]],"]")</f>
        <v>[leds[3],1]</v>
      </c>
      <c r="S234" s="1" t="str">
        <f>CONCATENATE("[leds[",Table1345[[#Headers],[4]],"],",Table1345[[#This Row],[o4]],"]")</f>
        <v>[leds[4],1]</v>
      </c>
      <c r="T234" s="1" t="str">
        <f>CONCATENATE("[leds[",Table1345[[#Headers],[5]],"],",Table1345[[#This Row],[o5]],"]")</f>
        <v>[leds[5],1]</v>
      </c>
      <c r="U23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234" s="1" t="str">
        <f>IF(B234="",CONCATENATE($B$1,"['",A234,"'].append(",Table1345[[#This Row],[Part6]],")"),CONCATENATE($B$1,"['",B234,"'] = []"))</f>
        <v>symbol['b'].append([[leds[0],1],[leds[1],1],[leds[2],1],[leds[3],1],[leds[4],1],[leds[5],1]])</v>
      </c>
    </row>
    <row r="235" spans="1:22" x14ac:dyDescent="0.25">
      <c r="A235" t="str">
        <f t="shared" si="3"/>
        <v>b</v>
      </c>
      <c r="C235">
        <v>1</v>
      </c>
      <c r="F235">
        <v>1</v>
      </c>
      <c r="I235" s="1">
        <f>Table1345[[#This Row],[0]]</f>
        <v>1</v>
      </c>
      <c r="J235" s="1">
        <f>Table1345[[#This Row],[1]]</f>
        <v>0</v>
      </c>
      <c r="K235" s="1">
        <f>Table1345[[#This Row],[2]]</f>
        <v>0</v>
      </c>
      <c r="L235" s="1">
        <f>Table1345[[#This Row],[3]]</f>
        <v>1</v>
      </c>
      <c r="M235" s="1">
        <f>Table1345[[#This Row],[4]]</f>
        <v>0</v>
      </c>
      <c r="N235" s="1">
        <f>Table1345[[#This Row],[5]]</f>
        <v>0</v>
      </c>
      <c r="O235" s="1" t="str">
        <f>CONCATENATE("[leds[",Table1345[[#Headers],[0]],"],",Table1345[[#This Row],[o0]],"]")</f>
        <v>[leds[0],1]</v>
      </c>
      <c r="P235" s="1" t="str">
        <f>CONCATENATE("[leds[",Table1345[[#Headers],[1]],"],",Table1345[[#This Row],[o1]],"]")</f>
        <v>[leds[1],0]</v>
      </c>
      <c r="Q235" s="1" t="str">
        <f>CONCATENATE("[leds[",Table1345[[#Headers],[2]],"],",Table1345[[#This Row],[o2]],"]")</f>
        <v>[leds[2],0]</v>
      </c>
      <c r="R235" s="1" t="str">
        <f>CONCATENATE("[leds[",Table1345[[#Headers],[3]],"],",Table1345[[#This Row],[o3]],"]")</f>
        <v>[leds[3],1]</v>
      </c>
      <c r="S235" s="1" t="str">
        <f>CONCATENATE("[leds[",Table1345[[#Headers],[4]],"],",Table1345[[#This Row],[o4]],"]")</f>
        <v>[leds[4],0]</v>
      </c>
      <c r="T235" s="1" t="str">
        <f>CONCATENATE("[leds[",Table1345[[#Headers],[5]],"],",Table1345[[#This Row],[o5]],"]")</f>
        <v>[leds[5],0]</v>
      </c>
      <c r="U23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35" s="1" t="str">
        <f>IF(B235="",CONCATENATE($B$1,"['",A235,"'].append(",Table1345[[#This Row],[Part6]],")"),CONCATENATE($B$1,"['",B235,"'] = []"))</f>
        <v>symbol['b'].append([[leds[0],1],[leds[1],0],[leds[2],0],[leds[3],1],[leds[4],0],[leds[5],0]])</v>
      </c>
    </row>
    <row r="236" spans="1:22" x14ac:dyDescent="0.25">
      <c r="A236" t="str">
        <f t="shared" si="3"/>
        <v>b</v>
      </c>
      <c r="C236">
        <v>1</v>
      </c>
      <c r="F236">
        <v>1</v>
      </c>
      <c r="I236" s="1">
        <f>Table1345[[#This Row],[0]]</f>
        <v>1</v>
      </c>
      <c r="J236" s="1">
        <f>Table1345[[#This Row],[1]]</f>
        <v>0</v>
      </c>
      <c r="K236" s="1">
        <f>Table1345[[#This Row],[2]]</f>
        <v>0</v>
      </c>
      <c r="L236" s="1">
        <f>Table1345[[#This Row],[3]]</f>
        <v>1</v>
      </c>
      <c r="M236" s="1">
        <f>Table1345[[#This Row],[4]]</f>
        <v>0</v>
      </c>
      <c r="N236" s="1">
        <f>Table1345[[#This Row],[5]]</f>
        <v>0</v>
      </c>
      <c r="O236" s="1" t="str">
        <f>CONCATENATE("[leds[",Table1345[[#Headers],[0]],"],",Table1345[[#This Row],[o0]],"]")</f>
        <v>[leds[0],1]</v>
      </c>
      <c r="P236" s="1" t="str">
        <f>CONCATENATE("[leds[",Table1345[[#Headers],[1]],"],",Table1345[[#This Row],[o1]],"]")</f>
        <v>[leds[1],0]</v>
      </c>
      <c r="Q236" s="1" t="str">
        <f>CONCATENATE("[leds[",Table1345[[#Headers],[2]],"],",Table1345[[#This Row],[o2]],"]")</f>
        <v>[leds[2],0]</v>
      </c>
      <c r="R236" s="1" t="str">
        <f>CONCATENATE("[leds[",Table1345[[#Headers],[3]],"],",Table1345[[#This Row],[o3]],"]")</f>
        <v>[leds[3],1]</v>
      </c>
      <c r="S236" s="1" t="str">
        <f>CONCATENATE("[leds[",Table1345[[#Headers],[4]],"],",Table1345[[#This Row],[o4]],"]")</f>
        <v>[leds[4],0]</v>
      </c>
      <c r="T236" s="1" t="str">
        <f>CONCATENATE("[leds[",Table1345[[#Headers],[5]],"],",Table1345[[#This Row],[o5]],"]")</f>
        <v>[leds[5],0]</v>
      </c>
      <c r="U23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36" s="1" t="str">
        <f>IF(B236="",CONCATENATE($B$1,"['",A236,"'].append(",Table1345[[#This Row],[Part6]],")"),CONCATENATE($B$1,"['",B236,"'] = []"))</f>
        <v>symbol['b'].append([[leds[0],1],[leds[1],0],[leds[2],0],[leds[3],1],[leds[4],0],[leds[5],0]])</v>
      </c>
    </row>
    <row r="237" spans="1:22" x14ac:dyDescent="0.25">
      <c r="A237" t="str">
        <f t="shared" si="3"/>
        <v>b</v>
      </c>
      <c r="C237">
        <v>1</v>
      </c>
      <c r="F237">
        <v>1</v>
      </c>
      <c r="I237" s="1">
        <f>Table1345[[#This Row],[0]]</f>
        <v>1</v>
      </c>
      <c r="J237" s="1">
        <f>Table1345[[#This Row],[1]]</f>
        <v>0</v>
      </c>
      <c r="K237" s="1">
        <f>Table1345[[#This Row],[2]]</f>
        <v>0</v>
      </c>
      <c r="L237" s="1">
        <f>Table1345[[#This Row],[3]]</f>
        <v>1</v>
      </c>
      <c r="M237" s="1">
        <f>Table1345[[#This Row],[4]]</f>
        <v>0</v>
      </c>
      <c r="N237" s="1">
        <f>Table1345[[#This Row],[5]]</f>
        <v>0</v>
      </c>
      <c r="O237" s="1" t="str">
        <f>CONCATENATE("[leds[",Table1345[[#Headers],[0]],"],",Table1345[[#This Row],[o0]],"]")</f>
        <v>[leds[0],1]</v>
      </c>
      <c r="P237" s="1" t="str">
        <f>CONCATENATE("[leds[",Table1345[[#Headers],[1]],"],",Table1345[[#This Row],[o1]],"]")</f>
        <v>[leds[1],0]</v>
      </c>
      <c r="Q237" s="1" t="str">
        <f>CONCATENATE("[leds[",Table1345[[#Headers],[2]],"],",Table1345[[#This Row],[o2]],"]")</f>
        <v>[leds[2],0]</v>
      </c>
      <c r="R237" s="1" t="str">
        <f>CONCATENATE("[leds[",Table1345[[#Headers],[3]],"],",Table1345[[#This Row],[o3]],"]")</f>
        <v>[leds[3],1]</v>
      </c>
      <c r="S237" s="1" t="str">
        <f>CONCATENATE("[leds[",Table1345[[#Headers],[4]],"],",Table1345[[#This Row],[o4]],"]")</f>
        <v>[leds[4],0]</v>
      </c>
      <c r="T237" s="1" t="str">
        <f>CONCATENATE("[leds[",Table1345[[#Headers],[5]],"],",Table1345[[#This Row],[o5]],"]")</f>
        <v>[leds[5],0]</v>
      </c>
      <c r="U23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37" s="1" t="str">
        <f>IF(B237="",CONCATENATE($B$1,"['",A237,"'].append(",Table1345[[#This Row],[Part6]],")"),CONCATENATE($B$1,"['",B237,"'] = []"))</f>
        <v>symbol['b'].append([[leds[0],1],[leds[1],0],[leds[2],0],[leds[3],1],[leds[4],0],[leds[5],0]])</v>
      </c>
    </row>
    <row r="238" spans="1:22" x14ac:dyDescent="0.25">
      <c r="A238" t="str">
        <f t="shared" si="3"/>
        <v>b</v>
      </c>
      <c r="D238">
        <v>1</v>
      </c>
      <c r="E238">
        <v>1</v>
      </c>
      <c r="I238" s="1">
        <f>Table1345[[#This Row],[0]]</f>
        <v>0</v>
      </c>
      <c r="J238" s="1">
        <f>Table1345[[#This Row],[1]]</f>
        <v>1</v>
      </c>
      <c r="K238" s="1">
        <f>Table1345[[#This Row],[2]]</f>
        <v>1</v>
      </c>
      <c r="L238" s="1">
        <f>Table1345[[#This Row],[3]]</f>
        <v>0</v>
      </c>
      <c r="M238" s="1">
        <f>Table1345[[#This Row],[4]]</f>
        <v>0</v>
      </c>
      <c r="N238" s="1">
        <f>Table1345[[#This Row],[5]]</f>
        <v>0</v>
      </c>
      <c r="O238" s="1" t="str">
        <f>CONCATENATE("[leds[",Table1345[[#Headers],[0]],"],",Table1345[[#This Row],[o0]],"]")</f>
        <v>[leds[0],0]</v>
      </c>
      <c r="P238" s="1" t="str">
        <f>CONCATENATE("[leds[",Table1345[[#Headers],[1]],"],",Table1345[[#This Row],[o1]],"]")</f>
        <v>[leds[1],1]</v>
      </c>
      <c r="Q238" s="1" t="str">
        <f>CONCATENATE("[leds[",Table1345[[#Headers],[2]],"],",Table1345[[#This Row],[o2]],"]")</f>
        <v>[leds[2],1]</v>
      </c>
      <c r="R238" s="1" t="str">
        <f>CONCATENATE("[leds[",Table1345[[#Headers],[3]],"],",Table1345[[#This Row],[o3]],"]")</f>
        <v>[leds[3],0]</v>
      </c>
      <c r="S238" s="1" t="str">
        <f>CONCATENATE("[leds[",Table1345[[#Headers],[4]],"],",Table1345[[#This Row],[o4]],"]")</f>
        <v>[leds[4],0]</v>
      </c>
      <c r="T238" s="1" t="str">
        <f>CONCATENATE("[leds[",Table1345[[#Headers],[5]],"],",Table1345[[#This Row],[o5]],"]")</f>
        <v>[leds[5],0]</v>
      </c>
      <c r="U23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238" s="1" t="str">
        <f>IF(B238="",CONCATENATE($B$1,"['",A238,"'].append(",Table1345[[#This Row],[Part6]],")"),CONCATENATE($B$1,"['",B238,"'] = []"))</f>
        <v>symbol['b'].append([[leds[0],0],[leds[1],1],[leds[2],1],[leds[3],0],[leds[4],0],[leds[5],0]])</v>
      </c>
    </row>
    <row r="239" spans="1:22" x14ac:dyDescent="0.25">
      <c r="A239" t="str">
        <f t="shared" si="3"/>
        <v>b</v>
      </c>
      <c r="I239" s="1">
        <f>Table1345[[#This Row],[0]]</f>
        <v>0</v>
      </c>
      <c r="J239" s="1">
        <f>Table1345[[#This Row],[1]]</f>
        <v>0</v>
      </c>
      <c r="K239" s="1">
        <f>Table1345[[#This Row],[2]]</f>
        <v>0</v>
      </c>
      <c r="L239" s="1">
        <f>Table1345[[#This Row],[3]]</f>
        <v>0</v>
      </c>
      <c r="M239" s="1">
        <f>Table1345[[#This Row],[4]]</f>
        <v>0</v>
      </c>
      <c r="N239" s="1">
        <f>Table1345[[#This Row],[5]]</f>
        <v>0</v>
      </c>
      <c r="O239" s="1" t="str">
        <f>CONCATENATE("[leds[",Table1345[[#Headers],[0]],"],",Table1345[[#This Row],[o0]],"]")</f>
        <v>[leds[0],0]</v>
      </c>
      <c r="P239" s="1" t="str">
        <f>CONCATENATE("[leds[",Table1345[[#Headers],[1]],"],",Table1345[[#This Row],[o1]],"]")</f>
        <v>[leds[1],0]</v>
      </c>
      <c r="Q239" s="1" t="str">
        <f>CONCATENATE("[leds[",Table1345[[#Headers],[2]],"],",Table1345[[#This Row],[o2]],"]")</f>
        <v>[leds[2],0]</v>
      </c>
      <c r="R239" s="1" t="str">
        <f>CONCATENATE("[leds[",Table1345[[#Headers],[3]],"],",Table1345[[#This Row],[o3]],"]")</f>
        <v>[leds[3],0]</v>
      </c>
      <c r="S239" s="1" t="str">
        <f>CONCATENATE("[leds[",Table1345[[#Headers],[4]],"],",Table1345[[#This Row],[o4]],"]")</f>
        <v>[leds[4],0]</v>
      </c>
      <c r="T239" s="1" t="str">
        <f>CONCATENATE("[leds[",Table1345[[#Headers],[5]],"],",Table1345[[#This Row],[o5]],"]")</f>
        <v>[leds[5],0]</v>
      </c>
      <c r="U23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39" s="1" t="str">
        <f>IF(B239="",CONCATENATE($B$1,"['",A239,"'].append(",Table1345[[#This Row],[Part6]],")"),CONCATENATE($B$1,"['",B239,"'] = []"))</f>
        <v>symbol['b'].append([[leds[0],0],[leds[1],0],[leds[2],0],[leds[3],0],[leds[4],0],[leds[5],0]])</v>
      </c>
    </row>
    <row r="240" spans="1:22" x14ac:dyDescent="0.25">
      <c r="A240" t="str">
        <f t="shared" si="3"/>
        <v>b</v>
      </c>
      <c r="I240" s="1">
        <f>Table1345[[#This Row],[0]]</f>
        <v>0</v>
      </c>
      <c r="J240" s="1">
        <f>Table1345[[#This Row],[1]]</f>
        <v>0</v>
      </c>
      <c r="K240" s="1">
        <f>Table1345[[#This Row],[2]]</f>
        <v>0</v>
      </c>
      <c r="L240" s="1">
        <f>Table1345[[#This Row],[3]]</f>
        <v>0</v>
      </c>
      <c r="M240" s="1">
        <f>Table1345[[#This Row],[4]]</f>
        <v>0</v>
      </c>
      <c r="N240" s="1">
        <f>Table1345[[#This Row],[5]]</f>
        <v>0</v>
      </c>
      <c r="O240" s="1" t="str">
        <f>CONCATENATE("[leds[",Table1345[[#Headers],[0]],"],",Table1345[[#This Row],[o0]],"]")</f>
        <v>[leds[0],0]</v>
      </c>
      <c r="P240" s="1" t="str">
        <f>CONCATENATE("[leds[",Table1345[[#Headers],[1]],"],",Table1345[[#This Row],[o1]],"]")</f>
        <v>[leds[1],0]</v>
      </c>
      <c r="Q240" s="1" t="str">
        <f>CONCATENATE("[leds[",Table1345[[#Headers],[2]],"],",Table1345[[#This Row],[o2]],"]")</f>
        <v>[leds[2],0]</v>
      </c>
      <c r="R240" s="1" t="str">
        <f>CONCATENATE("[leds[",Table1345[[#Headers],[3]],"],",Table1345[[#This Row],[o3]],"]")</f>
        <v>[leds[3],0]</v>
      </c>
      <c r="S240" s="1" t="str">
        <f>CONCATENATE("[leds[",Table1345[[#Headers],[4]],"],",Table1345[[#This Row],[o4]],"]")</f>
        <v>[leds[4],0]</v>
      </c>
      <c r="T240" s="1" t="str">
        <f>CONCATENATE("[leds[",Table1345[[#Headers],[5]],"],",Table1345[[#This Row],[o5]],"]")</f>
        <v>[leds[5],0]</v>
      </c>
      <c r="U24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40" s="1" t="str">
        <f>IF(B240="",CONCATENATE($B$1,"['",A240,"'].append(",Table1345[[#This Row],[Part6]],")"),CONCATENATE($B$1,"['",B240,"'] = []"))</f>
        <v>symbol['b'].append([[leds[0],0],[leds[1],0],[leds[2],0],[leds[3],0],[leds[4],0],[leds[5],0]])</v>
      </c>
    </row>
    <row r="241" spans="1:22" x14ac:dyDescent="0.25">
      <c r="A241" t="str">
        <f t="shared" si="3"/>
        <v>b</v>
      </c>
      <c r="B241" t="s">
        <v>53</v>
      </c>
      <c r="I241" s="1">
        <f>Table1345[[#This Row],[0]]</f>
        <v>0</v>
      </c>
      <c r="J241" s="1">
        <f>Table1345[[#This Row],[1]]</f>
        <v>0</v>
      </c>
      <c r="K241" s="1">
        <f>Table1345[[#This Row],[2]]</f>
        <v>0</v>
      </c>
      <c r="L241" s="1">
        <f>Table1345[[#This Row],[3]]</f>
        <v>0</v>
      </c>
      <c r="M241" s="1">
        <f>Table1345[[#This Row],[4]]</f>
        <v>0</v>
      </c>
      <c r="N241" s="1">
        <f>Table1345[[#This Row],[5]]</f>
        <v>0</v>
      </c>
      <c r="O241" s="1" t="str">
        <f>CONCATENATE("[leds[",Table1345[[#Headers],[0]],"],",Table1345[[#This Row],[o0]],"]")</f>
        <v>[leds[0],0]</v>
      </c>
      <c r="P241" s="1" t="str">
        <f>CONCATENATE("[leds[",Table1345[[#Headers],[1]],"],",Table1345[[#This Row],[o1]],"]")</f>
        <v>[leds[1],0]</v>
      </c>
      <c r="Q241" s="1" t="str">
        <f>CONCATENATE("[leds[",Table1345[[#Headers],[2]],"],",Table1345[[#This Row],[o2]],"]")</f>
        <v>[leds[2],0]</v>
      </c>
      <c r="R241" s="1" t="str">
        <f>CONCATENATE("[leds[",Table1345[[#Headers],[3]],"],",Table1345[[#This Row],[o3]],"]")</f>
        <v>[leds[3],0]</v>
      </c>
      <c r="S241" s="1" t="str">
        <f>CONCATENATE("[leds[",Table1345[[#Headers],[4]],"],",Table1345[[#This Row],[o4]],"]")</f>
        <v>[leds[4],0]</v>
      </c>
      <c r="T241" s="1" t="str">
        <f>CONCATENATE("[leds[",Table1345[[#Headers],[5]],"],",Table1345[[#This Row],[o5]],"]")</f>
        <v>[leds[5],0]</v>
      </c>
      <c r="U24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41" s="1" t="str">
        <f>IF(B241="",CONCATENATE($B$1,"['",A241,"'].append(",Table1345[[#This Row],[Part6]],")"),CONCATENATE($B$1,"['",B241,"'] = []"))</f>
        <v>symbol['c'] = []</v>
      </c>
    </row>
    <row r="242" spans="1:22" x14ac:dyDescent="0.25">
      <c r="A242" t="str">
        <f t="shared" si="3"/>
        <v>c</v>
      </c>
      <c r="D242">
        <v>1</v>
      </c>
      <c r="E242">
        <v>1</v>
      </c>
      <c r="I242" s="1">
        <f>Table1345[[#This Row],[0]]</f>
        <v>0</v>
      </c>
      <c r="J242" s="1">
        <f>Table1345[[#This Row],[1]]</f>
        <v>1</v>
      </c>
      <c r="K242" s="1">
        <f>Table1345[[#This Row],[2]]</f>
        <v>1</v>
      </c>
      <c r="L242" s="1">
        <f>Table1345[[#This Row],[3]]</f>
        <v>0</v>
      </c>
      <c r="M242" s="1">
        <f>Table1345[[#This Row],[4]]</f>
        <v>0</v>
      </c>
      <c r="N242" s="1">
        <f>Table1345[[#This Row],[5]]</f>
        <v>0</v>
      </c>
      <c r="O242" s="1" t="str">
        <f>CONCATENATE("[leds[",Table1345[[#Headers],[0]],"],",Table1345[[#This Row],[o0]],"]")</f>
        <v>[leds[0],0]</v>
      </c>
      <c r="P242" s="1" t="str">
        <f>CONCATENATE("[leds[",Table1345[[#Headers],[1]],"],",Table1345[[#This Row],[o1]],"]")</f>
        <v>[leds[1],1]</v>
      </c>
      <c r="Q242" s="1" t="str">
        <f>CONCATENATE("[leds[",Table1345[[#Headers],[2]],"],",Table1345[[#This Row],[o2]],"]")</f>
        <v>[leds[2],1]</v>
      </c>
      <c r="R242" s="1" t="str">
        <f>CONCATENATE("[leds[",Table1345[[#Headers],[3]],"],",Table1345[[#This Row],[o3]],"]")</f>
        <v>[leds[3],0]</v>
      </c>
      <c r="S242" s="1" t="str">
        <f>CONCATENATE("[leds[",Table1345[[#Headers],[4]],"],",Table1345[[#This Row],[o4]],"]")</f>
        <v>[leds[4],0]</v>
      </c>
      <c r="T242" s="1" t="str">
        <f>CONCATENATE("[leds[",Table1345[[#Headers],[5]],"],",Table1345[[#This Row],[o5]],"]")</f>
        <v>[leds[5],0]</v>
      </c>
      <c r="U24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242" s="1" t="str">
        <f>IF(B242="",CONCATENATE($B$1,"['",A242,"'].append(",Table1345[[#This Row],[Part6]],")"),CONCATENATE($B$1,"['",B242,"'] = []"))</f>
        <v>symbol['c'].append([[leds[0],0],[leds[1],1],[leds[2],1],[leds[3],0],[leds[4],0],[leds[5],0]])</v>
      </c>
    </row>
    <row r="243" spans="1:22" x14ac:dyDescent="0.25">
      <c r="A243" t="str">
        <f t="shared" si="3"/>
        <v>c</v>
      </c>
      <c r="C243">
        <v>1</v>
      </c>
      <c r="F243">
        <v>1</v>
      </c>
      <c r="I243" s="1">
        <f>Table1345[[#This Row],[0]]</f>
        <v>1</v>
      </c>
      <c r="J243" s="1">
        <f>Table1345[[#This Row],[1]]</f>
        <v>0</v>
      </c>
      <c r="K243" s="1">
        <f>Table1345[[#This Row],[2]]</f>
        <v>0</v>
      </c>
      <c r="L243" s="1">
        <f>Table1345[[#This Row],[3]]</f>
        <v>1</v>
      </c>
      <c r="M243" s="1">
        <f>Table1345[[#This Row],[4]]</f>
        <v>0</v>
      </c>
      <c r="N243" s="1">
        <f>Table1345[[#This Row],[5]]</f>
        <v>0</v>
      </c>
      <c r="O243" s="1" t="str">
        <f>CONCATENATE("[leds[",Table1345[[#Headers],[0]],"],",Table1345[[#This Row],[o0]],"]")</f>
        <v>[leds[0],1]</v>
      </c>
      <c r="P243" s="1" t="str">
        <f>CONCATENATE("[leds[",Table1345[[#Headers],[1]],"],",Table1345[[#This Row],[o1]],"]")</f>
        <v>[leds[1],0]</v>
      </c>
      <c r="Q243" s="1" t="str">
        <f>CONCATENATE("[leds[",Table1345[[#Headers],[2]],"],",Table1345[[#This Row],[o2]],"]")</f>
        <v>[leds[2],0]</v>
      </c>
      <c r="R243" s="1" t="str">
        <f>CONCATENATE("[leds[",Table1345[[#Headers],[3]],"],",Table1345[[#This Row],[o3]],"]")</f>
        <v>[leds[3],1]</v>
      </c>
      <c r="S243" s="1" t="str">
        <f>CONCATENATE("[leds[",Table1345[[#Headers],[4]],"],",Table1345[[#This Row],[o4]],"]")</f>
        <v>[leds[4],0]</v>
      </c>
      <c r="T243" s="1" t="str">
        <f>CONCATENATE("[leds[",Table1345[[#Headers],[5]],"],",Table1345[[#This Row],[o5]],"]")</f>
        <v>[leds[5],0]</v>
      </c>
      <c r="U24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43" s="1" t="str">
        <f>IF(B243="",CONCATENATE($B$1,"['",A243,"'].append(",Table1345[[#This Row],[Part6]],")"),CONCATENATE($B$1,"['",B243,"'] = []"))</f>
        <v>symbol['c'].append([[leds[0],1],[leds[1],0],[leds[2],0],[leds[3],1],[leds[4],0],[leds[5],0]])</v>
      </c>
    </row>
    <row r="244" spans="1:22" x14ac:dyDescent="0.25">
      <c r="A244" t="str">
        <f t="shared" si="3"/>
        <v>c</v>
      </c>
      <c r="C244">
        <v>1</v>
      </c>
      <c r="F244">
        <v>1</v>
      </c>
      <c r="I244" s="1">
        <f>Table1345[[#This Row],[0]]</f>
        <v>1</v>
      </c>
      <c r="J244" s="1">
        <f>Table1345[[#This Row],[1]]</f>
        <v>0</v>
      </c>
      <c r="K244" s="1">
        <f>Table1345[[#This Row],[2]]</f>
        <v>0</v>
      </c>
      <c r="L244" s="1">
        <f>Table1345[[#This Row],[3]]</f>
        <v>1</v>
      </c>
      <c r="M244" s="1">
        <f>Table1345[[#This Row],[4]]</f>
        <v>0</v>
      </c>
      <c r="N244" s="1">
        <f>Table1345[[#This Row],[5]]</f>
        <v>0</v>
      </c>
      <c r="O244" s="1" t="str">
        <f>CONCATENATE("[leds[",Table1345[[#Headers],[0]],"],",Table1345[[#This Row],[o0]],"]")</f>
        <v>[leds[0],1]</v>
      </c>
      <c r="P244" s="1" t="str">
        <f>CONCATENATE("[leds[",Table1345[[#Headers],[1]],"],",Table1345[[#This Row],[o1]],"]")</f>
        <v>[leds[1],0]</v>
      </c>
      <c r="Q244" s="1" t="str">
        <f>CONCATENATE("[leds[",Table1345[[#Headers],[2]],"],",Table1345[[#This Row],[o2]],"]")</f>
        <v>[leds[2],0]</v>
      </c>
      <c r="R244" s="1" t="str">
        <f>CONCATENATE("[leds[",Table1345[[#Headers],[3]],"],",Table1345[[#This Row],[o3]],"]")</f>
        <v>[leds[3],1]</v>
      </c>
      <c r="S244" s="1" t="str">
        <f>CONCATENATE("[leds[",Table1345[[#Headers],[4]],"],",Table1345[[#This Row],[o4]],"]")</f>
        <v>[leds[4],0]</v>
      </c>
      <c r="T244" s="1" t="str">
        <f>CONCATENATE("[leds[",Table1345[[#Headers],[5]],"],",Table1345[[#This Row],[o5]],"]")</f>
        <v>[leds[5],0]</v>
      </c>
      <c r="U24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44" s="1" t="str">
        <f>IF(B244="",CONCATENATE($B$1,"['",A244,"'].append(",Table1345[[#This Row],[Part6]],")"),CONCATENATE($B$1,"['",B244,"'] = []"))</f>
        <v>symbol['c'].append([[leds[0],1],[leds[1],0],[leds[2],0],[leds[3],1],[leds[4],0],[leds[5],0]])</v>
      </c>
    </row>
    <row r="245" spans="1:22" x14ac:dyDescent="0.25">
      <c r="A245" t="str">
        <f t="shared" si="3"/>
        <v>c</v>
      </c>
      <c r="C245">
        <v>1</v>
      </c>
      <c r="F245">
        <v>1</v>
      </c>
      <c r="I245" s="1">
        <f>Table1345[[#This Row],[0]]</f>
        <v>1</v>
      </c>
      <c r="J245" s="1">
        <f>Table1345[[#This Row],[1]]</f>
        <v>0</v>
      </c>
      <c r="K245" s="1">
        <f>Table1345[[#This Row],[2]]</f>
        <v>0</v>
      </c>
      <c r="L245" s="1">
        <f>Table1345[[#This Row],[3]]</f>
        <v>1</v>
      </c>
      <c r="M245" s="1">
        <f>Table1345[[#This Row],[4]]</f>
        <v>0</v>
      </c>
      <c r="N245" s="1">
        <f>Table1345[[#This Row],[5]]</f>
        <v>0</v>
      </c>
      <c r="O245" s="1" t="str">
        <f>CONCATENATE("[leds[",Table1345[[#Headers],[0]],"],",Table1345[[#This Row],[o0]],"]")</f>
        <v>[leds[0],1]</v>
      </c>
      <c r="P245" s="1" t="str">
        <f>CONCATENATE("[leds[",Table1345[[#Headers],[1]],"],",Table1345[[#This Row],[o1]],"]")</f>
        <v>[leds[1],0]</v>
      </c>
      <c r="Q245" s="1" t="str">
        <f>CONCATENATE("[leds[",Table1345[[#Headers],[2]],"],",Table1345[[#This Row],[o2]],"]")</f>
        <v>[leds[2],0]</v>
      </c>
      <c r="R245" s="1" t="str">
        <f>CONCATENATE("[leds[",Table1345[[#Headers],[3]],"],",Table1345[[#This Row],[o3]],"]")</f>
        <v>[leds[3],1]</v>
      </c>
      <c r="S245" s="1" t="str">
        <f>CONCATENATE("[leds[",Table1345[[#Headers],[4]],"],",Table1345[[#This Row],[o4]],"]")</f>
        <v>[leds[4],0]</v>
      </c>
      <c r="T245" s="1" t="str">
        <f>CONCATENATE("[leds[",Table1345[[#Headers],[5]],"],",Table1345[[#This Row],[o5]],"]")</f>
        <v>[leds[5],0]</v>
      </c>
      <c r="U24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45" s="1" t="str">
        <f>IF(B245="",CONCATENATE($B$1,"['",A245,"'].append(",Table1345[[#This Row],[Part6]],")"),CONCATENATE($B$1,"['",B245,"'] = []"))</f>
        <v>symbol['c'].append([[leds[0],1],[leds[1],0],[leds[2],0],[leds[3],1],[leds[4],0],[leds[5],0]])</v>
      </c>
    </row>
    <row r="246" spans="1:22" x14ac:dyDescent="0.25">
      <c r="A246" t="str">
        <f t="shared" si="3"/>
        <v>c</v>
      </c>
      <c r="I246" s="1">
        <f>Table1345[[#This Row],[0]]</f>
        <v>0</v>
      </c>
      <c r="J246" s="1">
        <f>Table1345[[#This Row],[1]]</f>
        <v>0</v>
      </c>
      <c r="K246" s="1">
        <f>Table1345[[#This Row],[2]]</f>
        <v>0</v>
      </c>
      <c r="L246" s="1">
        <f>Table1345[[#This Row],[3]]</f>
        <v>0</v>
      </c>
      <c r="M246" s="1">
        <f>Table1345[[#This Row],[4]]</f>
        <v>0</v>
      </c>
      <c r="N246" s="1">
        <f>Table1345[[#This Row],[5]]</f>
        <v>0</v>
      </c>
      <c r="O246" s="1" t="str">
        <f>CONCATENATE("[leds[",Table1345[[#Headers],[0]],"],",Table1345[[#This Row],[o0]],"]")</f>
        <v>[leds[0],0]</v>
      </c>
      <c r="P246" s="1" t="str">
        <f>CONCATENATE("[leds[",Table1345[[#Headers],[1]],"],",Table1345[[#This Row],[o1]],"]")</f>
        <v>[leds[1],0]</v>
      </c>
      <c r="Q246" s="1" t="str">
        <f>CONCATENATE("[leds[",Table1345[[#Headers],[2]],"],",Table1345[[#This Row],[o2]],"]")</f>
        <v>[leds[2],0]</v>
      </c>
      <c r="R246" s="1" t="str">
        <f>CONCATENATE("[leds[",Table1345[[#Headers],[3]],"],",Table1345[[#This Row],[o3]],"]")</f>
        <v>[leds[3],0]</v>
      </c>
      <c r="S246" s="1" t="str">
        <f>CONCATENATE("[leds[",Table1345[[#Headers],[4]],"],",Table1345[[#This Row],[o4]],"]")</f>
        <v>[leds[4],0]</v>
      </c>
      <c r="T246" s="1" t="str">
        <f>CONCATENATE("[leds[",Table1345[[#Headers],[5]],"],",Table1345[[#This Row],[o5]],"]")</f>
        <v>[leds[5],0]</v>
      </c>
      <c r="U24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46" s="1" t="str">
        <f>IF(B246="",CONCATENATE($B$1,"['",A246,"'].append(",Table1345[[#This Row],[Part6]],")"),CONCATENATE($B$1,"['",B246,"'] = []"))</f>
        <v>symbol['c'].append([[leds[0],0],[leds[1],0],[leds[2],0],[leds[3],0],[leds[4],0],[leds[5],0]])</v>
      </c>
    </row>
    <row r="247" spans="1:22" x14ac:dyDescent="0.25">
      <c r="A247" t="str">
        <f t="shared" si="3"/>
        <v>c</v>
      </c>
      <c r="I247" s="1">
        <f>Table1345[[#This Row],[0]]</f>
        <v>0</v>
      </c>
      <c r="J247" s="1">
        <f>Table1345[[#This Row],[1]]</f>
        <v>0</v>
      </c>
      <c r="K247" s="1">
        <f>Table1345[[#This Row],[2]]</f>
        <v>0</v>
      </c>
      <c r="L247" s="1">
        <f>Table1345[[#This Row],[3]]</f>
        <v>0</v>
      </c>
      <c r="M247" s="1">
        <f>Table1345[[#This Row],[4]]</f>
        <v>0</v>
      </c>
      <c r="N247" s="1">
        <f>Table1345[[#This Row],[5]]</f>
        <v>0</v>
      </c>
      <c r="O247" s="1" t="str">
        <f>CONCATENATE("[leds[",Table1345[[#Headers],[0]],"],",Table1345[[#This Row],[o0]],"]")</f>
        <v>[leds[0],0]</v>
      </c>
      <c r="P247" s="1" t="str">
        <f>CONCATENATE("[leds[",Table1345[[#Headers],[1]],"],",Table1345[[#This Row],[o1]],"]")</f>
        <v>[leds[1],0]</v>
      </c>
      <c r="Q247" s="1" t="str">
        <f>CONCATENATE("[leds[",Table1345[[#Headers],[2]],"],",Table1345[[#This Row],[o2]],"]")</f>
        <v>[leds[2],0]</v>
      </c>
      <c r="R247" s="1" t="str">
        <f>CONCATENATE("[leds[",Table1345[[#Headers],[3]],"],",Table1345[[#This Row],[o3]],"]")</f>
        <v>[leds[3],0]</v>
      </c>
      <c r="S247" s="1" t="str">
        <f>CONCATENATE("[leds[",Table1345[[#Headers],[4]],"],",Table1345[[#This Row],[o4]],"]")</f>
        <v>[leds[4],0]</v>
      </c>
      <c r="T247" s="1" t="str">
        <f>CONCATENATE("[leds[",Table1345[[#Headers],[5]],"],",Table1345[[#This Row],[o5]],"]")</f>
        <v>[leds[5],0]</v>
      </c>
      <c r="U24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47" s="1" t="str">
        <f>IF(B247="",CONCATENATE($B$1,"['",A247,"'].append(",Table1345[[#This Row],[Part6]],")"),CONCATENATE($B$1,"['",B247,"'] = []"))</f>
        <v>symbol['c'].append([[leds[0],0],[leds[1],0],[leds[2],0],[leds[3],0],[leds[4],0],[leds[5],0]])</v>
      </c>
    </row>
    <row r="248" spans="1:22" x14ac:dyDescent="0.25">
      <c r="A248" t="str">
        <f t="shared" si="3"/>
        <v>c</v>
      </c>
      <c r="B248" t="s">
        <v>54</v>
      </c>
      <c r="I248" s="1">
        <f>Table1345[[#This Row],[0]]</f>
        <v>0</v>
      </c>
      <c r="J248" s="1">
        <f>Table1345[[#This Row],[1]]</f>
        <v>0</v>
      </c>
      <c r="K248" s="1">
        <f>Table1345[[#This Row],[2]]</f>
        <v>0</v>
      </c>
      <c r="L248" s="1">
        <f>Table1345[[#This Row],[3]]</f>
        <v>0</v>
      </c>
      <c r="M248" s="1">
        <f>Table1345[[#This Row],[4]]</f>
        <v>0</v>
      </c>
      <c r="N248" s="1">
        <f>Table1345[[#This Row],[5]]</f>
        <v>0</v>
      </c>
      <c r="O248" s="1" t="str">
        <f>CONCATENATE("[leds[",Table1345[[#Headers],[0]],"],",Table1345[[#This Row],[o0]],"]")</f>
        <v>[leds[0],0]</v>
      </c>
      <c r="P248" s="1" t="str">
        <f>CONCATENATE("[leds[",Table1345[[#Headers],[1]],"],",Table1345[[#This Row],[o1]],"]")</f>
        <v>[leds[1],0]</v>
      </c>
      <c r="Q248" s="1" t="str">
        <f>CONCATENATE("[leds[",Table1345[[#Headers],[2]],"],",Table1345[[#This Row],[o2]],"]")</f>
        <v>[leds[2],0]</v>
      </c>
      <c r="R248" s="1" t="str">
        <f>CONCATENATE("[leds[",Table1345[[#Headers],[3]],"],",Table1345[[#This Row],[o3]],"]")</f>
        <v>[leds[3],0]</v>
      </c>
      <c r="S248" s="1" t="str">
        <f>CONCATENATE("[leds[",Table1345[[#Headers],[4]],"],",Table1345[[#This Row],[o4]],"]")</f>
        <v>[leds[4],0]</v>
      </c>
      <c r="T248" s="1" t="str">
        <f>CONCATENATE("[leds[",Table1345[[#Headers],[5]],"],",Table1345[[#This Row],[o5]],"]")</f>
        <v>[leds[5],0]</v>
      </c>
      <c r="U24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48" s="1" t="str">
        <f>IF(B248="",CONCATENATE($B$1,"['",A248,"'].append(",Table1345[[#This Row],[Part6]],")"),CONCATENATE($B$1,"['",B248,"'] = []"))</f>
        <v>symbol['d'] = []</v>
      </c>
    </row>
    <row r="249" spans="1:22" x14ac:dyDescent="0.25">
      <c r="A249" t="str">
        <f t="shared" si="3"/>
        <v>d</v>
      </c>
      <c r="D249">
        <v>1</v>
      </c>
      <c r="E249">
        <v>1</v>
      </c>
      <c r="I249" s="1">
        <f>Table1345[[#This Row],[0]]</f>
        <v>0</v>
      </c>
      <c r="J249" s="1">
        <f>Table1345[[#This Row],[1]]</f>
        <v>1</v>
      </c>
      <c r="K249" s="1">
        <f>Table1345[[#This Row],[2]]</f>
        <v>1</v>
      </c>
      <c r="L249" s="1">
        <f>Table1345[[#This Row],[3]]</f>
        <v>0</v>
      </c>
      <c r="M249" s="1">
        <f>Table1345[[#This Row],[4]]</f>
        <v>0</v>
      </c>
      <c r="N249" s="1">
        <f>Table1345[[#This Row],[5]]</f>
        <v>0</v>
      </c>
      <c r="O249" s="1" t="str">
        <f>CONCATENATE("[leds[",Table1345[[#Headers],[0]],"],",Table1345[[#This Row],[o0]],"]")</f>
        <v>[leds[0],0]</v>
      </c>
      <c r="P249" s="1" t="str">
        <f>CONCATENATE("[leds[",Table1345[[#Headers],[1]],"],",Table1345[[#This Row],[o1]],"]")</f>
        <v>[leds[1],1]</v>
      </c>
      <c r="Q249" s="1" t="str">
        <f>CONCATENATE("[leds[",Table1345[[#Headers],[2]],"],",Table1345[[#This Row],[o2]],"]")</f>
        <v>[leds[2],1]</v>
      </c>
      <c r="R249" s="1" t="str">
        <f>CONCATENATE("[leds[",Table1345[[#Headers],[3]],"],",Table1345[[#This Row],[o3]],"]")</f>
        <v>[leds[3],0]</v>
      </c>
      <c r="S249" s="1" t="str">
        <f>CONCATENATE("[leds[",Table1345[[#Headers],[4]],"],",Table1345[[#This Row],[o4]],"]")</f>
        <v>[leds[4],0]</v>
      </c>
      <c r="T249" s="1" t="str">
        <f>CONCATENATE("[leds[",Table1345[[#Headers],[5]],"],",Table1345[[#This Row],[o5]],"]")</f>
        <v>[leds[5],0]</v>
      </c>
      <c r="U24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249" s="1" t="str">
        <f>IF(B249="",CONCATENATE($B$1,"['",A249,"'].append(",Table1345[[#This Row],[Part6]],")"),CONCATENATE($B$1,"['",B249,"'] = []"))</f>
        <v>symbol['d'].append([[leds[0],0],[leds[1],1],[leds[2],1],[leds[3],0],[leds[4],0],[leds[5],0]])</v>
      </c>
    </row>
    <row r="250" spans="1:22" x14ac:dyDescent="0.25">
      <c r="A250" t="str">
        <f t="shared" si="3"/>
        <v>d</v>
      </c>
      <c r="C250">
        <v>1</v>
      </c>
      <c r="F250">
        <v>1</v>
      </c>
      <c r="I250" s="1">
        <f>Table1345[[#This Row],[0]]</f>
        <v>1</v>
      </c>
      <c r="J250" s="1">
        <f>Table1345[[#This Row],[1]]</f>
        <v>0</v>
      </c>
      <c r="K250" s="1">
        <f>Table1345[[#This Row],[2]]</f>
        <v>0</v>
      </c>
      <c r="L250" s="1">
        <f>Table1345[[#This Row],[3]]</f>
        <v>1</v>
      </c>
      <c r="M250" s="1">
        <f>Table1345[[#This Row],[4]]</f>
        <v>0</v>
      </c>
      <c r="N250" s="1">
        <f>Table1345[[#This Row],[5]]</f>
        <v>0</v>
      </c>
      <c r="O250" s="1" t="str">
        <f>CONCATENATE("[leds[",Table1345[[#Headers],[0]],"],",Table1345[[#This Row],[o0]],"]")</f>
        <v>[leds[0],1]</v>
      </c>
      <c r="P250" s="1" t="str">
        <f>CONCATENATE("[leds[",Table1345[[#Headers],[1]],"],",Table1345[[#This Row],[o1]],"]")</f>
        <v>[leds[1],0]</v>
      </c>
      <c r="Q250" s="1" t="str">
        <f>CONCATENATE("[leds[",Table1345[[#Headers],[2]],"],",Table1345[[#This Row],[o2]],"]")</f>
        <v>[leds[2],0]</v>
      </c>
      <c r="R250" s="1" t="str">
        <f>CONCATENATE("[leds[",Table1345[[#Headers],[3]],"],",Table1345[[#This Row],[o3]],"]")</f>
        <v>[leds[3],1]</v>
      </c>
      <c r="S250" s="1" t="str">
        <f>CONCATENATE("[leds[",Table1345[[#Headers],[4]],"],",Table1345[[#This Row],[o4]],"]")</f>
        <v>[leds[4],0]</v>
      </c>
      <c r="T250" s="1" t="str">
        <f>CONCATENATE("[leds[",Table1345[[#Headers],[5]],"],",Table1345[[#This Row],[o5]],"]")</f>
        <v>[leds[5],0]</v>
      </c>
      <c r="U25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50" s="1" t="str">
        <f>IF(B250="",CONCATENATE($B$1,"['",A250,"'].append(",Table1345[[#This Row],[Part6]],")"),CONCATENATE($B$1,"['",B250,"'] = []"))</f>
        <v>symbol['d'].append([[leds[0],1],[leds[1],0],[leds[2],0],[leds[3],1],[leds[4],0],[leds[5],0]])</v>
      </c>
    </row>
    <row r="251" spans="1:22" x14ac:dyDescent="0.25">
      <c r="A251" t="str">
        <f t="shared" si="3"/>
        <v>d</v>
      </c>
      <c r="C251">
        <v>1</v>
      </c>
      <c r="F251">
        <v>1</v>
      </c>
      <c r="I251" s="1">
        <f>Table1345[[#This Row],[0]]</f>
        <v>1</v>
      </c>
      <c r="J251" s="1">
        <f>Table1345[[#This Row],[1]]</f>
        <v>0</v>
      </c>
      <c r="K251" s="1">
        <f>Table1345[[#This Row],[2]]</f>
        <v>0</v>
      </c>
      <c r="L251" s="1">
        <f>Table1345[[#This Row],[3]]</f>
        <v>1</v>
      </c>
      <c r="M251" s="1">
        <f>Table1345[[#This Row],[4]]</f>
        <v>0</v>
      </c>
      <c r="N251" s="1">
        <f>Table1345[[#This Row],[5]]</f>
        <v>0</v>
      </c>
      <c r="O251" s="1" t="str">
        <f>CONCATENATE("[leds[",Table1345[[#Headers],[0]],"],",Table1345[[#This Row],[o0]],"]")</f>
        <v>[leds[0],1]</v>
      </c>
      <c r="P251" s="1" t="str">
        <f>CONCATENATE("[leds[",Table1345[[#Headers],[1]],"],",Table1345[[#This Row],[o1]],"]")</f>
        <v>[leds[1],0]</v>
      </c>
      <c r="Q251" s="1" t="str">
        <f>CONCATENATE("[leds[",Table1345[[#Headers],[2]],"],",Table1345[[#This Row],[o2]],"]")</f>
        <v>[leds[2],0]</v>
      </c>
      <c r="R251" s="1" t="str">
        <f>CONCATENATE("[leds[",Table1345[[#Headers],[3]],"],",Table1345[[#This Row],[o3]],"]")</f>
        <v>[leds[3],1]</v>
      </c>
      <c r="S251" s="1" t="str">
        <f>CONCATENATE("[leds[",Table1345[[#Headers],[4]],"],",Table1345[[#This Row],[o4]],"]")</f>
        <v>[leds[4],0]</v>
      </c>
      <c r="T251" s="1" t="str">
        <f>CONCATENATE("[leds[",Table1345[[#Headers],[5]],"],",Table1345[[#This Row],[o5]],"]")</f>
        <v>[leds[5],0]</v>
      </c>
      <c r="U25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51" s="1" t="str">
        <f>IF(B251="",CONCATENATE($B$1,"['",A251,"'].append(",Table1345[[#This Row],[Part6]],")"),CONCATENATE($B$1,"['",B251,"'] = []"))</f>
        <v>symbol['d'].append([[leds[0],1],[leds[1],0],[leds[2],0],[leds[3],1],[leds[4],0],[leds[5],0]])</v>
      </c>
    </row>
    <row r="252" spans="1:22" x14ac:dyDescent="0.25">
      <c r="A252" t="str">
        <f t="shared" si="3"/>
        <v>d</v>
      </c>
      <c r="C252">
        <v>1</v>
      </c>
      <c r="F252">
        <v>1</v>
      </c>
      <c r="I252" s="1">
        <f>Table1345[[#This Row],[0]]</f>
        <v>1</v>
      </c>
      <c r="J252" s="1">
        <f>Table1345[[#This Row],[1]]</f>
        <v>0</v>
      </c>
      <c r="K252" s="1">
        <f>Table1345[[#This Row],[2]]</f>
        <v>0</v>
      </c>
      <c r="L252" s="1">
        <f>Table1345[[#This Row],[3]]</f>
        <v>1</v>
      </c>
      <c r="M252" s="1">
        <f>Table1345[[#This Row],[4]]</f>
        <v>0</v>
      </c>
      <c r="N252" s="1">
        <f>Table1345[[#This Row],[5]]</f>
        <v>0</v>
      </c>
      <c r="O252" s="1" t="str">
        <f>CONCATENATE("[leds[",Table1345[[#Headers],[0]],"],",Table1345[[#This Row],[o0]],"]")</f>
        <v>[leds[0],1]</v>
      </c>
      <c r="P252" s="1" t="str">
        <f>CONCATENATE("[leds[",Table1345[[#Headers],[1]],"],",Table1345[[#This Row],[o1]],"]")</f>
        <v>[leds[1],0]</v>
      </c>
      <c r="Q252" s="1" t="str">
        <f>CONCATENATE("[leds[",Table1345[[#Headers],[2]],"],",Table1345[[#This Row],[o2]],"]")</f>
        <v>[leds[2],0]</v>
      </c>
      <c r="R252" s="1" t="str">
        <f>CONCATENATE("[leds[",Table1345[[#Headers],[3]],"],",Table1345[[#This Row],[o3]],"]")</f>
        <v>[leds[3],1]</v>
      </c>
      <c r="S252" s="1" t="str">
        <f>CONCATENATE("[leds[",Table1345[[#Headers],[4]],"],",Table1345[[#This Row],[o4]],"]")</f>
        <v>[leds[4],0]</v>
      </c>
      <c r="T252" s="1" t="str">
        <f>CONCATENATE("[leds[",Table1345[[#Headers],[5]],"],",Table1345[[#This Row],[o5]],"]")</f>
        <v>[leds[5],0]</v>
      </c>
      <c r="U25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52" s="1" t="str">
        <f>IF(B252="",CONCATENATE($B$1,"['",A252,"'].append(",Table1345[[#This Row],[Part6]],")"),CONCATENATE($B$1,"['",B252,"'] = []"))</f>
        <v>symbol['d'].append([[leds[0],1],[leds[1],0],[leds[2],0],[leds[3],1],[leds[4],0],[leds[5],0]])</v>
      </c>
    </row>
    <row r="253" spans="1:22" x14ac:dyDescent="0.25">
      <c r="A253" t="str">
        <f t="shared" si="3"/>
        <v>d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 s="1">
        <f>Table1345[[#This Row],[0]]</f>
        <v>1</v>
      </c>
      <c r="J253" s="1">
        <f>Table1345[[#This Row],[1]]</f>
        <v>1</v>
      </c>
      <c r="K253" s="1">
        <f>Table1345[[#This Row],[2]]</f>
        <v>1</v>
      </c>
      <c r="L253" s="1">
        <f>Table1345[[#This Row],[3]]</f>
        <v>1</v>
      </c>
      <c r="M253" s="1">
        <f>Table1345[[#This Row],[4]]</f>
        <v>1</v>
      </c>
      <c r="N253" s="1">
        <f>Table1345[[#This Row],[5]]</f>
        <v>1</v>
      </c>
      <c r="O253" s="1" t="str">
        <f>CONCATENATE("[leds[",Table1345[[#Headers],[0]],"],",Table1345[[#This Row],[o0]],"]")</f>
        <v>[leds[0],1]</v>
      </c>
      <c r="P253" s="1" t="str">
        <f>CONCATENATE("[leds[",Table1345[[#Headers],[1]],"],",Table1345[[#This Row],[o1]],"]")</f>
        <v>[leds[1],1]</v>
      </c>
      <c r="Q253" s="1" t="str">
        <f>CONCATENATE("[leds[",Table1345[[#Headers],[2]],"],",Table1345[[#This Row],[o2]],"]")</f>
        <v>[leds[2],1]</v>
      </c>
      <c r="R253" s="1" t="str">
        <f>CONCATENATE("[leds[",Table1345[[#Headers],[3]],"],",Table1345[[#This Row],[o3]],"]")</f>
        <v>[leds[3],1]</v>
      </c>
      <c r="S253" s="1" t="str">
        <f>CONCATENATE("[leds[",Table1345[[#Headers],[4]],"],",Table1345[[#This Row],[o4]],"]")</f>
        <v>[leds[4],1]</v>
      </c>
      <c r="T253" s="1" t="str">
        <f>CONCATENATE("[leds[",Table1345[[#Headers],[5]],"],",Table1345[[#This Row],[o5]],"]")</f>
        <v>[leds[5],1]</v>
      </c>
      <c r="U25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253" s="1" t="str">
        <f>IF(B253="",CONCATENATE($B$1,"['",A253,"'].append(",Table1345[[#This Row],[Part6]],")"),CONCATENATE($B$1,"['",B253,"'] = []"))</f>
        <v>symbol['d'].append([[leds[0],1],[leds[1],1],[leds[2],1],[leds[3],1],[leds[4],1],[leds[5],1]])</v>
      </c>
    </row>
    <row r="254" spans="1:22" x14ac:dyDescent="0.25">
      <c r="A254" t="str">
        <f t="shared" si="3"/>
        <v>d</v>
      </c>
      <c r="I254" s="1">
        <f>Table1345[[#This Row],[0]]</f>
        <v>0</v>
      </c>
      <c r="J254" s="1">
        <f>Table1345[[#This Row],[1]]</f>
        <v>0</v>
      </c>
      <c r="K254" s="1">
        <f>Table1345[[#This Row],[2]]</f>
        <v>0</v>
      </c>
      <c r="L254" s="1">
        <f>Table1345[[#This Row],[3]]</f>
        <v>0</v>
      </c>
      <c r="M254" s="1">
        <f>Table1345[[#This Row],[4]]</f>
        <v>0</v>
      </c>
      <c r="N254" s="1">
        <f>Table1345[[#This Row],[5]]</f>
        <v>0</v>
      </c>
      <c r="O254" s="1" t="str">
        <f>CONCATENATE("[leds[",Table1345[[#Headers],[0]],"],",Table1345[[#This Row],[o0]],"]")</f>
        <v>[leds[0],0]</v>
      </c>
      <c r="P254" s="1" t="str">
        <f>CONCATENATE("[leds[",Table1345[[#Headers],[1]],"],",Table1345[[#This Row],[o1]],"]")</f>
        <v>[leds[1],0]</v>
      </c>
      <c r="Q254" s="1" t="str">
        <f>CONCATENATE("[leds[",Table1345[[#Headers],[2]],"],",Table1345[[#This Row],[o2]],"]")</f>
        <v>[leds[2],0]</v>
      </c>
      <c r="R254" s="1" t="str">
        <f>CONCATENATE("[leds[",Table1345[[#Headers],[3]],"],",Table1345[[#This Row],[o3]],"]")</f>
        <v>[leds[3],0]</v>
      </c>
      <c r="S254" s="1" t="str">
        <f>CONCATENATE("[leds[",Table1345[[#Headers],[4]],"],",Table1345[[#This Row],[o4]],"]")</f>
        <v>[leds[4],0]</v>
      </c>
      <c r="T254" s="1" t="str">
        <f>CONCATENATE("[leds[",Table1345[[#Headers],[5]],"],",Table1345[[#This Row],[o5]],"]")</f>
        <v>[leds[5],0]</v>
      </c>
      <c r="U25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54" s="1" t="str">
        <f>IF(B254="",CONCATENATE($B$1,"['",A254,"'].append(",Table1345[[#This Row],[Part6]],")"),CONCATENATE($B$1,"['",B254,"'] = []"))</f>
        <v>symbol['d'].append([[leds[0],0],[leds[1],0],[leds[2],0],[leds[3],0],[leds[4],0],[leds[5],0]])</v>
      </c>
    </row>
    <row r="255" spans="1:22" x14ac:dyDescent="0.25">
      <c r="A255" t="str">
        <f t="shared" si="3"/>
        <v>d</v>
      </c>
      <c r="I255" s="1">
        <f>Table1345[[#This Row],[0]]</f>
        <v>0</v>
      </c>
      <c r="J255" s="1">
        <f>Table1345[[#This Row],[1]]</f>
        <v>0</v>
      </c>
      <c r="K255" s="1">
        <f>Table1345[[#This Row],[2]]</f>
        <v>0</v>
      </c>
      <c r="L255" s="1">
        <f>Table1345[[#This Row],[3]]</f>
        <v>0</v>
      </c>
      <c r="M255" s="1">
        <f>Table1345[[#This Row],[4]]</f>
        <v>0</v>
      </c>
      <c r="N255" s="1">
        <f>Table1345[[#This Row],[5]]</f>
        <v>0</v>
      </c>
      <c r="O255" s="1" t="str">
        <f>CONCATENATE("[leds[",Table1345[[#Headers],[0]],"],",Table1345[[#This Row],[o0]],"]")</f>
        <v>[leds[0],0]</v>
      </c>
      <c r="P255" s="1" t="str">
        <f>CONCATENATE("[leds[",Table1345[[#Headers],[1]],"],",Table1345[[#This Row],[o1]],"]")</f>
        <v>[leds[1],0]</v>
      </c>
      <c r="Q255" s="1" t="str">
        <f>CONCATENATE("[leds[",Table1345[[#Headers],[2]],"],",Table1345[[#This Row],[o2]],"]")</f>
        <v>[leds[2],0]</v>
      </c>
      <c r="R255" s="1" t="str">
        <f>CONCATENATE("[leds[",Table1345[[#Headers],[3]],"],",Table1345[[#This Row],[o3]],"]")</f>
        <v>[leds[3],0]</v>
      </c>
      <c r="S255" s="1" t="str">
        <f>CONCATENATE("[leds[",Table1345[[#Headers],[4]],"],",Table1345[[#This Row],[o4]],"]")</f>
        <v>[leds[4],0]</v>
      </c>
      <c r="T255" s="1" t="str">
        <f>CONCATENATE("[leds[",Table1345[[#Headers],[5]],"],",Table1345[[#This Row],[o5]],"]")</f>
        <v>[leds[5],0]</v>
      </c>
      <c r="U25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55" s="1" t="str">
        <f>IF(B255="",CONCATENATE($B$1,"['",A255,"'].append(",Table1345[[#This Row],[Part6]],")"),CONCATENATE($B$1,"['",B255,"'] = []"))</f>
        <v>symbol['d'].append([[leds[0],0],[leds[1],0],[leds[2],0],[leds[3],0],[leds[4],0],[leds[5],0]])</v>
      </c>
    </row>
    <row r="256" spans="1:22" x14ac:dyDescent="0.25">
      <c r="A256" t="str">
        <f t="shared" si="3"/>
        <v>d</v>
      </c>
      <c r="B256" t="s">
        <v>55</v>
      </c>
      <c r="I256" s="1">
        <f>Table1345[[#This Row],[0]]</f>
        <v>0</v>
      </c>
      <c r="J256" s="1">
        <f>Table1345[[#This Row],[1]]</f>
        <v>0</v>
      </c>
      <c r="K256" s="1">
        <f>Table1345[[#This Row],[2]]</f>
        <v>0</v>
      </c>
      <c r="L256" s="1">
        <f>Table1345[[#This Row],[3]]</f>
        <v>0</v>
      </c>
      <c r="M256" s="1">
        <f>Table1345[[#This Row],[4]]</f>
        <v>0</v>
      </c>
      <c r="N256" s="1">
        <f>Table1345[[#This Row],[5]]</f>
        <v>0</v>
      </c>
      <c r="O256" s="1" t="str">
        <f>CONCATENATE("[leds[",Table1345[[#Headers],[0]],"],",Table1345[[#This Row],[o0]],"]")</f>
        <v>[leds[0],0]</v>
      </c>
      <c r="P256" s="1" t="str">
        <f>CONCATENATE("[leds[",Table1345[[#Headers],[1]],"],",Table1345[[#This Row],[o1]],"]")</f>
        <v>[leds[1],0]</v>
      </c>
      <c r="Q256" s="1" t="str">
        <f>CONCATENATE("[leds[",Table1345[[#Headers],[2]],"],",Table1345[[#This Row],[o2]],"]")</f>
        <v>[leds[2],0]</v>
      </c>
      <c r="R256" s="1" t="str">
        <f>CONCATENATE("[leds[",Table1345[[#Headers],[3]],"],",Table1345[[#This Row],[o3]],"]")</f>
        <v>[leds[3],0]</v>
      </c>
      <c r="S256" s="1" t="str">
        <f>CONCATENATE("[leds[",Table1345[[#Headers],[4]],"],",Table1345[[#This Row],[o4]],"]")</f>
        <v>[leds[4],0]</v>
      </c>
      <c r="T256" s="1" t="str">
        <f>CONCATENATE("[leds[",Table1345[[#Headers],[5]],"],",Table1345[[#This Row],[o5]],"]")</f>
        <v>[leds[5],0]</v>
      </c>
      <c r="U25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56" s="1" t="str">
        <f>IF(B256="",CONCATENATE($B$1,"['",A256,"'].append(",Table1345[[#This Row],[Part6]],")"),CONCATENATE($B$1,"['",B256,"'] = []"))</f>
        <v>symbol['e'] = []</v>
      </c>
    </row>
    <row r="257" spans="1:22" x14ac:dyDescent="0.25">
      <c r="A257" t="str">
        <f t="shared" si="3"/>
        <v>e</v>
      </c>
      <c r="D257">
        <v>1</v>
      </c>
      <c r="E257">
        <v>1</v>
      </c>
      <c r="F257">
        <v>1</v>
      </c>
      <c r="I257" s="1">
        <f>Table1345[[#This Row],[0]]</f>
        <v>0</v>
      </c>
      <c r="J257" s="1">
        <f>Table1345[[#This Row],[1]]</f>
        <v>1</v>
      </c>
      <c r="K257" s="1">
        <f>Table1345[[#This Row],[2]]</f>
        <v>1</v>
      </c>
      <c r="L257" s="1">
        <f>Table1345[[#This Row],[3]]</f>
        <v>1</v>
      </c>
      <c r="M257" s="1">
        <f>Table1345[[#This Row],[4]]</f>
        <v>0</v>
      </c>
      <c r="N257" s="1">
        <f>Table1345[[#This Row],[5]]</f>
        <v>0</v>
      </c>
      <c r="O257" s="1" t="str">
        <f>CONCATENATE("[leds[",Table1345[[#Headers],[0]],"],",Table1345[[#This Row],[o0]],"]")</f>
        <v>[leds[0],0]</v>
      </c>
      <c r="P257" s="1" t="str">
        <f>CONCATENATE("[leds[",Table1345[[#Headers],[1]],"],",Table1345[[#This Row],[o1]],"]")</f>
        <v>[leds[1],1]</v>
      </c>
      <c r="Q257" s="1" t="str">
        <f>CONCATENATE("[leds[",Table1345[[#Headers],[2]],"],",Table1345[[#This Row],[o2]],"]")</f>
        <v>[leds[2],1]</v>
      </c>
      <c r="R257" s="1" t="str">
        <f>CONCATENATE("[leds[",Table1345[[#Headers],[3]],"],",Table1345[[#This Row],[o3]],"]")</f>
        <v>[leds[3],1]</v>
      </c>
      <c r="S257" s="1" t="str">
        <f>CONCATENATE("[leds[",Table1345[[#Headers],[4]],"],",Table1345[[#This Row],[o4]],"]")</f>
        <v>[leds[4],0]</v>
      </c>
      <c r="T257" s="1" t="str">
        <f>CONCATENATE("[leds[",Table1345[[#Headers],[5]],"],",Table1345[[#This Row],[o5]],"]")</f>
        <v>[leds[5],0]</v>
      </c>
      <c r="U25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[[leds[0],0],[leds[1],1],[leds[2],1],[leds[3],1],[leds[4],0],[leds[5],0]]</v>
      </c>
      <c r="V257" s="1" t="str">
        <f>IF(B257="",CONCATENATE($B$1,"['",A257,"'].append(",Table1345[[#This Row],[Part6]],")"),CONCATENATE($B$1,"['",B257,"'] = []"))</f>
        <v>symbol['e'].append([[leds[0],0],[leds[1],1],[leds[2],1],[leds[3],1],[leds[4],0],[leds[5],0]])</v>
      </c>
    </row>
    <row r="258" spans="1:22" x14ac:dyDescent="0.25">
      <c r="A258" t="str">
        <f t="shared" si="3"/>
        <v>e</v>
      </c>
      <c r="C258">
        <v>1</v>
      </c>
      <c r="E258">
        <v>1</v>
      </c>
      <c r="G258">
        <v>1</v>
      </c>
      <c r="I258" s="1">
        <f>Table1345[[#This Row],[0]]</f>
        <v>1</v>
      </c>
      <c r="J258" s="1">
        <f>Table1345[[#This Row],[1]]</f>
        <v>0</v>
      </c>
      <c r="K258" s="1">
        <f>Table1345[[#This Row],[2]]</f>
        <v>1</v>
      </c>
      <c r="L258" s="1">
        <f>Table1345[[#This Row],[3]]</f>
        <v>0</v>
      </c>
      <c r="M258" s="1">
        <f>Table1345[[#This Row],[4]]</f>
        <v>1</v>
      </c>
      <c r="N258" s="1">
        <f>Table1345[[#This Row],[5]]</f>
        <v>0</v>
      </c>
      <c r="O258" s="1" t="str">
        <f>CONCATENATE("[leds[",Table1345[[#Headers],[0]],"],",Table1345[[#This Row],[o0]],"]")</f>
        <v>[leds[0],1]</v>
      </c>
      <c r="P258" s="1" t="str">
        <f>CONCATENATE("[leds[",Table1345[[#Headers],[1]],"],",Table1345[[#This Row],[o1]],"]")</f>
        <v>[leds[1],0]</v>
      </c>
      <c r="Q258" s="1" t="str">
        <f>CONCATENATE("[leds[",Table1345[[#Headers],[2]],"],",Table1345[[#This Row],[o2]],"]")</f>
        <v>[leds[2],1]</v>
      </c>
      <c r="R258" s="1" t="str">
        <f>CONCATENATE("[leds[",Table1345[[#Headers],[3]],"],",Table1345[[#This Row],[o3]],"]")</f>
        <v>[leds[3],0]</v>
      </c>
      <c r="S258" s="1" t="str">
        <f>CONCATENATE("[leds[",Table1345[[#Headers],[4]],"],",Table1345[[#This Row],[o4]],"]")</f>
        <v>[leds[4],1]</v>
      </c>
      <c r="T258" s="1" t="str">
        <f>CONCATENATE("[leds[",Table1345[[#Headers],[5]],"],",Table1345[[#This Row],[o5]],"]")</f>
        <v>[leds[5],0]</v>
      </c>
      <c r="U25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258" s="1" t="str">
        <f>IF(B258="",CONCATENATE($B$1,"['",A258,"'].append(",Table1345[[#This Row],[Part6]],")"),CONCATENATE($B$1,"['",B258,"'] = []"))</f>
        <v>symbol['e'].append([[leds[0],1],[leds[1],0],[leds[2],1],[leds[3],0],[leds[4],1],[leds[5],0]])</v>
      </c>
    </row>
    <row r="259" spans="1:22" x14ac:dyDescent="0.25">
      <c r="A259" t="str">
        <f t="shared" ref="A259:A322" si="4">IF(B258="",A258,B258)</f>
        <v>e</v>
      </c>
      <c r="C259">
        <v>1</v>
      </c>
      <c r="E259">
        <v>1</v>
      </c>
      <c r="G259">
        <v>1</v>
      </c>
      <c r="I259" s="1">
        <f>Table1345[[#This Row],[0]]</f>
        <v>1</v>
      </c>
      <c r="J259" s="1">
        <f>Table1345[[#This Row],[1]]</f>
        <v>0</v>
      </c>
      <c r="K259" s="1">
        <f>Table1345[[#This Row],[2]]</f>
        <v>1</v>
      </c>
      <c r="L259" s="1">
        <f>Table1345[[#This Row],[3]]</f>
        <v>0</v>
      </c>
      <c r="M259" s="1">
        <f>Table1345[[#This Row],[4]]</f>
        <v>1</v>
      </c>
      <c r="N259" s="1">
        <f>Table1345[[#This Row],[5]]</f>
        <v>0</v>
      </c>
      <c r="O259" s="1" t="str">
        <f>CONCATENATE("[leds[",Table1345[[#Headers],[0]],"],",Table1345[[#This Row],[o0]],"]")</f>
        <v>[leds[0],1]</v>
      </c>
      <c r="P259" s="1" t="str">
        <f>CONCATENATE("[leds[",Table1345[[#Headers],[1]],"],",Table1345[[#This Row],[o1]],"]")</f>
        <v>[leds[1],0]</v>
      </c>
      <c r="Q259" s="1" t="str">
        <f>CONCATENATE("[leds[",Table1345[[#Headers],[2]],"],",Table1345[[#This Row],[o2]],"]")</f>
        <v>[leds[2],1]</v>
      </c>
      <c r="R259" s="1" t="str">
        <f>CONCATENATE("[leds[",Table1345[[#Headers],[3]],"],",Table1345[[#This Row],[o3]],"]")</f>
        <v>[leds[3],0]</v>
      </c>
      <c r="S259" s="1" t="str">
        <f>CONCATENATE("[leds[",Table1345[[#Headers],[4]],"],",Table1345[[#This Row],[o4]],"]")</f>
        <v>[leds[4],1]</v>
      </c>
      <c r="T259" s="1" t="str">
        <f>CONCATENATE("[leds[",Table1345[[#Headers],[5]],"],",Table1345[[#This Row],[o5]],"]")</f>
        <v>[leds[5],0]</v>
      </c>
      <c r="U25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259" s="1" t="str">
        <f>IF(B259="",CONCATENATE($B$1,"['",A259,"'].append(",Table1345[[#This Row],[Part6]],")"),CONCATENATE($B$1,"['",B259,"'] = []"))</f>
        <v>symbol['e'].append([[leds[0],1],[leds[1],0],[leds[2],1],[leds[3],0],[leds[4],1],[leds[5],0]])</v>
      </c>
    </row>
    <row r="260" spans="1:22" x14ac:dyDescent="0.25">
      <c r="A260" t="str">
        <f t="shared" si="4"/>
        <v>e</v>
      </c>
      <c r="C260">
        <v>1</v>
      </c>
      <c r="F260">
        <v>1</v>
      </c>
      <c r="I260" s="1">
        <f>Table1345[[#This Row],[0]]</f>
        <v>1</v>
      </c>
      <c r="J260" s="1">
        <f>Table1345[[#This Row],[1]]</f>
        <v>0</v>
      </c>
      <c r="K260" s="1">
        <f>Table1345[[#This Row],[2]]</f>
        <v>0</v>
      </c>
      <c r="L260" s="1">
        <f>Table1345[[#This Row],[3]]</f>
        <v>1</v>
      </c>
      <c r="M260" s="1">
        <f>Table1345[[#This Row],[4]]</f>
        <v>0</v>
      </c>
      <c r="N260" s="1">
        <f>Table1345[[#This Row],[5]]</f>
        <v>0</v>
      </c>
      <c r="O260" s="1" t="str">
        <f>CONCATENATE("[leds[",Table1345[[#Headers],[0]],"],",Table1345[[#This Row],[o0]],"]")</f>
        <v>[leds[0],1]</v>
      </c>
      <c r="P260" s="1" t="str">
        <f>CONCATENATE("[leds[",Table1345[[#Headers],[1]],"],",Table1345[[#This Row],[o1]],"]")</f>
        <v>[leds[1],0]</v>
      </c>
      <c r="Q260" s="1" t="str">
        <f>CONCATENATE("[leds[",Table1345[[#Headers],[2]],"],",Table1345[[#This Row],[o2]],"]")</f>
        <v>[leds[2],0]</v>
      </c>
      <c r="R260" s="1" t="str">
        <f>CONCATENATE("[leds[",Table1345[[#Headers],[3]],"],",Table1345[[#This Row],[o3]],"]")</f>
        <v>[leds[3],1]</v>
      </c>
      <c r="S260" s="1" t="str">
        <f>CONCATENATE("[leds[",Table1345[[#Headers],[4]],"],",Table1345[[#This Row],[o4]],"]")</f>
        <v>[leds[4],0]</v>
      </c>
      <c r="T260" s="1" t="str">
        <f>CONCATENATE("[leds[",Table1345[[#Headers],[5]],"],",Table1345[[#This Row],[o5]],"]")</f>
        <v>[leds[5],0]</v>
      </c>
      <c r="U26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60" s="1" t="str">
        <f>IF(B260="",CONCATENATE($B$1,"['",A260,"'].append(",Table1345[[#This Row],[Part6]],")"),CONCATENATE($B$1,"['",B260,"'] = []"))</f>
        <v>symbol['e'].append([[leds[0],1],[leds[1],0],[leds[2],0],[leds[3],1],[leds[4],0],[leds[5],0]])</v>
      </c>
    </row>
    <row r="261" spans="1:22" x14ac:dyDescent="0.25">
      <c r="A261" t="str">
        <f t="shared" si="4"/>
        <v>e</v>
      </c>
      <c r="I261" s="1">
        <f>Table1345[[#This Row],[0]]</f>
        <v>0</v>
      </c>
      <c r="J261" s="1">
        <f>Table1345[[#This Row],[1]]</f>
        <v>0</v>
      </c>
      <c r="K261" s="1">
        <f>Table1345[[#This Row],[2]]</f>
        <v>0</v>
      </c>
      <c r="L261" s="1">
        <f>Table1345[[#This Row],[3]]</f>
        <v>0</v>
      </c>
      <c r="M261" s="1">
        <f>Table1345[[#This Row],[4]]</f>
        <v>0</v>
      </c>
      <c r="N261" s="1">
        <f>Table1345[[#This Row],[5]]</f>
        <v>0</v>
      </c>
      <c r="O261" s="1" t="str">
        <f>CONCATENATE("[leds[",Table1345[[#Headers],[0]],"],",Table1345[[#This Row],[o0]],"]")</f>
        <v>[leds[0],0]</v>
      </c>
      <c r="P261" s="1" t="str">
        <f>CONCATENATE("[leds[",Table1345[[#Headers],[1]],"],",Table1345[[#This Row],[o1]],"]")</f>
        <v>[leds[1],0]</v>
      </c>
      <c r="Q261" s="1" t="str">
        <f>CONCATENATE("[leds[",Table1345[[#Headers],[2]],"],",Table1345[[#This Row],[o2]],"]")</f>
        <v>[leds[2],0]</v>
      </c>
      <c r="R261" s="1" t="str">
        <f>CONCATENATE("[leds[",Table1345[[#Headers],[3]],"],",Table1345[[#This Row],[o3]],"]")</f>
        <v>[leds[3],0]</v>
      </c>
      <c r="S261" s="1" t="str">
        <f>CONCATENATE("[leds[",Table1345[[#Headers],[4]],"],",Table1345[[#This Row],[o4]],"]")</f>
        <v>[leds[4],0]</v>
      </c>
      <c r="T261" s="1" t="str">
        <f>CONCATENATE("[leds[",Table1345[[#Headers],[5]],"],",Table1345[[#This Row],[o5]],"]")</f>
        <v>[leds[5],0]</v>
      </c>
      <c r="U26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61" s="1" t="str">
        <f>IF(B261="",CONCATENATE($B$1,"['",A261,"'].append(",Table1345[[#This Row],[Part6]],")"),CONCATENATE($B$1,"['",B261,"'] = []"))</f>
        <v>symbol['e'].append([[leds[0],0],[leds[1],0],[leds[2],0],[leds[3],0],[leds[4],0],[leds[5],0]])</v>
      </c>
    </row>
    <row r="262" spans="1:22" x14ac:dyDescent="0.25">
      <c r="A262" t="str">
        <f t="shared" si="4"/>
        <v>e</v>
      </c>
      <c r="I262" s="1">
        <f>Table1345[[#This Row],[0]]</f>
        <v>0</v>
      </c>
      <c r="J262" s="1">
        <f>Table1345[[#This Row],[1]]</f>
        <v>0</v>
      </c>
      <c r="K262" s="1">
        <f>Table1345[[#This Row],[2]]</f>
        <v>0</v>
      </c>
      <c r="L262" s="1">
        <f>Table1345[[#This Row],[3]]</f>
        <v>0</v>
      </c>
      <c r="M262" s="1">
        <f>Table1345[[#This Row],[4]]</f>
        <v>0</v>
      </c>
      <c r="N262" s="1">
        <f>Table1345[[#This Row],[5]]</f>
        <v>0</v>
      </c>
      <c r="O262" s="1" t="str">
        <f>CONCATENATE("[leds[",Table1345[[#Headers],[0]],"],",Table1345[[#This Row],[o0]],"]")</f>
        <v>[leds[0],0]</v>
      </c>
      <c r="P262" s="1" t="str">
        <f>CONCATENATE("[leds[",Table1345[[#Headers],[1]],"],",Table1345[[#This Row],[o1]],"]")</f>
        <v>[leds[1],0]</v>
      </c>
      <c r="Q262" s="1" t="str">
        <f>CONCATENATE("[leds[",Table1345[[#Headers],[2]],"],",Table1345[[#This Row],[o2]],"]")</f>
        <v>[leds[2],0]</v>
      </c>
      <c r="R262" s="1" t="str">
        <f>CONCATENATE("[leds[",Table1345[[#Headers],[3]],"],",Table1345[[#This Row],[o3]],"]")</f>
        <v>[leds[3],0]</v>
      </c>
      <c r="S262" s="1" t="str">
        <f>CONCATENATE("[leds[",Table1345[[#Headers],[4]],"],",Table1345[[#This Row],[o4]],"]")</f>
        <v>[leds[4],0]</v>
      </c>
      <c r="T262" s="1" t="str">
        <f>CONCATENATE("[leds[",Table1345[[#Headers],[5]],"],",Table1345[[#This Row],[o5]],"]")</f>
        <v>[leds[5],0]</v>
      </c>
      <c r="U26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62" s="1" t="str">
        <f>IF(B262="",CONCATENATE($B$1,"['",A262,"'].append(",Table1345[[#This Row],[Part6]],")"),CONCATENATE($B$1,"['",B262,"'] = []"))</f>
        <v>symbol['e'].append([[leds[0],0],[leds[1],0],[leds[2],0],[leds[3],0],[leds[4],0],[leds[5],0]])</v>
      </c>
    </row>
    <row r="263" spans="1:22" x14ac:dyDescent="0.25">
      <c r="A263" t="str">
        <f t="shared" si="4"/>
        <v>e</v>
      </c>
      <c r="B263" t="s">
        <v>56</v>
      </c>
      <c r="I263" s="1">
        <f>Table1345[[#This Row],[0]]</f>
        <v>0</v>
      </c>
      <c r="J263" s="1">
        <f>Table1345[[#This Row],[1]]</f>
        <v>0</v>
      </c>
      <c r="K263" s="1">
        <f>Table1345[[#This Row],[2]]</f>
        <v>0</v>
      </c>
      <c r="L263" s="1">
        <f>Table1345[[#This Row],[3]]</f>
        <v>0</v>
      </c>
      <c r="M263" s="1">
        <f>Table1345[[#This Row],[4]]</f>
        <v>0</v>
      </c>
      <c r="N263" s="1">
        <f>Table1345[[#This Row],[5]]</f>
        <v>0</v>
      </c>
      <c r="O263" s="1" t="str">
        <f>CONCATENATE("[leds[",Table1345[[#Headers],[0]],"],",Table1345[[#This Row],[o0]],"]")</f>
        <v>[leds[0],0]</v>
      </c>
      <c r="P263" s="1" t="str">
        <f>CONCATENATE("[leds[",Table1345[[#Headers],[1]],"],",Table1345[[#This Row],[o1]],"]")</f>
        <v>[leds[1],0]</v>
      </c>
      <c r="Q263" s="1" t="str">
        <f>CONCATENATE("[leds[",Table1345[[#Headers],[2]],"],",Table1345[[#This Row],[o2]],"]")</f>
        <v>[leds[2],0]</v>
      </c>
      <c r="R263" s="1" t="str">
        <f>CONCATENATE("[leds[",Table1345[[#Headers],[3]],"],",Table1345[[#This Row],[o3]],"]")</f>
        <v>[leds[3],0]</v>
      </c>
      <c r="S263" s="1" t="str">
        <f>CONCATENATE("[leds[",Table1345[[#Headers],[4]],"],",Table1345[[#This Row],[o4]],"]")</f>
        <v>[leds[4],0]</v>
      </c>
      <c r="T263" s="1" t="str">
        <f>CONCATENATE("[leds[",Table1345[[#Headers],[5]],"],",Table1345[[#This Row],[o5]],"]")</f>
        <v>[leds[5],0]</v>
      </c>
      <c r="U26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63" s="1" t="str">
        <f>IF(B263="",CONCATENATE($B$1,"['",A263,"'].append(",Table1345[[#This Row],[Part6]],")"),CONCATENATE($B$1,"['",B263,"'] = []"))</f>
        <v>symbol['f'] = []</v>
      </c>
    </row>
    <row r="264" spans="1:22" x14ac:dyDescent="0.25">
      <c r="A264" t="str">
        <f t="shared" si="4"/>
        <v>f</v>
      </c>
      <c r="C264">
        <v>1</v>
      </c>
      <c r="D264">
        <v>1</v>
      </c>
      <c r="E264">
        <v>1</v>
      </c>
      <c r="F264">
        <v>1</v>
      </c>
      <c r="I264" s="1">
        <f>Table1345[[#This Row],[0]]</f>
        <v>1</v>
      </c>
      <c r="J264" s="1">
        <f>Table1345[[#This Row],[1]]</f>
        <v>1</v>
      </c>
      <c r="K264" s="1">
        <f>Table1345[[#This Row],[2]]</f>
        <v>1</v>
      </c>
      <c r="L264" s="1">
        <f>Table1345[[#This Row],[3]]</f>
        <v>1</v>
      </c>
      <c r="M264" s="1">
        <f>Table1345[[#This Row],[4]]</f>
        <v>0</v>
      </c>
      <c r="N264" s="1">
        <f>Table1345[[#This Row],[5]]</f>
        <v>0</v>
      </c>
      <c r="O264" s="1" t="str">
        <f>CONCATENATE("[leds[",Table1345[[#Headers],[0]],"],",Table1345[[#This Row],[o0]],"]")</f>
        <v>[leds[0],1]</v>
      </c>
      <c r="P264" s="1" t="str">
        <f>CONCATENATE("[leds[",Table1345[[#Headers],[1]],"],",Table1345[[#This Row],[o1]],"]")</f>
        <v>[leds[1],1]</v>
      </c>
      <c r="Q264" s="1" t="str">
        <f>CONCATENATE("[leds[",Table1345[[#Headers],[2]],"],",Table1345[[#This Row],[o2]],"]")</f>
        <v>[leds[2],1]</v>
      </c>
      <c r="R264" s="1" t="str">
        <f>CONCATENATE("[leds[",Table1345[[#Headers],[3]],"],",Table1345[[#This Row],[o3]],"]")</f>
        <v>[leds[3],1]</v>
      </c>
      <c r="S264" s="1" t="str">
        <f>CONCATENATE("[leds[",Table1345[[#Headers],[4]],"],",Table1345[[#This Row],[o4]],"]")</f>
        <v>[leds[4],0]</v>
      </c>
      <c r="T264" s="1" t="str">
        <f>CONCATENATE("[leds[",Table1345[[#Headers],[5]],"],",Table1345[[#This Row],[o5]],"]")</f>
        <v>[leds[5],0]</v>
      </c>
      <c r="U26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[[leds[0],1],[leds[1],1],[leds[2],1],[leds[3],1],[leds[4],0],[leds[5],0]]</v>
      </c>
      <c r="V264" s="1" t="str">
        <f>IF(B264="",CONCATENATE($B$1,"['",A264,"'].append(",Table1345[[#This Row],[Part6]],")"),CONCATENATE($B$1,"['",B264,"'] = []"))</f>
        <v>symbol['f'].append([[leds[0],1],[leds[1],1],[leds[2],1],[leds[3],1],[leds[4],0],[leds[5],0]])</v>
      </c>
    </row>
    <row r="265" spans="1:22" x14ac:dyDescent="0.25">
      <c r="A265" t="str">
        <f t="shared" si="4"/>
        <v>f</v>
      </c>
      <c r="E265">
        <v>1</v>
      </c>
      <c r="G265">
        <v>1</v>
      </c>
      <c r="I265" s="1">
        <f>Table1345[[#This Row],[0]]</f>
        <v>0</v>
      </c>
      <c r="J265" s="1">
        <f>Table1345[[#This Row],[1]]</f>
        <v>0</v>
      </c>
      <c r="K265" s="1">
        <f>Table1345[[#This Row],[2]]</f>
        <v>1</v>
      </c>
      <c r="L265" s="1">
        <f>Table1345[[#This Row],[3]]</f>
        <v>0</v>
      </c>
      <c r="M265" s="1">
        <f>Table1345[[#This Row],[4]]</f>
        <v>1</v>
      </c>
      <c r="N265" s="1">
        <f>Table1345[[#This Row],[5]]</f>
        <v>0</v>
      </c>
      <c r="O265" s="1" t="str">
        <f>CONCATENATE("[leds[",Table1345[[#Headers],[0]],"],",Table1345[[#This Row],[o0]],"]")</f>
        <v>[leds[0],0]</v>
      </c>
      <c r="P265" s="1" t="str">
        <f>CONCATENATE("[leds[",Table1345[[#Headers],[1]],"],",Table1345[[#This Row],[o1]],"]")</f>
        <v>[leds[1],0]</v>
      </c>
      <c r="Q265" s="1" t="str">
        <f>CONCATENATE("[leds[",Table1345[[#Headers],[2]],"],",Table1345[[#This Row],[o2]],"]")</f>
        <v>[leds[2],1]</v>
      </c>
      <c r="R265" s="1" t="str">
        <f>CONCATENATE("[leds[",Table1345[[#Headers],[3]],"],",Table1345[[#This Row],[o3]],"]")</f>
        <v>[leds[3],0]</v>
      </c>
      <c r="S265" s="1" t="str">
        <f>CONCATENATE("[leds[",Table1345[[#Headers],[4]],"],",Table1345[[#This Row],[o4]],"]")</f>
        <v>[leds[4],1]</v>
      </c>
      <c r="T265" s="1" t="str">
        <f>CONCATENATE("[leds[",Table1345[[#Headers],[5]],"],",Table1345[[#This Row],[o5]],"]")</f>
        <v>[leds[5],0]</v>
      </c>
      <c r="U26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[[leds[0],0],[leds[1],0],[leds[2],1],[leds[3],0],[leds[4],1],[leds[5],0]]</v>
      </c>
      <c r="V265" s="1" t="str">
        <f>IF(B265="",CONCATENATE($B$1,"['",A265,"'].append(",Table1345[[#This Row],[Part6]],")"),CONCATENATE($B$1,"['",B265,"'] = []"))</f>
        <v>symbol['f'].append([[leds[0],0],[leds[1],0],[leds[2],1],[leds[3],0],[leds[4],1],[leds[5],0]])</v>
      </c>
    </row>
    <row r="266" spans="1:22" x14ac:dyDescent="0.25">
      <c r="A266" t="str">
        <f t="shared" si="4"/>
        <v>f</v>
      </c>
      <c r="E266">
        <v>1</v>
      </c>
      <c r="G266">
        <v>1</v>
      </c>
      <c r="I266" s="1">
        <f>Table1345[[#This Row],[0]]</f>
        <v>0</v>
      </c>
      <c r="J266" s="1">
        <f>Table1345[[#This Row],[1]]</f>
        <v>0</v>
      </c>
      <c r="K266" s="1">
        <f>Table1345[[#This Row],[2]]</f>
        <v>1</v>
      </c>
      <c r="L266" s="1">
        <f>Table1345[[#This Row],[3]]</f>
        <v>0</v>
      </c>
      <c r="M266" s="1">
        <f>Table1345[[#This Row],[4]]</f>
        <v>1</v>
      </c>
      <c r="N266" s="1">
        <f>Table1345[[#This Row],[5]]</f>
        <v>0</v>
      </c>
      <c r="O266" s="1" t="str">
        <f>CONCATENATE("[leds[",Table1345[[#Headers],[0]],"],",Table1345[[#This Row],[o0]],"]")</f>
        <v>[leds[0],0]</v>
      </c>
      <c r="P266" s="1" t="str">
        <f>CONCATENATE("[leds[",Table1345[[#Headers],[1]],"],",Table1345[[#This Row],[o1]],"]")</f>
        <v>[leds[1],0]</v>
      </c>
      <c r="Q266" s="1" t="str">
        <f>CONCATENATE("[leds[",Table1345[[#Headers],[2]],"],",Table1345[[#This Row],[o2]],"]")</f>
        <v>[leds[2],1]</v>
      </c>
      <c r="R266" s="1" t="str">
        <f>CONCATENATE("[leds[",Table1345[[#Headers],[3]],"],",Table1345[[#This Row],[o3]],"]")</f>
        <v>[leds[3],0]</v>
      </c>
      <c r="S266" s="1" t="str">
        <f>CONCATENATE("[leds[",Table1345[[#Headers],[4]],"],",Table1345[[#This Row],[o4]],"]")</f>
        <v>[leds[4],1]</v>
      </c>
      <c r="T266" s="1" t="str">
        <f>CONCATENATE("[leds[",Table1345[[#Headers],[5]],"],",Table1345[[#This Row],[o5]],"]")</f>
        <v>[leds[5],0]</v>
      </c>
      <c r="U26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[[leds[0],0],[leds[1],0],[leds[2],1],[leds[3],0],[leds[4],1],[leds[5],0]]</v>
      </c>
      <c r="V266" s="1" t="str">
        <f>IF(B266="",CONCATENATE($B$1,"['",A266,"'].append(",Table1345[[#This Row],[Part6]],")"),CONCATENATE($B$1,"['",B266,"'] = []"))</f>
        <v>symbol['f'].append([[leds[0],0],[leds[1],0],[leds[2],1],[leds[3],0],[leds[4],1],[leds[5],0]])</v>
      </c>
    </row>
    <row r="267" spans="1:22" x14ac:dyDescent="0.25">
      <c r="A267" t="str">
        <f t="shared" si="4"/>
        <v>f</v>
      </c>
      <c r="G267">
        <v>1</v>
      </c>
      <c r="I267" s="1">
        <f>Table1345[[#This Row],[0]]</f>
        <v>0</v>
      </c>
      <c r="J267" s="1">
        <f>Table1345[[#This Row],[1]]</f>
        <v>0</v>
      </c>
      <c r="K267" s="1">
        <f>Table1345[[#This Row],[2]]</f>
        <v>0</v>
      </c>
      <c r="L267" s="1">
        <f>Table1345[[#This Row],[3]]</f>
        <v>0</v>
      </c>
      <c r="M267" s="1">
        <f>Table1345[[#This Row],[4]]</f>
        <v>1</v>
      </c>
      <c r="N267" s="1">
        <f>Table1345[[#This Row],[5]]</f>
        <v>0</v>
      </c>
      <c r="O267" s="1" t="str">
        <f>CONCATENATE("[leds[",Table1345[[#Headers],[0]],"],",Table1345[[#This Row],[o0]],"]")</f>
        <v>[leds[0],0]</v>
      </c>
      <c r="P267" s="1" t="str">
        <f>CONCATENATE("[leds[",Table1345[[#Headers],[1]],"],",Table1345[[#This Row],[o1]],"]")</f>
        <v>[leds[1],0]</v>
      </c>
      <c r="Q267" s="1" t="str">
        <f>CONCATENATE("[leds[",Table1345[[#Headers],[2]],"],",Table1345[[#This Row],[o2]],"]")</f>
        <v>[leds[2],0]</v>
      </c>
      <c r="R267" s="1" t="str">
        <f>CONCATENATE("[leds[",Table1345[[#Headers],[3]],"],",Table1345[[#This Row],[o3]],"]")</f>
        <v>[leds[3],0]</v>
      </c>
      <c r="S267" s="1" t="str">
        <f>CONCATENATE("[leds[",Table1345[[#Headers],[4]],"],",Table1345[[#This Row],[o4]],"]")</f>
        <v>[leds[4],1]</v>
      </c>
      <c r="T267" s="1" t="str">
        <f>CONCATENATE("[leds[",Table1345[[#Headers],[5]],"],",Table1345[[#This Row],[o5]],"]")</f>
        <v>[leds[5],0]</v>
      </c>
      <c r="U26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[[leds[0],0],[leds[1],0],[leds[2],0],[leds[3],0],[leds[4],1],[leds[5],0]]</v>
      </c>
      <c r="V267" s="1" t="str">
        <f>IF(B267="",CONCATENATE($B$1,"['",A267,"'].append(",Table1345[[#This Row],[Part6]],")"),CONCATENATE($B$1,"['",B267,"'] = []"))</f>
        <v>symbol['f'].append([[leds[0],0],[leds[1],0],[leds[2],0],[leds[3],0],[leds[4],1],[leds[5],0]])</v>
      </c>
    </row>
    <row r="268" spans="1:22" x14ac:dyDescent="0.25">
      <c r="A268" t="str">
        <f t="shared" si="4"/>
        <v>f</v>
      </c>
      <c r="I268" s="1">
        <f>Table1345[[#This Row],[0]]</f>
        <v>0</v>
      </c>
      <c r="J268" s="1">
        <f>Table1345[[#This Row],[1]]</f>
        <v>0</v>
      </c>
      <c r="K268" s="1">
        <f>Table1345[[#This Row],[2]]</f>
        <v>0</v>
      </c>
      <c r="L268" s="1">
        <f>Table1345[[#This Row],[3]]</f>
        <v>0</v>
      </c>
      <c r="M268" s="1">
        <f>Table1345[[#This Row],[4]]</f>
        <v>0</v>
      </c>
      <c r="N268" s="1">
        <f>Table1345[[#This Row],[5]]</f>
        <v>0</v>
      </c>
      <c r="O268" s="1" t="str">
        <f>CONCATENATE("[leds[",Table1345[[#Headers],[0]],"],",Table1345[[#This Row],[o0]],"]")</f>
        <v>[leds[0],0]</v>
      </c>
      <c r="P268" s="1" t="str">
        <f>CONCATENATE("[leds[",Table1345[[#Headers],[1]],"],",Table1345[[#This Row],[o1]],"]")</f>
        <v>[leds[1],0]</v>
      </c>
      <c r="Q268" s="1" t="str">
        <f>CONCATENATE("[leds[",Table1345[[#Headers],[2]],"],",Table1345[[#This Row],[o2]],"]")</f>
        <v>[leds[2],0]</v>
      </c>
      <c r="R268" s="1" t="str">
        <f>CONCATENATE("[leds[",Table1345[[#Headers],[3]],"],",Table1345[[#This Row],[o3]],"]")</f>
        <v>[leds[3],0]</v>
      </c>
      <c r="S268" s="1" t="str">
        <f>CONCATENATE("[leds[",Table1345[[#Headers],[4]],"],",Table1345[[#This Row],[o4]],"]")</f>
        <v>[leds[4],0]</v>
      </c>
      <c r="T268" s="1" t="str">
        <f>CONCATENATE("[leds[",Table1345[[#Headers],[5]],"],",Table1345[[#This Row],[o5]],"]")</f>
        <v>[leds[5],0]</v>
      </c>
      <c r="U26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68" s="1" t="str">
        <f>IF(B268="",CONCATENATE($B$1,"['",A268,"'].append(",Table1345[[#This Row],[Part6]],")"),CONCATENATE($B$1,"['",B268,"'] = []"))</f>
        <v>symbol['f'].append([[leds[0],0],[leds[1],0],[leds[2],0],[leds[3],0],[leds[4],0],[leds[5],0]])</v>
      </c>
    </row>
    <row r="269" spans="1:22" x14ac:dyDescent="0.25">
      <c r="A269" t="str">
        <f t="shared" si="4"/>
        <v>f</v>
      </c>
      <c r="I269" s="1">
        <f>Table1345[[#This Row],[0]]</f>
        <v>0</v>
      </c>
      <c r="J269" s="1">
        <f>Table1345[[#This Row],[1]]</f>
        <v>0</v>
      </c>
      <c r="K269" s="1">
        <f>Table1345[[#This Row],[2]]</f>
        <v>0</v>
      </c>
      <c r="L269" s="1">
        <f>Table1345[[#This Row],[3]]</f>
        <v>0</v>
      </c>
      <c r="M269" s="1">
        <f>Table1345[[#This Row],[4]]</f>
        <v>0</v>
      </c>
      <c r="N269" s="1">
        <f>Table1345[[#This Row],[5]]</f>
        <v>0</v>
      </c>
      <c r="O269" s="1" t="str">
        <f>CONCATENATE("[leds[",Table1345[[#Headers],[0]],"],",Table1345[[#This Row],[o0]],"]")</f>
        <v>[leds[0],0]</v>
      </c>
      <c r="P269" s="1" t="str">
        <f>CONCATENATE("[leds[",Table1345[[#Headers],[1]],"],",Table1345[[#This Row],[o1]],"]")</f>
        <v>[leds[1],0]</v>
      </c>
      <c r="Q269" s="1" t="str">
        <f>CONCATENATE("[leds[",Table1345[[#Headers],[2]],"],",Table1345[[#This Row],[o2]],"]")</f>
        <v>[leds[2],0]</v>
      </c>
      <c r="R269" s="1" t="str">
        <f>CONCATENATE("[leds[",Table1345[[#Headers],[3]],"],",Table1345[[#This Row],[o3]],"]")</f>
        <v>[leds[3],0]</v>
      </c>
      <c r="S269" s="1" t="str">
        <f>CONCATENATE("[leds[",Table1345[[#Headers],[4]],"],",Table1345[[#This Row],[o4]],"]")</f>
        <v>[leds[4],0]</v>
      </c>
      <c r="T269" s="1" t="str">
        <f>CONCATENATE("[leds[",Table1345[[#Headers],[5]],"],",Table1345[[#This Row],[o5]],"]")</f>
        <v>[leds[5],0]</v>
      </c>
      <c r="U26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69" s="1" t="str">
        <f>IF(B269="",CONCATENATE($B$1,"['",A269,"'].append(",Table1345[[#This Row],[Part6]],")"),CONCATENATE($B$1,"['",B269,"'] = []"))</f>
        <v>symbol['f'].append([[leds[0],0],[leds[1],0],[leds[2],0],[leds[3],0],[leds[4],0],[leds[5],0]])</v>
      </c>
    </row>
    <row r="270" spans="1:22" x14ac:dyDescent="0.25">
      <c r="A270" t="str">
        <f t="shared" si="4"/>
        <v>f</v>
      </c>
      <c r="B270" t="s">
        <v>57</v>
      </c>
      <c r="I270" s="1">
        <f>Table1345[[#This Row],[0]]</f>
        <v>0</v>
      </c>
      <c r="J270" s="1">
        <f>Table1345[[#This Row],[1]]</f>
        <v>0</v>
      </c>
      <c r="K270" s="1">
        <f>Table1345[[#This Row],[2]]</f>
        <v>0</v>
      </c>
      <c r="L270" s="1">
        <f>Table1345[[#This Row],[3]]</f>
        <v>0</v>
      </c>
      <c r="M270" s="1">
        <f>Table1345[[#This Row],[4]]</f>
        <v>0</v>
      </c>
      <c r="N270" s="1">
        <f>Table1345[[#This Row],[5]]</f>
        <v>0</v>
      </c>
      <c r="O270" s="1" t="str">
        <f>CONCATENATE("[leds[",Table1345[[#Headers],[0]],"],",Table1345[[#This Row],[o0]],"]")</f>
        <v>[leds[0],0]</v>
      </c>
      <c r="P270" s="1" t="str">
        <f>CONCATENATE("[leds[",Table1345[[#Headers],[1]],"],",Table1345[[#This Row],[o1]],"]")</f>
        <v>[leds[1],0]</v>
      </c>
      <c r="Q270" s="1" t="str">
        <f>CONCATENATE("[leds[",Table1345[[#Headers],[2]],"],",Table1345[[#This Row],[o2]],"]")</f>
        <v>[leds[2],0]</v>
      </c>
      <c r="R270" s="1" t="str">
        <f>CONCATENATE("[leds[",Table1345[[#Headers],[3]],"],",Table1345[[#This Row],[o3]],"]")</f>
        <v>[leds[3],0]</v>
      </c>
      <c r="S270" s="1" t="str">
        <f>CONCATENATE("[leds[",Table1345[[#Headers],[4]],"],",Table1345[[#This Row],[o4]],"]")</f>
        <v>[leds[4],0]</v>
      </c>
      <c r="T270" s="1" t="str">
        <f>CONCATENATE("[leds[",Table1345[[#Headers],[5]],"],",Table1345[[#This Row],[o5]],"]")</f>
        <v>[leds[5],0]</v>
      </c>
      <c r="U27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70" s="1" t="str">
        <f>IF(B270="",CONCATENATE($B$1,"['",A270,"'].append(",Table1345[[#This Row],[Part6]],")"),CONCATENATE($B$1,"['",B270,"'] = []"))</f>
        <v>symbol['g'] = []</v>
      </c>
    </row>
    <row r="271" spans="1:22" x14ac:dyDescent="0.25">
      <c r="A271" t="str">
        <f t="shared" si="4"/>
        <v>g</v>
      </c>
      <c r="C271">
        <v>1</v>
      </c>
      <c r="F271">
        <v>1</v>
      </c>
      <c r="I271" s="1">
        <f>Table1345[[#This Row],[0]]</f>
        <v>1</v>
      </c>
      <c r="J271" s="1">
        <f>Table1345[[#This Row],[1]]</f>
        <v>0</v>
      </c>
      <c r="K271" s="1">
        <f>Table1345[[#This Row],[2]]</f>
        <v>0</v>
      </c>
      <c r="L271" s="1">
        <f>Table1345[[#This Row],[3]]</f>
        <v>1</v>
      </c>
      <c r="M271" s="1">
        <f>Table1345[[#This Row],[4]]</f>
        <v>0</v>
      </c>
      <c r="N271" s="1">
        <f>Table1345[[#This Row],[5]]</f>
        <v>0</v>
      </c>
      <c r="O271" s="1" t="str">
        <f>CONCATENATE("[leds[",Table1345[[#Headers],[0]],"],",Table1345[[#This Row],[o0]],"]")</f>
        <v>[leds[0],1]</v>
      </c>
      <c r="P271" s="1" t="str">
        <f>CONCATENATE("[leds[",Table1345[[#Headers],[1]],"],",Table1345[[#This Row],[o1]],"]")</f>
        <v>[leds[1],0]</v>
      </c>
      <c r="Q271" s="1" t="str">
        <f>CONCATENATE("[leds[",Table1345[[#Headers],[2]],"],",Table1345[[#This Row],[o2]],"]")</f>
        <v>[leds[2],0]</v>
      </c>
      <c r="R271" s="1" t="str">
        <f>CONCATENATE("[leds[",Table1345[[#Headers],[3]],"],",Table1345[[#This Row],[o3]],"]")</f>
        <v>[leds[3],1]</v>
      </c>
      <c r="S271" s="1" t="str">
        <f>CONCATENATE("[leds[",Table1345[[#Headers],[4]],"],",Table1345[[#This Row],[o4]],"]")</f>
        <v>[leds[4],0]</v>
      </c>
      <c r="T271" s="1" t="str">
        <f>CONCATENATE("[leds[",Table1345[[#Headers],[5]],"],",Table1345[[#This Row],[o5]],"]")</f>
        <v>[leds[5],0]</v>
      </c>
      <c r="U27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271" s="1" t="str">
        <f>IF(B271="",CONCATENATE($B$1,"['",A271,"'].append(",Table1345[[#This Row],[Part6]],")"),CONCATENATE($B$1,"['",B271,"'] = []"))</f>
        <v>symbol['g'].append([[leds[0],1],[leds[1],0],[leds[2],0],[leds[3],1],[leds[4],0],[leds[5],0]])</v>
      </c>
    </row>
    <row r="272" spans="1:22" x14ac:dyDescent="0.25">
      <c r="A272" t="str">
        <f t="shared" si="4"/>
        <v>g</v>
      </c>
      <c r="C272">
        <v>1</v>
      </c>
      <c r="E272">
        <v>1</v>
      </c>
      <c r="G272">
        <v>1</v>
      </c>
      <c r="I272" s="1">
        <f>Table1345[[#This Row],[0]]</f>
        <v>1</v>
      </c>
      <c r="J272" s="1">
        <f>Table1345[[#This Row],[1]]</f>
        <v>0</v>
      </c>
      <c r="K272" s="1">
        <f>Table1345[[#This Row],[2]]</f>
        <v>1</v>
      </c>
      <c r="L272" s="1">
        <f>Table1345[[#This Row],[3]]</f>
        <v>0</v>
      </c>
      <c r="M272" s="1">
        <f>Table1345[[#This Row],[4]]</f>
        <v>1</v>
      </c>
      <c r="N272" s="1">
        <f>Table1345[[#This Row],[5]]</f>
        <v>0</v>
      </c>
      <c r="O272" s="1" t="str">
        <f>CONCATENATE("[leds[",Table1345[[#Headers],[0]],"],",Table1345[[#This Row],[o0]],"]")</f>
        <v>[leds[0],1]</v>
      </c>
      <c r="P272" s="1" t="str">
        <f>CONCATENATE("[leds[",Table1345[[#Headers],[1]],"],",Table1345[[#This Row],[o1]],"]")</f>
        <v>[leds[1],0]</v>
      </c>
      <c r="Q272" s="1" t="str">
        <f>CONCATENATE("[leds[",Table1345[[#Headers],[2]],"],",Table1345[[#This Row],[o2]],"]")</f>
        <v>[leds[2],1]</v>
      </c>
      <c r="R272" s="1" t="str">
        <f>CONCATENATE("[leds[",Table1345[[#Headers],[3]],"],",Table1345[[#This Row],[o3]],"]")</f>
        <v>[leds[3],0]</v>
      </c>
      <c r="S272" s="1" t="str">
        <f>CONCATENATE("[leds[",Table1345[[#Headers],[4]],"],",Table1345[[#This Row],[o4]],"]")</f>
        <v>[leds[4],1]</v>
      </c>
      <c r="T272" s="1" t="str">
        <f>CONCATENATE("[leds[",Table1345[[#Headers],[5]],"],",Table1345[[#This Row],[o5]],"]")</f>
        <v>[leds[5],0]</v>
      </c>
      <c r="U27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272" s="1" t="str">
        <f>IF(B272="",CONCATENATE($B$1,"['",A272,"'].append(",Table1345[[#This Row],[Part6]],")"),CONCATENATE($B$1,"['",B272,"'] = []"))</f>
        <v>symbol['g'].append([[leds[0],1],[leds[1],0],[leds[2],1],[leds[3],0],[leds[4],1],[leds[5],0]])</v>
      </c>
    </row>
    <row r="273" spans="1:22" x14ac:dyDescent="0.25">
      <c r="A273" t="str">
        <f t="shared" si="4"/>
        <v>g</v>
      </c>
      <c r="C273">
        <v>1</v>
      </c>
      <c r="E273">
        <v>1</v>
      </c>
      <c r="G273">
        <v>1</v>
      </c>
      <c r="I273" s="1">
        <f>Table1345[[#This Row],[0]]</f>
        <v>1</v>
      </c>
      <c r="J273" s="1">
        <f>Table1345[[#This Row],[1]]</f>
        <v>0</v>
      </c>
      <c r="K273" s="1">
        <f>Table1345[[#This Row],[2]]</f>
        <v>1</v>
      </c>
      <c r="L273" s="1">
        <f>Table1345[[#This Row],[3]]</f>
        <v>0</v>
      </c>
      <c r="M273" s="1">
        <f>Table1345[[#This Row],[4]]</f>
        <v>1</v>
      </c>
      <c r="N273" s="1">
        <f>Table1345[[#This Row],[5]]</f>
        <v>0</v>
      </c>
      <c r="O273" s="1" t="str">
        <f>CONCATENATE("[leds[",Table1345[[#Headers],[0]],"],",Table1345[[#This Row],[o0]],"]")</f>
        <v>[leds[0],1]</v>
      </c>
      <c r="P273" s="1" t="str">
        <f>CONCATENATE("[leds[",Table1345[[#Headers],[1]],"],",Table1345[[#This Row],[o1]],"]")</f>
        <v>[leds[1],0]</v>
      </c>
      <c r="Q273" s="1" t="str">
        <f>CONCATENATE("[leds[",Table1345[[#Headers],[2]],"],",Table1345[[#This Row],[o2]],"]")</f>
        <v>[leds[2],1]</v>
      </c>
      <c r="R273" s="1" t="str">
        <f>CONCATENATE("[leds[",Table1345[[#Headers],[3]],"],",Table1345[[#This Row],[o3]],"]")</f>
        <v>[leds[3],0]</v>
      </c>
      <c r="S273" s="1" t="str">
        <f>CONCATENATE("[leds[",Table1345[[#Headers],[4]],"],",Table1345[[#This Row],[o4]],"]")</f>
        <v>[leds[4],1]</v>
      </c>
      <c r="T273" s="1" t="str">
        <f>CONCATENATE("[leds[",Table1345[[#Headers],[5]],"],",Table1345[[#This Row],[o5]],"]")</f>
        <v>[leds[5],0]</v>
      </c>
      <c r="U27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273" s="1" t="str">
        <f>IF(B273="",CONCATENATE($B$1,"['",A273,"'].append(",Table1345[[#This Row],[Part6]],")"),CONCATENATE($B$1,"['",B273,"'] = []"))</f>
        <v>symbol['g'].append([[leds[0],1],[leds[1],0],[leds[2],1],[leds[3],0],[leds[4],1],[leds[5],0]])</v>
      </c>
    </row>
    <row r="274" spans="1:22" x14ac:dyDescent="0.25">
      <c r="A274" t="str">
        <f t="shared" si="4"/>
        <v>g</v>
      </c>
      <c r="D274">
        <v>1</v>
      </c>
      <c r="E274">
        <v>1</v>
      </c>
      <c r="F274">
        <v>1</v>
      </c>
      <c r="G274">
        <v>1</v>
      </c>
      <c r="I274" s="1">
        <f>Table1345[[#This Row],[0]]</f>
        <v>0</v>
      </c>
      <c r="J274" s="1">
        <f>Table1345[[#This Row],[1]]</f>
        <v>1</v>
      </c>
      <c r="K274" s="1">
        <f>Table1345[[#This Row],[2]]</f>
        <v>1</v>
      </c>
      <c r="L274" s="1">
        <f>Table1345[[#This Row],[3]]</f>
        <v>1</v>
      </c>
      <c r="M274" s="1">
        <f>Table1345[[#This Row],[4]]</f>
        <v>1</v>
      </c>
      <c r="N274" s="1">
        <f>Table1345[[#This Row],[5]]</f>
        <v>0</v>
      </c>
      <c r="O274" s="1" t="str">
        <f>CONCATENATE("[leds[",Table1345[[#Headers],[0]],"],",Table1345[[#This Row],[o0]],"]")</f>
        <v>[leds[0],0]</v>
      </c>
      <c r="P274" s="1" t="str">
        <f>CONCATENATE("[leds[",Table1345[[#Headers],[1]],"],",Table1345[[#This Row],[o1]],"]")</f>
        <v>[leds[1],1]</v>
      </c>
      <c r="Q274" s="1" t="str">
        <f>CONCATENATE("[leds[",Table1345[[#Headers],[2]],"],",Table1345[[#This Row],[o2]],"]")</f>
        <v>[leds[2],1]</v>
      </c>
      <c r="R274" s="1" t="str">
        <f>CONCATENATE("[leds[",Table1345[[#Headers],[3]],"],",Table1345[[#This Row],[o3]],"]")</f>
        <v>[leds[3],1]</v>
      </c>
      <c r="S274" s="1" t="str">
        <f>CONCATENATE("[leds[",Table1345[[#Headers],[4]],"],",Table1345[[#This Row],[o4]],"]")</f>
        <v>[leds[4],1]</v>
      </c>
      <c r="T274" s="1" t="str">
        <f>CONCATENATE("[leds[",Table1345[[#Headers],[5]],"],",Table1345[[#This Row],[o5]],"]")</f>
        <v>[leds[5],0]</v>
      </c>
      <c r="U27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[[leds[0],0],[leds[1],1],[leds[2],1],[leds[3],1],[leds[4],1],[leds[5],0]]</v>
      </c>
      <c r="V274" s="1" t="str">
        <f>IF(B274="",CONCATENATE($B$1,"['",A274,"'].append(",Table1345[[#This Row],[Part6]],")"),CONCATENATE($B$1,"['",B274,"'] = []"))</f>
        <v>symbol['g'].append([[leds[0],0],[leds[1],1],[leds[2],1],[leds[3],1],[leds[4],1],[leds[5],0]])</v>
      </c>
    </row>
    <row r="275" spans="1:22" x14ac:dyDescent="0.25">
      <c r="A275" t="str">
        <f t="shared" si="4"/>
        <v>g</v>
      </c>
      <c r="I275" s="1">
        <f>Table1345[[#This Row],[0]]</f>
        <v>0</v>
      </c>
      <c r="J275" s="1">
        <f>Table1345[[#This Row],[1]]</f>
        <v>0</v>
      </c>
      <c r="K275" s="1">
        <f>Table1345[[#This Row],[2]]</f>
        <v>0</v>
      </c>
      <c r="L275" s="1">
        <f>Table1345[[#This Row],[3]]</f>
        <v>0</v>
      </c>
      <c r="M275" s="1">
        <f>Table1345[[#This Row],[4]]</f>
        <v>0</v>
      </c>
      <c r="N275" s="1">
        <f>Table1345[[#This Row],[5]]</f>
        <v>0</v>
      </c>
      <c r="O275" s="1" t="str">
        <f>CONCATENATE("[leds[",Table1345[[#Headers],[0]],"],",Table1345[[#This Row],[o0]],"]")</f>
        <v>[leds[0],0]</v>
      </c>
      <c r="P275" s="1" t="str">
        <f>CONCATENATE("[leds[",Table1345[[#Headers],[1]],"],",Table1345[[#This Row],[o1]],"]")</f>
        <v>[leds[1],0]</v>
      </c>
      <c r="Q275" s="1" t="str">
        <f>CONCATENATE("[leds[",Table1345[[#Headers],[2]],"],",Table1345[[#This Row],[o2]],"]")</f>
        <v>[leds[2],0]</v>
      </c>
      <c r="R275" s="1" t="str">
        <f>CONCATENATE("[leds[",Table1345[[#Headers],[3]],"],",Table1345[[#This Row],[o3]],"]")</f>
        <v>[leds[3],0]</v>
      </c>
      <c r="S275" s="1" t="str">
        <f>CONCATENATE("[leds[",Table1345[[#Headers],[4]],"],",Table1345[[#This Row],[o4]],"]")</f>
        <v>[leds[4],0]</v>
      </c>
      <c r="T275" s="1" t="str">
        <f>CONCATENATE("[leds[",Table1345[[#Headers],[5]],"],",Table1345[[#This Row],[o5]],"]")</f>
        <v>[leds[5],0]</v>
      </c>
      <c r="U27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75" s="1" t="str">
        <f>IF(B275="",CONCATENATE($B$1,"['",A275,"'].append(",Table1345[[#This Row],[Part6]],")"),CONCATENATE($B$1,"['",B275,"'] = []"))</f>
        <v>symbol['g'].append([[leds[0],0],[leds[1],0],[leds[2],0],[leds[3],0],[leds[4],0],[leds[5],0]])</v>
      </c>
    </row>
    <row r="276" spans="1:22" x14ac:dyDescent="0.25">
      <c r="A276" t="str">
        <f t="shared" si="4"/>
        <v>g</v>
      </c>
      <c r="I276" s="1">
        <f>Table1345[[#This Row],[0]]</f>
        <v>0</v>
      </c>
      <c r="J276" s="1">
        <f>Table1345[[#This Row],[1]]</f>
        <v>0</v>
      </c>
      <c r="K276" s="1">
        <f>Table1345[[#This Row],[2]]</f>
        <v>0</v>
      </c>
      <c r="L276" s="1">
        <f>Table1345[[#This Row],[3]]</f>
        <v>0</v>
      </c>
      <c r="M276" s="1">
        <f>Table1345[[#This Row],[4]]</f>
        <v>0</v>
      </c>
      <c r="N276" s="1">
        <f>Table1345[[#This Row],[5]]</f>
        <v>0</v>
      </c>
      <c r="O276" s="1" t="str">
        <f>CONCATENATE("[leds[",Table1345[[#Headers],[0]],"],",Table1345[[#This Row],[o0]],"]")</f>
        <v>[leds[0],0]</v>
      </c>
      <c r="P276" s="1" t="str">
        <f>CONCATENATE("[leds[",Table1345[[#Headers],[1]],"],",Table1345[[#This Row],[o1]],"]")</f>
        <v>[leds[1],0]</v>
      </c>
      <c r="Q276" s="1" t="str">
        <f>CONCATENATE("[leds[",Table1345[[#Headers],[2]],"],",Table1345[[#This Row],[o2]],"]")</f>
        <v>[leds[2],0]</v>
      </c>
      <c r="R276" s="1" t="str">
        <f>CONCATENATE("[leds[",Table1345[[#Headers],[3]],"],",Table1345[[#This Row],[o3]],"]")</f>
        <v>[leds[3],0]</v>
      </c>
      <c r="S276" s="1" t="str">
        <f>CONCATENATE("[leds[",Table1345[[#Headers],[4]],"],",Table1345[[#This Row],[o4]],"]")</f>
        <v>[leds[4],0]</v>
      </c>
      <c r="T276" s="1" t="str">
        <f>CONCATENATE("[leds[",Table1345[[#Headers],[5]],"],",Table1345[[#This Row],[o5]],"]")</f>
        <v>[leds[5],0]</v>
      </c>
      <c r="U27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76" s="1" t="str">
        <f>IF(B276="",CONCATENATE($B$1,"['",A276,"'].append(",Table1345[[#This Row],[Part6]],")"),CONCATENATE($B$1,"['",B276,"'] = []"))</f>
        <v>symbol['g'].append([[leds[0],0],[leds[1],0],[leds[2],0],[leds[3],0],[leds[4],0],[leds[5],0]])</v>
      </c>
    </row>
    <row r="277" spans="1:22" x14ac:dyDescent="0.25">
      <c r="A277" t="str">
        <f t="shared" si="4"/>
        <v>g</v>
      </c>
      <c r="B277" t="s">
        <v>58</v>
      </c>
      <c r="I277" s="1">
        <f>Table1345[[#This Row],[0]]</f>
        <v>0</v>
      </c>
      <c r="J277" s="1">
        <f>Table1345[[#This Row],[1]]</f>
        <v>0</v>
      </c>
      <c r="K277" s="1">
        <f>Table1345[[#This Row],[2]]</f>
        <v>0</v>
      </c>
      <c r="L277" s="1">
        <f>Table1345[[#This Row],[3]]</f>
        <v>0</v>
      </c>
      <c r="M277" s="1">
        <f>Table1345[[#This Row],[4]]</f>
        <v>0</v>
      </c>
      <c r="N277" s="1">
        <f>Table1345[[#This Row],[5]]</f>
        <v>0</v>
      </c>
      <c r="O277" s="1" t="str">
        <f>CONCATENATE("[leds[",Table1345[[#Headers],[0]],"],",Table1345[[#This Row],[o0]],"]")</f>
        <v>[leds[0],0]</v>
      </c>
      <c r="P277" s="1" t="str">
        <f>CONCATENATE("[leds[",Table1345[[#Headers],[1]],"],",Table1345[[#This Row],[o1]],"]")</f>
        <v>[leds[1],0]</v>
      </c>
      <c r="Q277" s="1" t="str">
        <f>CONCATENATE("[leds[",Table1345[[#Headers],[2]],"],",Table1345[[#This Row],[o2]],"]")</f>
        <v>[leds[2],0]</v>
      </c>
      <c r="R277" s="1" t="str">
        <f>CONCATENATE("[leds[",Table1345[[#Headers],[3]],"],",Table1345[[#This Row],[o3]],"]")</f>
        <v>[leds[3],0]</v>
      </c>
      <c r="S277" s="1" t="str">
        <f>CONCATENATE("[leds[",Table1345[[#Headers],[4]],"],",Table1345[[#This Row],[o4]],"]")</f>
        <v>[leds[4],0]</v>
      </c>
      <c r="T277" s="1" t="str">
        <f>CONCATENATE("[leds[",Table1345[[#Headers],[5]],"],",Table1345[[#This Row],[o5]],"]")</f>
        <v>[leds[5],0]</v>
      </c>
      <c r="U27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77" s="1" t="str">
        <f>IF(B277="",CONCATENATE($B$1,"['",A277,"'].append(",Table1345[[#This Row],[Part6]],")"),CONCATENATE($B$1,"['",B277,"'] = []"))</f>
        <v>symbol['h'] = []</v>
      </c>
    </row>
    <row r="278" spans="1:22" x14ac:dyDescent="0.25">
      <c r="A278" t="str">
        <f t="shared" si="4"/>
        <v>h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 s="1">
        <f>Table1345[[#This Row],[0]]</f>
        <v>1</v>
      </c>
      <c r="J278" s="1">
        <f>Table1345[[#This Row],[1]]</f>
        <v>1</v>
      </c>
      <c r="K278" s="1">
        <f>Table1345[[#This Row],[2]]</f>
        <v>1</v>
      </c>
      <c r="L278" s="1">
        <f>Table1345[[#This Row],[3]]</f>
        <v>1</v>
      </c>
      <c r="M278" s="1">
        <f>Table1345[[#This Row],[4]]</f>
        <v>1</v>
      </c>
      <c r="N278" s="1">
        <f>Table1345[[#This Row],[5]]</f>
        <v>1</v>
      </c>
      <c r="O278" s="1" t="str">
        <f>CONCATENATE("[leds[",Table1345[[#Headers],[0]],"],",Table1345[[#This Row],[o0]],"]")</f>
        <v>[leds[0],1]</v>
      </c>
      <c r="P278" s="1" t="str">
        <f>CONCATENATE("[leds[",Table1345[[#Headers],[1]],"],",Table1345[[#This Row],[o1]],"]")</f>
        <v>[leds[1],1]</v>
      </c>
      <c r="Q278" s="1" t="str">
        <f>CONCATENATE("[leds[",Table1345[[#Headers],[2]],"],",Table1345[[#This Row],[o2]],"]")</f>
        <v>[leds[2],1]</v>
      </c>
      <c r="R278" s="1" t="str">
        <f>CONCATENATE("[leds[",Table1345[[#Headers],[3]],"],",Table1345[[#This Row],[o3]],"]")</f>
        <v>[leds[3],1]</v>
      </c>
      <c r="S278" s="1" t="str">
        <f>CONCATENATE("[leds[",Table1345[[#Headers],[4]],"],",Table1345[[#This Row],[o4]],"]")</f>
        <v>[leds[4],1]</v>
      </c>
      <c r="T278" s="1" t="str">
        <f>CONCATENATE("[leds[",Table1345[[#Headers],[5]],"],",Table1345[[#This Row],[o5]],"]")</f>
        <v>[leds[5],1]</v>
      </c>
      <c r="U27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278" s="1" t="str">
        <f>IF(B278="",CONCATENATE($B$1,"['",A278,"'].append(",Table1345[[#This Row],[Part6]],")"),CONCATENATE($B$1,"['",B278,"'] = []"))</f>
        <v>symbol['h'].append([[leds[0],1],[leds[1],1],[leds[2],1],[leds[3],1],[leds[4],1],[leds[5],1]])</v>
      </c>
    </row>
    <row r="279" spans="1:22" x14ac:dyDescent="0.25">
      <c r="A279" t="str">
        <f t="shared" si="4"/>
        <v>h</v>
      </c>
      <c r="F279">
        <v>1</v>
      </c>
      <c r="I279" s="1">
        <f>Table1345[[#This Row],[0]]</f>
        <v>0</v>
      </c>
      <c r="J279" s="1">
        <f>Table1345[[#This Row],[1]]</f>
        <v>0</v>
      </c>
      <c r="K279" s="1">
        <f>Table1345[[#This Row],[2]]</f>
        <v>0</v>
      </c>
      <c r="L279" s="1">
        <f>Table1345[[#This Row],[3]]</f>
        <v>1</v>
      </c>
      <c r="M279" s="1">
        <f>Table1345[[#This Row],[4]]</f>
        <v>0</v>
      </c>
      <c r="N279" s="1">
        <f>Table1345[[#This Row],[5]]</f>
        <v>0</v>
      </c>
      <c r="O279" s="1" t="str">
        <f>CONCATENATE("[leds[",Table1345[[#Headers],[0]],"],",Table1345[[#This Row],[o0]],"]")</f>
        <v>[leds[0],0]</v>
      </c>
      <c r="P279" s="1" t="str">
        <f>CONCATENATE("[leds[",Table1345[[#Headers],[1]],"],",Table1345[[#This Row],[o1]],"]")</f>
        <v>[leds[1],0]</v>
      </c>
      <c r="Q279" s="1" t="str">
        <f>CONCATENATE("[leds[",Table1345[[#Headers],[2]],"],",Table1345[[#This Row],[o2]],"]")</f>
        <v>[leds[2],0]</v>
      </c>
      <c r="R279" s="1" t="str">
        <f>CONCATENATE("[leds[",Table1345[[#Headers],[3]],"],",Table1345[[#This Row],[o3]],"]")</f>
        <v>[leds[3],1]</v>
      </c>
      <c r="S279" s="1" t="str">
        <f>CONCATENATE("[leds[",Table1345[[#Headers],[4]],"],",Table1345[[#This Row],[o4]],"]")</f>
        <v>[leds[4],0]</v>
      </c>
      <c r="T279" s="1" t="str">
        <f>CONCATENATE("[leds[",Table1345[[#Headers],[5]],"],",Table1345[[#This Row],[o5]],"]")</f>
        <v>[leds[5],0]</v>
      </c>
      <c r="U27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279" s="1" t="str">
        <f>IF(B279="",CONCATENATE($B$1,"['",A279,"'].append(",Table1345[[#This Row],[Part6]],")"),CONCATENATE($B$1,"['",B279,"'] = []"))</f>
        <v>symbol['h'].append([[leds[0],0],[leds[1],0],[leds[2],0],[leds[3],1],[leds[4],0],[leds[5],0]])</v>
      </c>
    </row>
    <row r="280" spans="1:22" x14ac:dyDescent="0.25">
      <c r="A280" t="str">
        <f t="shared" si="4"/>
        <v>h</v>
      </c>
      <c r="F280">
        <v>1</v>
      </c>
      <c r="I280" s="1">
        <f>Table1345[[#This Row],[0]]</f>
        <v>0</v>
      </c>
      <c r="J280" s="1">
        <f>Table1345[[#This Row],[1]]</f>
        <v>0</v>
      </c>
      <c r="K280" s="1">
        <f>Table1345[[#This Row],[2]]</f>
        <v>0</v>
      </c>
      <c r="L280" s="1">
        <f>Table1345[[#This Row],[3]]</f>
        <v>1</v>
      </c>
      <c r="M280" s="1">
        <f>Table1345[[#This Row],[4]]</f>
        <v>0</v>
      </c>
      <c r="N280" s="1">
        <f>Table1345[[#This Row],[5]]</f>
        <v>0</v>
      </c>
      <c r="O280" s="1" t="str">
        <f>CONCATENATE("[leds[",Table1345[[#Headers],[0]],"],",Table1345[[#This Row],[o0]],"]")</f>
        <v>[leds[0],0]</v>
      </c>
      <c r="P280" s="1" t="str">
        <f>CONCATENATE("[leds[",Table1345[[#Headers],[1]],"],",Table1345[[#This Row],[o1]],"]")</f>
        <v>[leds[1],0]</v>
      </c>
      <c r="Q280" s="1" t="str">
        <f>CONCATENATE("[leds[",Table1345[[#Headers],[2]],"],",Table1345[[#This Row],[o2]],"]")</f>
        <v>[leds[2],0]</v>
      </c>
      <c r="R280" s="1" t="str">
        <f>CONCATENATE("[leds[",Table1345[[#Headers],[3]],"],",Table1345[[#This Row],[o3]],"]")</f>
        <v>[leds[3],1]</v>
      </c>
      <c r="S280" s="1" t="str">
        <f>CONCATENATE("[leds[",Table1345[[#Headers],[4]],"],",Table1345[[#This Row],[o4]],"]")</f>
        <v>[leds[4],0]</v>
      </c>
      <c r="T280" s="1" t="str">
        <f>CONCATENATE("[leds[",Table1345[[#Headers],[5]],"],",Table1345[[#This Row],[o5]],"]")</f>
        <v>[leds[5],0]</v>
      </c>
      <c r="U28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280" s="1" t="str">
        <f>IF(B280="",CONCATENATE($B$1,"['",A280,"'].append(",Table1345[[#This Row],[Part6]],")"),CONCATENATE($B$1,"['",B280,"'] = []"))</f>
        <v>symbol['h'].append([[leds[0],0],[leds[1],0],[leds[2],0],[leds[3],1],[leds[4],0],[leds[5],0]])</v>
      </c>
    </row>
    <row r="281" spans="1:22" x14ac:dyDescent="0.25">
      <c r="A281" t="str">
        <f t="shared" si="4"/>
        <v>h</v>
      </c>
      <c r="F281">
        <v>1</v>
      </c>
      <c r="I281" s="1">
        <f>Table1345[[#This Row],[0]]</f>
        <v>0</v>
      </c>
      <c r="J281" s="1">
        <f>Table1345[[#This Row],[1]]</f>
        <v>0</v>
      </c>
      <c r="K281" s="1">
        <f>Table1345[[#This Row],[2]]</f>
        <v>0</v>
      </c>
      <c r="L281" s="1">
        <f>Table1345[[#This Row],[3]]</f>
        <v>1</v>
      </c>
      <c r="M281" s="1">
        <f>Table1345[[#This Row],[4]]</f>
        <v>0</v>
      </c>
      <c r="N281" s="1">
        <f>Table1345[[#This Row],[5]]</f>
        <v>0</v>
      </c>
      <c r="O281" s="1" t="str">
        <f>CONCATENATE("[leds[",Table1345[[#Headers],[0]],"],",Table1345[[#This Row],[o0]],"]")</f>
        <v>[leds[0],0]</v>
      </c>
      <c r="P281" s="1" t="str">
        <f>CONCATENATE("[leds[",Table1345[[#Headers],[1]],"],",Table1345[[#This Row],[o1]],"]")</f>
        <v>[leds[1],0]</v>
      </c>
      <c r="Q281" s="1" t="str">
        <f>CONCATENATE("[leds[",Table1345[[#Headers],[2]],"],",Table1345[[#This Row],[o2]],"]")</f>
        <v>[leds[2],0]</v>
      </c>
      <c r="R281" s="1" t="str">
        <f>CONCATENATE("[leds[",Table1345[[#Headers],[3]],"],",Table1345[[#This Row],[o3]],"]")</f>
        <v>[leds[3],1]</v>
      </c>
      <c r="S281" s="1" t="str">
        <f>CONCATENATE("[leds[",Table1345[[#Headers],[4]],"],",Table1345[[#This Row],[o4]],"]")</f>
        <v>[leds[4],0]</v>
      </c>
      <c r="T281" s="1" t="str">
        <f>CONCATENATE("[leds[",Table1345[[#Headers],[5]],"],",Table1345[[#This Row],[o5]],"]")</f>
        <v>[leds[5],0]</v>
      </c>
      <c r="U28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281" s="1" t="str">
        <f>IF(B281="",CONCATENATE($B$1,"['",A281,"'].append(",Table1345[[#This Row],[Part6]],")"),CONCATENATE($B$1,"['",B281,"'] = []"))</f>
        <v>symbol['h'].append([[leds[0],0],[leds[1],0],[leds[2],0],[leds[3],1],[leds[4],0],[leds[5],0]])</v>
      </c>
    </row>
    <row r="282" spans="1:22" x14ac:dyDescent="0.25">
      <c r="A282" t="str">
        <f t="shared" si="4"/>
        <v>h</v>
      </c>
      <c r="C282">
        <v>1</v>
      </c>
      <c r="D282">
        <v>1</v>
      </c>
      <c r="E282">
        <v>1</v>
      </c>
      <c r="I282" s="1">
        <f>Table1345[[#This Row],[0]]</f>
        <v>1</v>
      </c>
      <c r="J282" s="1">
        <f>Table1345[[#This Row],[1]]</f>
        <v>1</v>
      </c>
      <c r="K282" s="1">
        <f>Table1345[[#This Row],[2]]</f>
        <v>1</v>
      </c>
      <c r="L282" s="1">
        <f>Table1345[[#This Row],[3]]</f>
        <v>0</v>
      </c>
      <c r="M282" s="1">
        <f>Table1345[[#This Row],[4]]</f>
        <v>0</v>
      </c>
      <c r="N282" s="1">
        <f>Table1345[[#This Row],[5]]</f>
        <v>0</v>
      </c>
      <c r="O282" s="1" t="str">
        <f>CONCATENATE("[leds[",Table1345[[#Headers],[0]],"],",Table1345[[#This Row],[o0]],"]")</f>
        <v>[leds[0],1]</v>
      </c>
      <c r="P282" s="1" t="str">
        <f>CONCATENATE("[leds[",Table1345[[#Headers],[1]],"],",Table1345[[#This Row],[o1]],"]")</f>
        <v>[leds[1],1]</v>
      </c>
      <c r="Q282" s="1" t="str">
        <f>CONCATENATE("[leds[",Table1345[[#Headers],[2]],"],",Table1345[[#This Row],[o2]],"]")</f>
        <v>[leds[2],1]</v>
      </c>
      <c r="R282" s="1" t="str">
        <f>CONCATENATE("[leds[",Table1345[[#Headers],[3]],"],",Table1345[[#This Row],[o3]],"]")</f>
        <v>[leds[3],0]</v>
      </c>
      <c r="S282" s="1" t="str">
        <f>CONCATENATE("[leds[",Table1345[[#Headers],[4]],"],",Table1345[[#This Row],[o4]],"]")</f>
        <v>[leds[4],0]</v>
      </c>
      <c r="T282" s="1" t="str">
        <f>CONCATENATE("[leds[",Table1345[[#Headers],[5]],"],",Table1345[[#This Row],[o5]],"]")</f>
        <v>[leds[5],0]</v>
      </c>
      <c r="U28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[[leds[0],1],[leds[1],1],[leds[2],1],[leds[3],0],[leds[4],0],[leds[5],0]]</v>
      </c>
      <c r="V282" s="1" t="str">
        <f>IF(B282="",CONCATENATE($B$1,"['",A282,"'].append(",Table1345[[#This Row],[Part6]],")"),CONCATENATE($B$1,"['",B282,"'] = []"))</f>
        <v>symbol['h'].append([[leds[0],1],[leds[1],1],[leds[2],1],[leds[3],0],[leds[4],0],[leds[5],0]])</v>
      </c>
    </row>
    <row r="283" spans="1:22" x14ac:dyDescent="0.25">
      <c r="A283" t="str">
        <f t="shared" si="4"/>
        <v>h</v>
      </c>
      <c r="I283" s="1">
        <f>Table1345[[#This Row],[0]]</f>
        <v>0</v>
      </c>
      <c r="J283" s="1">
        <f>Table1345[[#This Row],[1]]</f>
        <v>0</v>
      </c>
      <c r="K283" s="1">
        <f>Table1345[[#This Row],[2]]</f>
        <v>0</v>
      </c>
      <c r="L283" s="1">
        <f>Table1345[[#This Row],[3]]</f>
        <v>0</v>
      </c>
      <c r="M283" s="1">
        <f>Table1345[[#This Row],[4]]</f>
        <v>0</v>
      </c>
      <c r="N283" s="1">
        <f>Table1345[[#This Row],[5]]</f>
        <v>0</v>
      </c>
      <c r="O283" s="1" t="str">
        <f>CONCATENATE("[leds[",Table1345[[#Headers],[0]],"],",Table1345[[#This Row],[o0]],"]")</f>
        <v>[leds[0],0]</v>
      </c>
      <c r="P283" s="1" t="str">
        <f>CONCATENATE("[leds[",Table1345[[#Headers],[1]],"],",Table1345[[#This Row],[o1]],"]")</f>
        <v>[leds[1],0]</v>
      </c>
      <c r="Q283" s="1" t="str">
        <f>CONCATENATE("[leds[",Table1345[[#Headers],[2]],"],",Table1345[[#This Row],[o2]],"]")</f>
        <v>[leds[2],0]</v>
      </c>
      <c r="R283" s="1" t="str">
        <f>CONCATENATE("[leds[",Table1345[[#Headers],[3]],"],",Table1345[[#This Row],[o3]],"]")</f>
        <v>[leds[3],0]</v>
      </c>
      <c r="S283" s="1" t="str">
        <f>CONCATENATE("[leds[",Table1345[[#Headers],[4]],"],",Table1345[[#This Row],[o4]],"]")</f>
        <v>[leds[4],0]</v>
      </c>
      <c r="T283" s="1" t="str">
        <f>CONCATENATE("[leds[",Table1345[[#Headers],[5]],"],",Table1345[[#This Row],[o5]],"]")</f>
        <v>[leds[5],0]</v>
      </c>
      <c r="U28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83" s="1" t="str">
        <f>IF(B283="",CONCATENATE($B$1,"['",A283,"'].append(",Table1345[[#This Row],[Part6]],")"),CONCATENATE($B$1,"['",B283,"'] = []"))</f>
        <v>symbol['h'].append([[leds[0],0],[leds[1],0],[leds[2],0],[leds[3],0],[leds[4],0],[leds[5],0]])</v>
      </c>
    </row>
    <row r="284" spans="1:22" x14ac:dyDescent="0.25">
      <c r="A284" t="str">
        <f t="shared" si="4"/>
        <v>h</v>
      </c>
      <c r="I284" s="1">
        <f>Table1345[[#This Row],[0]]</f>
        <v>0</v>
      </c>
      <c r="J284" s="1">
        <f>Table1345[[#This Row],[1]]</f>
        <v>0</v>
      </c>
      <c r="K284" s="1">
        <f>Table1345[[#This Row],[2]]</f>
        <v>0</v>
      </c>
      <c r="L284" s="1">
        <f>Table1345[[#This Row],[3]]</f>
        <v>0</v>
      </c>
      <c r="M284" s="1">
        <f>Table1345[[#This Row],[4]]</f>
        <v>0</v>
      </c>
      <c r="N284" s="1">
        <f>Table1345[[#This Row],[5]]</f>
        <v>0</v>
      </c>
      <c r="O284" s="1" t="str">
        <f>CONCATENATE("[leds[",Table1345[[#Headers],[0]],"],",Table1345[[#This Row],[o0]],"]")</f>
        <v>[leds[0],0]</v>
      </c>
      <c r="P284" s="1" t="str">
        <f>CONCATENATE("[leds[",Table1345[[#Headers],[1]],"],",Table1345[[#This Row],[o1]],"]")</f>
        <v>[leds[1],0]</v>
      </c>
      <c r="Q284" s="1" t="str">
        <f>CONCATENATE("[leds[",Table1345[[#Headers],[2]],"],",Table1345[[#This Row],[o2]],"]")</f>
        <v>[leds[2],0]</v>
      </c>
      <c r="R284" s="1" t="str">
        <f>CONCATENATE("[leds[",Table1345[[#Headers],[3]],"],",Table1345[[#This Row],[o3]],"]")</f>
        <v>[leds[3],0]</v>
      </c>
      <c r="S284" s="1" t="str">
        <f>CONCATENATE("[leds[",Table1345[[#Headers],[4]],"],",Table1345[[#This Row],[o4]],"]")</f>
        <v>[leds[4],0]</v>
      </c>
      <c r="T284" s="1" t="str">
        <f>CONCATENATE("[leds[",Table1345[[#Headers],[5]],"],",Table1345[[#This Row],[o5]],"]")</f>
        <v>[leds[5],0]</v>
      </c>
      <c r="U28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84" s="1" t="str">
        <f>IF(B284="",CONCATENATE($B$1,"['",A284,"'].append(",Table1345[[#This Row],[Part6]],")"),CONCATENATE($B$1,"['",B284,"'] = []"))</f>
        <v>symbol['h'].append([[leds[0],0],[leds[1],0],[leds[2],0],[leds[3],0],[leds[4],0],[leds[5],0]])</v>
      </c>
    </row>
    <row r="285" spans="1:22" x14ac:dyDescent="0.25">
      <c r="A285" t="str">
        <f t="shared" si="4"/>
        <v>h</v>
      </c>
      <c r="B285" t="s">
        <v>59</v>
      </c>
      <c r="I285" s="1">
        <f>Table1345[[#This Row],[0]]</f>
        <v>0</v>
      </c>
      <c r="J285" s="1">
        <f>Table1345[[#This Row],[1]]</f>
        <v>0</v>
      </c>
      <c r="K285" s="1">
        <f>Table1345[[#This Row],[2]]</f>
        <v>0</v>
      </c>
      <c r="L285" s="1">
        <f>Table1345[[#This Row],[3]]</f>
        <v>0</v>
      </c>
      <c r="M285" s="1">
        <f>Table1345[[#This Row],[4]]</f>
        <v>0</v>
      </c>
      <c r="N285" s="1">
        <f>Table1345[[#This Row],[5]]</f>
        <v>0</v>
      </c>
      <c r="O285" s="1" t="str">
        <f>CONCATENATE("[leds[",Table1345[[#Headers],[0]],"],",Table1345[[#This Row],[o0]],"]")</f>
        <v>[leds[0],0]</v>
      </c>
      <c r="P285" s="1" t="str">
        <f>CONCATENATE("[leds[",Table1345[[#Headers],[1]],"],",Table1345[[#This Row],[o1]],"]")</f>
        <v>[leds[1],0]</v>
      </c>
      <c r="Q285" s="1" t="str">
        <f>CONCATENATE("[leds[",Table1345[[#Headers],[2]],"],",Table1345[[#This Row],[o2]],"]")</f>
        <v>[leds[2],0]</v>
      </c>
      <c r="R285" s="1" t="str">
        <f>CONCATENATE("[leds[",Table1345[[#Headers],[3]],"],",Table1345[[#This Row],[o3]],"]")</f>
        <v>[leds[3],0]</v>
      </c>
      <c r="S285" s="1" t="str">
        <f>CONCATENATE("[leds[",Table1345[[#Headers],[4]],"],",Table1345[[#This Row],[o4]],"]")</f>
        <v>[leds[4],0]</v>
      </c>
      <c r="T285" s="1" t="str">
        <f>CONCATENATE("[leds[",Table1345[[#Headers],[5]],"],",Table1345[[#This Row],[o5]],"]")</f>
        <v>[leds[5],0]</v>
      </c>
      <c r="U28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85" s="1" t="str">
        <f>IF(B285="",CONCATENATE($B$1,"['",A285,"'].append(",Table1345[[#This Row],[Part6]],")"),CONCATENATE($B$1,"['",B285,"'] = []"))</f>
        <v>symbol['i'] = []</v>
      </c>
    </row>
    <row r="286" spans="1:22" x14ac:dyDescent="0.25">
      <c r="A286" t="str">
        <f t="shared" si="4"/>
        <v>i</v>
      </c>
      <c r="C286">
        <v>1</v>
      </c>
      <c r="D286">
        <v>1</v>
      </c>
      <c r="E286">
        <v>1</v>
      </c>
      <c r="F286">
        <v>1</v>
      </c>
      <c r="H286">
        <v>1</v>
      </c>
      <c r="I286" s="1">
        <f>Table1345[[#This Row],[0]]</f>
        <v>1</v>
      </c>
      <c r="J286" s="1">
        <f>Table1345[[#This Row],[1]]</f>
        <v>1</v>
      </c>
      <c r="K286" s="1">
        <f>Table1345[[#This Row],[2]]</f>
        <v>1</v>
      </c>
      <c r="L286" s="1">
        <f>Table1345[[#This Row],[3]]</f>
        <v>1</v>
      </c>
      <c r="M286" s="1">
        <f>Table1345[[#This Row],[4]]</f>
        <v>0</v>
      </c>
      <c r="N286" s="1">
        <f>Table1345[[#This Row],[5]]</f>
        <v>1</v>
      </c>
      <c r="O286" s="1" t="str">
        <f>CONCATENATE("[leds[",Table1345[[#Headers],[0]],"],",Table1345[[#This Row],[o0]],"]")</f>
        <v>[leds[0],1]</v>
      </c>
      <c r="P286" s="1" t="str">
        <f>CONCATENATE("[leds[",Table1345[[#Headers],[1]],"],",Table1345[[#This Row],[o1]],"]")</f>
        <v>[leds[1],1]</v>
      </c>
      <c r="Q286" s="1" t="str">
        <f>CONCATENATE("[leds[",Table1345[[#Headers],[2]],"],",Table1345[[#This Row],[o2]],"]")</f>
        <v>[leds[2],1]</v>
      </c>
      <c r="R286" s="1" t="str">
        <f>CONCATENATE("[leds[",Table1345[[#Headers],[3]],"],",Table1345[[#This Row],[o3]],"]")</f>
        <v>[leds[3],1]</v>
      </c>
      <c r="S286" s="1" t="str">
        <f>CONCATENATE("[leds[",Table1345[[#Headers],[4]],"],",Table1345[[#This Row],[o4]],"]")</f>
        <v>[leds[4],0]</v>
      </c>
      <c r="T286" s="1" t="str">
        <f>CONCATENATE("[leds[",Table1345[[#Headers],[5]],"],",Table1345[[#This Row],[o5]],"]")</f>
        <v>[leds[5],1]</v>
      </c>
      <c r="U28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[[leds[0],1],[leds[1],1],[leds[2],1],[leds[3],1],[leds[4],0],[leds[5],1]]</v>
      </c>
      <c r="V286" s="1" t="str">
        <f>IF(B286="",CONCATENATE($B$1,"['",A286,"'].append(",Table1345[[#This Row],[Part6]],")"),CONCATENATE($B$1,"['",B286,"'] = []"))</f>
        <v>symbol['i'].append([[leds[0],1],[leds[1],1],[leds[2],1],[leds[3],1],[leds[4],0],[leds[5],1]])</v>
      </c>
    </row>
    <row r="287" spans="1:22" x14ac:dyDescent="0.25">
      <c r="A287" t="str">
        <f t="shared" si="4"/>
        <v>i</v>
      </c>
      <c r="I287" s="1">
        <f>Table1345[[#This Row],[0]]</f>
        <v>0</v>
      </c>
      <c r="J287" s="1">
        <f>Table1345[[#This Row],[1]]</f>
        <v>0</v>
      </c>
      <c r="K287" s="1">
        <f>Table1345[[#This Row],[2]]</f>
        <v>0</v>
      </c>
      <c r="L287" s="1">
        <f>Table1345[[#This Row],[3]]</f>
        <v>0</v>
      </c>
      <c r="M287" s="1">
        <f>Table1345[[#This Row],[4]]</f>
        <v>0</v>
      </c>
      <c r="N287" s="1">
        <f>Table1345[[#This Row],[5]]</f>
        <v>0</v>
      </c>
      <c r="O287" s="1" t="str">
        <f>CONCATENATE("[leds[",Table1345[[#Headers],[0]],"],",Table1345[[#This Row],[o0]],"]")</f>
        <v>[leds[0],0]</v>
      </c>
      <c r="P287" s="1" t="str">
        <f>CONCATENATE("[leds[",Table1345[[#Headers],[1]],"],",Table1345[[#This Row],[o1]],"]")</f>
        <v>[leds[1],0]</v>
      </c>
      <c r="Q287" s="1" t="str">
        <f>CONCATENATE("[leds[",Table1345[[#Headers],[2]],"],",Table1345[[#This Row],[o2]],"]")</f>
        <v>[leds[2],0]</v>
      </c>
      <c r="R287" s="1" t="str">
        <f>CONCATENATE("[leds[",Table1345[[#Headers],[3]],"],",Table1345[[#This Row],[o3]],"]")</f>
        <v>[leds[3],0]</v>
      </c>
      <c r="S287" s="1" t="str">
        <f>CONCATENATE("[leds[",Table1345[[#Headers],[4]],"],",Table1345[[#This Row],[o4]],"]")</f>
        <v>[leds[4],0]</v>
      </c>
      <c r="T287" s="1" t="str">
        <f>CONCATENATE("[leds[",Table1345[[#Headers],[5]],"],",Table1345[[#This Row],[o5]],"]")</f>
        <v>[leds[5],0]</v>
      </c>
      <c r="U28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87" s="1" t="str">
        <f>IF(B287="",CONCATENATE($B$1,"['",A287,"'].append(",Table1345[[#This Row],[Part6]],")"),CONCATENATE($B$1,"['",B287,"'] = []"))</f>
        <v>symbol['i'].append([[leds[0],0],[leds[1],0],[leds[2],0],[leds[3],0],[leds[4],0],[leds[5],0]])</v>
      </c>
    </row>
    <row r="288" spans="1:22" x14ac:dyDescent="0.25">
      <c r="A288" t="str">
        <f t="shared" si="4"/>
        <v>i</v>
      </c>
      <c r="I288" s="1">
        <f>Table1345[[#This Row],[0]]</f>
        <v>0</v>
      </c>
      <c r="J288" s="1">
        <f>Table1345[[#This Row],[1]]</f>
        <v>0</v>
      </c>
      <c r="K288" s="1">
        <f>Table1345[[#This Row],[2]]</f>
        <v>0</v>
      </c>
      <c r="L288" s="1">
        <f>Table1345[[#This Row],[3]]</f>
        <v>0</v>
      </c>
      <c r="M288" s="1">
        <f>Table1345[[#This Row],[4]]</f>
        <v>0</v>
      </c>
      <c r="N288" s="1">
        <f>Table1345[[#This Row],[5]]</f>
        <v>0</v>
      </c>
      <c r="O288" s="1" t="str">
        <f>CONCATENATE("[leds[",Table1345[[#Headers],[0]],"],",Table1345[[#This Row],[o0]],"]")</f>
        <v>[leds[0],0]</v>
      </c>
      <c r="P288" s="1" t="str">
        <f>CONCATENATE("[leds[",Table1345[[#Headers],[1]],"],",Table1345[[#This Row],[o1]],"]")</f>
        <v>[leds[1],0]</v>
      </c>
      <c r="Q288" s="1" t="str">
        <f>CONCATENATE("[leds[",Table1345[[#Headers],[2]],"],",Table1345[[#This Row],[o2]],"]")</f>
        <v>[leds[2],0]</v>
      </c>
      <c r="R288" s="1" t="str">
        <f>CONCATENATE("[leds[",Table1345[[#Headers],[3]],"],",Table1345[[#This Row],[o3]],"]")</f>
        <v>[leds[3],0]</v>
      </c>
      <c r="S288" s="1" t="str">
        <f>CONCATENATE("[leds[",Table1345[[#Headers],[4]],"],",Table1345[[#This Row],[o4]],"]")</f>
        <v>[leds[4],0]</v>
      </c>
      <c r="T288" s="1" t="str">
        <f>CONCATENATE("[leds[",Table1345[[#Headers],[5]],"],",Table1345[[#This Row],[o5]],"]")</f>
        <v>[leds[5],0]</v>
      </c>
      <c r="U28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88" s="1" t="str">
        <f>IF(B288="",CONCATENATE($B$1,"['",A288,"'].append(",Table1345[[#This Row],[Part6]],")"),CONCATENATE($B$1,"['",B288,"'] = []"))</f>
        <v>symbol['i'].append([[leds[0],0],[leds[1],0],[leds[2],0],[leds[3],0],[leds[4],0],[leds[5],0]])</v>
      </c>
    </row>
    <row r="289" spans="1:22" x14ac:dyDescent="0.25">
      <c r="A289" t="str">
        <f t="shared" si="4"/>
        <v>i</v>
      </c>
      <c r="B289" t="s">
        <v>60</v>
      </c>
      <c r="I289" s="1">
        <f>Table1345[[#This Row],[0]]</f>
        <v>0</v>
      </c>
      <c r="J289" s="1">
        <f>Table1345[[#This Row],[1]]</f>
        <v>0</v>
      </c>
      <c r="K289" s="1">
        <f>Table1345[[#This Row],[2]]</f>
        <v>0</v>
      </c>
      <c r="L289" s="1">
        <f>Table1345[[#This Row],[3]]</f>
        <v>0</v>
      </c>
      <c r="M289" s="1">
        <f>Table1345[[#This Row],[4]]</f>
        <v>0</v>
      </c>
      <c r="N289" s="1">
        <f>Table1345[[#This Row],[5]]</f>
        <v>0</v>
      </c>
      <c r="O289" s="1" t="str">
        <f>CONCATENATE("[leds[",Table1345[[#Headers],[0]],"],",Table1345[[#This Row],[o0]],"]")</f>
        <v>[leds[0],0]</v>
      </c>
      <c r="P289" s="1" t="str">
        <f>CONCATENATE("[leds[",Table1345[[#Headers],[1]],"],",Table1345[[#This Row],[o1]],"]")</f>
        <v>[leds[1],0]</v>
      </c>
      <c r="Q289" s="1" t="str">
        <f>CONCATENATE("[leds[",Table1345[[#Headers],[2]],"],",Table1345[[#This Row],[o2]],"]")</f>
        <v>[leds[2],0]</v>
      </c>
      <c r="R289" s="1" t="str">
        <f>CONCATENATE("[leds[",Table1345[[#Headers],[3]],"],",Table1345[[#This Row],[o3]],"]")</f>
        <v>[leds[3],0]</v>
      </c>
      <c r="S289" s="1" t="str">
        <f>CONCATENATE("[leds[",Table1345[[#Headers],[4]],"],",Table1345[[#This Row],[o4]],"]")</f>
        <v>[leds[4],0]</v>
      </c>
      <c r="T289" s="1" t="str">
        <f>CONCATENATE("[leds[",Table1345[[#Headers],[5]],"],",Table1345[[#This Row],[o5]],"]")</f>
        <v>[leds[5],0]</v>
      </c>
      <c r="U28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89" s="1" t="str">
        <f>IF(B289="",CONCATENATE($B$1,"['",A289,"'].append(",Table1345[[#This Row],[Part6]],")"),CONCATENATE($B$1,"['",B289,"'] = []"))</f>
        <v>symbol['j'] = []</v>
      </c>
    </row>
    <row r="290" spans="1:22" x14ac:dyDescent="0.25">
      <c r="A290" t="str">
        <f t="shared" si="4"/>
        <v>j</v>
      </c>
      <c r="C290">
        <v>1</v>
      </c>
      <c r="I290" s="1">
        <f>Table1345[[#This Row],[0]]</f>
        <v>1</v>
      </c>
      <c r="J290" s="1">
        <f>Table1345[[#This Row],[1]]</f>
        <v>0</v>
      </c>
      <c r="K290" s="1">
        <f>Table1345[[#This Row],[2]]</f>
        <v>0</v>
      </c>
      <c r="L290" s="1">
        <f>Table1345[[#This Row],[3]]</f>
        <v>0</v>
      </c>
      <c r="M290" s="1">
        <f>Table1345[[#This Row],[4]]</f>
        <v>0</v>
      </c>
      <c r="N290" s="1">
        <f>Table1345[[#This Row],[5]]</f>
        <v>0</v>
      </c>
      <c r="O290" s="1" t="str">
        <f>CONCATENATE("[leds[",Table1345[[#Headers],[0]],"],",Table1345[[#This Row],[o0]],"]")</f>
        <v>[leds[0],1]</v>
      </c>
      <c r="P290" s="1" t="str">
        <f>CONCATENATE("[leds[",Table1345[[#Headers],[1]],"],",Table1345[[#This Row],[o1]],"]")</f>
        <v>[leds[1],0]</v>
      </c>
      <c r="Q290" s="1" t="str">
        <f>CONCATENATE("[leds[",Table1345[[#Headers],[2]],"],",Table1345[[#This Row],[o2]],"]")</f>
        <v>[leds[2],0]</v>
      </c>
      <c r="R290" s="1" t="str">
        <f>CONCATENATE("[leds[",Table1345[[#Headers],[3]],"],",Table1345[[#This Row],[o3]],"]")</f>
        <v>[leds[3],0]</v>
      </c>
      <c r="S290" s="1" t="str">
        <f>CONCATENATE("[leds[",Table1345[[#Headers],[4]],"],",Table1345[[#This Row],[o4]],"]")</f>
        <v>[leds[4],0]</v>
      </c>
      <c r="T290" s="1" t="str">
        <f>CONCATENATE("[leds[",Table1345[[#Headers],[5]],"],",Table1345[[#This Row],[o5]],"]")</f>
        <v>[leds[5],0]</v>
      </c>
      <c r="U29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290" s="1" t="str">
        <f>IF(B290="",CONCATENATE($B$1,"['",A290,"'].append(",Table1345[[#This Row],[Part6]],")"),CONCATENATE($B$1,"['",B290,"'] = []"))</f>
        <v>symbol['j'].append([[leds[0],1],[leds[1],0],[leds[2],0],[leds[3],0],[leds[4],0],[leds[5],0]])</v>
      </c>
    </row>
    <row r="291" spans="1:22" x14ac:dyDescent="0.25">
      <c r="A291" t="str">
        <f t="shared" si="4"/>
        <v>j</v>
      </c>
      <c r="C291">
        <v>1</v>
      </c>
      <c r="I291" s="1">
        <f>Table1345[[#This Row],[0]]</f>
        <v>1</v>
      </c>
      <c r="J291" s="1">
        <f>Table1345[[#This Row],[1]]</f>
        <v>0</v>
      </c>
      <c r="K291" s="1">
        <f>Table1345[[#This Row],[2]]</f>
        <v>0</v>
      </c>
      <c r="L291" s="1">
        <f>Table1345[[#This Row],[3]]</f>
        <v>0</v>
      </c>
      <c r="M291" s="1">
        <f>Table1345[[#This Row],[4]]</f>
        <v>0</v>
      </c>
      <c r="N291" s="1">
        <f>Table1345[[#This Row],[5]]</f>
        <v>0</v>
      </c>
      <c r="O291" s="1" t="str">
        <f>CONCATENATE("[leds[",Table1345[[#Headers],[0]],"],",Table1345[[#This Row],[o0]],"]")</f>
        <v>[leds[0],1]</v>
      </c>
      <c r="P291" s="1" t="str">
        <f>CONCATENATE("[leds[",Table1345[[#Headers],[1]],"],",Table1345[[#This Row],[o1]],"]")</f>
        <v>[leds[1],0]</v>
      </c>
      <c r="Q291" s="1" t="str">
        <f>CONCATENATE("[leds[",Table1345[[#Headers],[2]],"],",Table1345[[#This Row],[o2]],"]")</f>
        <v>[leds[2],0]</v>
      </c>
      <c r="R291" s="1" t="str">
        <f>CONCATENATE("[leds[",Table1345[[#Headers],[3]],"],",Table1345[[#This Row],[o3]],"]")</f>
        <v>[leds[3],0]</v>
      </c>
      <c r="S291" s="1" t="str">
        <f>CONCATENATE("[leds[",Table1345[[#Headers],[4]],"],",Table1345[[#This Row],[o4]],"]")</f>
        <v>[leds[4],0]</v>
      </c>
      <c r="T291" s="1" t="str">
        <f>CONCATENATE("[leds[",Table1345[[#Headers],[5]],"],",Table1345[[#This Row],[o5]],"]")</f>
        <v>[leds[5],0]</v>
      </c>
      <c r="U29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291" s="1" t="str">
        <f>IF(B291="",CONCATENATE($B$1,"['",A291,"'].append(",Table1345[[#This Row],[Part6]],")"),CONCATENATE($B$1,"['",B291,"'] = []"))</f>
        <v>symbol['j'].append([[leds[0],1],[leds[1],0],[leds[2],0],[leds[3],0],[leds[4],0],[leds[5],0]])</v>
      </c>
    </row>
    <row r="292" spans="1:22" x14ac:dyDescent="0.25">
      <c r="A292" t="str">
        <f t="shared" si="4"/>
        <v>j</v>
      </c>
      <c r="D292">
        <v>1</v>
      </c>
      <c r="E292">
        <v>1</v>
      </c>
      <c r="F292">
        <v>1</v>
      </c>
      <c r="H292">
        <v>1</v>
      </c>
      <c r="I292" s="1">
        <f>Table1345[[#This Row],[0]]</f>
        <v>0</v>
      </c>
      <c r="J292" s="1">
        <f>Table1345[[#This Row],[1]]</f>
        <v>1</v>
      </c>
      <c r="K292" s="1">
        <f>Table1345[[#This Row],[2]]</f>
        <v>1</v>
      </c>
      <c r="L292" s="1">
        <f>Table1345[[#This Row],[3]]</f>
        <v>1</v>
      </c>
      <c r="M292" s="1">
        <f>Table1345[[#This Row],[4]]</f>
        <v>0</v>
      </c>
      <c r="N292" s="1">
        <f>Table1345[[#This Row],[5]]</f>
        <v>1</v>
      </c>
      <c r="O292" s="1" t="str">
        <f>CONCATENATE("[leds[",Table1345[[#Headers],[0]],"],",Table1345[[#This Row],[o0]],"]")</f>
        <v>[leds[0],0]</v>
      </c>
      <c r="P292" s="1" t="str">
        <f>CONCATENATE("[leds[",Table1345[[#Headers],[1]],"],",Table1345[[#This Row],[o1]],"]")</f>
        <v>[leds[1],1]</v>
      </c>
      <c r="Q292" s="1" t="str">
        <f>CONCATENATE("[leds[",Table1345[[#Headers],[2]],"],",Table1345[[#This Row],[o2]],"]")</f>
        <v>[leds[2],1]</v>
      </c>
      <c r="R292" s="1" t="str">
        <f>CONCATENATE("[leds[",Table1345[[#Headers],[3]],"],",Table1345[[#This Row],[o3]],"]")</f>
        <v>[leds[3],1]</v>
      </c>
      <c r="S292" s="1" t="str">
        <f>CONCATENATE("[leds[",Table1345[[#Headers],[4]],"],",Table1345[[#This Row],[o4]],"]")</f>
        <v>[leds[4],0]</v>
      </c>
      <c r="T292" s="1" t="str">
        <f>CONCATENATE("[leds[",Table1345[[#Headers],[5]],"],",Table1345[[#This Row],[o5]],"]")</f>
        <v>[leds[5],1]</v>
      </c>
      <c r="U29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[[leds[0],0],[leds[1],1],[leds[2],1],[leds[3],1],[leds[4],0],[leds[5],1]]</v>
      </c>
      <c r="V292" s="1" t="str">
        <f>IF(B292="",CONCATENATE($B$1,"['",A292,"'].append(",Table1345[[#This Row],[Part6]],")"),CONCATENATE($B$1,"['",B292,"'] = []"))</f>
        <v>symbol['j'].append([[leds[0],0],[leds[1],1],[leds[2],1],[leds[3],1],[leds[4],0],[leds[5],1]])</v>
      </c>
    </row>
    <row r="293" spans="1:22" x14ac:dyDescent="0.25">
      <c r="A293" t="str">
        <f t="shared" si="4"/>
        <v>j</v>
      </c>
      <c r="I293" s="1">
        <f>Table1345[[#This Row],[0]]</f>
        <v>0</v>
      </c>
      <c r="J293" s="1">
        <f>Table1345[[#This Row],[1]]</f>
        <v>0</v>
      </c>
      <c r="K293" s="1">
        <f>Table1345[[#This Row],[2]]</f>
        <v>0</v>
      </c>
      <c r="L293" s="1">
        <f>Table1345[[#This Row],[3]]</f>
        <v>0</v>
      </c>
      <c r="M293" s="1">
        <f>Table1345[[#This Row],[4]]</f>
        <v>0</v>
      </c>
      <c r="N293" s="1">
        <f>Table1345[[#This Row],[5]]</f>
        <v>0</v>
      </c>
      <c r="O293" s="1" t="str">
        <f>CONCATENATE("[leds[",Table1345[[#Headers],[0]],"],",Table1345[[#This Row],[o0]],"]")</f>
        <v>[leds[0],0]</v>
      </c>
      <c r="P293" s="1" t="str">
        <f>CONCATENATE("[leds[",Table1345[[#Headers],[1]],"],",Table1345[[#This Row],[o1]],"]")</f>
        <v>[leds[1],0]</v>
      </c>
      <c r="Q293" s="1" t="str">
        <f>CONCATENATE("[leds[",Table1345[[#Headers],[2]],"],",Table1345[[#This Row],[o2]],"]")</f>
        <v>[leds[2],0]</v>
      </c>
      <c r="R293" s="1" t="str">
        <f>CONCATENATE("[leds[",Table1345[[#Headers],[3]],"],",Table1345[[#This Row],[o3]],"]")</f>
        <v>[leds[3],0]</v>
      </c>
      <c r="S293" s="1" t="str">
        <f>CONCATENATE("[leds[",Table1345[[#Headers],[4]],"],",Table1345[[#This Row],[o4]],"]")</f>
        <v>[leds[4],0]</v>
      </c>
      <c r="T293" s="1" t="str">
        <f>CONCATENATE("[leds[",Table1345[[#Headers],[5]],"],",Table1345[[#This Row],[o5]],"]")</f>
        <v>[leds[5],0]</v>
      </c>
      <c r="U29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93" s="1" t="str">
        <f>IF(B293="",CONCATENATE($B$1,"['",A293,"'].append(",Table1345[[#This Row],[Part6]],")"),CONCATENATE($B$1,"['",B293,"'] = []"))</f>
        <v>symbol['j'].append([[leds[0],0],[leds[1],0],[leds[2],0],[leds[3],0],[leds[4],0],[leds[5],0]])</v>
      </c>
    </row>
    <row r="294" spans="1:22" x14ac:dyDescent="0.25">
      <c r="A294" t="str">
        <f t="shared" si="4"/>
        <v>j</v>
      </c>
      <c r="I294" s="1">
        <f>Table1345[[#This Row],[0]]</f>
        <v>0</v>
      </c>
      <c r="J294" s="1">
        <f>Table1345[[#This Row],[1]]</f>
        <v>0</v>
      </c>
      <c r="K294" s="1">
        <f>Table1345[[#This Row],[2]]</f>
        <v>0</v>
      </c>
      <c r="L294" s="1">
        <f>Table1345[[#This Row],[3]]</f>
        <v>0</v>
      </c>
      <c r="M294" s="1">
        <f>Table1345[[#This Row],[4]]</f>
        <v>0</v>
      </c>
      <c r="N294" s="1">
        <f>Table1345[[#This Row],[5]]</f>
        <v>0</v>
      </c>
      <c r="O294" s="1" t="str">
        <f>CONCATENATE("[leds[",Table1345[[#Headers],[0]],"],",Table1345[[#This Row],[o0]],"]")</f>
        <v>[leds[0],0]</v>
      </c>
      <c r="P294" s="1" t="str">
        <f>CONCATENATE("[leds[",Table1345[[#Headers],[1]],"],",Table1345[[#This Row],[o1]],"]")</f>
        <v>[leds[1],0]</v>
      </c>
      <c r="Q294" s="1" t="str">
        <f>CONCATENATE("[leds[",Table1345[[#Headers],[2]],"],",Table1345[[#This Row],[o2]],"]")</f>
        <v>[leds[2],0]</v>
      </c>
      <c r="R294" s="1" t="str">
        <f>CONCATENATE("[leds[",Table1345[[#Headers],[3]],"],",Table1345[[#This Row],[o3]],"]")</f>
        <v>[leds[3],0]</v>
      </c>
      <c r="S294" s="1" t="str">
        <f>CONCATENATE("[leds[",Table1345[[#Headers],[4]],"],",Table1345[[#This Row],[o4]],"]")</f>
        <v>[leds[4],0]</v>
      </c>
      <c r="T294" s="1" t="str">
        <f>CONCATENATE("[leds[",Table1345[[#Headers],[5]],"],",Table1345[[#This Row],[o5]],"]")</f>
        <v>[leds[5],0]</v>
      </c>
      <c r="U29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94" s="1" t="str">
        <f>IF(B294="",CONCATENATE($B$1,"['",A294,"'].append(",Table1345[[#This Row],[Part6]],")"),CONCATENATE($B$1,"['",B294,"'] = []"))</f>
        <v>symbol['j'].append([[leds[0],0],[leds[1],0],[leds[2],0],[leds[3],0],[leds[4],0],[leds[5],0]])</v>
      </c>
    </row>
    <row r="295" spans="1:22" x14ac:dyDescent="0.25">
      <c r="A295" t="str">
        <f t="shared" si="4"/>
        <v>j</v>
      </c>
      <c r="B295" t="s">
        <v>61</v>
      </c>
      <c r="I295" s="1">
        <f>Table1345[[#This Row],[0]]</f>
        <v>0</v>
      </c>
      <c r="J295" s="1">
        <f>Table1345[[#This Row],[1]]</f>
        <v>0</v>
      </c>
      <c r="K295" s="1">
        <f>Table1345[[#This Row],[2]]</f>
        <v>0</v>
      </c>
      <c r="L295" s="1">
        <f>Table1345[[#This Row],[3]]</f>
        <v>0</v>
      </c>
      <c r="M295" s="1">
        <f>Table1345[[#This Row],[4]]</f>
        <v>0</v>
      </c>
      <c r="N295" s="1">
        <f>Table1345[[#This Row],[5]]</f>
        <v>0</v>
      </c>
      <c r="O295" s="1" t="str">
        <f>CONCATENATE("[leds[",Table1345[[#Headers],[0]],"],",Table1345[[#This Row],[o0]],"]")</f>
        <v>[leds[0],0]</v>
      </c>
      <c r="P295" s="1" t="str">
        <f>CONCATENATE("[leds[",Table1345[[#Headers],[1]],"],",Table1345[[#This Row],[o1]],"]")</f>
        <v>[leds[1],0]</v>
      </c>
      <c r="Q295" s="1" t="str">
        <f>CONCATENATE("[leds[",Table1345[[#Headers],[2]],"],",Table1345[[#This Row],[o2]],"]")</f>
        <v>[leds[2],0]</v>
      </c>
      <c r="R295" s="1" t="str">
        <f>CONCATENATE("[leds[",Table1345[[#Headers],[3]],"],",Table1345[[#This Row],[o3]],"]")</f>
        <v>[leds[3],0]</v>
      </c>
      <c r="S295" s="1" t="str">
        <f>CONCATENATE("[leds[",Table1345[[#Headers],[4]],"],",Table1345[[#This Row],[o4]],"]")</f>
        <v>[leds[4],0]</v>
      </c>
      <c r="T295" s="1" t="str">
        <f>CONCATENATE("[leds[",Table1345[[#Headers],[5]],"],",Table1345[[#This Row],[o5]],"]")</f>
        <v>[leds[5],0]</v>
      </c>
      <c r="U29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295" s="1" t="str">
        <f>IF(B295="",CONCATENATE($B$1,"['",A295,"'].append(",Table1345[[#This Row],[Part6]],")"),CONCATENATE($B$1,"['",B295,"'] = []"))</f>
        <v>symbol['k'] = []</v>
      </c>
    </row>
    <row r="296" spans="1:22" x14ac:dyDescent="0.25">
      <c r="A296" t="str">
        <f t="shared" si="4"/>
        <v>k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 s="1">
        <f>Table1345[[#This Row],[0]]</f>
        <v>1</v>
      </c>
      <c r="J296" s="1">
        <f>Table1345[[#This Row],[1]]</f>
        <v>1</v>
      </c>
      <c r="K296" s="1">
        <f>Table1345[[#This Row],[2]]</f>
        <v>1</v>
      </c>
      <c r="L296" s="1">
        <f>Table1345[[#This Row],[3]]</f>
        <v>1</v>
      </c>
      <c r="M296" s="1">
        <f>Table1345[[#This Row],[4]]</f>
        <v>1</v>
      </c>
      <c r="N296" s="1">
        <f>Table1345[[#This Row],[5]]</f>
        <v>1</v>
      </c>
      <c r="O296" s="1" t="str">
        <f>CONCATENATE("[leds[",Table1345[[#Headers],[0]],"],",Table1345[[#This Row],[o0]],"]")</f>
        <v>[leds[0],1]</v>
      </c>
      <c r="P296" s="1" t="str">
        <f>CONCATENATE("[leds[",Table1345[[#Headers],[1]],"],",Table1345[[#This Row],[o1]],"]")</f>
        <v>[leds[1],1]</v>
      </c>
      <c r="Q296" s="1" t="str">
        <f>CONCATENATE("[leds[",Table1345[[#Headers],[2]],"],",Table1345[[#This Row],[o2]],"]")</f>
        <v>[leds[2],1]</v>
      </c>
      <c r="R296" s="1" t="str">
        <f>CONCATENATE("[leds[",Table1345[[#Headers],[3]],"],",Table1345[[#This Row],[o3]],"]")</f>
        <v>[leds[3],1]</v>
      </c>
      <c r="S296" s="1" t="str">
        <f>CONCATENATE("[leds[",Table1345[[#Headers],[4]],"],",Table1345[[#This Row],[o4]],"]")</f>
        <v>[leds[4],1]</v>
      </c>
      <c r="T296" s="1" t="str">
        <f>CONCATENATE("[leds[",Table1345[[#Headers],[5]],"],",Table1345[[#This Row],[o5]],"]")</f>
        <v>[leds[5],1]</v>
      </c>
      <c r="U29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296" s="1" t="str">
        <f>IF(B296="",CONCATENATE($B$1,"['",A296,"'].append(",Table1345[[#This Row],[Part6]],")"),CONCATENATE($B$1,"['",B296,"'] = []"))</f>
        <v>symbol['k'].append([[leds[0],1],[leds[1],1],[leds[2],1],[leds[3],1],[leds[4],1],[leds[5],1]])</v>
      </c>
    </row>
    <row r="297" spans="1:22" x14ac:dyDescent="0.25">
      <c r="A297" t="str">
        <f t="shared" si="4"/>
        <v>k</v>
      </c>
      <c r="E297">
        <v>1</v>
      </c>
      <c r="I297" s="1">
        <f>Table1345[[#This Row],[0]]</f>
        <v>0</v>
      </c>
      <c r="J297" s="1">
        <f>Table1345[[#This Row],[1]]</f>
        <v>0</v>
      </c>
      <c r="K297" s="1">
        <f>Table1345[[#This Row],[2]]</f>
        <v>1</v>
      </c>
      <c r="L297" s="1">
        <f>Table1345[[#This Row],[3]]</f>
        <v>0</v>
      </c>
      <c r="M297" s="1">
        <f>Table1345[[#This Row],[4]]</f>
        <v>0</v>
      </c>
      <c r="N297" s="1">
        <f>Table1345[[#This Row],[5]]</f>
        <v>0</v>
      </c>
      <c r="O297" s="1" t="str">
        <f>CONCATENATE("[leds[",Table1345[[#Headers],[0]],"],",Table1345[[#This Row],[o0]],"]")</f>
        <v>[leds[0],0]</v>
      </c>
      <c r="P297" s="1" t="str">
        <f>CONCATENATE("[leds[",Table1345[[#Headers],[1]],"],",Table1345[[#This Row],[o1]],"]")</f>
        <v>[leds[1],0]</v>
      </c>
      <c r="Q297" s="1" t="str">
        <f>CONCATENATE("[leds[",Table1345[[#Headers],[2]],"],",Table1345[[#This Row],[o2]],"]")</f>
        <v>[leds[2],1]</v>
      </c>
      <c r="R297" s="1" t="str">
        <f>CONCATENATE("[leds[",Table1345[[#Headers],[3]],"],",Table1345[[#This Row],[o3]],"]")</f>
        <v>[leds[3],0]</v>
      </c>
      <c r="S297" s="1" t="str">
        <f>CONCATENATE("[leds[",Table1345[[#Headers],[4]],"],",Table1345[[#This Row],[o4]],"]")</f>
        <v>[leds[4],0]</v>
      </c>
      <c r="T297" s="1" t="str">
        <f>CONCATENATE("[leds[",Table1345[[#Headers],[5]],"],",Table1345[[#This Row],[o5]],"]")</f>
        <v>[leds[5],0]</v>
      </c>
      <c r="U29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[[leds[0],0],[leds[1],0],[leds[2],1],[leds[3],0],[leds[4],0],[leds[5],0]]</v>
      </c>
      <c r="V297" s="1" t="str">
        <f>IF(B297="",CONCATENATE($B$1,"['",A297,"'].append(",Table1345[[#This Row],[Part6]],")"),CONCATENATE($B$1,"['",B297,"'] = []"))</f>
        <v>symbol['k'].append([[leds[0],0],[leds[1],0],[leds[2],1],[leds[3],0],[leds[4],0],[leds[5],0]])</v>
      </c>
    </row>
    <row r="298" spans="1:22" x14ac:dyDescent="0.25">
      <c r="A298" t="str">
        <f t="shared" si="4"/>
        <v>k</v>
      </c>
      <c r="D298">
        <v>1</v>
      </c>
      <c r="F298">
        <v>1</v>
      </c>
      <c r="I298" s="1">
        <f>Table1345[[#This Row],[0]]</f>
        <v>0</v>
      </c>
      <c r="J298" s="1">
        <f>Table1345[[#This Row],[1]]</f>
        <v>1</v>
      </c>
      <c r="K298" s="1">
        <f>Table1345[[#This Row],[2]]</f>
        <v>0</v>
      </c>
      <c r="L298" s="1">
        <f>Table1345[[#This Row],[3]]</f>
        <v>1</v>
      </c>
      <c r="M298" s="1">
        <f>Table1345[[#This Row],[4]]</f>
        <v>0</v>
      </c>
      <c r="N298" s="1">
        <f>Table1345[[#This Row],[5]]</f>
        <v>0</v>
      </c>
      <c r="O298" s="1" t="str">
        <f>CONCATENATE("[leds[",Table1345[[#Headers],[0]],"],",Table1345[[#This Row],[o0]],"]")</f>
        <v>[leds[0],0]</v>
      </c>
      <c r="P298" s="1" t="str">
        <f>CONCATENATE("[leds[",Table1345[[#Headers],[1]],"],",Table1345[[#This Row],[o1]],"]")</f>
        <v>[leds[1],1]</v>
      </c>
      <c r="Q298" s="1" t="str">
        <f>CONCATENATE("[leds[",Table1345[[#Headers],[2]],"],",Table1345[[#This Row],[o2]],"]")</f>
        <v>[leds[2],0]</v>
      </c>
      <c r="R298" s="1" t="str">
        <f>CONCATENATE("[leds[",Table1345[[#Headers],[3]],"],",Table1345[[#This Row],[o3]],"]")</f>
        <v>[leds[3],1]</v>
      </c>
      <c r="S298" s="1" t="str">
        <f>CONCATENATE("[leds[",Table1345[[#Headers],[4]],"],",Table1345[[#This Row],[o4]],"]")</f>
        <v>[leds[4],0]</v>
      </c>
      <c r="T298" s="1" t="str">
        <f>CONCATENATE("[leds[",Table1345[[#Headers],[5]],"],",Table1345[[#This Row],[o5]],"]")</f>
        <v>[leds[5],0]</v>
      </c>
      <c r="U29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[[leds[0],0],[leds[1],1],[leds[2],0],[leds[3],1],[leds[4],0],[leds[5],0]]</v>
      </c>
      <c r="V298" s="1" t="str">
        <f>IF(B298="",CONCATENATE($B$1,"['",A298,"'].append(",Table1345[[#This Row],[Part6]],")"),CONCATENATE($B$1,"['",B298,"'] = []"))</f>
        <v>symbol['k'].append([[leds[0],0],[leds[1],1],[leds[2],0],[leds[3],1],[leds[4],0],[leds[5],0]])</v>
      </c>
    </row>
    <row r="299" spans="1:22" x14ac:dyDescent="0.25">
      <c r="A299" t="str">
        <f t="shared" si="4"/>
        <v>k</v>
      </c>
      <c r="C299">
        <v>1</v>
      </c>
      <c r="G299">
        <v>1</v>
      </c>
      <c r="I299" s="1">
        <f>Table1345[[#This Row],[0]]</f>
        <v>1</v>
      </c>
      <c r="J299" s="1">
        <f>Table1345[[#This Row],[1]]</f>
        <v>0</v>
      </c>
      <c r="K299" s="1">
        <f>Table1345[[#This Row],[2]]</f>
        <v>0</v>
      </c>
      <c r="L299" s="1">
        <f>Table1345[[#This Row],[3]]</f>
        <v>0</v>
      </c>
      <c r="M299" s="1">
        <f>Table1345[[#This Row],[4]]</f>
        <v>1</v>
      </c>
      <c r="N299" s="1">
        <f>Table1345[[#This Row],[5]]</f>
        <v>0</v>
      </c>
      <c r="O299" s="1" t="str">
        <f>CONCATENATE("[leds[",Table1345[[#Headers],[0]],"],",Table1345[[#This Row],[o0]],"]")</f>
        <v>[leds[0],1]</v>
      </c>
      <c r="P299" s="1" t="str">
        <f>CONCATENATE("[leds[",Table1345[[#Headers],[1]],"],",Table1345[[#This Row],[o1]],"]")</f>
        <v>[leds[1],0]</v>
      </c>
      <c r="Q299" s="1" t="str">
        <f>CONCATENATE("[leds[",Table1345[[#Headers],[2]],"],",Table1345[[#This Row],[o2]],"]")</f>
        <v>[leds[2],0]</v>
      </c>
      <c r="R299" s="1" t="str">
        <f>CONCATENATE("[leds[",Table1345[[#Headers],[3]],"],",Table1345[[#This Row],[o3]],"]")</f>
        <v>[leds[3],0]</v>
      </c>
      <c r="S299" s="1" t="str">
        <f>CONCATENATE("[leds[",Table1345[[#Headers],[4]],"],",Table1345[[#This Row],[o4]],"]")</f>
        <v>[leds[4],1]</v>
      </c>
      <c r="T299" s="1" t="str">
        <f>CONCATENATE("[leds[",Table1345[[#Headers],[5]],"],",Table1345[[#This Row],[o5]],"]")</f>
        <v>[leds[5],0]</v>
      </c>
      <c r="U29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[[leds[0],1],[leds[1],0],[leds[2],0],[leds[3],0],[leds[4],1],[leds[5],0]]</v>
      </c>
      <c r="V299" s="1" t="str">
        <f>IF(B299="",CONCATENATE($B$1,"['",A299,"'].append(",Table1345[[#This Row],[Part6]],")"),CONCATENATE($B$1,"['",B299,"'] = []"))</f>
        <v>symbol['k'].append([[leds[0],1],[leds[1],0],[leds[2],0],[leds[3],0],[leds[4],1],[leds[5],0]])</v>
      </c>
    </row>
    <row r="300" spans="1:22" x14ac:dyDescent="0.25">
      <c r="A300" t="str">
        <f t="shared" si="4"/>
        <v>k</v>
      </c>
      <c r="I300" s="1">
        <f>Table1345[[#This Row],[0]]</f>
        <v>0</v>
      </c>
      <c r="J300" s="1">
        <f>Table1345[[#This Row],[1]]</f>
        <v>0</v>
      </c>
      <c r="K300" s="1">
        <f>Table1345[[#This Row],[2]]</f>
        <v>0</v>
      </c>
      <c r="L300" s="1">
        <f>Table1345[[#This Row],[3]]</f>
        <v>0</v>
      </c>
      <c r="M300" s="1">
        <f>Table1345[[#This Row],[4]]</f>
        <v>0</v>
      </c>
      <c r="N300" s="1">
        <f>Table1345[[#This Row],[5]]</f>
        <v>0</v>
      </c>
      <c r="O300" s="1" t="str">
        <f>CONCATENATE("[leds[",Table1345[[#Headers],[0]],"],",Table1345[[#This Row],[o0]],"]")</f>
        <v>[leds[0],0]</v>
      </c>
      <c r="P300" s="1" t="str">
        <f>CONCATENATE("[leds[",Table1345[[#Headers],[1]],"],",Table1345[[#This Row],[o1]],"]")</f>
        <v>[leds[1],0]</v>
      </c>
      <c r="Q300" s="1" t="str">
        <f>CONCATENATE("[leds[",Table1345[[#Headers],[2]],"],",Table1345[[#This Row],[o2]],"]")</f>
        <v>[leds[2],0]</v>
      </c>
      <c r="R300" s="1" t="str">
        <f>CONCATENATE("[leds[",Table1345[[#Headers],[3]],"],",Table1345[[#This Row],[o3]],"]")</f>
        <v>[leds[3],0]</v>
      </c>
      <c r="S300" s="1" t="str">
        <f>CONCATENATE("[leds[",Table1345[[#Headers],[4]],"],",Table1345[[#This Row],[o4]],"]")</f>
        <v>[leds[4],0]</v>
      </c>
      <c r="T300" s="1" t="str">
        <f>CONCATENATE("[leds[",Table1345[[#Headers],[5]],"],",Table1345[[#This Row],[o5]],"]")</f>
        <v>[leds[5],0]</v>
      </c>
      <c r="U30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00" s="1" t="str">
        <f>IF(B300="",CONCATENATE($B$1,"['",A300,"'].append(",Table1345[[#This Row],[Part6]],")"),CONCATENATE($B$1,"['",B300,"'] = []"))</f>
        <v>symbol['k'].append([[leds[0],0],[leds[1],0],[leds[2],0],[leds[3],0],[leds[4],0],[leds[5],0]])</v>
      </c>
    </row>
    <row r="301" spans="1:22" x14ac:dyDescent="0.25">
      <c r="A301" t="str">
        <f t="shared" si="4"/>
        <v>k</v>
      </c>
      <c r="I301" s="1">
        <f>Table1345[[#This Row],[0]]</f>
        <v>0</v>
      </c>
      <c r="J301" s="1">
        <f>Table1345[[#This Row],[1]]</f>
        <v>0</v>
      </c>
      <c r="K301" s="1">
        <f>Table1345[[#This Row],[2]]</f>
        <v>0</v>
      </c>
      <c r="L301" s="1">
        <f>Table1345[[#This Row],[3]]</f>
        <v>0</v>
      </c>
      <c r="M301" s="1">
        <f>Table1345[[#This Row],[4]]</f>
        <v>0</v>
      </c>
      <c r="N301" s="1">
        <f>Table1345[[#This Row],[5]]</f>
        <v>0</v>
      </c>
      <c r="O301" s="1" t="str">
        <f>CONCATENATE("[leds[",Table1345[[#Headers],[0]],"],",Table1345[[#This Row],[o0]],"]")</f>
        <v>[leds[0],0]</v>
      </c>
      <c r="P301" s="1" t="str">
        <f>CONCATENATE("[leds[",Table1345[[#Headers],[1]],"],",Table1345[[#This Row],[o1]],"]")</f>
        <v>[leds[1],0]</v>
      </c>
      <c r="Q301" s="1" t="str">
        <f>CONCATENATE("[leds[",Table1345[[#Headers],[2]],"],",Table1345[[#This Row],[o2]],"]")</f>
        <v>[leds[2],0]</v>
      </c>
      <c r="R301" s="1" t="str">
        <f>CONCATENATE("[leds[",Table1345[[#Headers],[3]],"],",Table1345[[#This Row],[o3]],"]")</f>
        <v>[leds[3],0]</v>
      </c>
      <c r="S301" s="1" t="str">
        <f>CONCATENATE("[leds[",Table1345[[#Headers],[4]],"],",Table1345[[#This Row],[o4]],"]")</f>
        <v>[leds[4],0]</v>
      </c>
      <c r="T301" s="1" t="str">
        <f>CONCATENATE("[leds[",Table1345[[#Headers],[5]],"],",Table1345[[#This Row],[o5]],"]")</f>
        <v>[leds[5],0]</v>
      </c>
      <c r="U30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01" s="1" t="str">
        <f>IF(B301="",CONCATENATE($B$1,"['",A301,"'].append(",Table1345[[#This Row],[Part6]],")"),CONCATENATE($B$1,"['",B301,"'] = []"))</f>
        <v>symbol['k'].append([[leds[0],0],[leds[1],0],[leds[2],0],[leds[3],0],[leds[4],0],[leds[5],0]])</v>
      </c>
    </row>
    <row r="302" spans="1:22" x14ac:dyDescent="0.25">
      <c r="A302" t="str">
        <f t="shared" si="4"/>
        <v>k</v>
      </c>
      <c r="B302" t="s">
        <v>62</v>
      </c>
      <c r="I302" s="1">
        <f>Table1345[[#This Row],[0]]</f>
        <v>0</v>
      </c>
      <c r="J302" s="1">
        <f>Table1345[[#This Row],[1]]</f>
        <v>0</v>
      </c>
      <c r="K302" s="1">
        <f>Table1345[[#This Row],[2]]</f>
        <v>0</v>
      </c>
      <c r="L302" s="1">
        <f>Table1345[[#This Row],[3]]</f>
        <v>0</v>
      </c>
      <c r="M302" s="1">
        <f>Table1345[[#This Row],[4]]</f>
        <v>0</v>
      </c>
      <c r="N302" s="1">
        <f>Table1345[[#This Row],[5]]</f>
        <v>0</v>
      </c>
      <c r="O302" s="1" t="str">
        <f>CONCATENATE("[leds[",Table1345[[#Headers],[0]],"],",Table1345[[#This Row],[o0]],"]")</f>
        <v>[leds[0],0]</v>
      </c>
      <c r="P302" s="1" t="str">
        <f>CONCATENATE("[leds[",Table1345[[#Headers],[1]],"],",Table1345[[#This Row],[o1]],"]")</f>
        <v>[leds[1],0]</v>
      </c>
      <c r="Q302" s="1" t="str">
        <f>CONCATENATE("[leds[",Table1345[[#Headers],[2]],"],",Table1345[[#This Row],[o2]],"]")</f>
        <v>[leds[2],0]</v>
      </c>
      <c r="R302" s="1" t="str">
        <f>CONCATENATE("[leds[",Table1345[[#Headers],[3]],"],",Table1345[[#This Row],[o3]],"]")</f>
        <v>[leds[3],0]</v>
      </c>
      <c r="S302" s="1" t="str">
        <f>CONCATENATE("[leds[",Table1345[[#Headers],[4]],"],",Table1345[[#This Row],[o4]],"]")</f>
        <v>[leds[4],0]</v>
      </c>
      <c r="T302" s="1" t="str">
        <f>CONCATENATE("[leds[",Table1345[[#Headers],[5]],"],",Table1345[[#This Row],[o5]],"]")</f>
        <v>[leds[5],0]</v>
      </c>
      <c r="U30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02" s="1" t="str">
        <f>IF(B302="",CONCATENATE($B$1,"['",A302,"'].append(",Table1345[[#This Row],[Part6]],")"),CONCATENATE($B$1,"['",B302,"'] = []"))</f>
        <v>symbol['l'] = []</v>
      </c>
    </row>
    <row r="303" spans="1:22" x14ac:dyDescent="0.25">
      <c r="A303" t="str">
        <f t="shared" si="4"/>
        <v>l</v>
      </c>
      <c r="D303">
        <v>1</v>
      </c>
      <c r="E303">
        <v>1</v>
      </c>
      <c r="F303">
        <v>1</v>
      </c>
      <c r="G303">
        <v>1</v>
      </c>
      <c r="H303">
        <v>1</v>
      </c>
      <c r="I303" s="1">
        <f>Table1345[[#This Row],[0]]</f>
        <v>0</v>
      </c>
      <c r="J303" s="1">
        <f>Table1345[[#This Row],[1]]</f>
        <v>1</v>
      </c>
      <c r="K303" s="1">
        <f>Table1345[[#This Row],[2]]</f>
        <v>1</v>
      </c>
      <c r="L303" s="1">
        <f>Table1345[[#This Row],[3]]</f>
        <v>1</v>
      </c>
      <c r="M303" s="1">
        <f>Table1345[[#This Row],[4]]</f>
        <v>1</v>
      </c>
      <c r="N303" s="1">
        <f>Table1345[[#This Row],[5]]</f>
        <v>1</v>
      </c>
      <c r="O303" s="1" t="str">
        <f>CONCATENATE("[leds[",Table1345[[#Headers],[0]],"],",Table1345[[#This Row],[o0]],"]")</f>
        <v>[leds[0],0]</v>
      </c>
      <c r="P303" s="1" t="str">
        <f>CONCATENATE("[leds[",Table1345[[#Headers],[1]],"],",Table1345[[#This Row],[o1]],"]")</f>
        <v>[leds[1],1]</v>
      </c>
      <c r="Q303" s="1" t="str">
        <f>CONCATENATE("[leds[",Table1345[[#Headers],[2]],"],",Table1345[[#This Row],[o2]],"]")</f>
        <v>[leds[2],1]</v>
      </c>
      <c r="R303" s="1" t="str">
        <f>CONCATENATE("[leds[",Table1345[[#Headers],[3]],"],",Table1345[[#This Row],[o3]],"]")</f>
        <v>[leds[3],1]</v>
      </c>
      <c r="S303" s="1" t="str">
        <f>CONCATENATE("[leds[",Table1345[[#Headers],[4]],"],",Table1345[[#This Row],[o4]],"]")</f>
        <v>[leds[4],1]</v>
      </c>
      <c r="T303" s="1" t="str">
        <f>CONCATENATE("[leds[",Table1345[[#Headers],[5]],"],",Table1345[[#This Row],[o5]],"]")</f>
        <v>[leds[5],1]</v>
      </c>
      <c r="U30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[[leds[0],0],[leds[1],1],[leds[2],1],[leds[3],1],[leds[4],1],[leds[5],1]]</v>
      </c>
      <c r="V303" s="1" t="str">
        <f>IF(B303="",CONCATENATE($B$1,"['",A303,"'].append(",Table1345[[#This Row],[Part6]],")"),CONCATENATE($B$1,"['",B303,"'] = []"))</f>
        <v>symbol['l'].append([[leds[0],0],[leds[1],1],[leds[2],1],[leds[3],1],[leds[4],1],[leds[5],1]])</v>
      </c>
    </row>
    <row r="304" spans="1:22" x14ac:dyDescent="0.25">
      <c r="A304" t="str">
        <f t="shared" si="4"/>
        <v>l</v>
      </c>
      <c r="C304">
        <v>1</v>
      </c>
      <c r="I304" s="1">
        <f>Table1345[[#This Row],[0]]</f>
        <v>1</v>
      </c>
      <c r="J304" s="1">
        <f>Table1345[[#This Row],[1]]</f>
        <v>0</v>
      </c>
      <c r="K304" s="1">
        <f>Table1345[[#This Row],[2]]</f>
        <v>0</v>
      </c>
      <c r="L304" s="1">
        <f>Table1345[[#This Row],[3]]</f>
        <v>0</v>
      </c>
      <c r="M304" s="1">
        <f>Table1345[[#This Row],[4]]</f>
        <v>0</v>
      </c>
      <c r="N304" s="1">
        <f>Table1345[[#This Row],[5]]</f>
        <v>0</v>
      </c>
      <c r="O304" s="1" t="str">
        <f>CONCATENATE("[leds[",Table1345[[#Headers],[0]],"],",Table1345[[#This Row],[o0]],"]")</f>
        <v>[leds[0],1]</v>
      </c>
      <c r="P304" s="1" t="str">
        <f>CONCATENATE("[leds[",Table1345[[#Headers],[1]],"],",Table1345[[#This Row],[o1]],"]")</f>
        <v>[leds[1],0]</v>
      </c>
      <c r="Q304" s="1" t="str">
        <f>CONCATENATE("[leds[",Table1345[[#Headers],[2]],"],",Table1345[[#This Row],[o2]],"]")</f>
        <v>[leds[2],0]</v>
      </c>
      <c r="R304" s="1" t="str">
        <f>CONCATENATE("[leds[",Table1345[[#Headers],[3]],"],",Table1345[[#This Row],[o3]],"]")</f>
        <v>[leds[3],0]</v>
      </c>
      <c r="S304" s="1" t="str">
        <f>CONCATENATE("[leds[",Table1345[[#Headers],[4]],"],",Table1345[[#This Row],[o4]],"]")</f>
        <v>[leds[4],0]</v>
      </c>
      <c r="T304" s="1" t="str">
        <f>CONCATENATE("[leds[",Table1345[[#Headers],[5]],"],",Table1345[[#This Row],[o5]],"]")</f>
        <v>[leds[5],0]</v>
      </c>
      <c r="U30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304" s="1" t="str">
        <f>IF(B304="",CONCATENATE($B$1,"['",A304,"'].append(",Table1345[[#This Row],[Part6]],")"),CONCATENATE($B$1,"['",B304,"'] = []"))</f>
        <v>symbol['l'].append([[leds[0],1],[leds[1],0],[leds[2],0],[leds[3],0],[leds[4],0],[leds[5],0]])</v>
      </c>
    </row>
    <row r="305" spans="1:22" x14ac:dyDescent="0.25">
      <c r="A305" t="str">
        <f t="shared" si="4"/>
        <v>l</v>
      </c>
      <c r="C305">
        <v>1</v>
      </c>
      <c r="I305" s="1">
        <f>Table1345[[#This Row],[0]]</f>
        <v>1</v>
      </c>
      <c r="J305" s="1">
        <f>Table1345[[#This Row],[1]]</f>
        <v>0</v>
      </c>
      <c r="K305" s="1">
        <f>Table1345[[#This Row],[2]]</f>
        <v>0</v>
      </c>
      <c r="L305" s="1">
        <f>Table1345[[#This Row],[3]]</f>
        <v>0</v>
      </c>
      <c r="M305" s="1">
        <f>Table1345[[#This Row],[4]]</f>
        <v>0</v>
      </c>
      <c r="N305" s="1">
        <f>Table1345[[#This Row],[5]]</f>
        <v>0</v>
      </c>
      <c r="O305" s="1" t="str">
        <f>CONCATENATE("[leds[",Table1345[[#Headers],[0]],"],",Table1345[[#This Row],[o0]],"]")</f>
        <v>[leds[0],1]</v>
      </c>
      <c r="P305" s="1" t="str">
        <f>CONCATENATE("[leds[",Table1345[[#Headers],[1]],"],",Table1345[[#This Row],[o1]],"]")</f>
        <v>[leds[1],0]</v>
      </c>
      <c r="Q305" s="1" t="str">
        <f>CONCATENATE("[leds[",Table1345[[#Headers],[2]],"],",Table1345[[#This Row],[o2]],"]")</f>
        <v>[leds[2],0]</v>
      </c>
      <c r="R305" s="1" t="str">
        <f>CONCATENATE("[leds[",Table1345[[#Headers],[3]],"],",Table1345[[#This Row],[o3]],"]")</f>
        <v>[leds[3],0]</v>
      </c>
      <c r="S305" s="1" t="str">
        <f>CONCATENATE("[leds[",Table1345[[#Headers],[4]],"],",Table1345[[#This Row],[o4]],"]")</f>
        <v>[leds[4],0]</v>
      </c>
      <c r="T305" s="1" t="str">
        <f>CONCATENATE("[leds[",Table1345[[#Headers],[5]],"],",Table1345[[#This Row],[o5]],"]")</f>
        <v>[leds[5],0]</v>
      </c>
      <c r="U30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305" s="1" t="str">
        <f>IF(B305="",CONCATENATE($B$1,"['",A305,"'].append(",Table1345[[#This Row],[Part6]],")"),CONCATENATE($B$1,"['",B305,"'] = []"))</f>
        <v>symbol['l'].append([[leds[0],1],[leds[1],0],[leds[2],0],[leds[3],0],[leds[4],0],[leds[5],0]])</v>
      </c>
    </row>
    <row r="306" spans="1:22" x14ac:dyDescent="0.25">
      <c r="A306" t="str">
        <f t="shared" si="4"/>
        <v>l</v>
      </c>
      <c r="I306" s="1">
        <f>Table1345[[#This Row],[0]]</f>
        <v>0</v>
      </c>
      <c r="J306" s="1">
        <f>Table1345[[#This Row],[1]]</f>
        <v>0</v>
      </c>
      <c r="K306" s="1">
        <f>Table1345[[#This Row],[2]]</f>
        <v>0</v>
      </c>
      <c r="L306" s="1">
        <f>Table1345[[#This Row],[3]]</f>
        <v>0</v>
      </c>
      <c r="M306" s="1">
        <f>Table1345[[#This Row],[4]]</f>
        <v>0</v>
      </c>
      <c r="N306" s="1">
        <f>Table1345[[#This Row],[5]]</f>
        <v>0</v>
      </c>
      <c r="O306" s="1" t="str">
        <f>CONCATENATE("[leds[",Table1345[[#Headers],[0]],"],",Table1345[[#This Row],[o0]],"]")</f>
        <v>[leds[0],0]</v>
      </c>
      <c r="P306" s="1" t="str">
        <f>CONCATENATE("[leds[",Table1345[[#Headers],[1]],"],",Table1345[[#This Row],[o1]],"]")</f>
        <v>[leds[1],0]</v>
      </c>
      <c r="Q306" s="1" t="str">
        <f>CONCATENATE("[leds[",Table1345[[#Headers],[2]],"],",Table1345[[#This Row],[o2]],"]")</f>
        <v>[leds[2],0]</v>
      </c>
      <c r="R306" s="1" t="str">
        <f>CONCATENATE("[leds[",Table1345[[#Headers],[3]],"],",Table1345[[#This Row],[o3]],"]")</f>
        <v>[leds[3],0]</v>
      </c>
      <c r="S306" s="1" t="str">
        <f>CONCATENATE("[leds[",Table1345[[#Headers],[4]],"],",Table1345[[#This Row],[o4]],"]")</f>
        <v>[leds[4],0]</v>
      </c>
      <c r="T306" s="1" t="str">
        <f>CONCATENATE("[leds[",Table1345[[#Headers],[5]],"],",Table1345[[#This Row],[o5]],"]")</f>
        <v>[leds[5],0]</v>
      </c>
      <c r="U30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06" s="1" t="str">
        <f>IF(B306="",CONCATENATE($B$1,"['",A306,"'].append(",Table1345[[#This Row],[Part6]],")"),CONCATENATE($B$1,"['",B306,"'] = []"))</f>
        <v>symbol['l'].append([[leds[0],0],[leds[1],0],[leds[2],0],[leds[3],0],[leds[4],0],[leds[5],0]])</v>
      </c>
    </row>
    <row r="307" spans="1:22" x14ac:dyDescent="0.25">
      <c r="A307" t="str">
        <f t="shared" si="4"/>
        <v>l</v>
      </c>
      <c r="I307" s="1">
        <f>Table1345[[#This Row],[0]]</f>
        <v>0</v>
      </c>
      <c r="J307" s="1">
        <f>Table1345[[#This Row],[1]]</f>
        <v>0</v>
      </c>
      <c r="K307" s="1">
        <f>Table1345[[#This Row],[2]]</f>
        <v>0</v>
      </c>
      <c r="L307" s="1">
        <f>Table1345[[#This Row],[3]]</f>
        <v>0</v>
      </c>
      <c r="M307" s="1">
        <f>Table1345[[#This Row],[4]]</f>
        <v>0</v>
      </c>
      <c r="N307" s="1">
        <f>Table1345[[#This Row],[5]]</f>
        <v>0</v>
      </c>
      <c r="O307" s="1" t="str">
        <f>CONCATENATE("[leds[",Table1345[[#Headers],[0]],"],",Table1345[[#This Row],[o0]],"]")</f>
        <v>[leds[0],0]</v>
      </c>
      <c r="P307" s="1" t="str">
        <f>CONCATENATE("[leds[",Table1345[[#Headers],[1]],"],",Table1345[[#This Row],[o1]],"]")</f>
        <v>[leds[1],0]</v>
      </c>
      <c r="Q307" s="1" t="str">
        <f>CONCATENATE("[leds[",Table1345[[#Headers],[2]],"],",Table1345[[#This Row],[o2]],"]")</f>
        <v>[leds[2],0]</v>
      </c>
      <c r="R307" s="1" t="str">
        <f>CONCATENATE("[leds[",Table1345[[#Headers],[3]],"],",Table1345[[#This Row],[o3]],"]")</f>
        <v>[leds[3],0]</v>
      </c>
      <c r="S307" s="1" t="str">
        <f>CONCATENATE("[leds[",Table1345[[#Headers],[4]],"],",Table1345[[#This Row],[o4]],"]")</f>
        <v>[leds[4],0]</v>
      </c>
      <c r="T307" s="1" t="str">
        <f>CONCATENATE("[leds[",Table1345[[#Headers],[5]],"],",Table1345[[#This Row],[o5]],"]")</f>
        <v>[leds[5],0]</v>
      </c>
      <c r="U30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07" s="1" t="str">
        <f>IF(B307="",CONCATENATE($B$1,"['",A307,"'].append(",Table1345[[#This Row],[Part6]],")"),CONCATENATE($B$1,"['",B307,"'] = []"))</f>
        <v>symbol['l'].append([[leds[0],0],[leds[1],0],[leds[2],0],[leds[3],0],[leds[4],0],[leds[5],0]])</v>
      </c>
    </row>
    <row r="308" spans="1:22" x14ac:dyDescent="0.25">
      <c r="A308" t="str">
        <f t="shared" si="4"/>
        <v>l</v>
      </c>
      <c r="B308" t="s">
        <v>64</v>
      </c>
      <c r="I308" s="1">
        <f>Table1345[[#This Row],[0]]</f>
        <v>0</v>
      </c>
      <c r="J308" s="1">
        <f>Table1345[[#This Row],[1]]</f>
        <v>0</v>
      </c>
      <c r="K308" s="1">
        <f>Table1345[[#This Row],[2]]</f>
        <v>0</v>
      </c>
      <c r="L308" s="1">
        <f>Table1345[[#This Row],[3]]</f>
        <v>0</v>
      </c>
      <c r="M308" s="1">
        <f>Table1345[[#This Row],[4]]</f>
        <v>0</v>
      </c>
      <c r="N308" s="1">
        <f>Table1345[[#This Row],[5]]</f>
        <v>0</v>
      </c>
      <c r="O308" s="1" t="str">
        <f>CONCATENATE("[leds[",Table1345[[#Headers],[0]],"],",Table1345[[#This Row],[o0]],"]")</f>
        <v>[leds[0],0]</v>
      </c>
      <c r="P308" s="1" t="str">
        <f>CONCATENATE("[leds[",Table1345[[#Headers],[1]],"],",Table1345[[#This Row],[o1]],"]")</f>
        <v>[leds[1],0]</v>
      </c>
      <c r="Q308" s="1" t="str">
        <f>CONCATENATE("[leds[",Table1345[[#Headers],[2]],"],",Table1345[[#This Row],[o2]],"]")</f>
        <v>[leds[2],0]</v>
      </c>
      <c r="R308" s="1" t="str">
        <f>CONCATENATE("[leds[",Table1345[[#Headers],[3]],"],",Table1345[[#This Row],[o3]],"]")</f>
        <v>[leds[3],0]</v>
      </c>
      <c r="S308" s="1" t="str">
        <f>CONCATENATE("[leds[",Table1345[[#Headers],[4]],"],",Table1345[[#This Row],[o4]],"]")</f>
        <v>[leds[4],0]</v>
      </c>
      <c r="T308" s="1" t="str">
        <f>CONCATENATE("[leds[",Table1345[[#Headers],[5]],"],",Table1345[[#This Row],[o5]],"]")</f>
        <v>[leds[5],0]</v>
      </c>
      <c r="U30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08" s="1" t="str">
        <f>IF(B308="",CONCATENATE($B$1,"['",A308,"'].append(",Table1345[[#This Row],[Part6]],")"),CONCATENATE($B$1,"['",B308,"'] = []"))</f>
        <v>symbol['m'] = []</v>
      </c>
    </row>
    <row r="309" spans="1:22" x14ac:dyDescent="0.25">
      <c r="A309" t="str">
        <f t="shared" si="4"/>
        <v>m</v>
      </c>
      <c r="C309">
        <v>1</v>
      </c>
      <c r="D309">
        <v>1</v>
      </c>
      <c r="E309">
        <v>1</v>
      </c>
      <c r="I309" s="1">
        <f>Table1345[[#This Row],[0]]</f>
        <v>1</v>
      </c>
      <c r="J309" s="1">
        <f>Table1345[[#This Row],[1]]</f>
        <v>1</v>
      </c>
      <c r="K309" s="1">
        <f>Table1345[[#This Row],[2]]</f>
        <v>1</v>
      </c>
      <c r="L309" s="1">
        <f>Table1345[[#This Row],[3]]</f>
        <v>0</v>
      </c>
      <c r="M309" s="1">
        <f>Table1345[[#This Row],[4]]</f>
        <v>0</v>
      </c>
      <c r="N309" s="1">
        <f>Table1345[[#This Row],[5]]</f>
        <v>0</v>
      </c>
      <c r="O309" s="1" t="str">
        <f>CONCATENATE("[leds[",Table1345[[#Headers],[0]],"],",Table1345[[#This Row],[o0]],"]")</f>
        <v>[leds[0],1]</v>
      </c>
      <c r="P309" s="1" t="str">
        <f>CONCATENATE("[leds[",Table1345[[#Headers],[1]],"],",Table1345[[#This Row],[o1]],"]")</f>
        <v>[leds[1],1]</v>
      </c>
      <c r="Q309" s="1" t="str">
        <f>CONCATENATE("[leds[",Table1345[[#Headers],[2]],"],",Table1345[[#This Row],[o2]],"]")</f>
        <v>[leds[2],1]</v>
      </c>
      <c r="R309" s="1" t="str">
        <f>CONCATENATE("[leds[",Table1345[[#Headers],[3]],"],",Table1345[[#This Row],[o3]],"]")</f>
        <v>[leds[3],0]</v>
      </c>
      <c r="S309" s="1" t="str">
        <f>CONCATENATE("[leds[",Table1345[[#Headers],[4]],"],",Table1345[[#This Row],[o4]],"]")</f>
        <v>[leds[4],0]</v>
      </c>
      <c r="T309" s="1" t="str">
        <f>CONCATENATE("[leds[",Table1345[[#Headers],[5]],"],",Table1345[[#This Row],[o5]],"]")</f>
        <v>[leds[5],0]</v>
      </c>
      <c r="U30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[[leds[0],1],[leds[1],1],[leds[2],1],[leds[3],0],[leds[4],0],[leds[5],0]]</v>
      </c>
      <c r="V309" s="1" t="str">
        <f>IF(B309="",CONCATENATE($B$1,"['",A309,"'].append(",Table1345[[#This Row],[Part6]],")"),CONCATENATE($B$1,"['",B309,"'] = []"))</f>
        <v>symbol['m'].append([[leds[0],1],[leds[1],1],[leds[2],1],[leds[3],0],[leds[4],0],[leds[5],0]])</v>
      </c>
    </row>
    <row r="310" spans="1:22" x14ac:dyDescent="0.25">
      <c r="A310" t="str">
        <f t="shared" si="4"/>
        <v>m</v>
      </c>
      <c r="F310">
        <v>1</v>
      </c>
      <c r="I310" s="1">
        <f>Table1345[[#This Row],[0]]</f>
        <v>0</v>
      </c>
      <c r="J310" s="1">
        <f>Table1345[[#This Row],[1]]</f>
        <v>0</v>
      </c>
      <c r="K310" s="1">
        <f>Table1345[[#This Row],[2]]</f>
        <v>0</v>
      </c>
      <c r="L310" s="1">
        <f>Table1345[[#This Row],[3]]</f>
        <v>1</v>
      </c>
      <c r="M310" s="1">
        <f>Table1345[[#This Row],[4]]</f>
        <v>0</v>
      </c>
      <c r="N310" s="1">
        <f>Table1345[[#This Row],[5]]</f>
        <v>0</v>
      </c>
      <c r="O310" s="1" t="str">
        <f>CONCATENATE("[leds[",Table1345[[#Headers],[0]],"],",Table1345[[#This Row],[o0]],"]")</f>
        <v>[leds[0],0]</v>
      </c>
      <c r="P310" s="1" t="str">
        <f>CONCATENATE("[leds[",Table1345[[#Headers],[1]],"],",Table1345[[#This Row],[o1]],"]")</f>
        <v>[leds[1],0]</v>
      </c>
      <c r="Q310" s="1" t="str">
        <f>CONCATENATE("[leds[",Table1345[[#Headers],[2]],"],",Table1345[[#This Row],[o2]],"]")</f>
        <v>[leds[2],0]</v>
      </c>
      <c r="R310" s="1" t="str">
        <f>CONCATENATE("[leds[",Table1345[[#Headers],[3]],"],",Table1345[[#This Row],[o3]],"]")</f>
        <v>[leds[3],1]</v>
      </c>
      <c r="S310" s="1" t="str">
        <f>CONCATENATE("[leds[",Table1345[[#Headers],[4]],"],",Table1345[[#This Row],[o4]],"]")</f>
        <v>[leds[4],0]</v>
      </c>
      <c r="T310" s="1" t="str">
        <f>CONCATENATE("[leds[",Table1345[[#Headers],[5]],"],",Table1345[[#This Row],[o5]],"]")</f>
        <v>[leds[5],0]</v>
      </c>
      <c r="U3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10" s="1" t="str">
        <f>IF(B310="",CONCATENATE($B$1,"['",A310,"'].append(",Table1345[[#This Row],[Part6]],")"),CONCATENATE($B$1,"['",B310,"'] = []"))</f>
        <v>symbol['m'].append([[leds[0],0],[leds[1],0],[leds[2],0],[leds[3],1],[leds[4],0],[leds[5],0]])</v>
      </c>
    </row>
    <row r="311" spans="1:22" x14ac:dyDescent="0.25">
      <c r="A311" t="str">
        <f t="shared" si="4"/>
        <v>m</v>
      </c>
      <c r="D311">
        <v>1</v>
      </c>
      <c r="E311">
        <v>1</v>
      </c>
      <c r="I311" s="1">
        <f>Table1345[[#This Row],[0]]</f>
        <v>0</v>
      </c>
      <c r="J311" s="1">
        <f>Table1345[[#This Row],[1]]</f>
        <v>1</v>
      </c>
      <c r="K311" s="1">
        <f>Table1345[[#This Row],[2]]</f>
        <v>1</v>
      </c>
      <c r="L311" s="1">
        <f>Table1345[[#This Row],[3]]</f>
        <v>0</v>
      </c>
      <c r="M311" s="1">
        <f>Table1345[[#This Row],[4]]</f>
        <v>0</v>
      </c>
      <c r="N311" s="1">
        <f>Table1345[[#This Row],[5]]</f>
        <v>0</v>
      </c>
      <c r="O311" s="1" t="str">
        <f>CONCATENATE("[leds[",Table1345[[#Headers],[0]],"],",Table1345[[#This Row],[o0]],"]")</f>
        <v>[leds[0],0]</v>
      </c>
      <c r="P311" s="1" t="str">
        <f>CONCATENATE("[leds[",Table1345[[#Headers],[1]],"],",Table1345[[#This Row],[o1]],"]")</f>
        <v>[leds[1],1]</v>
      </c>
      <c r="Q311" s="1" t="str">
        <f>CONCATENATE("[leds[",Table1345[[#Headers],[2]],"],",Table1345[[#This Row],[o2]],"]")</f>
        <v>[leds[2],1]</v>
      </c>
      <c r="R311" s="1" t="str">
        <f>CONCATENATE("[leds[",Table1345[[#Headers],[3]],"],",Table1345[[#This Row],[o3]],"]")</f>
        <v>[leds[3],0]</v>
      </c>
      <c r="S311" s="1" t="str">
        <f>CONCATENATE("[leds[",Table1345[[#Headers],[4]],"],",Table1345[[#This Row],[o4]],"]")</f>
        <v>[leds[4],0]</v>
      </c>
      <c r="T311" s="1" t="str">
        <f>CONCATENATE("[leds[",Table1345[[#Headers],[5]],"],",Table1345[[#This Row],[o5]],"]")</f>
        <v>[leds[5],0]</v>
      </c>
      <c r="U3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311" s="1" t="str">
        <f>IF(B311="",CONCATENATE($B$1,"['",A311,"'].append(",Table1345[[#This Row],[Part6]],")"),CONCATENATE($B$1,"['",B311,"'] = []"))</f>
        <v>symbol['m'].append([[leds[0],0],[leds[1],1],[leds[2],1],[leds[3],0],[leds[4],0],[leds[5],0]])</v>
      </c>
    </row>
    <row r="312" spans="1:22" x14ac:dyDescent="0.25">
      <c r="A312" t="str">
        <f t="shared" si="4"/>
        <v>m</v>
      </c>
      <c r="F312">
        <v>1</v>
      </c>
      <c r="I312" s="1">
        <f>Table1345[[#This Row],[0]]</f>
        <v>0</v>
      </c>
      <c r="J312" s="1">
        <f>Table1345[[#This Row],[1]]</f>
        <v>0</v>
      </c>
      <c r="K312" s="1">
        <f>Table1345[[#This Row],[2]]</f>
        <v>0</v>
      </c>
      <c r="L312" s="1">
        <f>Table1345[[#This Row],[3]]</f>
        <v>1</v>
      </c>
      <c r="M312" s="1">
        <f>Table1345[[#This Row],[4]]</f>
        <v>0</v>
      </c>
      <c r="N312" s="1">
        <f>Table1345[[#This Row],[5]]</f>
        <v>0</v>
      </c>
      <c r="O312" s="1" t="str">
        <f>CONCATENATE("[leds[",Table1345[[#Headers],[0]],"],",Table1345[[#This Row],[o0]],"]")</f>
        <v>[leds[0],0]</v>
      </c>
      <c r="P312" s="1" t="str">
        <f>CONCATENATE("[leds[",Table1345[[#Headers],[1]],"],",Table1345[[#This Row],[o1]],"]")</f>
        <v>[leds[1],0]</v>
      </c>
      <c r="Q312" s="1" t="str">
        <f>CONCATENATE("[leds[",Table1345[[#Headers],[2]],"],",Table1345[[#This Row],[o2]],"]")</f>
        <v>[leds[2],0]</v>
      </c>
      <c r="R312" s="1" t="str">
        <f>CONCATENATE("[leds[",Table1345[[#Headers],[3]],"],",Table1345[[#This Row],[o3]],"]")</f>
        <v>[leds[3],1]</v>
      </c>
      <c r="S312" s="1" t="str">
        <f>CONCATENATE("[leds[",Table1345[[#Headers],[4]],"],",Table1345[[#This Row],[o4]],"]")</f>
        <v>[leds[4],0]</v>
      </c>
      <c r="T312" s="1" t="str">
        <f>CONCATENATE("[leds[",Table1345[[#Headers],[5]],"],",Table1345[[#This Row],[o5]],"]")</f>
        <v>[leds[5],0]</v>
      </c>
      <c r="U3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12" s="1" t="str">
        <f>IF(B312="",CONCATENATE($B$1,"['",A312,"'].append(",Table1345[[#This Row],[Part6]],")"),CONCATENATE($B$1,"['",B312,"'] = []"))</f>
        <v>symbol['m'].append([[leds[0],0],[leds[1],0],[leds[2],0],[leds[3],1],[leds[4],0],[leds[5],0]])</v>
      </c>
    </row>
    <row r="313" spans="1:22" x14ac:dyDescent="0.25">
      <c r="A313" t="str">
        <f t="shared" si="4"/>
        <v>m</v>
      </c>
      <c r="C313">
        <v>1</v>
      </c>
      <c r="D313">
        <v>1</v>
      </c>
      <c r="E313">
        <v>1</v>
      </c>
      <c r="I313" s="1">
        <f>Table1345[[#This Row],[0]]</f>
        <v>1</v>
      </c>
      <c r="J313" s="1">
        <f>Table1345[[#This Row],[1]]</f>
        <v>1</v>
      </c>
      <c r="K313" s="1">
        <f>Table1345[[#This Row],[2]]</f>
        <v>1</v>
      </c>
      <c r="L313" s="1">
        <f>Table1345[[#This Row],[3]]</f>
        <v>0</v>
      </c>
      <c r="M313" s="1">
        <f>Table1345[[#This Row],[4]]</f>
        <v>0</v>
      </c>
      <c r="N313" s="1">
        <f>Table1345[[#This Row],[5]]</f>
        <v>0</v>
      </c>
      <c r="O313" s="1" t="str">
        <f>CONCATENATE("[leds[",Table1345[[#Headers],[0]],"],",Table1345[[#This Row],[o0]],"]")</f>
        <v>[leds[0],1]</v>
      </c>
      <c r="P313" s="1" t="str">
        <f>CONCATENATE("[leds[",Table1345[[#Headers],[1]],"],",Table1345[[#This Row],[o1]],"]")</f>
        <v>[leds[1],1]</v>
      </c>
      <c r="Q313" s="1" t="str">
        <f>CONCATENATE("[leds[",Table1345[[#Headers],[2]],"],",Table1345[[#This Row],[o2]],"]")</f>
        <v>[leds[2],1]</v>
      </c>
      <c r="R313" s="1" t="str">
        <f>CONCATENATE("[leds[",Table1345[[#Headers],[3]],"],",Table1345[[#This Row],[o3]],"]")</f>
        <v>[leds[3],0]</v>
      </c>
      <c r="S313" s="1" t="str">
        <f>CONCATENATE("[leds[",Table1345[[#Headers],[4]],"],",Table1345[[#This Row],[o4]],"]")</f>
        <v>[leds[4],0]</v>
      </c>
      <c r="T313" s="1" t="str">
        <f>CONCATENATE("[leds[",Table1345[[#Headers],[5]],"],",Table1345[[#This Row],[o5]],"]")</f>
        <v>[leds[5],0]</v>
      </c>
      <c r="U3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[[leds[0],1],[leds[1],1],[leds[2],1],[leds[3],0],[leds[4],0],[leds[5],0]]</v>
      </c>
      <c r="V313" s="1" t="str">
        <f>IF(B313="",CONCATENATE($B$1,"['",A313,"'].append(",Table1345[[#This Row],[Part6]],")"),CONCATENATE($B$1,"['",B313,"'] = []"))</f>
        <v>symbol['m'].append([[leds[0],1],[leds[1],1],[leds[2],1],[leds[3],0],[leds[4],0],[leds[5],0]])</v>
      </c>
    </row>
    <row r="314" spans="1:22" x14ac:dyDescent="0.25">
      <c r="A314" t="str">
        <f t="shared" si="4"/>
        <v>m</v>
      </c>
      <c r="I314" s="1">
        <f>Table1345[[#This Row],[0]]</f>
        <v>0</v>
      </c>
      <c r="J314" s="1">
        <f>Table1345[[#This Row],[1]]</f>
        <v>0</v>
      </c>
      <c r="K314" s="1">
        <f>Table1345[[#This Row],[2]]</f>
        <v>0</v>
      </c>
      <c r="L314" s="1">
        <f>Table1345[[#This Row],[3]]</f>
        <v>0</v>
      </c>
      <c r="M314" s="1">
        <f>Table1345[[#This Row],[4]]</f>
        <v>0</v>
      </c>
      <c r="N314" s="1">
        <f>Table1345[[#This Row],[5]]</f>
        <v>0</v>
      </c>
      <c r="O314" s="1" t="str">
        <f>CONCATENATE("[leds[",Table1345[[#Headers],[0]],"],",Table1345[[#This Row],[o0]],"]")</f>
        <v>[leds[0],0]</v>
      </c>
      <c r="P314" s="1" t="str">
        <f>CONCATENATE("[leds[",Table1345[[#Headers],[1]],"],",Table1345[[#This Row],[o1]],"]")</f>
        <v>[leds[1],0]</v>
      </c>
      <c r="Q314" s="1" t="str">
        <f>CONCATENATE("[leds[",Table1345[[#Headers],[2]],"],",Table1345[[#This Row],[o2]],"]")</f>
        <v>[leds[2],0]</v>
      </c>
      <c r="R314" s="1" t="str">
        <f>CONCATENATE("[leds[",Table1345[[#Headers],[3]],"],",Table1345[[#This Row],[o3]],"]")</f>
        <v>[leds[3],0]</v>
      </c>
      <c r="S314" s="1" t="str">
        <f>CONCATENATE("[leds[",Table1345[[#Headers],[4]],"],",Table1345[[#This Row],[o4]],"]")</f>
        <v>[leds[4],0]</v>
      </c>
      <c r="T314" s="1" t="str">
        <f>CONCATENATE("[leds[",Table1345[[#Headers],[5]],"],",Table1345[[#This Row],[o5]],"]")</f>
        <v>[leds[5],0]</v>
      </c>
      <c r="U3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14" s="1" t="str">
        <f>IF(B314="",CONCATENATE($B$1,"['",A314,"'].append(",Table1345[[#This Row],[Part6]],")"),CONCATENATE($B$1,"['",B314,"'] = []"))</f>
        <v>symbol['m'].append([[leds[0],0],[leds[1],0],[leds[2],0],[leds[3],0],[leds[4],0],[leds[5],0]])</v>
      </c>
    </row>
    <row r="315" spans="1:22" x14ac:dyDescent="0.25">
      <c r="A315" t="str">
        <f t="shared" si="4"/>
        <v>m</v>
      </c>
      <c r="I315" s="1">
        <f>Table1345[[#This Row],[0]]</f>
        <v>0</v>
      </c>
      <c r="J315" s="1">
        <f>Table1345[[#This Row],[1]]</f>
        <v>0</v>
      </c>
      <c r="K315" s="1">
        <f>Table1345[[#This Row],[2]]</f>
        <v>0</v>
      </c>
      <c r="L315" s="1">
        <f>Table1345[[#This Row],[3]]</f>
        <v>0</v>
      </c>
      <c r="M315" s="1">
        <f>Table1345[[#This Row],[4]]</f>
        <v>0</v>
      </c>
      <c r="N315" s="1">
        <f>Table1345[[#This Row],[5]]</f>
        <v>0</v>
      </c>
      <c r="O315" s="1" t="str">
        <f>CONCATENATE("[leds[",Table1345[[#Headers],[0]],"],",Table1345[[#This Row],[o0]],"]")</f>
        <v>[leds[0],0]</v>
      </c>
      <c r="P315" s="1" t="str">
        <f>CONCATENATE("[leds[",Table1345[[#Headers],[1]],"],",Table1345[[#This Row],[o1]],"]")</f>
        <v>[leds[1],0]</v>
      </c>
      <c r="Q315" s="1" t="str">
        <f>CONCATENATE("[leds[",Table1345[[#Headers],[2]],"],",Table1345[[#This Row],[o2]],"]")</f>
        <v>[leds[2],0]</v>
      </c>
      <c r="R315" s="1" t="str">
        <f>CONCATENATE("[leds[",Table1345[[#Headers],[3]],"],",Table1345[[#This Row],[o3]],"]")</f>
        <v>[leds[3],0]</v>
      </c>
      <c r="S315" s="1" t="str">
        <f>CONCATENATE("[leds[",Table1345[[#Headers],[4]],"],",Table1345[[#This Row],[o4]],"]")</f>
        <v>[leds[4],0]</v>
      </c>
      <c r="T315" s="1" t="str">
        <f>CONCATENATE("[leds[",Table1345[[#Headers],[5]],"],",Table1345[[#This Row],[o5]],"]")</f>
        <v>[leds[5],0]</v>
      </c>
      <c r="U3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15" s="1" t="str">
        <f>IF(B315="",CONCATENATE($B$1,"['",A315,"'].append(",Table1345[[#This Row],[Part6]],")"),CONCATENATE($B$1,"['",B315,"'] = []"))</f>
        <v>symbol['m'].append([[leds[0],0],[leds[1],0],[leds[2],0],[leds[3],0],[leds[4],0],[leds[5],0]])</v>
      </c>
    </row>
    <row r="316" spans="1:22" x14ac:dyDescent="0.25">
      <c r="A316" t="str">
        <f t="shared" si="4"/>
        <v>m</v>
      </c>
      <c r="B316" t="s">
        <v>65</v>
      </c>
      <c r="I316" s="1">
        <f>Table1345[[#This Row],[0]]</f>
        <v>0</v>
      </c>
      <c r="J316" s="1">
        <f>Table1345[[#This Row],[1]]</f>
        <v>0</v>
      </c>
      <c r="K316" s="1">
        <f>Table1345[[#This Row],[2]]</f>
        <v>0</v>
      </c>
      <c r="L316" s="1">
        <f>Table1345[[#This Row],[3]]</f>
        <v>0</v>
      </c>
      <c r="M316" s="1">
        <f>Table1345[[#This Row],[4]]</f>
        <v>0</v>
      </c>
      <c r="N316" s="1">
        <f>Table1345[[#This Row],[5]]</f>
        <v>0</v>
      </c>
      <c r="O316" s="1" t="str">
        <f>CONCATENATE("[leds[",Table1345[[#Headers],[0]],"],",Table1345[[#This Row],[o0]],"]")</f>
        <v>[leds[0],0]</v>
      </c>
      <c r="P316" s="1" t="str">
        <f>CONCATENATE("[leds[",Table1345[[#Headers],[1]],"],",Table1345[[#This Row],[o1]],"]")</f>
        <v>[leds[1],0]</v>
      </c>
      <c r="Q316" s="1" t="str">
        <f>CONCATENATE("[leds[",Table1345[[#Headers],[2]],"],",Table1345[[#This Row],[o2]],"]")</f>
        <v>[leds[2],0]</v>
      </c>
      <c r="R316" s="1" t="str">
        <f>CONCATENATE("[leds[",Table1345[[#Headers],[3]],"],",Table1345[[#This Row],[o3]],"]")</f>
        <v>[leds[3],0]</v>
      </c>
      <c r="S316" s="1" t="str">
        <f>CONCATENATE("[leds[",Table1345[[#Headers],[4]],"],",Table1345[[#This Row],[o4]],"]")</f>
        <v>[leds[4],0]</v>
      </c>
      <c r="T316" s="1" t="str">
        <f>CONCATENATE("[leds[",Table1345[[#Headers],[5]],"],",Table1345[[#This Row],[o5]],"]")</f>
        <v>[leds[5],0]</v>
      </c>
      <c r="U3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16" s="1" t="str">
        <f>IF(B316="",CONCATENATE($B$1,"['",A316,"'].append(",Table1345[[#This Row],[Part6]],")"),CONCATENATE($B$1,"['",B316,"'] = []"))</f>
        <v>symbol['n'] = []</v>
      </c>
    </row>
    <row r="317" spans="1:22" x14ac:dyDescent="0.25">
      <c r="A317" t="str">
        <f t="shared" si="4"/>
        <v>n</v>
      </c>
      <c r="C317">
        <v>1</v>
      </c>
      <c r="D317">
        <v>1</v>
      </c>
      <c r="E317">
        <v>1</v>
      </c>
      <c r="I317" s="1">
        <f>Table1345[[#This Row],[0]]</f>
        <v>1</v>
      </c>
      <c r="J317" s="1">
        <f>Table1345[[#This Row],[1]]</f>
        <v>1</v>
      </c>
      <c r="K317" s="1">
        <f>Table1345[[#This Row],[2]]</f>
        <v>1</v>
      </c>
      <c r="L317" s="1">
        <f>Table1345[[#This Row],[3]]</f>
        <v>0</v>
      </c>
      <c r="M317" s="1">
        <f>Table1345[[#This Row],[4]]</f>
        <v>0</v>
      </c>
      <c r="N317" s="1">
        <f>Table1345[[#This Row],[5]]</f>
        <v>0</v>
      </c>
      <c r="O317" s="1" t="str">
        <f>CONCATENATE("[leds[",Table1345[[#Headers],[0]],"],",Table1345[[#This Row],[o0]],"]")</f>
        <v>[leds[0],1]</v>
      </c>
      <c r="P317" s="1" t="str">
        <f>CONCATENATE("[leds[",Table1345[[#Headers],[1]],"],",Table1345[[#This Row],[o1]],"]")</f>
        <v>[leds[1],1]</v>
      </c>
      <c r="Q317" s="1" t="str">
        <f>CONCATENATE("[leds[",Table1345[[#Headers],[2]],"],",Table1345[[#This Row],[o2]],"]")</f>
        <v>[leds[2],1]</v>
      </c>
      <c r="R317" s="1" t="str">
        <f>CONCATENATE("[leds[",Table1345[[#Headers],[3]],"],",Table1345[[#This Row],[o3]],"]")</f>
        <v>[leds[3],0]</v>
      </c>
      <c r="S317" s="1" t="str">
        <f>CONCATENATE("[leds[",Table1345[[#Headers],[4]],"],",Table1345[[#This Row],[o4]],"]")</f>
        <v>[leds[4],0]</v>
      </c>
      <c r="T317" s="1" t="str">
        <f>CONCATENATE("[leds[",Table1345[[#Headers],[5]],"],",Table1345[[#This Row],[o5]],"]")</f>
        <v>[leds[5],0]</v>
      </c>
      <c r="U3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[[leds[0],1],[leds[1],1],[leds[2],1],[leds[3],0],[leds[4],0],[leds[5],0]]</v>
      </c>
      <c r="V317" s="1" t="str">
        <f>IF(B317="",CONCATENATE($B$1,"['",A317,"'].append(",Table1345[[#This Row],[Part6]],")"),CONCATENATE($B$1,"['",B317,"'] = []"))</f>
        <v>symbol['n'].append([[leds[0],1],[leds[1],1],[leds[2],1],[leds[3],0],[leds[4],0],[leds[5],0]])</v>
      </c>
    </row>
    <row r="318" spans="1:22" x14ac:dyDescent="0.25">
      <c r="A318" t="str">
        <f t="shared" si="4"/>
        <v>n</v>
      </c>
      <c r="F318">
        <v>1</v>
      </c>
      <c r="I318" s="1">
        <f>Table1345[[#This Row],[0]]</f>
        <v>0</v>
      </c>
      <c r="J318" s="1">
        <f>Table1345[[#This Row],[1]]</f>
        <v>0</v>
      </c>
      <c r="K318" s="1">
        <f>Table1345[[#This Row],[2]]</f>
        <v>0</v>
      </c>
      <c r="L318" s="1">
        <f>Table1345[[#This Row],[3]]</f>
        <v>1</v>
      </c>
      <c r="M318" s="1">
        <f>Table1345[[#This Row],[4]]</f>
        <v>0</v>
      </c>
      <c r="N318" s="1">
        <f>Table1345[[#This Row],[5]]</f>
        <v>0</v>
      </c>
      <c r="O318" s="1" t="str">
        <f>CONCATENATE("[leds[",Table1345[[#Headers],[0]],"],",Table1345[[#This Row],[o0]],"]")</f>
        <v>[leds[0],0]</v>
      </c>
      <c r="P318" s="1" t="str">
        <f>CONCATENATE("[leds[",Table1345[[#Headers],[1]],"],",Table1345[[#This Row],[o1]],"]")</f>
        <v>[leds[1],0]</v>
      </c>
      <c r="Q318" s="1" t="str">
        <f>CONCATENATE("[leds[",Table1345[[#Headers],[2]],"],",Table1345[[#This Row],[o2]],"]")</f>
        <v>[leds[2],0]</v>
      </c>
      <c r="R318" s="1" t="str">
        <f>CONCATENATE("[leds[",Table1345[[#Headers],[3]],"],",Table1345[[#This Row],[o3]],"]")</f>
        <v>[leds[3],1]</v>
      </c>
      <c r="S318" s="1" t="str">
        <f>CONCATENATE("[leds[",Table1345[[#Headers],[4]],"],",Table1345[[#This Row],[o4]],"]")</f>
        <v>[leds[4],0]</v>
      </c>
      <c r="T318" s="1" t="str">
        <f>CONCATENATE("[leds[",Table1345[[#Headers],[5]],"],",Table1345[[#This Row],[o5]],"]")</f>
        <v>[leds[5],0]</v>
      </c>
      <c r="U3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18" s="1" t="str">
        <f>IF(B318="",CONCATENATE($B$1,"['",A318,"'].append(",Table1345[[#This Row],[Part6]],")"),CONCATENATE($B$1,"['",B318,"'] = []"))</f>
        <v>symbol['n'].append([[leds[0],0],[leds[1],0],[leds[2],0],[leds[3],1],[leds[4],0],[leds[5],0]])</v>
      </c>
    </row>
    <row r="319" spans="1:22" x14ac:dyDescent="0.25">
      <c r="A319" t="str">
        <f t="shared" si="4"/>
        <v>n</v>
      </c>
      <c r="F319">
        <v>1</v>
      </c>
      <c r="I319" s="1">
        <f>Table1345[[#This Row],[0]]</f>
        <v>0</v>
      </c>
      <c r="J319" s="1">
        <f>Table1345[[#This Row],[1]]</f>
        <v>0</v>
      </c>
      <c r="K319" s="1">
        <f>Table1345[[#This Row],[2]]</f>
        <v>0</v>
      </c>
      <c r="L319" s="1">
        <f>Table1345[[#This Row],[3]]</f>
        <v>1</v>
      </c>
      <c r="M319" s="1">
        <f>Table1345[[#This Row],[4]]</f>
        <v>0</v>
      </c>
      <c r="N319" s="1">
        <f>Table1345[[#This Row],[5]]</f>
        <v>0</v>
      </c>
      <c r="O319" s="1" t="str">
        <f>CONCATENATE("[leds[",Table1345[[#Headers],[0]],"],",Table1345[[#This Row],[o0]],"]")</f>
        <v>[leds[0],0]</v>
      </c>
      <c r="P319" s="1" t="str">
        <f>CONCATENATE("[leds[",Table1345[[#Headers],[1]],"],",Table1345[[#This Row],[o1]],"]")</f>
        <v>[leds[1],0]</v>
      </c>
      <c r="Q319" s="1" t="str">
        <f>CONCATENATE("[leds[",Table1345[[#Headers],[2]],"],",Table1345[[#This Row],[o2]],"]")</f>
        <v>[leds[2],0]</v>
      </c>
      <c r="R319" s="1" t="str">
        <f>CONCATENATE("[leds[",Table1345[[#Headers],[3]],"],",Table1345[[#This Row],[o3]],"]")</f>
        <v>[leds[3],1]</v>
      </c>
      <c r="S319" s="1" t="str">
        <f>CONCATENATE("[leds[",Table1345[[#Headers],[4]],"],",Table1345[[#This Row],[o4]],"]")</f>
        <v>[leds[4],0]</v>
      </c>
      <c r="T319" s="1" t="str">
        <f>CONCATENATE("[leds[",Table1345[[#Headers],[5]],"],",Table1345[[#This Row],[o5]],"]")</f>
        <v>[leds[5],0]</v>
      </c>
      <c r="U3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19" s="1" t="str">
        <f>IF(B319="",CONCATENATE($B$1,"['",A319,"'].append(",Table1345[[#This Row],[Part6]],")"),CONCATENATE($B$1,"['",B319,"'] = []"))</f>
        <v>symbol['n'].append([[leds[0],0],[leds[1],0],[leds[2],0],[leds[3],1],[leds[4],0],[leds[5],0]])</v>
      </c>
    </row>
    <row r="320" spans="1:22" x14ac:dyDescent="0.25">
      <c r="A320" t="str">
        <f t="shared" si="4"/>
        <v>n</v>
      </c>
      <c r="F320">
        <v>1</v>
      </c>
      <c r="I320" s="1">
        <f>Table1345[[#This Row],[0]]</f>
        <v>0</v>
      </c>
      <c r="J320" s="1">
        <f>Table1345[[#This Row],[1]]</f>
        <v>0</v>
      </c>
      <c r="K320" s="1">
        <f>Table1345[[#This Row],[2]]</f>
        <v>0</v>
      </c>
      <c r="L320" s="1">
        <f>Table1345[[#This Row],[3]]</f>
        <v>1</v>
      </c>
      <c r="M320" s="1">
        <f>Table1345[[#This Row],[4]]</f>
        <v>0</v>
      </c>
      <c r="N320" s="1">
        <f>Table1345[[#This Row],[5]]</f>
        <v>0</v>
      </c>
      <c r="O320" s="1" t="str">
        <f>CONCATENATE("[leds[",Table1345[[#Headers],[0]],"],",Table1345[[#This Row],[o0]],"]")</f>
        <v>[leds[0],0]</v>
      </c>
      <c r="P320" s="1" t="str">
        <f>CONCATENATE("[leds[",Table1345[[#Headers],[1]],"],",Table1345[[#This Row],[o1]],"]")</f>
        <v>[leds[1],0]</v>
      </c>
      <c r="Q320" s="1" t="str">
        <f>CONCATENATE("[leds[",Table1345[[#Headers],[2]],"],",Table1345[[#This Row],[o2]],"]")</f>
        <v>[leds[2],0]</v>
      </c>
      <c r="R320" s="1" t="str">
        <f>CONCATENATE("[leds[",Table1345[[#Headers],[3]],"],",Table1345[[#This Row],[o3]],"]")</f>
        <v>[leds[3],1]</v>
      </c>
      <c r="S320" s="1" t="str">
        <f>CONCATENATE("[leds[",Table1345[[#Headers],[4]],"],",Table1345[[#This Row],[o4]],"]")</f>
        <v>[leds[4],0]</v>
      </c>
      <c r="T320" s="1" t="str">
        <f>CONCATENATE("[leds[",Table1345[[#Headers],[5]],"],",Table1345[[#This Row],[o5]],"]")</f>
        <v>[leds[5],0]</v>
      </c>
      <c r="U3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20" s="1" t="str">
        <f>IF(B320="",CONCATENATE($B$1,"['",A320,"'].append(",Table1345[[#This Row],[Part6]],")"),CONCATENATE($B$1,"['",B320,"'] = []"))</f>
        <v>symbol['n'].append([[leds[0],0],[leds[1],0],[leds[2],0],[leds[3],1],[leds[4],0],[leds[5],0]])</v>
      </c>
    </row>
    <row r="321" spans="1:22" x14ac:dyDescent="0.25">
      <c r="A321" t="str">
        <f t="shared" si="4"/>
        <v>n</v>
      </c>
      <c r="C321">
        <v>1</v>
      </c>
      <c r="D321">
        <v>1</v>
      </c>
      <c r="E321">
        <v>1</v>
      </c>
      <c r="I321" s="1">
        <f>Table1345[[#This Row],[0]]</f>
        <v>1</v>
      </c>
      <c r="J321" s="1">
        <f>Table1345[[#This Row],[1]]</f>
        <v>1</v>
      </c>
      <c r="K321" s="1">
        <f>Table1345[[#This Row],[2]]</f>
        <v>1</v>
      </c>
      <c r="L321" s="1">
        <f>Table1345[[#This Row],[3]]</f>
        <v>0</v>
      </c>
      <c r="M321" s="1">
        <f>Table1345[[#This Row],[4]]</f>
        <v>0</v>
      </c>
      <c r="N321" s="1">
        <f>Table1345[[#This Row],[5]]</f>
        <v>0</v>
      </c>
      <c r="O321" s="1" t="str">
        <f>CONCATENATE("[leds[",Table1345[[#Headers],[0]],"],",Table1345[[#This Row],[o0]],"]")</f>
        <v>[leds[0],1]</v>
      </c>
      <c r="P321" s="1" t="str">
        <f>CONCATENATE("[leds[",Table1345[[#Headers],[1]],"],",Table1345[[#This Row],[o1]],"]")</f>
        <v>[leds[1],1]</v>
      </c>
      <c r="Q321" s="1" t="str">
        <f>CONCATENATE("[leds[",Table1345[[#Headers],[2]],"],",Table1345[[#This Row],[o2]],"]")</f>
        <v>[leds[2],1]</v>
      </c>
      <c r="R321" s="1" t="str">
        <f>CONCATENATE("[leds[",Table1345[[#Headers],[3]],"],",Table1345[[#This Row],[o3]],"]")</f>
        <v>[leds[3],0]</v>
      </c>
      <c r="S321" s="1" t="str">
        <f>CONCATENATE("[leds[",Table1345[[#Headers],[4]],"],",Table1345[[#This Row],[o4]],"]")</f>
        <v>[leds[4],0]</v>
      </c>
      <c r="T321" s="1" t="str">
        <f>CONCATENATE("[leds[",Table1345[[#Headers],[5]],"],",Table1345[[#This Row],[o5]],"]")</f>
        <v>[leds[5],0]</v>
      </c>
      <c r="U3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[[leds[0],1],[leds[1],1],[leds[2],1],[leds[3],0],[leds[4],0],[leds[5],0]]</v>
      </c>
      <c r="V321" s="1" t="str">
        <f>IF(B321="",CONCATENATE($B$1,"['",A321,"'].append(",Table1345[[#This Row],[Part6]],")"),CONCATENATE($B$1,"['",B321,"'] = []"))</f>
        <v>symbol['n'].append([[leds[0],1],[leds[1],1],[leds[2],1],[leds[3],0],[leds[4],0],[leds[5],0]])</v>
      </c>
    </row>
    <row r="322" spans="1:22" x14ac:dyDescent="0.25">
      <c r="A322" t="str">
        <f t="shared" si="4"/>
        <v>n</v>
      </c>
      <c r="I322" s="1">
        <f>Table1345[[#This Row],[0]]</f>
        <v>0</v>
      </c>
      <c r="J322" s="1">
        <f>Table1345[[#This Row],[1]]</f>
        <v>0</v>
      </c>
      <c r="K322" s="1">
        <f>Table1345[[#This Row],[2]]</f>
        <v>0</v>
      </c>
      <c r="L322" s="1">
        <f>Table1345[[#This Row],[3]]</f>
        <v>0</v>
      </c>
      <c r="M322" s="1">
        <f>Table1345[[#This Row],[4]]</f>
        <v>0</v>
      </c>
      <c r="N322" s="1">
        <f>Table1345[[#This Row],[5]]</f>
        <v>0</v>
      </c>
      <c r="O322" s="1" t="str">
        <f>CONCATENATE("[leds[",Table1345[[#Headers],[0]],"],",Table1345[[#This Row],[o0]],"]")</f>
        <v>[leds[0],0]</v>
      </c>
      <c r="P322" s="1" t="str">
        <f>CONCATENATE("[leds[",Table1345[[#Headers],[1]],"],",Table1345[[#This Row],[o1]],"]")</f>
        <v>[leds[1],0]</v>
      </c>
      <c r="Q322" s="1" t="str">
        <f>CONCATENATE("[leds[",Table1345[[#Headers],[2]],"],",Table1345[[#This Row],[o2]],"]")</f>
        <v>[leds[2],0]</v>
      </c>
      <c r="R322" s="1" t="str">
        <f>CONCATENATE("[leds[",Table1345[[#Headers],[3]],"],",Table1345[[#This Row],[o3]],"]")</f>
        <v>[leds[3],0]</v>
      </c>
      <c r="S322" s="1" t="str">
        <f>CONCATENATE("[leds[",Table1345[[#Headers],[4]],"],",Table1345[[#This Row],[o4]],"]")</f>
        <v>[leds[4],0]</v>
      </c>
      <c r="T322" s="1" t="str">
        <f>CONCATENATE("[leds[",Table1345[[#Headers],[5]],"],",Table1345[[#This Row],[o5]],"]")</f>
        <v>[leds[5],0]</v>
      </c>
      <c r="U3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22" s="1" t="str">
        <f>IF(B322="",CONCATENATE($B$1,"['",A322,"'].append(",Table1345[[#This Row],[Part6]],")"),CONCATENATE($B$1,"['",B322,"'] = []"))</f>
        <v>symbol['n'].append([[leds[0],0],[leds[1],0],[leds[2],0],[leds[3],0],[leds[4],0],[leds[5],0]])</v>
      </c>
    </row>
    <row r="323" spans="1:22" x14ac:dyDescent="0.25">
      <c r="A323" t="str">
        <f t="shared" ref="A323:A386" si="5">IF(B322="",A322,B322)</f>
        <v>n</v>
      </c>
      <c r="I323" s="1">
        <f>Table1345[[#This Row],[0]]</f>
        <v>0</v>
      </c>
      <c r="J323" s="1">
        <f>Table1345[[#This Row],[1]]</f>
        <v>0</v>
      </c>
      <c r="K323" s="1">
        <f>Table1345[[#This Row],[2]]</f>
        <v>0</v>
      </c>
      <c r="L323" s="1">
        <f>Table1345[[#This Row],[3]]</f>
        <v>0</v>
      </c>
      <c r="M323" s="1">
        <f>Table1345[[#This Row],[4]]</f>
        <v>0</v>
      </c>
      <c r="N323" s="1">
        <f>Table1345[[#This Row],[5]]</f>
        <v>0</v>
      </c>
      <c r="O323" s="1" t="str">
        <f>CONCATENATE("[leds[",Table1345[[#Headers],[0]],"],",Table1345[[#This Row],[o0]],"]")</f>
        <v>[leds[0],0]</v>
      </c>
      <c r="P323" s="1" t="str">
        <f>CONCATENATE("[leds[",Table1345[[#Headers],[1]],"],",Table1345[[#This Row],[o1]],"]")</f>
        <v>[leds[1],0]</v>
      </c>
      <c r="Q323" s="1" t="str">
        <f>CONCATENATE("[leds[",Table1345[[#Headers],[2]],"],",Table1345[[#This Row],[o2]],"]")</f>
        <v>[leds[2],0]</v>
      </c>
      <c r="R323" s="1" t="str">
        <f>CONCATENATE("[leds[",Table1345[[#Headers],[3]],"],",Table1345[[#This Row],[o3]],"]")</f>
        <v>[leds[3],0]</v>
      </c>
      <c r="S323" s="1" t="str">
        <f>CONCATENATE("[leds[",Table1345[[#Headers],[4]],"],",Table1345[[#This Row],[o4]],"]")</f>
        <v>[leds[4],0]</v>
      </c>
      <c r="T323" s="1" t="str">
        <f>CONCATENATE("[leds[",Table1345[[#Headers],[5]],"],",Table1345[[#This Row],[o5]],"]")</f>
        <v>[leds[5],0]</v>
      </c>
      <c r="U3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23" s="1" t="str">
        <f>IF(B323="",CONCATENATE($B$1,"['",A323,"'].append(",Table1345[[#This Row],[Part6]],")"),CONCATENATE($B$1,"['",B323,"'] = []"))</f>
        <v>symbol['n'].append([[leds[0],0],[leds[1],0],[leds[2],0],[leds[3],0],[leds[4],0],[leds[5],0]])</v>
      </c>
    </row>
    <row r="324" spans="1:22" x14ac:dyDescent="0.25">
      <c r="A324" t="str">
        <f t="shared" si="5"/>
        <v>n</v>
      </c>
      <c r="B324" t="s">
        <v>66</v>
      </c>
      <c r="I324" s="1">
        <f>Table1345[[#This Row],[0]]</f>
        <v>0</v>
      </c>
      <c r="J324" s="1">
        <f>Table1345[[#This Row],[1]]</f>
        <v>0</v>
      </c>
      <c r="K324" s="1">
        <f>Table1345[[#This Row],[2]]</f>
        <v>0</v>
      </c>
      <c r="L324" s="1">
        <f>Table1345[[#This Row],[3]]</f>
        <v>0</v>
      </c>
      <c r="M324" s="1">
        <f>Table1345[[#This Row],[4]]</f>
        <v>0</v>
      </c>
      <c r="N324" s="1">
        <f>Table1345[[#This Row],[5]]</f>
        <v>0</v>
      </c>
      <c r="O324" s="1" t="str">
        <f>CONCATENATE("[leds[",Table1345[[#Headers],[0]],"],",Table1345[[#This Row],[o0]],"]")</f>
        <v>[leds[0],0]</v>
      </c>
      <c r="P324" s="1" t="str">
        <f>CONCATENATE("[leds[",Table1345[[#Headers],[1]],"],",Table1345[[#This Row],[o1]],"]")</f>
        <v>[leds[1],0]</v>
      </c>
      <c r="Q324" s="1" t="str">
        <f>CONCATENATE("[leds[",Table1345[[#Headers],[2]],"],",Table1345[[#This Row],[o2]],"]")</f>
        <v>[leds[2],0]</v>
      </c>
      <c r="R324" s="1" t="str">
        <f>CONCATENATE("[leds[",Table1345[[#Headers],[3]],"],",Table1345[[#This Row],[o3]],"]")</f>
        <v>[leds[3],0]</v>
      </c>
      <c r="S324" s="1" t="str">
        <f>CONCATENATE("[leds[",Table1345[[#Headers],[4]],"],",Table1345[[#This Row],[o4]],"]")</f>
        <v>[leds[4],0]</v>
      </c>
      <c r="T324" s="1" t="str">
        <f>CONCATENATE("[leds[",Table1345[[#Headers],[5]],"],",Table1345[[#This Row],[o5]],"]")</f>
        <v>[leds[5],0]</v>
      </c>
      <c r="U32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24" s="1" t="str">
        <f>IF(B324="",CONCATENATE($B$1,"['",A324,"'].append(",Table1345[[#This Row],[Part6]],")"),CONCATENATE($B$1,"['",B324,"'] = []"))</f>
        <v>symbol['o'] = []</v>
      </c>
    </row>
    <row r="325" spans="1:22" x14ac:dyDescent="0.25">
      <c r="A325" t="str">
        <f t="shared" si="5"/>
        <v>o</v>
      </c>
      <c r="D325">
        <v>1</v>
      </c>
      <c r="E325">
        <v>1</v>
      </c>
      <c r="I325" s="1">
        <f>Table1345[[#This Row],[0]]</f>
        <v>0</v>
      </c>
      <c r="J325" s="1">
        <f>Table1345[[#This Row],[1]]</f>
        <v>1</v>
      </c>
      <c r="K325" s="1">
        <f>Table1345[[#This Row],[2]]</f>
        <v>1</v>
      </c>
      <c r="L325" s="1">
        <f>Table1345[[#This Row],[3]]</f>
        <v>0</v>
      </c>
      <c r="M325" s="1">
        <f>Table1345[[#This Row],[4]]</f>
        <v>0</v>
      </c>
      <c r="N325" s="1">
        <f>Table1345[[#This Row],[5]]</f>
        <v>0</v>
      </c>
      <c r="O325" s="1" t="str">
        <f>CONCATENATE("[leds[",Table1345[[#Headers],[0]],"],",Table1345[[#This Row],[o0]],"]")</f>
        <v>[leds[0],0]</v>
      </c>
      <c r="P325" s="1" t="str">
        <f>CONCATENATE("[leds[",Table1345[[#Headers],[1]],"],",Table1345[[#This Row],[o1]],"]")</f>
        <v>[leds[1],1]</v>
      </c>
      <c r="Q325" s="1" t="str">
        <f>CONCATENATE("[leds[",Table1345[[#Headers],[2]],"],",Table1345[[#This Row],[o2]],"]")</f>
        <v>[leds[2],1]</v>
      </c>
      <c r="R325" s="1" t="str">
        <f>CONCATENATE("[leds[",Table1345[[#Headers],[3]],"],",Table1345[[#This Row],[o3]],"]")</f>
        <v>[leds[3],0]</v>
      </c>
      <c r="S325" s="1" t="str">
        <f>CONCATENATE("[leds[",Table1345[[#Headers],[4]],"],",Table1345[[#This Row],[o4]],"]")</f>
        <v>[leds[4],0]</v>
      </c>
      <c r="T325" s="1" t="str">
        <f>CONCATENATE("[leds[",Table1345[[#Headers],[5]],"],",Table1345[[#This Row],[o5]],"]")</f>
        <v>[leds[5],0]</v>
      </c>
      <c r="U32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325" s="1" t="str">
        <f>IF(B325="",CONCATENATE($B$1,"['",A325,"'].append(",Table1345[[#This Row],[Part6]],")"),CONCATENATE($B$1,"['",B325,"'] = []"))</f>
        <v>symbol['o'].append([[leds[0],0],[leds[1],1],[leds[2],1],[leds[3],0],[leds[4],0],[leds[5],0]])</v>
      </c>
    </row>
    <row r="326" spans="1:22" x14ac:dyDescent="0.25">
      <c r="A326" t="str">
        <f t="shared" si="5"/>
        <v>o</v>
      </c>
      <c r="C326">
        <v>1</v>
      </c>
      <c r="F326">
        <v>1</v>
      </c>
      <c r="I326" s="1">
        <f>Table1345[[#This Row],[0]]</f>
        <v>1</v>
      </c>
      <c r="J326" s="1">
        <f>Table1345[[#This Row],[1]]</f>
        <v>0</v>
      </c>
      <c r="K326" s="1">
        <f>Table1345[[#This Row],[2]]</f>
        <v>0</v>
      </c>
      <c r="L326" s="1">
        <f>Table1345[[#This Row],[3]]</f>
        <v>1</v>
      </c>
      <c r="M326" s="1">
        <f>Table1345[[#This Row],[4]]</f>
        <v>0</v>
      </c>
      <c r="N326" s="1">
        <f>Table1345[[#This Row],[5]]</f>
        <v>0</v>
      </c>
      <c r="O326" s="1" t="str">
        <f>CONCATENATE("[leds[",Table1345[[#Headers],[0]],"],",Table1345[[#This Row],[o0]],"]")</f>
        <v>[leds[0],1]</v>
      </c>
      <c r="P326" s="1" t="str">
        <f>CONCATENATE("[leds[",Table1345[[#Headers],[1]],"],",Table1345[[#This Row],[o1]],"]")</f>
        <v>[leds[1],0]</v>
      </c>
      <c r="Q326" s="1" t="str">
        <f>CONCATENATE("[leds[",Table1345[[#Headers],[2]],"],",Table1345[[#This Row],[o2]],"]")</f>
        <v>[leds[2],0]</v>
      </c>
      <c r="R326" s="1" t="str">
        <f>CONCATENATE("[leds[",Table1345[[#Headers],[3]],"],",Table1345[[#This Row],[o3]],"]")</f>
        <v>[leds[3],1]</v>
      </c>
      <c r="S326" s="1" t="str">
        <f>CONCATENATE("[leds[",Table1345[[#Headers],[4]],"],",Table1345[[#This Row],[o4]],"]")</f>
        <v>[leds[4],0]</v>
      </c>
      <c r="T326" s="1" t="str">
        <f>CONCATENATE("[leds[",Table1345[[#Headers],[5]],"],",Table1345[[#This Row],[o5]],"]")</f>
        <v>[leds[5],0]</v>
      </c>
      <c r="U32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326" s="1" t="str">
        <f>IF(B326="",CONCATENATE($B$1,"['",A326,"'].append(",Table1345[[#This Row],[Part6]],")"),CONCATENATE($B$1,"['",B326,"'] = []"))</f>
        <v>symbol['o'].append([[leds[0],1],[leds[1],0],[leds[2],0],[leds[3],1],[leds[4],0],[leds[5],0]])</v>
      </c>
    </row>
    <row r="327" spans="1:22" x14ac:dyDescent="0.25">
      <c r="A327" t="str">
        <f t="shared" si="5"/>
        <v>o</v>
      </c>
      <c r="C327">
        <v>1</v>
      </c>
      <c r="F327">
        <v>1</v>
      </c>
      <c r="I327" s="1">
        <f>Table1345[[#This Row],[0]]</f>
        <v>1</v>
      </c>
      <c r="J327" s="1">
        <f>Table1345[[#This Row],[1]]</f>
        <v>0</v>
      </c>
      <c r="K327" s="1">
        <f>Table1345[[#This Row],[2]]</f>
        <v>0</v>
      </c>
      <c r="L327" s="1">
        <f>Table1345[[#This Row],[3]]</f>
        <v>1</v>
      </c>
      <c r="M327" s="1">
        <f>Table1345[[#This Row],[4]]</f>
        <v>0</v>
      </c>
      <c r="N327" s="1">
        <f>Table1345[[#This Row],[5]]</f>
        <v>0</v>
      </c>
      <c r="O327" s="1" t="str">
        <f>CONCATENATE("[leds[",Table1345[[#Headers],[0]],"],",Table1345[[#This Row],[o0]],"]")</f>
        <v>[leds[0],1]</v>
      </c>
      <c r="P327" s="1" t="str">
        <f>CONCATENATE("[leds[",Table1345[[#Headers],[1]],"],",Table1345[[#This Row],[o1]],"]")</f>
        <v>[leds[1],0]</v>
      </c>
      <c r="Q327" s="1" t="str">
        <f>CONCATENATE("[leds[",Table1345[[#Headers],[2]],"],",Table1345[[#This Row],[o2]],"]")</f>
        <v>[leds[2],0]</v>
      </c>
      <c r="R327" s="1" t="str">
        <f>CONCATENATE("[leds[",Table1345[[#Headers],[3]],"],",Table1345[[#This Row],[o3]],"]")</f>
        <v>[leds[3],1]</v>
      </c>
      <c r="S327" s="1" t="str">
        <f>CONCATENATE("[leds[",Table1345[[#Headers],[4]],"],",Table1345[[#This Row],[o4]],"]")</f>
        <v>[leds[4],0]</v>
      </c>
      <c r="T327" s="1" t="str">
        <f>CONCATENATE("[leds[",Table1345[[#Headers],[5]],"],",Table1345[[#This Row],[o5]],"]")</f>
        <v>[leds[5],0]</v>
      </c>
      <c r="U32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327" s="1" t="str">
        <f>IF(B327="",CONCATENATE($B$1,"['",A327,"'].append(",Table1345[[#This Row],[Part6]],")"),CONCATENATE($B$1,"['",B327,"'] = []"))</f>
        <v>symbol['o'].append([[leds[0],1],[leds[1],0],[leds[2],0],[leds[3],1],[leds[4],0],[leds[5],0]])</v>
      </c>
    </row>
    <row r="328" spans="1:22" x14ac:dyDescent="0.25">
      <c r="A328" t="str">
        <f t="shared" si="5"/>
        <v>o</v>
      </c>
      <c r="D328">
        <v>1</v>
      </c>
      <c r="E328">
        <v>1</v>
      </c>
      <c r="I328" s="1">
        <f>Table1345[[#This Row],[0]]</f>
        <v>0</v>
      </c>
      <c r="J328" s="1">
        <f>Table1345[[#This Row],[1]]</f>
        <v>1</v>
      </c>
      <c r="K328" s="1">
        <f>Table1345[[#This Row],[2]]</f>
        <v>1</v>
      </c>
      <c r="L328" s="1">
        <f>Table1345[[#This Row],[3]]</f>
        <v>0</v>
      </c>
      <c r="M328" s="1">
        <f>Table1345[[#This Row],[4]]</f>
        <v>0</v>
      </c>
      <c r="N328" s="1">
        <f>Table1345[[#This Row],[5]]</f>
        <v>0</v>
      </c>
      <c r="O328" s="1" t="str">
        <f>CONCATENATE("[leds[",Table1345[[#Headers],[0]],"],",Table1345[[#This Row],[o0]],"]")</f>
        <v>[leds[0],0]</v>
      </c>
      <c r="P328" s="1" t="str">
        <f>CONCATENATE("[leds[",Table1345[[#Headers],[1]],"],",Table1345[[#This Row],[o1]],"]")</f>
        <v>[leds[1],1]</v>
      </c>
      <c r="Q328" s="1" t="str">
        <f>CONCATENATE("[leds[",Table1345[[#Headers],[2]],"],",Table1345[[#This Row],[o2]],"]")</f>
        <v>[leds[2],1]</v>
      </c>
      <c r="R328" s="1" t="str">
        <f>CONCATENATE("[leds[",Table1345[[#Headers],[3]],"],",Table1345[[#This Row],[o3]],"]")</f>
        <v>[leds[3],0]</v>
      </c>
      <c r="S328" s="1" t="str">
        <f>CONCATENATE("[leds[",Table1345[[#Headers],[4]],"],",Table1345[[#This Row],[o4]],"]")</f>
        <v>[leds[4],0]</v>
      </c>
      <c r="T328" s="1" t="str">
        <f>CONCATENATE("[leds[",Table1345[[#Headers],[5]],"],",Table1345[[#This Row],[o5]],"]")</f>
        <v>[leds[5],0]</v>
      </c>
      <c r="U32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328" s="1" t="str">
        <f>IF(B328="",CONCATENATE($B$1,"['",A328,"'].append(",Table1345[[#This Row],[Part6]],")"),CONCATENATE($B$1,"['",B328,"'] = []"))</f>
        <v>symbol['o'].append([[leds[0],0],[leds[1],1],[leds[2],1],[leds[3],0],[leds[4],0],[leds[5],0]])</v>
      </c>
    </row>
    <row r="329" spans="1:22" x14ac:dyDescent="0.25">
      <c r="A329" t="str">
        <f t="shared" si="5"/>
        <v>o</v>
      </c>
      <c r="I329" s="1">
        <f>Table1345[[#This Row],[0]]</f>
        <v>0</v>
      </c>
      <c r="J329" s="1">
        <f>Table1345[[#This Row],[1]]</f>
        <v>0</v>
      </c>
      <c r="K329" s="1">
        <f>Table1345[[#This Row],[2]]</f>
        <v>0</v>
      </c>
      <c r="L329" s="1">
        <f>Table1345[[#This Row],[3]]</f>
        <v>0</v>
      </c>
      <c r="M329" s="1">
        <f>Table1345[[#This Row],[4]]</f>
        <v>0</v>
      </c>
      <c r="N329" s="1">
        <f>Table1345[[#This Row],[5]]</f>
        <v>0</v>
      </c>
      <c r="O329" s="1" t="str">
        <f>CONCATENATE("[leds[",Table1345[[#Headers],[0]],"],",Table1345[[#This Row],[o0]],"]")</f>
        <v>[leds[0],0]</v>
      </c>
      <c r="P329" s="1" t="str">
        <f>CONCATENATE("[leds[",Table1345[[#Headers],[1]],"],",Table1345[[#This Row],[o1]],"]")</f>
        <v>[leds[1],0]</v>
      </c>
      <c r="Q329" s="1" t="str">
        <f>CONCATENATE("[leds[",Table1345[[#Headers],[2]],"],",Table1345[[#This Row],[o2]],"]")</f>
        <v>[leds[2],0]</v>
      </c>
      <c r="R329" s="1" t="str">
        <f>CONCATENATE("[leds[",Table1345[[#Headers],[3]],"],",Table1345[[#This Row],[o3]],"]")</f>
        <v>[leds[3],0]</v>
      </c>
      <c r="S329" s="1" t="str">
        <f>CONCATENATE("[leds[",Table1345[[#Headers],[4]],"],",Table1345[[#This Row],[o4]],"]")</f>
        <v>[leds[4],0]</v>
      </c>
      <c r="T329" s="1" t="str">
        <f>CONCATENATE("[leds[",Table1345[[#Headers],[5]],"],",Table1345[[#This Row],[o5]],"]")</f>
        <v>[leds[5],0]</v>
      </c>
      <c r="U32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29" s="1" t="str">
        <f>IF(B329="",CONCATENATE($B$1,"['",A329,"'].append(",Table1345[[#This Row],[Part6]],")"),CONCATENATE($B$1,"['",B329,"'] = []"))</f>
        <v>symbol['o'].append([[leds[0],0],[leds[1],0],[leds[2],0],[leds[3],0],[leds[4],0],[leds[5],0]])</v>
      </c>
    </row>
    <row r="330" spans="1:22" x14ac:dyDescent="0.25">
      <c r="A330" t="str">
        <f t="shared" si="5"/>
        <v>o</v>
      </c>
      <c r="I330" s="1">
        <f>Table1345[[#This Row],[0]]</f>
        <v>0</v>
      </c>
      <c r="J330" s="1">
        <f>Table1345[[#This Row],[1]]</f>
        <v>0</v>
      </c>
      <c r="K330" s="1">
        <f>Table1345[[#This Row],[2]]</f>
        <v>0</v>
      </c>
      <c r="L330" s="1">
        <f>Table1345[[#This Row],[3]]</f>
        <v>0</v>
      </c>
      <c r="M330" s="1">
        <f>Table1345[[#This Row],[4]]</f>
        <v>0</v>
      </c>
      <c r="N330" s="1">
        <f>Table1345[[#This Row],[5]]</f>
        <v>0</v>
      </c>
      <c r="O330" s="1" t="str">
        <f>CONCATENATE("[leds[",Table1345[[#Headers],[0]],"],",Table1345[[#This Row],[o0]],"]")</f>
        <v>[leds[0],0]</v>
      </c>
      <c r="P330" s="1" t="str">
        <f>CONCATENATE("[leds[",Table1345[[#Headers],[1]],"],",Table1345[[#This Row],[o1]],"]")</f>
        <v>[leds[1],0]</v>
      </c>
      <c r="Q330" s="1" t="str">
        <f>CONCATENATE("[leds[",Table1345[[#Headers],[2]],"],",Table1345[[#This Row],[o2]],"]")</f>
        <v>[leds[2],0]</v>
      </c>
      <c r="R330" s="1" t="str">
        <f>CONCATENATE("[leds[",Table1345[[#Headers],[3]],"],",Table1345[[#This Row],[o3]],"]")</f>
        <v>[leds[3],0]</v>
      </c>
      <c r="S330" s="1" t="str">
        <f>CONCATENATE("[leds[",Table1345[[#Headers],[4]],"],",Table1345[[#This Row],[o4]],"]")</f>
        <v>[leds[4],0]</v>
      </c>
      <c r="T330" s="1" t="str">
        <f>CONCATENATE("[leds[",Table1345[[#Headers],[5]],"],",Table1345[[#This Row],[o5]],"]")</f>
        <v>[leds[5],0]</v>
      </c>
      <c r="U33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30" s="1" t="str">
        <f>IF(B330="",CONCATENATE($B$1,"['",A330,"'].append(",Table1345[[#This Row],[Part6]],")"),CONCATENATE($B$1,"['",B330,"'] = []"))</f>
        <v>symbol['o'].append([[leds[0],0],[leds[1],0],[leds[2],0],[leds[3],0],[leds[4],0],[leds[5],0]])</v>
      </c>
    </row>
    <row r="331" spans="1:22" x14ac:dyDescent="0.25">
      <c r="A331" t="str">
        <f t="shared" si="5"/>
        <v>o</v>
      </c>
      <c r="B331" t="s">
        <v>67</v>
      </c>
      <c r="I331" s="1">
        <f>Table1345[[#This Row],[0]]</f>
        <v>0</v>
      </c>
      <c r="J331" s="1">
        <f>Table1345[[#This Row],[1]]</f>
        <v>0</v>
      </c>
      <c r="K331" s="1">
        <f>Table1345[[#This Row],[2]]</f>
        <v>0</v>
      </c>
      <c r="L331" s="1">
        <f>Table1345[[#This Row],[3]]</f>
        <v>0</v>
      </c>
      <c r="M331" s="1">
        <f>Table1345[[#This Row],[4]]</f>
        <v>0</v>
      </c>
      <c r="N331" s="1">
        <f>Table1345[[#This Row],[5]]</f>
        <v>0</v>
      </c>
      <c r="O331" s="1" t="str">
        <f>CONCATENATE("[leds[",Table1345[[#Headers],[0]],"],",Table1345[[#This Row],[o0]],"]")</f>
        <v>[leds[0],0]</v>
      </c>
      <c r="P331" s="1" t="str">
        <f>CONCATENATE("[leds[",Table1345[[#Headers],[1]],"],",Table1345[[#This Row],[o1]],"]")</f>
        <v>[leds[1],0]</v>
      </c>
      <c r="Q331" s="1" t="str">
        <f>CONCATENATE("[leds[",Table1345[[#Headers],[2]],"],",Table1345[[#This Row],[o2]],"]")</f>
        <v>[leds[2],0]</v>
      </c>
      <c r="R331" s="1" t="str">
        <f>CONCATENATE("[leds[",Table1345[[#Headers],[3]],"],",Table1345[[#This Row],[o3]],"]")</f>
        <v>[leds[3],0]</v>
      </c>
      <c r="S331" s="1" t="str">
        <f>CONCATENATE("[leds[",Table1345[[#Headers],[4]],"],",Table1345[[#This Row],[o4]],"]")</f>
        <v>[leds[4],0]</v>
      </c>
      <c r="T331" s="1" t="str">
        <f>CONCATENATE("[leds[",Table1345[[#Headers],[5]],"],",Table1345[[#This Row],[o5]],"]")</f>
        <v>[leds[5],0]</v>
      </c>
      <c r="U33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31" s="1" t="str">
        <f>IF(B331="",CONCATENATE($B$1,"['",A331,"'].append(",Table1345[[#This Row],[Part6]],")"),CONCATENATE($B$1,"['",B331,"'] = []"))</f>
        <v>symbol['p'] = []</v>
      </c>
    </row>
    <row r="332" spans="1:22" x14ac:dyDescent="0.25">
      <c r="A332" t="str">
        <f t="shared" si="5"/>
        <v>p</v>
      </c>
      <c r="C332">
        <v>1</v>
      </c>
      <c r="D332">
        <v>1</v>
      </c>
      <c r="E332">
        <v>1</v>
      </c>
      <c r="F332">
        <v>1</v>
      </c>
      <c r="G332">
        <v>1</v>
      </c>
      <c r="I332" s="1">
        <f>Table1345[[#This Row],[0]]</f>
        <v>1</v>
      </c>
      <c r="J332" s="1">
        <f>Table1345[[#This Row],[1]]</f>
        <v>1</v>
      </c>
      <c r="K332" s="1">
        <f>Table1345[[#This Row],[2]]</f>
        <v>1</v>
      </c>
      <c r="L332" s="1">
        <f>Table1345[[#This Row],[3]]</f>
        <v>1</v>
      </c>
      <c r="M332" s="1">
        <f>Table1345[[#This Row],[4]]</f>
        <v>1</v>
      </c>
      <c r="N332" s="1">
        <f>Table1345[[#This Row],[5]]</f>
        <v>0</v>
      </c>
      <c r="O332" s="1" t="str">
        <f>CONCATENATE("[leds[",Table1345[[#Headers],[0]],"],",Table1345[[#This Row],[o0]],"]")</f>
        <v>[leds[0],1]</v>
      </c>
      <c r="P332" s="1" t="str">
        <f>CONCATENATE("[leds[",Table1345[[#Headers],[1]],"],",Table1345[[#This Row],[o1]],"]")</f>
        <v>[leds[1],1]</v>
      </c>
      <c r="Q332" s="1" t="str">
        <f>CONCATENATE("[leds[",Table1345[[#Headers],[2]],"],",Table1345[[#This Row],[o2]],"]")</f>
        <v>[leds[2],1]</v>
      </c>
      <c r="R332" s="1" t="str">
        <f>CONCATENATE("[leds[",Table1345[[#Headers],[3]],"],",Table1345[[#This Row],[o3]],"]")</f>
        <v>[leds[3],1]</v>
      </c>
      <c r="S332" s="1" t="str">
        <f>CONCATENATE("[leds[",Table1345[[#Headers],[4]],"],",Table1345[[#This Row],[o4]],"]")</f>
        <v>[leds[4],1]</v>
      </c>
      <c r="T332" s="1" t="str">
        <f>CONCATENATE("[leds[",Table1345[[#Headers],[5]],"],",Table1345[[#This Row],[o5]],"]")</f>
        <v>[leds[5],0]</v>
      </c>
      <c r="U33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[[leds[0],1],[leds[1],1],[leds[2],1],[leds[3],1],[leds[4],1],[leds[5],0]]</v>
      </c>
      <c r="V332" s="1" t="str">
        <f>IF(B332="",CONCATENATE($B$1,"['",A332,"'].append(",Table1345[[#This Row],[Part6]],")"),CONCATENATE($B$1,"['",B332,"'] = []"))</f>
        <v>symbol['p'].append([[leds[0],1],[leds[1],1],[leds[2],1],[leds[3],1],[leds[4],1],[leds[5],0]])</v>
      </c>
    </row>
    <row r="333" spans="1:22" x14ac:dyDescent="0.25">
      <c r="A333" t="str">
        <f t="shared" si="5"/>
        <v>p</v>
      </c>
      <c r="D333">
        <v>1</v>
      </c>
      <c r="G333">
        <v>1</v>
      </c>
      <c r="I333" s="1">
        <f>Table1345[[#This Row],[0]]</f>
        <v>0</v>
      </c>
      <c r="J333" s="1">
        <f>Table1345[[#This Row],[1]]</f>
        <v>1</v>
      </c>
      <c r="K333" s="1">
        <f>Table1345[[#This Row],[2]]</f>
        <v>0</v>
      </c>
      <c r="L333" s="1">
        <f>Table1345[[#This Row],[3]]</f>
        <v>0</v>
      </c>
      <c r="M333" s="1">
        <f>Table1345[[#This Row],[4]]</f>
        <v>1</v>
      </c>
      <c r="N333" s="1">
        <f>Table1345[[#This Row],[5]]</f>
        <v>0</v>
      </c>
      <c r="O333" s="1" t="str">
        <f>CONCATENATE("[leds[",Table1345[[#Headers],[0]],"],",Table1345[[#This Row],[o0]],"]")</f>
        <v>[leds[0],0]</v>
      </c>
      <c r="P333" s="1" t="str">
        <f>CONCATENATE("[leds[",Table1345[[#Headers],[1]],"],",Table1345[[#This Row],[o1]],"]")</f>
        <v>[leds[1],1]</v>
      </c>
      <c r="Q333" s="1" t="str">
        <f>CONCATENATE("[leds[",Table1345[[#Headers],[2]],"],",Table1345[[#This Row],[o2]],"]")</f>
        <v>[leds[2],0]</v>
      </c>
      <c r="R333" s="1" t="str">
        <f>CONCATENATE("[leds[",Table1345[[#Headers],[3]],"],",Table1345[[#This Row],[o3]],"]")</f>
        <v>[leds[3],0]</v>
      </c>
      <c r="S333" s="1" t="str">
        <f>CONCATENATE("[leds[",Table1345[[#Headers],[4]],"],",Table1345[[#This Row],[o4]],"]")</f>
        <v>[leds[4],1]</v>
      </c>
      <c r="T333" s="1" t="str">
        <f>CONCATENATE("[leds[",Table1345[[#Headers],[5]],"],",Table1345[[#This Row],[o5]],"]")</f>
        <v>[leds[5],0]</v>
      </c>
      <c r="U33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333" s="1" t="str">
        <f>IF(B333="",CONCATENATE($B$1,"['",A333,"'].append(",Table1345[[#This Row],[Part6]],")"),CONCATENATE($B$1,"['",B333,"'] = []"))</f>
        <v>symbol['p'].append([[leds[0],0],[leds[1],1],[leds[2],0],[leds[3],0],[leds[4],1],[leds[5],0]])</v>
      </c>
    </row>
    <row r="334" spans="1:22" x14ac:dyDescent="0.25">
      <c r="A334" t="str">
        <f t="shared" si="5"/>
        <v>p</v>
      </c>
      <c r="D334">
        <v>1</v>
      </c>
      <c r="G334">
        <v>1</v>
      </c>
      <c r="I334" s="1">
        <f>Table1345[[#This Row],[0]]</f>
        <v>0</v>
      </c>
      <c r="J334" s="1">
        <f>Table1345[[#This Row],[1]]</f>
        <v>1</v>
      </c>
      <c r="K334" s="1">
        <f>Table1345[[#This Row],[2]]</f>
        <v>0</v>
      </c>
      <c r="L334" s="1">
        <f>Table1345[[#This Row],[3]]</f>
        <v>0</v>
      </c>
      <c r="M334" s="1">
        <f>Table1345[[#This Row],[4]]</f>
        <v>1</v>
      </c>
      <c r="N334" s="1">
        <f>Table1345[[#This Row],[5]]</f>
        <v>0</v>
      </c>
      <c r="O334" s="1" t="str">
        <f>CONCATENATE("[leds[",Table1345[[#Headers],[0]],"],",Table1345[[#This Row],[o0]],"]")</f>
        <v>[leds[0],0]</v>
      </c>
      <c r="P334" s="1" t="str">
        <f>CONCATENATE("[leds[",Table1345[[#Headers],[1]],"],",Table1345[[#This Row],[o1]],"]")</f>
        <v>[leds[1],1]</v>
      </c>
      <c r="Q334" s="1" t="str">
        <f>CONCATENATE("[leds[",Table1345[[#Headers],[2]],"],",Table1345[[#This Row],[o2]],"]")</f>
        <v>[leds[2],0]</v>
      </c>
      <c r="R334" s="1" t="str">
        <f>CONCATENATE("[leds[",Table1345[[#Headers],[3]],"],",Table1345[[#This Row],[o3]],"]")</f>
        <v>[leds[3],0]</v>
      </c>
      <c r="S334" s="1" t="str">
        <f>CONCATENATE("[leds[",Table1345[[#Headers],[4]],"],",Table1345[[#This Row],[o4]],"]")</f>
        <v>[leds[4],1]</v>
      </c>
      <c r="T334" s="1" t="str">
        <f>CONCATENATE("[leds[",Table1345[[#Headers],[5]],"],",Table1345[[#This Row],[o5]],"]")</f>
        <v>[leds[5],0]</v>
      </c>
      <c r="U33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334" s="1" t="str">
        <f>IF(B334="",CONCATENATE($B$1,"['",A334,"'].append(",Table1345[[#This Row],[Part6]],")"),CONCATENATE($B$1,"['",B334,"'] = []"))</f>
        <v>symbol['p'].append([[leds[0],0],[leds[1],1],[leds[2],0],[leds[3],0],[leds[4],1],[leds[5],0]])</v>
      </c>
    </row>
    <row r="335" spans="1:22" x14ac:dyDescent="0.25">
      <c r="A335" t="str">
        <f t="shared" si="5"/>
        <v>p</v>
      </c>
      <c r="E335">
        <v>1</v>
      </c>
      <c r="F335">
        <v>1</v>
      </c>
      <c r="I335" s="1">
        <f>Table1345[[#This Row],[0]]</f>
        <v>0</v>
      </c>
      <c r="J335" s="1">
        <f>Table1345[[#This Row],[1]]</f>
        <v>0</v>
      </c>
      <c r="K335" s="1">
        <f>Table1345[[#This Row],[2]]</f>
        <v>1</v>
      </c>
      <c r="L335" s="1">
        <f>Table1345[[#This Row],[3]]</f>
        <v>1</v>
      </c>
      <c r="M335" s="1">
        <f>Table1345[[#This Row],[4]]</f>
        <v>0</v>
      </c>
      <c r="N335" s="1">
        <f>Table1345[[#This Row],[5]]</f>
        <v>0</v>
      </c>
      <c r="O335" s="1" t="str">
        <f>CONCATENATE("[leds[",Table1345[[#Headers],[0]],"],",Table1345[[#This Row],[o0]],"]")</f>
        <v>[leds[0],0]</v>
      </c>
      <c r="P335" s="1" t="str">
        <f>CONCATENATE("[leds[",Table1345[[#Headers],[1]],"],",Table1345[[#This Row],[o1]],"]")</f>
        <v>[leds[1],0]</v>
      </c>
      <c r="Q335" s="1" t="str">
        <f>CONCATENATE("[leds[",Table1345[[#Headers],[2]],"],",Table1345[[#This Row],[o2]],"]")</f>
        <v>[leds[2],1]</v>
      </c>
      <c r="R335" s="1" t="str">
        <f>CONCATENATE("[leds[",Table1345[[#Headers],[3]],"],",Table1345[[#This Row],[o3]],"]")</f>
        <v>[leds[3],1]</v>
      </c>
      <c r="S335" s="1" t="str">
        <f>CONCATENATE("[leds[",Table1345[[#Headers],[4]],"],",Table1345[[#This Row],[o4]],"]")</f>
        <v>[leds[4],0]</v>
      </c>
      <c r="T335" s="1" t="str">
        <f>CONCATENATE("[leds[",Table1345[[#Headers],[5]],"],",Table1345[[#This Row],[o5]],"]")</f>
        <v>[leds[5],0]</v>
      </c>
      <c r="U33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335" s="1" t="str">
        <f>IF(B335="",CONCATENATE($B$1,"['",A335,"'].append(",Table1345[[#This Row],[Part6]],")"),CONCATENATE($B$1,"['",B335,"'] = []"))</f>
        <v>symbol['p'].append([[leds[0],0],[leds[1],0],[leds[2],1],[leds[3],1],[leds[4],0],[leds[5],0]])</v>
      </c>
    </row>
    <row r="336" spans="1:22" x14ac:dyDescent="0.25">
      <c r="A336" t="str">
        <f t="shared" si="5"/>
        <v>p</v>
      </c>
      <c r="I336" s="1">
        <f>Table1345[[#This Row],[0]]</f>
        <v>0</v>
      </c>
      <c r="J336" s="1">
        <f>Table1345[[#This Row],[1]]</f>
        <v>0</v>
      </c>
      <c r="K336" s="1">
        <f>Table1345[[#This Row],[2]]</f>
        <v>0</v>
      </c>
      <c r="L336" s="1">
        <f>Table1345[[#This Row],[3]]</f>
        <v>0</v>
      </c>
      <c r="M336" s="1">
        <f>Table1345[[#This Row],[4]]</f>
        <v>0</v>
      </c>
      <c r="N336" s="1">
        <f>Table1345[[#This Row],[5]]</f>
        <v>0</v>
      </c>
      <c r="O336" s="1" t="str">
        <f>CONCATENATE("[leds[",Table1345[[#Headers],[0]],"],",Table1345[[#This Row],[o0]],"]")</f>
        <v>[leds[0],0]</v>
      </c>
      <c r="P336" s="1" t="str">
        <f>CONCATENATE("[leds[",Table1345[[#Headers],[1]],"],",Table1345[[#This Row],[o1]],"]")</f>
        <v>[leds[1],0]</v>
      </c>
      <c r="Q336" s="1" t="str">
        <f>CONCATENATE("[leds[",Table1345[[#Headers],[2]],"],",Table1345[[#This Row],[o2]],"]")</f>
        <v>[leds[2],0]</v>
      </c>
      <c r="R336" s="1" t="str">
        <f>CONCATENATE("[leds[",Table1345[[#Headers],[3]],"],",Table1345[[#This Row],[o3]],"]")</f>
        <v>[leds[3],0]</v>
      </c>
      <c r="S336" s="1" t="str">
        <f>CONCATENATE("[leds[",Table1345[[#Headers],[4]],"],",Table1345[[#This Row],[o4]],"]")</f>
        <v>[leds[4],0]</v>
      </c>
      <c r="T336" s="1" t="str">
        <f>CONCATENATE("[leds[",Table1345[[#Headers],[5]],"],",Table1345[[#This Row],[o5]],"]")</f>
        <v>[leds[5],0]</v>
      </c>
      <c r="U33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36" s="1" t="str">
        <f>IF(B336="",CONCATENATE($B$1,"['",A336,"'].append(",Table1345[[#This Row],[Part6]],")"),CONCATENATE($B$1,"['",B336,"'] = []"))</f>
        <v>symbol['p'].append([[leds[0],0],[leds[1],0],[leds[2],0],[leds[3],0],[leds[4],0],[leds[5],0]])</v>
      </c>
    </row>
    <row r="337" spans="1:22" x14ac:dyDescent="0.25">
      <c r="A337" t="str">
        <f t="shared" si="5"/>
        <v>p</v>
      </c>
      <c r="I337" s="1">
        <f>Table1345[[#This Row],[0]]</f>
        <v>0</v>
      </c>
      <c r="J337" s="1">
        <f>Table1345[[#This Row],[1]]</f>
        <v>0</v>
      </c>
      <c r="K337" s="1">
        <f>Table1345[[#This Row],[2]]</f>
        <v>0</v>
      </c>
      <c r="L337" s="1">
        <f>Table1345[[#This Row],[3]]</f>
        <v>0</v>
      </c>
      <c r="M337" s="1">
        <f>Table1345[[#This Row],[4]]</f>
        <v>0</v>
      </c>
      <c r="N337" s="1">
        <f>Table1345[[#This Row],[5]]</f>
        <v>0</v>
      </c>
      <c r="O337" s="1" t="str">
        <f>CONCATENATE("[leds[",Table1345[[#Headers],[0]],"],",Table1345[[#This Row],[o0]],"]")</f>
        <v>[leds[0],0]</v>
      </c>
      <c r="P337" s="1" t="str">
        <f>CONCATENATE("[leds[",Table1345[[#Headers],[1]],"],",Table1345[[#This Row],[o1]],"]")</f>
        <v>[leds[1],0]</v>
      </c>
      <c r="Q337" s="1" t="str">
        <f>CONCATENATE("[leds[",Table1345[[#Headers],[2]],"],",Table1345[[#This Row],[o2]],"]")</f>
        <v>[leds[2],0]</v>
      </c>
      <c r="R337" s="1" t="str">
        <f>CONCATENATE("[leds[",Table1345[[#Headers],[3]],"],",Table1345[[#This Row],[o3]],"]")</f>
        <v>[leds[3],0]</v>
      </c>
      <c r="S337" s="1" t="str">
        <f>CONCATENATE("[leds[",Table1345[[#Headers],[4]],"],",Table1345[[#This Row],[o4]],"]")</f>
        <v>[leds[4],0]</v>
      </c>
      <c r="T337" s="1" t="str">
        <f>CONCATENATE("[leds[",Table1345[[#Headers],[5]],"],",Table1345[[#This Row],[o5]],"]")</f>
        <v>[leds[5],0]</v>
      </c>
      <c r="U33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37" s="1" t="str">
        <f>IF(B337="",CONCATENATE($B$1,"['",A337,"'].append(",Table1345[[#This Row],[Part6]],")"),CONCATENATE($B$1,"['",B337,"'] = []"))</f>
        <v>symbol['p'].append([[leds[0],0],[leds[1],0],[leds[2],0],[leds[3],0],[leds[4],0],[leds[5],0]])</v>
      </c>
    </row>
    <row r="338" spans="1:22" x14ac:dyDescent="0.25">
      <c r="A338" t="str">
        <f t="shared" si="5"/>
        <v>p</v>
      </c>
      <c r="B338" t="s">
        <v>68</v>
      </c>
      <c r="I338" s="1">
        <f>Table1345[[#This Row],[0]]</f>
        <v>0</v>
      </c>
      <c r="J338" s="1">
        <f>Table1345[[#This Row],[1]]</f>
        <v>0</v>
      </c>
      <c r="K338" s="1">
        <f>Table1345[[#This Row],[2]]</f>
        <v>0</v>
      </c>
      <c r="L338" s="1">
        <f>Table1345[[#This Row],[3]]</f>
        <v>0</v>
      </c>
      <c r="M338" s="1">
        <f>Table1345[[#This Row],[4]]</f>
        <v>0</v>
      </c>
      <c r="N338" s="1">
        <f>Table1345[[#This Row],[5]]</f>
        <v>0</v>
      </c>
      <c r="O338" s="1" t="str">
        <f>CONCATENATE("[leds[",Table1345[[#Headers],[0]],"],",Table1345[[#This Row],[o0]],"]")</f>
        <v>[leds[0],0]</v>
      </c>
      <c r="P338" s="1" t="str">
        <f>CONCATENATE("[leds[",Table1345[[#Headers],[1]],"],",Table1345[[#This Row],[o1]],"]")</f>
        <v>[leds[1],0]</v>
      </c>
      <c r="Q338" s="1" t="str">
        <f>CONCATENATE("[leds[",Table1345[[#Headers],[2]],"],",Table1345[[#This Row],[o2]],"]")</f>
        <v>[leds[2],0]</v>
      </c>
      <c r="R338" s="1" t="str">
        <f>CONCATENATE("[leds[",Table1345[[#Headers],[3]],"],",Table1345[[#This Row],[o3]],"]")</f>
        <v>[leds[3],0]</v>
      </c>
      <c r="S338" s="1" t="str">
        <f>CONCATENATE("[leds[",Table1345[[#Headers],[4]],"],",Table1345[[#This Row],[o4]],"]")</f>
        <v>[leds[4],0]</v>
      </c>
      <c r="T338" s="1" t="str">
        <f>CONCATENATE("[leds[",Table1345[[#Headers],[5]],"],",Table1345[[#This Row],[o5]],"]")</f>
        <v>[leds[5],0]</v>
      </c>
      <c r="U33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38" s="1" t="str">
        <f>IF(B338="",CONCATENATE($B$1,"['",A338,"'].append(",Table1345[[#This Row],[Part6]],")"),CONCATENATE($B$1,"['",B338,"'] = []"))</f>
        <v>symbol['q'] = []</v>
      </c>
    </row>
    <row r="339" spans="1:22" x14ac:dyDescent="0.25">
      <c r="A339" t="str">
        <f t="shared" si="5"/>
        <v>q</v>
      </c>
      <c r="F339">
        <v>1</v>
      </c>
      <c r="I339" s="1">
        <f>Table1345[[#This Row],[0]]</f>
        <v>0</v>
      </c>
      <c r="J339" s="1">
        <f>Table1345[[#This Row],[1]]</f>
        <v>0</v>
      </c>
      <c r="K339" s="1">
        <f>Table1345[[#This Row],[2]]</f>
        <v>0</v>
      </c>
      <c r="L339" s="1">
        <f>Table1345[[#This Row],[3]]</f>
        <v>1</v>
      </c>
      <c r="M339" s="1">
        <f>Table1345[[#This Row],[4]]</f>
        <v>0</v>
      </c>
      <c r="N339" s="1">
        <f>Table1345[[#This Row],[5]]</f>
        <v>0</v>
      </c>
      <c r="O339" s="1" t="str">
        <f>CONCATENATE("[leds[",Table1345[[#Headers],[0]],"],",Table1345[[#This Row],[o0]],"]")</f>
        <v>[leds[0],0]</v>
      </c>
      <c r="P339" s="1" t="str">
        <f>CONCATENATE("[leds[",Table1345[[#Headers],[1]],"],",Table1345[[#This Row],[o1]],"]")</f>
        <v>[leds[1],0]</v>
      </c>
      <c r="Q339" s="1" t="str">
        <f>CONCATENATE("[leds[",Table1345[[#Headers],[2]],"],",Table1345[[#This Row],[o2]],"]")</f>
        <v>[leds[2],0]</v>
      </c>
      <c r="R339" s="1" t="str">
        <f>CONCATENATE("[leds[",Table1345[[#Headers],[3]],"],",Table1345[[#This Row],[o3]],"]")</f>
        <v>[leds[3],1]</v>
      </c>
      <c r="S339" s="1" t="str">
        <f>CONCATENATE("[leds[",Table1345[[#Headers],[4]],"],",Table1345[[#This Row],[o4]],"]")</f>
        <v>[leds[4],0]</v>
      </c>
      <c r="T339" s="1" t="str">
        <f>CONCATENATE("[leds[",Table1345[[#Headers],[5]],"],",Table1345[[#This Row],[o5]],"]")</f>
        <v>[leds[5],0]</v>
      </c>
      <c r="U33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39" s="1" t="str">
        <f>IF(B339="",CONCATENATE($B$1,"['",A339,"'].append(",Table1345[[#This Row],[Part6]],")"),CONCATENATE($B$1,"['",B339,"'] = []"))</f>
        <v>symbol['q'].append([[leds[0],0],[leds[1],0],[leds[2],0],[leds[3],1],[leds[4],0],[leds[5],0]])</v>
      </c>
    </row>
    <row r="340" spans="1:22" x14ac:dyDescent="0.25">
      <c r="A340" t="str">
        <f t="shared" si="5"/>
        <v>q</v>
      </c>
      <c r="E340">
        <v>1</v>
      </c>
      <c r="G340">
        <v>1</v>
      </c>
      <c r="I340" s="1">
        <f>Table1345[[#This Row],[0]]</f>
        <v>0</v>
      </c>
      <c r="J340" s="1">
        <f>Table1345[[#This Row],[1]]</f>
        <v>0</v>
      </c>
      <c r="K340" s="1">
        <f>Table1345[[#This Row],[2]]</f>
        <v>1</v>
      </c>
      <c r="L340" s="1">
        <f>Table1345[[#This Row],[3]]</f>
        <v>0</v>
      </c>
      <c r="M340" s="1">
        <f>Table1345[[#This Row],[4]]</f>
        <v>1</v>
      </c>
      <c r="N340" s="1">
        <f>Table1345[[#This Row],[5]]</f>
        <v>0</v>
      </c>
      <c r="O340" s="1" t="str">
        <f>CONCATENATE("[leds[",Table1345[[#Headers],[0]],"],",Table1345[[#This Row],[o0]],"]")</f>
        <v>[leds[0],0]</v>
      </c>
      <c r="P340" s="1" t="str">
        <f>CONCATENATE("[leds[",Table1345[[#Headers],[1]],"],",Table1345[[#This Row],[o1]],"]")</f>
        <v>[leds[1],0]</v>
      </c>
      <c r="Q340" s="1" t="str">
        <f>CONCATENATE("[leds[",Table1345[[#Headers],[2]],"],",Table1345[[#This Row],[o2]],"]")</f>
        <v>[leds[2],1]</v>
      </c>
      <c r="R340" s="1" t="str">
        <f>CONCATENATE("[leds[",Table1345[[#Headers],[3]],"],",Table1345[[#This Row],[o3]],"]")</f>
        <v>[leds[3],0]</v>
      </c>
      <c r="S340" s="1" t="str">
        <f>CONCATENATE("[leds[",Table1345[[#Headers],[4]],"],",Table1345[[#This Row],[o4]],"]")</f>
        <v>[leds[4],1]</v>
      </c>
      <c r="T340" s="1" t="str">
        <f>CONCATENATE("[leds[",Table1345[[#Headers],[5]],"],",Table1345[[#This Row],[o5]],"]")</f>
        <v>[leds[5],0]</v>
      </c>
      <c r="U34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[[leds[0],0],[leds[1],0],[leds[2],1],[leds[3],0],[leds[4],1],[leds[5],0]]</v>
      </c>
      <c r="V340" s="1" t="str">
        <f>IF(B340="",CONCATENATE($B$1,"['",A340,"'].append(",Table1345[[#This Row],[Part6]],")"),CONCATENATE($B$1,"['",B340,"'] = []"))</f>
        <v>symbol['q'].append([[leds[0],0],[leds[1],0],[leds[2],1],[leds[3],0],[leds[4],1],[leds[5],0]])</v>
      </c>
    </row>
    <row r="341" spans="1:22" x14ac:dyDescent="0.25">
      <c r="A341" t="str">
        <f t="shared" si="5"/>
        <v>q</v>
      </c>
      <c r="E341">
        <v>1</v>
      </c>
      <c r="G341">
        <v>1</v>
      </c>
      <c r="I341" s="1">
        <f>Table1345[[#This Row],[0]]</f>
        <v>0</v>
      </c>
      <c r="J341" s="1">
        <f>Table1345[[#This Row],[1]]</f>
        <v>0</v>
      </c>
      <c r="K341" s="1">
        <f>Table1345[[#This Row],[2]]</f>
        <v>1</v>
      </c>
      <c r="L341" s="1">
        <f>Table1345[[#This Row],[3]]</f>
        <v>0</v>
      </c>
      <c r="M341" s="1">
        <f>Table1345[[#This Row],[4]]</f>
        <v>1</v>
      </c>
      <c r="N341" s="1">
        <f>Table1345[[#This Row],[5]]</f>
        <v>0</v>
      </c>
      <c r="O341" s="1" t="str">
        <f>CONCATENATE("[leds[",Table1345[[#Headers],[0]],"],",Table1345[[#This Row],[o0]],"]")</f>
        <v>[leds[0],0]</v>
      </c>
      <c r="P341" s="1" t="str">
        <f>CONCATENATE("[leds[",Table1345[[#Headers],[1]],"],",Table1345[[#This Row],[o1]],"]")</f>
        <v>[leds[1],0]</v>
      </c>
      <c r="Q341" s="1" t="str">
        <f>CONCATENATE("[leds[",Table1345[[#Headers],[2]],"],",Table1345[[#This Row],[o2]],"]")</f>
        <v>[leds[2],1]</v>
      </c>
      <c r="R341" s="1" t="str">
        <f>CONCATENATE("[leds[",Table1345[[#Headers],[3]],"],",Table1345[[#This Row],[o3]],"]")</f>
        <v>[leds[3],0]</v>
      </c>
      <c r="S341" s="1" t="str">
        <f>CONCATENATE("[leds[",Table1345[[#Headers],[4]],"],",Table1345[[#This Row],[o4]],"]")</f>
        <v>[leds[4],1]</v>
      </c>
      <c r="T341" s="1" t="str">
        <f>CONCATENATE("[leds[",Table1345[[#Headers],[5]],"],",Table1345[[#This Row],[o5]],"]")</f>
        <v>[leds[5],0]</v>
      </c>
      <c r="U34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[[leds[0],0],[leds[1],0],[leds[2],1],[leds[3],0],[leds[4],1],[leds[5],0]]</v>
      </c>
      <c r="V341" s="1" t="str">
        <f>IF(B341="",CONCATENATE($B$1,"['",A341,"'].append(",Table1345[[#This Row],[Part6]],")"),CONCATENATE($B$1,"['",B341,"'] = []"))</f>
        <v>symbol['q'].append([[leds[0],0],[leds[1],0],[leds[2],1],[leds[3],0],[leds[4],1],[leds[5],0]])</v>
      </c>
    </row>
    <row r="342" spans="1:22" x14ac:dyDescent="0.25">
      <c r="A342" t="str">
        <f t="shared" si="5"/>
        <v>q</v>
      </c>
      <c r="C342">
        <v>1</v>
      </c>
      <c r="D342">
        <v>1</v>
      </c>
      <c r="E342">
        <v>1</v>
      </c>
      <c r="F342">
        <v>1</v>
      </c>
      <c r="G342">
        <v>1</v>
      </c>
      <c r="I342" s="1">
        <f>Table1345[[#This Row],[0]]</f>
        <v>1</v>
      </c>
      <c r="J342" s="1">
        <f>Table1345[[#This Row],[1]]</f>
        <v>1</v>
      </c>
      <c r="K342" s="1">
        <f>Table1345[[#This Row],[2]]</f>
        <v>1</v>
      </c>
      <c r="L342" s="1">
        <f>Table1345[[#This Row],[3]]</f>
        <v>1</v>
      </c>
      <c r="M342" s="1">
        <f>Table1345[[#This Row],[4]]</f>
        <v>1</v>
      </c>
      <c r="N342" s="1">
        <f>Table1345[[#This Row],[5]]</f>
        <v>0</v>
      </c>
      <c r="O342" s="1" t="str">
        <f>CONCATENATE("[leds[",Table1345[[#Headers],[0]],"],",Table1345[[#This Row],[o0]],"]")</f>
        <v>[leds[0],1]</v>
      </c>
      <c r="P342" s="1" t="str">
        <f>CONCATENATE("[leds[",Table1345[[#Headers],[1]],"],",Table1345[[#This Row],[o1]],"]")</f>
        <v>[leds[1],1]</v>
      </c>
      <c r="Q342" s="1" t="str">
        <f>CONCATENATE("[leds[",Table1345[[#Headers],[2]],"],",Table1345[[#This Row],[o2]],"]")</f>
        <v>[leds[2],1]</v>
      </c>
      <c r="R342" s="1" t="str">
        <f>CONCATENATE("[leds[",Table1345[[#Headers],[3]],"],",Table1345[[#This Row],[o3]],"]")</f>
        <v>[leds[3],1]</v>
      </c>
      <c r="S342" s="1" t="str">
        <f>CONCATENATE("[leds[",Table1345[[#Headers],[4]],"],",Table1345[[#This Row],[o4]],"]")</f>
        <v>[leds[4],1]</v>
      </c>
      <c r="T342" s="1" t="str">
        <f>CONCATENATE("[leds[",Table1345[[#Headers],[5]],"],",Table1345[[#This Row],[o5]],"]")</f>
        <v>[leds[5],0]</v>
      </c>
      <c r="U34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[[leds[0],1],[leds[1],1],[leds[2],1],[leds[3],1],[leds[4],1],[leds[5],0]]</v>
      </c>
      <c r="V342" s="1" t="str">
        <f>IF(B342="",CONCATENATE($B$1,"['",A342,"'].append(",Table1345[[#This Row],[Part6]],")"),CONCATENATE($B$1,"['",B342,"'] = []"))</f>
        <v>symbol['q'].append([[leds[0],1],[leds[1],1],[leds[2],1],[leds[3],1],[leds[4],1],[leds[5],0]])</v>
      </c>
    </row>
    <row r="343" spans="1:22" x14ac:dyDescent="0.25">
      <c r="A343" t="str">
        <f t="shared" si="5"/>
        <v>q</v>
      </c>
      <c r="D343">
        <v>1</v>
      </c>
      <c r="I343" s="1">
        <f>Table1345[[#This Row],[0]]</f>
        <v>0</v>
      </c>
      <c r="J343" s="1">
        <f>Table1345[[#This Row],[1]]</f>
        <v>1</v>
      </c>
      <c r="K343" s="1">
        <f>Table1345[[#This Row],[2]]</f>
        <v>0</v>
      </c>
      <c r="L343" s="1">
        <f>Table1345[[#This Row],[3]]</f>
        <v>0</v>
      </c>
      <c r="M343" s="1">
        <f>Table1345[[#This Row],[4]]</f>
        <v>0</v>
      </c>
      <c r="N343" s="1">
        <f>Table1345[[#This Row],[5]]</f>
        <v>0</v>
      </c>
      <c r="O343" s="1" t="str">
        <f>CONCATENATE("[leds[",Table1345[[#Headers],[0]],"],",Table1345[[#This Row],[o0]],"]")</f>
        <v>[leds[0],0]</v>
      </c>
      <c r="P343" s="1" t="str">
        <f>CONCATENATE("[leds[",Table1345[[#Headers],[1]],"],",Table1345[[#This Row],[o1]],"]")</f>
        <v>[leds[1],1]</v>
      </c>
      <c r="Q343" s="1" t="str">
        <f>CONCATENATE("[leds[",Table1345[[#Headers],[2]],"],",Table1345[[#This Row],[o2]],"]")</f>
        <v>[leds[2],0]</v>
      </c>
      <c r="R343" s="1" t="str">
        <f>CONCATENATE("[leds[",Table1345[[#Headers],[3]],"],",Table1345[[#This Row],[o3]],"]")</f>
        <v>[leds[3],0]</v>
      </c>
      <c r="S343" s="1" t="str">
        <f>CONCATENATE("[leds[",Table1345[[#Headers],[4]],"],",Table1345[[#This Row],[o4]],"]")</f>
        <v>[leds[4],0]</v>
      </c>
      <c r="T343" s="1" t="str">
        <f>CONCATENATE("[leds[",Table1345[[#Headers],[5]],"],",Table1345[[#This Row],[o5]],"]")</f>
        <v>[leds[5],0]</v>
      </c>
      <c r="U34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343" s="1" t="str">
        <f>IF(B343="",CONCATENATE($B$1,"['",A343,"'].append(",Table1345[[#This Row],[Part6]],")"),CONCATENATE($B$1,"['",B343,"'] = []"))</f>
        <v>symbol['q'].append([[leds[0],0],[leds[1],1],[leds[2],0],[leds[3],0],[leds[4],0],[leds[5],0]])</v>
      </c>
    </row>
    <row r="344" spans="1:22" x14ac:dyDescent="0.25">
      <c r="A344" t="str">
        <f t="shared" si="5"/>
        <v>q</v>
      </c>
      <c r="I344" s="1">
        <f>Table1345[[#This Row],[0]]</f>
        <v>0</v>
      </c>
      <c r="J344" s="1">
        <f>Table1345[[#This Row],[1]]</f>
        <v>0</v>
      </c>
      <c r="K344" s="1">
        <f>Table1345[[#This Row],[2]]</f>
        <v>0</v>
      </c>
      <c r="L344" s="1">
        <f>Table1345[[#This Row],[3]]</f>
        <v>0</v>
      </c>
      <c r="M344" s="1">
        <f>Table1345[[#This Row],[4]]</f>
        <v>0</v>
      </c>
      <c r="N344" s="1">
        <f>Table1345[[#This Row],[5]]</f>
        <v>0</v>
      </c>
      <c r="O344" s="1" t="str">
        <f>CONCATENATE("[leds[",Table1345[[#Headers],[0]],"],",Table1345[[#This Row],[o0]],"]")</f>
        <v>[leds[0],0]</v>
      </c>
      <c r="P344" s="1" t="str">
        <f>CONCATENATE("[leds[",Table1345[[#Headers],[1]],"],",Table1345[[#This Row],[o1]],"]")</f>
        <v>[leds[1],0]</v>
      </c>
      <c r="Q344" s="1" t="str">
        <f>CONCATENATE("[leds[",Table1345[[#Headers],[2]],"],",Table1345[[#This Row],[o2]],"]")</f>
        <v>[leds[2],0]</v>
      </c>
      <c r="R344" s="1" t="str">
        <f>CONCATENATE("[leds[",Table1345[[#Headers],[3]],"],",Table1345[[#This Row],[o3]],"]")</f>
        <v>[leds[3],0]</v>
      </c>
      <c r="S344" s="1" t="str">
        <f>CONCATENATE("[leds[",Table1345[[#Headers],[4]],"],",Table1345[[#This Row],[o4]],"]")</f>
        <v>[leds[4],0]</v>
      </c>
      <c r="T344" s="1" t="str">
        <f>CONCATENATE("[leds[",Table1345[[#Headers],[5]],"],",Table1345[[#This Row],[o5]],"]")</f>
        <v>[leds[5],0]</v>
      </c>
      <c r="U34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44" s="1" t="str">
        <f>IF(B344="",CONCATENATE($B$1,"['",A344,"'].append(",Table1345[[#This Row],[Part6]],")"),CONCATENATE($B$1,"['",B344,"'] = []"))</f>
        <v>symbol['q'].append([[leds[0],0],[leds[1],0],[leds[2],0],[leds[3],0],[leds[4],0],[leds[5],0]])</v>
      </c>
    </row>
    <row r="345" spans="1:22" x14ac:dyDescent="0.25">
      <c r="A345" t="str">
        <f t="shared" si="5"/>
        <v>q</v>
      </c>
      <c r="I345" s="1">
        <f>Table1345[[#This Row],[0]]</f>
        <v>0</v>
      </c>
      <c r="J345" s="1">
        <f>Table1345[[#This Row],[1]]</f>
        <v>0</v>
      </c>
      <c r="K345" s="1">
        <f>Table1345[[#This Row],[2]]</f>
        <v>0</v>
      </c>
      <c r="L345" s="1">
        <f>Table1345[[#This Row],[3]]</f>
        <v>0</v>
      </c>
      <c r="M345" s="1">
        <f>Table1345[[#This Row],[4]]</f>
        <v>0</v>
      </c>
      <c r="N345" s="1">
        <f>Table1345[[#This Row],[5]]</f>
        <v>0</v>
      </c>
      <c r="O345" s="1" t="str">
        <f>CONCATENATE("[leds[",Table1345[[#Headers],[0]],"],",Table1345[[#This Row],[o0]],"]")</f>
        <v>[leds[0],0]</v>
      </c>
      <c r="P345" s="1" t="str">
        <f>CONCATENATE("[leds[",Table1345[[#Headers],[1]],"],",Table1345[[#This Row],[o1]],"]")</f>
        <v>[leds[1],0]</v>
      </c>
      <c r="Q345" s="1" t="str">
        <f>CONCATENATE("[leds[",Table1345[[#Headers],[2]],"],",Table1345[[#This Row],[o2]],"]")</f>
        <v>[leds[2],0]</v>
      </c>
      <c r="R345" s="1" t="str">
        <f>CONCATENATE("[leds[",Table1345[[#Headers],[3]],"],",Table1345[[#This Row],[o3]],"]")</f>
        <v>[leds[3],0]</v>
      </c>
      <c r="S345" s="1" t="str">
        <f>CONCATENATE("[leds[",Table1345[[#Headers],[4]],"],",Table1345[[#This Row],[o4]],"]")</f>
        <v>[leds[4],0]</v>
      </c>
      <c r="T345" s="1" t="str">
        <f>CONCATENATE("[leds[",Table1345[[#Headers],[5]],"],",Table1345[[#This Row],[o5]],"]")</f>
        <v>[leds[5],0]</v>
      </c>
      <c r="U34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45" s="1" t="str">
        <f>IF(B345="",CONCATENATE($B$1,"['",A345,"'].append(",Table1345[[#This Row],[Part6]],")"),CONCATENATE($B$1,"['",B345,"'] = []"))</f>
        <v>symbol['q'].append([[leds[0],0],[leds[1],0],[leds[2],0],[leds[3],0],[leds[4],0],[leds[5],0]])</v>
      </c>
    </row>
    <row r="346" spans="1:22" x14ac:dyDescent="0.25">
      <c r="A346" t="str">
        <f t="shared" si="5"/>
        <v>q</v>
      </c>
      <c r="B346" t="s">
        <v>69</v>
      </c>
      <c r="I346" s="1">
        <f>Table1345[[#This Row],[0]]</f>
        <v>0</v>
      </c>
      <c r="J346" s="1">
        <f>Table1345[[#This Row],[1]]</f>
        <v>0</v>
      </c>
      <c r="K346" s="1">
        <f>Table1345[[#This Row],[2]]</f>
        <v>0</v>
      </c>
      <c r="L346" s="1">
        <f>Table1345[[#This Row],[3]]</f>
        <v>0</v>
      </c>
      <c r="M346" s="1">
        <f>Table1345[[#This Row],[4]]</f>
        <v>0</v>
      </c>
      <c r="N346" s="1">
        <f>Table1345[[#This Row],[5]]</f>
        <v>0</v>
      </c>
      <c r="O346" s="1" t="str">
        <f>CONCATENATE("[leds[",Table1345[[#Headers],[0]],"],",Table1345[[#This Row],[o0]],"]")</f>
        <v>[leds[0],0]</v>
      </c>
      <c r="P346" s="1" t="str">
        <f>CONCATENATE("[leds[",Table1345[[#Headers],[1]],"],",Table1345[[#This Row],[o1]],"]")</f>
        <v>[leds[1],0]</v>
      </c>
      <c r="Q346" s="1" t="str">
        <f>CONCATENATE("[leds[",Table1345[[#Headers],[2]],"],",Table1345[[#This Row],[o2]],"]")</f>
        <v>[leds[2],0]</v>
      </c>
      <c r="R346" s="1" t="str">
        <f>CONCATENATE("[leds[",Table1345[[#Headers],[3]],"],",Table1345[[#This Row],[o3]],"]")</f>
        <v>[leds[3],0]</v>
      </c>
      <c r="S346" s="1" t="str">
        <f>CONCATENATE("[leds[",Table1345[[#Headers],[4]],"],",Table1345[[#This Row],[o4]],"]")</f>
        <v>[leds[4],0]</v>
      </c>
      <c r="T346" s="1" t="str">
        <f>CONCATENATE("[leds[",Table1345[[#Headers],[5]],"],",Table1345[[#This Row],[o5]],"]")</f>
        <v>[leds[5],0]</v>
      </c>
      <c r="U34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46" s="1" t="str">
        <f>IF(B346="",CONCATENATE($B$1,"['",A346,"'].append(",Table1345[[#This Row],[Part6]],")"),CONCATENATE($B$1,"['",B346,"'] = []"))</f>
        <v>symbol['r'] = []</v>
      </c>
    </row>
    <row r="347" spans="1:22" x14ac:dyDescent="0.25">
      <c r="A347" t="str">
        <f t="shared" si="5"/>
        <v>r</v>
      </c>
      <c r="C347">
        <v>1</v>
      </c>
      <c r="D347">
        <v>1</v>
      </c>
      <c r="E347">
        <v>1</v>
      </c>
      <c r="I347" s="1">
        <f>Table1345[[#This Row],[0]]</f>
        <v>1</v>
      </c>
      <c r="J347" s="1">
        <f>Table1345[[#This Row],[1]]</f>
        <v>1</v>
      </c>
      <c r="K347" s="1">
        <f>Table1345[[#This Row],[2]]</f>
        <v>1</v>
      </c>
      <c r="L347" s="1">
        <f>Table1345[[#This Row],[3]]</f>
        <v>0</v>
      </c>
      <c r="M347" s="1">
        <f>Table1345[[#This Row],[4]]</f>
        <v>0</v>
      </c>
      <c r="N347" s="1">
        <f>Table1345[[#This Row],[5]]</f>
        <v>0</v>
      </c>
      <c r="O347" s="1" t="str">
        <f>CONCATENATE("[leds[",Table1345[[#Headers],[0]],"],",Table1345[[#This Row],[o0]],"]")</f>
        <v>[leds[0],1]</v>
      </c>
      <c r="P347" s="1" t="str">
        <f>CONCATENATE("[leds[",Table1345[[#Headers],[1]],"],",Table1345[[#This Row],[o1]],"]")</f>
        <v>[leds[1],1]</v>
      </c>
      <c r="Q347" s="1" t="str">
        <f>CONCATENATE("[leds[",Table1345[[#Headers],[2]],"],",Table1345[[#This Row],[o2]],"]")</f>
        <v>[leds[2],1]</v>
      </c>
      <c r="R347" s="1" t="str">
        <f>CONCATENATE("[leds[",Table1345[[#Headers],[3]],"],",Table1345[[#This Row],[o3]],"]")</f>
        <v>[leds[3],0]</v>
      </c>
      <c r="S347" s="1" t="str">
        <f>CONCATENATE("[leds[",Table1345[[#Headers],[4]],"],",Table1345[[#This Row],[o4]],"]")</f>
        <v>[leds[4],0]</v>
      </c>
      <c r="T347" s="1" t="str">
        <f>CONCATENATE("[leds[",Table1345[[#Headers],[5]],"],",Table1345[[#This Row],[o5]],"]")</f>
        <v>[leds[5],0]</v>
      </c>
      <c r="U34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[[leds[0],1],[leds[1],1],[leds[2],1],[leds[3],0],[leds[4],0],[leds[5],0]]</v>
      </c>
      <c r="V347" s="1" t="str">
        <f>IF(B347="",CONCATENATE($B$1,"['",A347,"'].append(",Table1345[[#This Row],[Part6]],")"),CONCATENATE($B$1,"['",B347,"'] = []"))</f>
        <v>symbol['r'].append([[leds[0],1],[leds[1],1],[leds[2],1],[leds[3],0],[leds[4],0],[leds[5],0]])</v>
      </c>
    </row>
    <row r="348" spans="1:22" x14ac:dyDescent="0.25">
      <c r="A348" t="str">
        <f t="shared" si="5"/>
        <v>r</v>
      </c>
      <c r="F348">
        <v>1</v>
      </c>
      <c r="I348" s="1">
        <f>Table1345[[#This Row],[0]]</f>
        <v>0</v>
      </c>
      <c r="J348" s="1">
        <f>Table1345[[#This Row],[1]]</f>
        <v>0</v>
      </c>
      <c r="K348" s="1">
        <f>Table1345[[#This Row],[2]]</f>
        <v>0</v>
      </c>
      <c r="L348" s="1">
        <f>Table1345[[#This Row],[3]]</f>
        <v>1</v>
      </c>
      <c r="M348" s="1">
        <f>Table1345[[#This Row],[4]]</f>
        <v>0</v>
      </c>
      <c r="N348" s="1">
        <f>Table1345[[#This Row],[5]]</f>
        <v>0</v>
      </c>
      <c r="O348" s="1" t="str">
        <f>CONCATENATE("[leds[",Table1345[[#Headers],[0]],"],",Table1345[[#This Row],[o0]],"]")</f>
        <v>[leds[0],0]</v>
      </c>
      <c r="P348" s="1" t="str">
        <f>CONCATENATE("[leds[",Table1345[[#Headers],[1]],"],",Table1345[[#This Row],[o1]],"]")</f>
        <v>[leds[1],0]</v>
      </c>
      <c r="Q348" s="1" t="str">
        <f>CONCATENATE("[leds[",Table1345[[#Headers],[2]],"],",Table1345[[#This Row],[o2]],"]")</f>
        <v>[leds[2],0]</v>
      </c>
      <c r="R348" s="1" t="str">
        <f>CONCATENATE("[leds[",Table1345[[#Headers],[3]],"],",Table1345[[#This Row],[o3]],"]")</f>
        <v>[leds[3],1]</v>
      </c>
      <c r="S348" s="1" t="str">
        <f>CONCATENATE("[leds[",Table1345[[#Headers],[4]],"],",Table1345[[#This Row],[o4]],"]")</f>
        <v>[leds[4],0]</v>
      </c>
      <c r="T348" s="1" t="str">
        <f>CONCATENATE("[leds[",Table1345[[#Headers],[5]],"],",Table1345[[#This Row],[o5]],"]")</f>
        <v>[leds[5],0]</v>
      </c>
      <c r="U34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48" s="1" t="str">
        <f>IF(B348="",CONCATENATE($B$1,"['",A348,"'].append(",Table1345[[#This Row],[Part6]],")"),CONCATENATE($B$1,"['",B348,"'] = []"))</f>
        <v>symbol['r'].append([[leds[0],0],[leds[1],0],[leds[2],0],[leds[3],1],[leds[4],0],[leds[5],0]])</v>
      </c>
    </row>
    <row r="349" spans="1:22" x14ac:dyDescent="0.25">
      <c r="A349" t="str">
        <f t="shared" si="5"/>
        <v>r</v>
      </c>
      <c r="F349">
        <v>1</v>
      </c>
      <c r="I349" s="1">
        <f>Table1345[[#This Row],[0]]</f>
        <v>0</v>
      </c>
      <c r="J349" s="1">
        <f>Table1345[[#This Row],[1]]</f>
        <v>0</v>
      </c>
      <c r="K349" s="1">
        <f>Table1345[[#This Row],[2]]</f>
        <v>0</v>
      </c>
      <c r="L349" s="1">
        <f>Table1345[[#This Row],[3]]</f>
        <v>1</v>
      </c>
      <c r="M349" s="1">
        <f>Table1345[[#This Row],[4]]</f>
        <v>0</v>
      </c>
      <c r="N349" s="1">
        <f>Table1345[[#This Row],[5]]</f>
        <v>0</v>
      </c>
      <c r="O349" s="1" t="str">
        <f>CONCATENATE("[leds[",Table1345[[#Headers],[0]],"],",Table1345[[#This Row],[o0]],"]")</f>
        <v>[leds[0],0]</v>
      </c>
      <c r="P349" s="1" t="str">
        <f>CONCATENATE("[leds[",Table1345[[#Headers],[1]],"],",Table1345[[#This Row],[o1]],"]")</f>
        <v>[leds[1],0]</v>
      </c>
      <c r="Q349" s="1" t="str">
        <f>CONCATENATE("[leds[",Table1345[[#Headers],[2]],"],",Table1345[[#This Row],[o2]],"]")</f>
        <v>[leds[2],0]</v>
      </c>
      <c r="R349" s="1" t="str">
        <f>CONCATENATE("[leds[",Table1345[[#Headers],[3]],"],",Table1345[[#This Row],[o3]],"]")</f>
        <v>[leds[3],1]</v>
      </c>
      <c r="S349" s="1" t="str">
        <f>CONCATENATE("[leds[",Table1345[[#Headers],[4]],"],",Table1345[[#This Row],[o4]],"]")</f>
        <v>[leds[4],0]</v>
      </c>
      <c r="T349" s="1" t="str">
        <f>CONCATENATE("[leds[",Table1345[[#Headers],[5]],"],",Table1345[[#This Row],[o5]],"]")</f>
        <v>[leds[5],0]</v>
      </c>
      <c r="U34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49" s="1" t="str">
        <f>IF(B349="",CONCATENATE($B$1,"['",A349,"'].append(",Table1345[[#This Row],[Part6]],")"),CONCATENATE($B$1,"['",B349,"'] = []"))</f>
        <v>symbol['r'].append([[leds[0],0],[leds[1],0],[leds[2],0],[leds[3],1],[leds[4],0],[leds[5],0]])</v>
      </c>
    </row>
    <row r="350" spans="1:22" x14ac:dyDescent="0.25">
      <c r="A350" t="str">
        <f t="shared" si="5"/>
        <v>r</v>
      </c>
      <c r="F350">
        <v>1</v>
      </c>
      <c r="I350" s="1">
        <f>Table1345[[#This Row],[0]]</f>
        <v>0</v>
      </c>
      <c r="J350" s="1">
        <f>Table1345[[#This Row],[1]]</f>
        <v>0</v>
      </c>
      <c r="K350" s="1">
        <f>Table1345[[#This Row],[2]]</f>
        <v>0</v>
      </c>
      <c r="L350" s="1">
        <f>Table1345[[#This Row],[3]]</f>
        <v>1</v>
      </c>
      <c r="M350" s="1">
        <f>Table1345[[#This Row],[4]]</f>
        <v>0</v>
      </c>
      <c r="N350" s="1">
        <f>Table1345[[#This Row],[5]]</f>
        <v>0</v>
      </c>
      <c r="O350" s="1" t="str">
        <f>CONCATENATE("[leds[",Table1345[[#Headers],[0]],"],",Table1345[[#This Row],[o0]],"]")</f>
        <v>[leds[0],0]</v>
      </c>
      <c r="P350" s="1" t="str">
        <f>CONCATENATE("[leds[",Table1345[[#Headers],[1]],"],",Table1345[[#This Row],[o1]],"]")</f>
        <v>[leds[1],0]</v>
      </c>
      <c r="Q350" s="1" t="str">
        <f>CONCATENATE("[leds[",Table1345[[#Headers],[2]],"],",Table1345[[#This Row],[o2]],"]")</f>
        <v>[leds[2],0]</v>
      </c>
      <c r="R350" s="1" t="str">
        <f>CONCATENATE("[leds[",Table1345[[#Headers],[3]],"],",Table1345[[#This Row],[o3]],"]")</f>
        <v>[leds[3],1]</v>
      </c>
      <c r="S350" s="1" t="str">
        <f>CONCATENATE("[leds[",Table1345[[#Headers],[4]],"],",Table1345[[#This Row],[o4]],"]")</f>
        <v>[leds[4],0]</v>
      </c>
      <c r="T350" s="1" t="str">
        <f>CONCATENATE("[leds[",Table1345[[#Headers],[5]],"],",Table1345[[#This Row],[o5]],"]")</f>
        <v>[leds[5],0]</v>
      </c>
      <c r="U35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50" s="1" t="str">
        <f>IF(B350="",CONCATENATE($B$1,"['",A350,"'].append(",Table1345[[#This Row],[Part6]],")"),CONCATENATE($B$1,"['",B350,"'] = []"))</f>
        <v>symbol['r'].append([[leds[0],0],[leds[1],0],[leds[2],0],[leds[3],1],[leds[4],0],[leds[5],0]])</v>
      </c>
    </row>
    <row r="351" spans="1:22" x14ac:dyDescent="0.25">
      <c r="A351" t="str">
        <f t="shared" si="5"/>
        <v>r</v>
      </c>
      <c r="I351" s="1">
        <f>Table1345[[#This Row],[0]]</f>
        <v>0</v>
      </c>
      <c r="J351" s="1">
        <f>Table1345[[#This Row],[1]]</f>
        <v>0</v>
      </c>
      <c r="K351" s="1">
        <f>Table1345[[#This Row],[2]]</f>
        <v>0</v>
      </c>
      <c r="L351" s="1">
        <f>Table1345[[#This Row],[3]]</f>
        <v>0</v>
      </c>
      <c r="M351" s="1">
        <f>Table1345[[#This Row],[4]]</f>
        <v>0</v>
      </c>
      <c r="N351" s="1">
        <f>Table1345[[#This Row],[5]]</f>
        <v>0</v>
      </c>
      <c r="O351" s="1" t="str">
        <f>CONCATENATE("[leds[",Table1345[[#Headers],[0]],"],",Table1345[[#This Row],[o0]],"]")</f>
        <v>[leds[0],0]</v>
      </c>
      <c r="P351" s="1" t="str">
        <f>CONCATENATE("[leds[",Table1345[[#Headers],[1]],"],",Table1345[[#This Row],[o1]],"]")</f>
        <v>[leds[1],0]</v>
      </c>
      <c r="Q351" s="1" t="str">
        <f>CONCATENATE("[leds[",Table1345[[#Headers],[2]],"],",Table1345[[#This Row],[o2]],"]")</f>
        <v>[leds[2],0]</v>
      </c>
      <c r="R351" s="1" t="str">
        <f>CONCATENATE("[leds[",Table1345[[#Headers],[3]],"],",Table1345[[#This Row],[o3]],"]")</f>
        <v>[leds[3],0]</v>
      </c>
      <c r="S351" s="1" t="str">
        <f>CONCATENATE("[leds[",Table1345[[#Headers],[4]],"],",Table1345[[#This Row],[o4]],"]")</f>
        <v>[leds[4],0]</v>
      </c>
      <c r="T351" s="1" t="str">
        <f>CONCATENATE("[leds[",Table1345[[#Headers],[5]],"],",Table1345[[#This Row],[o5]],"]")</f>
        <v>[leds[5],0]</v>
      </c>
      <c r="U35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51" s="1" t="str">
        <f>IF(B351="",CONCATENATE($B$1,"['",A351,"'].append(",Table1345[[#This Row],[Part6]],")"),CONCATENATE($B$1,"['",B351,"'] = []"))</f>
        <v>symbol['r'].append([[leds[0],0],[leds[1],0],[leds[2],0],[leds[3],0],[leds[4],0],[leds[5],0]])</v>
      </c>
    </row>
    <row r="352" spans="1:22" x14ac:dyDescent="0.25">
      <c r="A352" t="str">
        <f t="shared" si="5"/>
        <v>r</v>
      </c>
      <c r="I352" s="1">
        <f>Table1345[[#This Row],[0]]</f>
        <v>0</v>
      </c>
      <c r="J352" s="1">
        <f>Table1345[[#This Row],[1]]</f>
        <v>0</v>
      </c>
      <c r="K352" s="1">
        <f>Table1345[[#This Row],[2]]</f>
        <v>0</v>
      </c>
      <c r="L352" s="1">
        <f>Table1345[[#This Row],[3]]</f>
        <v>0</v>
      </c>
      <c r="M352" s="1">
        <f>Table1345[[#This Row],[4]]</f>
        <v>0</v>
      </c>
      <c r="N352" s="1">
        <f>Table1345[[#This Row],[5]]</f>
        <v>0</v>
      </c>
      <c r="O352" s="1" t="str">
        <f>CONCATENATE("[leds[",Table1345[[#Headers],[0]],"],",Table1345[[#This Row],[o0]],"]")</f>
        <v>[leds[0],0]</v>
      </c>
      <c r="P352" s="1" t="str">
        <f>CONCATENATE("[leds[",Table1345[[#Headers],[1]],"],",Table1345[[#This Row],[o1]],"]")</f>
        <v>[leds[1],0]</v>
      </c>
      <c r="Q352" s="1" t="str">
        <f>CONCATENATE("[leds[",Table1345[[#Headers],[2]],"],",Table1345[[#This Row],[o2]],"]")</f>
        <v>[leds[2],0]</v>
      </c>
      <c r="R352" s="1" t="str">
        <f>CONCATENATE("[leds[",Table1345[[#Headers],[3]],"],",Table1345[[#This Row],[o3]],"]")</f>
        <v>[leds[3],0]</v>
      </c>
      <c r="S352" s="1" t="str">
        <f>CONCATENATE("[leds[",Table1345[[#Headers],[4]],"],",Table1345[[#This Row],[o4]],"]")</f>
        <v>[leds[4],0]</v>
      </c>
      <c r="T352" s="1" t="str">
        <f>CONCATENATE("[leds[",Table1345[[#Headers],[5]],"],",Table1345[[#This Row],[o5]],"]")</f>
        <v>[leds[5],0]</v>
      </c>
      <c r="U35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52" s="1" t="str">
        <f>IF(B352="",CONCATENATE($B$1,"['",A352,"'].append(",Table1345[[#This Row],[Part6]],")"),CONCATENATE($B$1,"['",B352,"'] = []"))</f>
        <v>symbol['r'].append([[leds[0],0],[leds[1],0],[leds[2],0],[leds[3],0],[leds[4],0],[leds[5],0]])</v>
      </c>
    </row>
    <row r="353" spans="1:22" x14ac:dyDescent="0.25">
      <c r="A353" t="str">
        <f t="shared" si="5"/>
        <v>r</v>
      </c>
      <c r="B353" t="s">
        <v>70</v>
      </c>
      <c r="I353" s="1">
        <f>Table1345[[#This Row],[0]]</f>
        <v>0</v>
      </c>
      <c r="J353" s="1">
        <f>Table1345[[#This Row],[1]]</f>
        <v>0</v>
      </c>
      <c r="K353" s="1">
        <f>Table1345[[#This Row],[2]]</f>
        <v>0</v>
      </c>
      <c r="L353" s="1">
        <f>Table1345[[#This Row],[3]]</f>
        <v>0</v>
      </c>
      <c r="M353" s="1">
        <f>Table1345[[#This Row],[4]]</f>
        <v>0</v>
      </c>
      <c r="N353" s="1">
        <f>Table1345[[#This Row],[5]]</f>
        <v>0</v>
      </c>
      <c r="O353" s="1" t="str">
        <f>CONCATENATE("[leds[",Table1345[[#Headers],[0]],"],",Table1345[[#This Row],[o0]],"]")</f>
        <v>[leds[0],0]</v>
      </c>
      <c r="P353" s="1" t="str">
        <f>CONCATENATE("[leds[",Table1345[[#Headers],[1]],"],",Table1345[[#This Row],[o1]],"]")</f>
        <v>[leds[1],0]</v>
      </c>
      <c r="Q353" s="1" t="str">
        <f>CONCATENATE("[leds[",Table1345[[#Headers],[2]],"],",Table1345[[#This Row],[o2]],"]")</f>
        <v>[leds[2],0]</v>
      </c>
      <c r="R353" s="1" t="str">
        <f>CONCATENATE("[leds[",Table1345[[#Headers],[3]],"],",Table1345[[#This Row],[o3]],"]")</f>
        <v>[leds[3],0]</v>
      </c>
      <c r="S353" s="1" t="str">
        <f>CONCATENATE("[leds[",Table1345[[#Headers],[4]],"],",Table1345[[#This Row],[o4]],"]")</f>
        <v>[leds[4],0]</v>
      </c>
      <c r="T353" s="1" t="str">
        <f>CONCATENATE("[leds[",Table1345[[#Headers],[5]],"],",Table1345[[#This Row],[o5]],"]")</f>
        <v>[leds[5],0]</v>
      </c>
      <c r="U35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53" s="1" t="str">
        <f>IF(B353="",CONCATENATE($B$1,"['",A353,"'].append(",Table1345[[#This Row],[Part6]],")"),CONCATENATE($B$1,"['",B353,"'] = []"))</f>
        <v>symbol['s'] = []</v>
      </c>
    </row>
    <row r="354" spans="1:22" x14ac:dyDescent="0.25">
      <c r="A354" t="str">
        <f t="shared" si="5"/>
        <v>s</v>
      </c>
      <c r="C354">
        <v>1</v>
      </c>
      <c r="F354">
        <v>1</v>
      </c>
      <c r="I354" s="1">
        <f>Table1345[[#This Row],[0]]</f>
        <v>1</v>
      </c>
      <c r="J354" s="1">
        <f>Table1345[[#This Row],[1]]</f>
        <v>0</v>
      </c>
      <c r="K354" s="1">
        <f>Table1345[[#This Row],[2]]</f>
        <v>0</v>
      </c>
      <c r="L354" s="1">
        <f>Table1345[[#This Row],[3]]</f>
        <v>1</v>
      </c>
      <c r="M354" s="1">
        <f>Table1345[[#This Row],[4]]</f>
        <v>0</v>
      </c>
      <c r="N354" s="1">
        <f>Table1345[[#This Row],[5]]</f>
        <v>0</v>
      </c>
      <c r="O354" s="1" t="str">
        <f>CONCATENATE("[leds[",Table1345[[#Headers],[0]],"],",Table1345[[#This Row],[o0]],"]")</f>
        <v>[leds[0],1]</v>
      </c>
      <c r="P354" s="1" t="str">
        <f>CONCATENATE("[leds[",Table1345[[#Headers],[1]],"],",Table1345[[#This Row],[o1]],"]")</f>
        <v>[leds[1],0]</v>
      </c>
      <c r="Q354" s="1" t="str">
        <f>CONCATENATE("[leds[",Table1345[[#Headers],[2]],"],",Table1345[[#This Row],[o2]],"]")</f>
        <v>[leds[2],0]</v>
      </c>
      <c r="R354" s="1" t="str">
        <f>CONCATENATE("[leds[",Table1345[[#Headers],[3]],"],",Table1345[[#This Row],[o3]],"]")</f>
        <v>[leds[3],1]</v>
      </c>
      <c r="S354" s="1" t="str">
        <f>CONCATENATE("[leds[",Table1345[[#Headers],[4]],"],",Table1345[[#This Row],[o4]],"]")</f>
        <v>[leds[4],0]</v>
      </c>
      <c r="T354" s="1" t="str">
        <f>CONCATENATE("[leds[",Table1345[[#Headers],[5]],"],",Table1345[[#This Row],[o5]],"]")</f>
        <v>[leds[5],0]</v>
      </c>
      <c r="U35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354" s="1" t="str">
        <f>IF(B354="",CONCATENATE($B$1,"['",A354,"'].append(",Table1345[[#This Row],[Part6]],")"),CONCATENATE($B$1,"['",B354,"'] = []"))</f>
        <v>symbol['s'].append([[leds[0],1],[leds[1],0],[leds[2],0],[leds[3],1],[leds[4],0],[leds[5],0]])</v>
      </c>
    </row>
    <row r="355" spans="1:22" x14ac:dyDescent="0.25">
      <c r="A355" t="str">
        <f t="shared" si="5"/>
        <v>s</v>
      </c>
      <c r="C355">
        <v>1</v>
      </c>
      <c r="E355">
        <v>1</v>
      </c>
      <c r="G355">
        <v>1</v>
      </c>
      <c r="I355" s="1">
        <f>Table1345[[#This Row],[0]]</f>
        <v>1</v>
      </c>
      <c r="J355" s="1">
        <f>Table1345[[#This Row],[1]]</f>
        <v>0</v>
      </c>
      <c r="K355" s="1">
        <f>Table1345[[#This Row],[2]]</f>
        <v>1</v>
      </c>
      <c r="L355" s="1">
        <f>Table1345[[#This Row],[3]]</f>
        <v>0</v>
      </c>
      <c r="M355" s="1">
        <f>Table1345[[#This Row],[4]]</f>
        <v>1</v>
      </c>
      <c r="N355" s="1">
        <f>Table1345[[#This Row],[5]]</f>
        <v>0</v>
      </c>
      <c r="O355" s="1" t="str">
        <f>CONCATENATE("[leds[",Table1345[[#Headers],[0]],"],",Table1345[[#This Row],[o0]],"]")</f>
        <v>[leds[0],1]</v>
      </c>
      <c r="P355" s="1" t="str">
        <f>CONCATENATE("[leds[",Table1345[[#Headers],[1]],"],",Table1345[[#This Row],[o1]],"]")</f>
        <v>[leds[1],0]</v>
      </c>
      <c r="Q355" s="1" t="str">
        <f>CONCATENATE("[leds[",Table1345[[#Headers],[2]],"],",Table1345[[#This Row],[o2]],"]")</f>
        <v>[leds[2],1]</v>
      </c>
      <c r="R355" s="1" t="str">
        <f>CONCATENATE("[leds[",Table1345[[#Headers],[3]],"],",Table1345[[#This Row],[o3]],"]")</f>
        <v>[leds[3],0]</v>
      </c>
      <c r="S355" s="1" t="str">
        <f>CONCATENATE("[leds[",Table1345[[#Headers],[4]],"],",Table1345[[#This Row],[o4]],"]")</f>
        <v>[leds[4],1]</v>
      </c>
      <c r="T355" s="1" t="str">
        <f>CONCATENATE("[leds[",Table1345[[#Headers],[5]],"],",Table1345[[#This Row],[o5]],"]")</f>
        <v>[leds[5],0]</v>
      </c>
      <c r="U35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355" s="1" t="str">
        <f>IF(B355="",CONCATENATE($B$1,"['",A355,"'].append(",Table1345[[#This Row],[Part6]],")"),CONCATENATE($B$1,"['",B355,"'] = []"))</f>
        <v>symbol['s'].append([[leds[0],1],[leds[1],0],[leds[2],1],[leds[3],0],[leds[4],1],[leds[5],0]])</v>
      </c>
    </row>
    <row r="356" spans="1:22" x14ac:dyDescent="0.25">
      <c r="A356" t="str">
        <f t="shared" si="5"/>
        <v>s</v>
      </c>
      <c r="C356">
        <v>1</v>
      </c>
      <c r="E356">
        <v>1</v>
      </c>
      <c r="G356">
        <v>1</v>
      </c>
      <c r="I356" s="1">
        <f>Table1345[[#This Row],[0]]</f>
        <v>1</v>
      </c>
      <c r="J356" s="1">
        <f>Table1345[[#This Row],[1]]</f>
        <v>0</v>
      </c>
      <c r="K356" s="1">
        <f>Table1345[[#This Row],[2]]</f>
        <v>1</v>
      </c>
      <c r="L356" s="1">
        <f>Table1345[[#This Row],[3]]</f>
        <v>0</v>
      </c>
      <c r="M356" s="1">
        <f>Table1345[[#This Row],[4]]</f>
        <v>1</v>
      </c>
      <c r="N356" s="1">
        <f>Table1345[[#This Row],[5]]</f>
        <v>0</v>
      </c>
      <c r="O356" s="1" t="str">
        <f>CONCATENATE("[leds[",Table1345[[#Headers],[0]],"],",Table1345[[#This Row],[o0]],"]")</f>
        <v>[leds[0],1]</v>
      </c>
      <c r="P356" s="1" t="str">
        <f>CONCATENATE("[leds[",Table1345[[#Headers],[1]],"],",Table1345[[#This Row],[o1]],"]")</f>
        <v>[leds[1],0]</v>
      </c>
      <c r="Q356" s="1" t="str">
        <f>CONCATENATE("[leds[",Table1345[[#Headers],[2]],"],",Table1345[[#This Row],[o2]],"]")</f>
        <v>[leds[2],1]</v>
      </c>
      <c r="R356" s="1" t="str">
        <f>CONCATENATE("[leds[",Table1345[[#Headers],[3]],"],",Table1345[[#This Row],[o3]],"]")</f>
        <v>[leds[3],0]</v>
      </c>
      <c r="S356" s="1" t="str">
        <f>CONCATENATE("[leds[",Table1345[[#Headers],[4]],"],",Table1345[[#This Row],[o4]],"]")</f>
        <v>[leds[4],1]</v>
      </c>
      <c r="T356" s="1" t="str">
        <f>CONCATENATE("[leds[",Table1345[[#Headers],[5]],"],",Table1345[[#This Row],[o5]],"]")</f>
        <v>[leds[5],0]</v>
      </c>
      <c r="U35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356" s="1" t="str">
        <f>IF(B356="",CONCATENATE($B$1,"['",A356,"'].append(",Table1345[[#This Row],[Part6]],")"),CONCATENATE($B$1,"['",B356,"'] = []"))</f>
        <v>symbol['s'].append([[leds[0],1],[leds[1],0],[leds[2],1],[leds[3],0],[leds[4],1],[leds[5],0]])</v>
      </c>
    </row>
    <row r="357" spans="1:22" x14ac:dyDescent="0.25">
      <c r="A357" t="str">
        <f t="shared" si="5"/>
        <v>s</v>
      </c>
      <c r="D357">
        <v>1</v>
      </c>
      <c r="G357">
        <v>1</v>
      </c>
      <c r="I357" s="1">
        <f>Table1345[[#This Row],[0]]</f>
        <v>0</v>
      </c>
      <c r="J357" s="1">
        <f>Table1345[[#This Row],[1]]</f>
        <v>1</v>
      </c>
      <c r="K357" s="1">
        <f>Table1345[[#This Row],[2]]</f>
        <v>0</v>
      </c>
      <c r="L357" s="1">
        <f>Table1345[[#This Row],[3]]</f>
        <v>0</v>
      </c>
      <c r="M357" s="1">
        <f>Table1345[[#This Row],[4]]</f>
        <v>1</v>
      </c>
      <c r="N357" s="1">
        <f>Table1345[[#This Row],[5]]</f>
        <v>0</v>
      </c>
      <c r="O357" s="1" t="str">
        <f>CONCATENATE("[leds[",Table1345[[#Headers],[0]],"],",Table1345[[#This Row],[o0]],"]")</f>
        <v>[leds[0],0]</v>
      </c>
      <c r="P357" s="1" t="str">
        <f>CONCATENATE("[leds[",Table1345[[#Headers],[1]],"],",Table1345[[#This Row],[o1]],"]")</f>
        <v>[leds[1],1]</v>
      </c>
      <c r="Q357" s="1" t="str">
        <f>CONCATENATE("[leds[",Table1345[[#Headers],[2]],"],",Table1345[[#This Row],[o2]],"]")</f>
        <v>[leds[2],0]</v>
      </c>
      <c r="R357" s="1" t="str">
        <f>CONCATENATE("[leds[",Table1345[[#Headers],[3]],"],",Table1345[[#This Row],[o3]],"]")</f>
        <v>[leds[3],0]</v>
      </c>
      <c r="S357" s="1" t="str">
        <f>CONCATENATE("[leds[",Table1345[[#Headers],[4]],"],",Table1345[[#This Row],[o4]],"]")</f>
        <v>[leds[4],1]</v>
      </c>
      <c r="T357" s="1" t="str">
        <f>CONCATENATE("[leds[",Table1345[[#Headers],[5]],"],",Table1345[[#This Row],[o5]],"]")</f>
        <v>[leds[5],0]</v>
      </c>
      <c r="U35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357" s="1" t="str">
        <f>IF(B357="",CONCATENATE($B$1,"['",A357,"'].append(",Table1345[[#This Row],[Part6]],")"),CONCATENATE($B$1,"['",B357,"'] = []"))</f>
        <v>symbol['s'].append([[leds[0],0],[leds[1],1],[leds[2],0],[leds[3],0],[leds[4],1],[leds[5],0]])</v>
      </c>
    </row>
    <row r="358" spans="1:22" x14ac:dyDescent="0.25">
      <c r="A358" t="str">
        <f t="shared" si="5"/>
        <v>s</v>
      </c>
      <c r="I358" s="1">
        <f>Table1345[[#This Row],[0]]</f>
        <v>0</v>
      </c>
      <c r="J358" s="1">
        <f>Table1345[[#This Row],[1]]</f>
        <v>0</v>
      </c>
      <c r="K358" s="1">
        <f>Table1345[[#This Row],[2]]</f>
        <v>0</v>
      </c>
      <c r="L358" s="1">
        <f>Table1345[[#This Row],[3]]</f>
        <v>0</v>
      </c>
      <c r="M358" s="1">
        <f>Table1345[[#This Row],[4]]</f>
        <v>0</v>
      </c>
      <c r="N358" s="1">
        <f>Table1345[[#This Row],[5]]</f>
        <v>0</v>
      </c>
      <c r="O358" s="1" t="str">
        <f>CONCATENATE("[leds[",Table1345[[#Headers],[0]],"],",Table1345[[#This Row],[o0]],"]")</f>
        <v>[leds[0],0]</v>
      </c>
      <c r="P358" s="1" t="str">
        <f>CONCATENATE("[leds[",Table1345[[#Headers],[1]],"],",Table1345[[#This Row],[o1]],"]")</f>
        <v>[leds[1],0]</v>
      </c>
      <c r="Q358" s="1" t="str">
        <f>CONCATENATE("[leds[",Table1345[[#Headers],[2]],"],",Table1345[[#This Row],[o2]],"]")</f>
        <v>[leds[2],0]</v>
      </c>
      <c r="R358" s="1" t="str">
        <f>CONCATENATE("[leds[",Table1345[[#Headers],[3]],"],",Table1345[[#This Row],[o3]],"]")</f>
        <v>[leds[3],0]</v>
      </c>
      <c r="S358" s="1" t="str">
        <f>CONCATENATE("[leds[",Table1345[[#Headers],[4]],"],",Table1345[[#This Row],[o4]],"]")</f>
        <v>[leds[4],0]</v>
      </c>
      <c r="T358" s="1" t="str">
        <f>CONCATENATE("[leds[",Table1345[[#Headers],[5]],"],",Table1345[[#This Row],[o5]],"]")</f>
        <v>[leds[5],0]</v>
      </c>
      <c r="U35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58" s="1" t="str">
        <f>IF(B358="",CONCATENATE($B$1,"['",A358,"'].append(",Table1345[[#This Row],[Part6]],")"),CONCATENATE($B$1,"['",B358,"'] = []"))</f>
        <v>symbol['s'].append([[leds[0],0],[leds[1],0],[leds[2],0],[leds[3],0],[leds[4],0],[leds[5],0]])</v>
      </c>
    </row>
    <row r="359" spans="1:22" x14ac:dyDescent="0.25">
      <c r="A359" t="str">
        <f t="shared" si="5"/>
        <v>s</v>
      </c>
      <c r="I359" s="1">
        <f>Table1345[[#This Row],[0]]</f>
        <v>0</v>
      </c>
      <c r="J359" s="1">
        <f>Table1345[[#This Row],[1]]</f>
        <v>0</v>
      </c>
      <c r="K359" s="1">
        <f>Table1345[[#This Row],[2]]</f>
        <v>0</v>
      </c>
      <c r="L359" s="1">
        <f>Table1345[[#This Row],[3]]</f>
        <v>0</v>
      </c>
      <c r="M359" s="1">
        <f>Table1345[[#This Row],[4]]</f>
        <v>0</v>
      </c>
      <c r="N359" s="1">
        <f>Table1345[[#This Row],[5]]</f>
        <v>0</v>
      </c>
      <c r="O359" s="1" t="str">
        <f>CONCATENATE("[leds[",Table1345[[#Headers],[0]],"],",Table1345[[#This Row],[o0]],"]")</f>
        <v>[leds[0],0]</v>
      </c>
      <c r="P359" s="1" t="str">
        <f>CONCATENATE("[leds[",Table1345[[#Headers],[1]],"],",Table1345[[#This Row],[o1]],"]")</f>
        <v>[leds[1],0]</v>
      </c>
      <c r="Q359" s="1" t="str">
        <f>CONCATENATE("[leds[",Table1345[[#Headers],[2]],"],",Table1345[[#This Row],[o2]],"]")</f>
        <v>[leds[2],0]</v>
      </c>
      <c r="R359" s="1" t="str">
        <f>CONCATENATE("[leds[",Table1345[[#Headers],[3]],"],",Table1345[[#This Row],[o3]],"]")</f>
        <v>[leds[3],0]</v>
      </c>
      <c r="S359" s="1" t="str">
        <f>CONCATENATE("[leds[",Table1345[[#Headers],[4]],"],",Table1345[[#This Row],[o4]],"]")</f>
        <v>[leds[4],0]</v>
      </c>
      <c r="T359" s="1" t="str">
        <f>CONCATENATE("[leds[",Table1345[[#Headers],[5]],"],",Table1345[[#This Row],[o5]],"]")</f>
        <v>[leds[5],0]</v>
      </c>
      <c r="U35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59" s="1" t="str">
        <f>IF(B359="",CONCATENATE($B$1,"['",A359,"'].append(",Table1345[[#This Row],[Part6]],")"),CONCATENATE($B$1,"['",B359,"'] = []"))</f>
        <v>symbol['s'].append([[leds[0],0],[leds[1],0],[leds[2],0],[leds[3],0],[leds[4],0],[leds[5],0]])</v>
      </c>
    </row>
    <row r="360" spans="1:22" x14ac:dyDescent="0.25">
      <c r="A360" t="str">
        <f t="shared" si="5"/>
        <v>s</v>
      </c>
      <c r="B360" t="s">
        <v>71</v>
      </c>
      <c r="I360" s="1">
        <f>Table1345[[#This Row],[0]]</f>
        <v>0</v>
      </c>
      <c r="J360" s="1">
        <f>Table1345[[#This Row],[1]]</f>
        <v>0</v>
      </c>
      <c r="K360" s="1">
        <f>Table1345[[#This Row],[2]]</f>
        <v>0</v>
      </c>
      <c r="L360" s="1">
        <f>Table1345[[#This Row],[3]]</f>
        <v>0</v>
      </c>
      <c r="M360" s="1">
        <f>Table1345[[#This Row],[4]]</f>
        <v>0</v>
      </c>
      <c r="N360" s="1">
        <f>Table1345[[#This Row],[5]]</f>
        <v>0</v>
      </c>
      <c r="O360" s="1" t="str">
        <f>CONCATENATE("[leds[",Table1345[[#Headers],[0]],"],",Table1345[[#This Row],[o0]],"]")</f>
        <v>[leds[0],0]</v>
      </c>
      <c r="P360" s="1" t="str">
        <f>CONCATENATE("[leds[",Table1345[[#Headers],[1]],"],",Table1345[[#This Row],[o1]],"]")</f>
        <v>[leds[1],0]</v>
      </c>
      <c r="Q360" s="1" t="str">
        <f>CONCATENATE("[leds[",Table1345[[#Headers],[2]],"],",Table1345[[#This Row],[o2]],"]")</f>
        <v>[leds[2],0]</v>
      </c>
      <c r="R360" s="1" t="str">
        <f>CONCATENATE("[leds[",Table1345[[#Headers],[3]],"],",Table1345[[#This Row],[o3]],"]")</f>
        <v>[leds[3],0]</v>
      </c>
      <c r="S360" s="1" t="str">
        <f>CONCATENATE("[leds[",Table1345[[#Headers],[4]],"],",Table1345[[#This Row],[o4]],"]")</f>
        <v>[leds[4],0]</v>
      </c>
      <c r="T360" s="1" t="str">
        <f>CONCATENATE("[leds[",Table1345[[#Headers],[5]],"],",Table1345[[#This Row],[o5]],"]")</f>
        <v>[leds[5],0]</v>
      </c>
      <c r="U36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60" s="1" t="str">
        <f>IF(B360="",CONCATENATE($B$1,"['",A360,"'].append(",Table1345[[#This Row],[Part6]],")"),CONCATENATE($B$1,"['",B360,"'] = []"))</f>
        <v>symbol['t'] = []</v>
      </c>
    </row>
    <row r="361" spans="1:22" x14ac:dyDescent="0.25">
      <c r="A361" t="str">
        <f t="shared" si="5"/>
        <v>t</v>
      </c>
      <c r="F361">
        <v>1</v>
      </c>
      <c r="I361" s="1">
        <f>Table1345[[#This Row],[0]]</f>
        <v>0</v>
      </c>
      <c r="J361" s="1">
        <f>Table1345[[#This Row],[1]]</f>
        <v>0</v>
      </c>
      <c r="K361" s="1">
        <f>Table1345[[#This Row],[2]]</f>
        <v>0</v>
      </c>
      <c r="L361" s="1">
        <f>Table1345[[#This Row],[3]]</f>
        <v>1</v>
      </c>
      <c r="M361" s="1">
        <f>Table1345[[#This Row],[4]]</f>
        <v>0</v>
      </c>
      <c r="N361" s="1">
        <f>Table1345[[#This Row],[5]]</f>
        <v>0</v>
      </c>
      <c r="O361" s="1" t="str">
        <f>CONCATENATE("[leds[",Table1345[[#Headers],[0]],"],",Table1345[[#This Row],[o0]],"]")</f>
        <v>[leds[0],0]</v>
      </c>
      <c r="P361" s="1" t="str">
        <f>CONCATENATE("[leds[",Table1345[[#Headers],[1]],"],",Table1345[[#This Row],[o1]],"]")</f>
        <v>[leds[1],0]</v>
      </c>
      <c r="Q361" s="1" t="str">
        <f>CONCATENATE("[leds[",Table1345[[#Headers],[2]],"],",Table1345[[#This Row],[o2]],"]")</f>
        <v>[leds[2],0]</v>
      </c>
      <c r="R361" s="1" t="str">
        <f>CONCATENATE("[leds[",Table1345[[#Headers],[3]],"],",Table1345[[#This Row],[o3]],"]")</f>
        <v>[leds[3],1]</v>
      </c>
      <c r="S361" s="1" t="str">
        <f>CONCATENATE("[leds[",Table1345[[#Headers],[4]],"],",Table1345[[#This Row],[o4]],"]")</f>
        <v>[leds[4],0]</v>
      </c>
      <c r="T361" s="1" t="str">
        <f>CONCATENATE("[leds[",Table1345[[#Headers],[5]],"],",Table1345[[#This Row],[o5]],"]")</f>
        <v>[leds[5],0]</v>
      </c>
      <c r="U36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61" s="1" t="str">
        <f>IF(B361="",CONCATENATE($B$1,"['",A361,"'].append(",Table1345[[#This Row],[Part6]],")"),CONCATENATE($B$1,"['",B361,"'] = []"))</f>
        <v>symbol['t'].append([[leds[0],0],[leds[1],0],[leds[2],0],[leds[3],1],[leds[4],0],[leds[5],0]])</v>
      </c>
    </row>
    <row r="362" spans="1:22" x14ac:dyDescent="0.25">
      <c r="A362" t="str">
        <f t="shared" si="5"/>
        <v>t</v>
      </c>
      <c r="F362">
        <v>1</v>
      </c>
      <c r="I362" s="1">
        <f>Table1345[[#This Row],[0]]</f>
        <v>0</v>
      </c>
      <c r="J362" s="1">
        <f>Table1345[[#This Row],[1]]</f>
        <v>0</v>
      </c>
      <c r="K362" s="1">
        <f>Table1345[[#This Row],[2]]</f>
        <v>0</v>
      </c>
      <c r="L362" s="1">
        <f>Table1345[[#This Row],[3]]</f>
        <v>1</v>
      </c>
      <c r="M362" s="1">
        <f>Table1345[[#This Row],[4]]</f>
        <v>0</v>
      </c>
      <c r="N362" s="1">
        <f>Table1345[[#This Row],[5]]</f>
        <v>0</v>
      </c>
      <c r="O362" s="1" t="str">
        <f>CONCATENATE("[leds[",Table1345[[#Headers],[0]],"],",Table1345[[#This Row],[o0]],"]")</f>
        <v>[leds[0],0]</v>
      </c>
      <c r="P362" s="1" t="str">
        <f>CONCATENATE("[leds[",Table1345[[#Headers],[1]],"],",Table1345[[#This Row],[o1]],"]")</f>
        <v>[leds[1],0]</v>
      </c>
      <c r="Q362" s="1" t="str">
        <f>CONCATENATE("[leds[",Table1345[[#Headers],[2]],"],",Table1345[[#This Row],[o2]],"]")</f>
        <v>[leds[2],0]</v>
      </c>
      <c r="R362" s="1" t="str">
        <f>CONCATENATE("[leds[",Table1345[[#Headers],[3]],"],",Table1345[[#This Row],[o3]],"]")</f>
        <v>[leds[3],1]</v>
      </c>
      <c r="S362" s="1" t="str">
        <f>CONCATENATE("[leds[",Table1345[[#Headers],[4]],"],",Table1345[[#This Row],[o4]],"]")</f>
        <v>[leds[4],0]</v>
      </c>
      <c r="T362" s="1" t="str">
        <f>CONCATENATE("[leds[",Table1345[[#Headers],[5]],"],",Table1345[[#This Row],[o5]],"]")</f>
        <v>[leds[5],0]</v>
      </c>
      <c r="U36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[[leds[0],0],[leds[1],0],[leds[2],0],[leds[3],1],[leds[4],0],[leds[5],0]]</v>
      </c>
      <c r="V362" s="1" t="str">
        <f>IF(B362="",CONCATENATE($B$1,"['",A362,"'].append(",Table1345[[#This Row],[Part6]],")"),CONCATENATE($B$1,"['",B362,"'] = []"))</f>
        <v>symbol['t'].append([[leds[0],0],[leds[1],0],[leds[2],0],[leds[3],1],[leds[4],0],[leds[5],0]])</v>
      </c>
    </row>
    <row r="363" spans="1:22" x14ac:dyDescent="0.25">
      <c r="A363" t="str">
        <f t="shared" si="5"/>
        <v>t</v>
      </c>
      <c r="D363">
        <v>1</v>
      </c>
      <c r="E363">
        <v>1</v>
      </c>
      <c r="F363">
        <v>1</v>
      </c>
      <c r="G363">
        <v>1</v>
      </c>
      <c r="I363" s="1">
        <f>Table1345[[#This Row],[0]]</f>
        <v>0</v>
      </c>
      <c r="J363" s="1">
        <f>Table1345[[#This Row],[1]]</f>
        <v>1</v>
      </c>
      <c r="K363" s="1">
        <f>Table1345[[#This Row],[2]]</f>
        <v>1</v>
      </c>
      <c r="L363" s="1">
        <f>Table1345[[#This Row],[3]]</f>
        <v>1</v>
      </c>
      <c r="M363" s="1">
        <f>Table1345[[#This Row],[4]]</f>
        <v>1</v>
      </c>
      <c r="N363" s="1">
        <f>Table1345[[#This Row],[5]]</f>
        <v>0</v>
      </c>
      <c r="O363" s="1" t="str">
        <f>CONCATENATE("[leds[",Table1345[[#Headers],[0]],"],",Table1345[[#This Row],[o0]],"]")</f>
        <v>[leds[0],0]</v>
      </c>
      <c r="P363" s="1" t="str">
        <f>CONCATENATE("[leds[",Table1345[[#Headers],[1]],"],",Table1345[[#This Row],[o1]],"]")</f>
        <v>[leds[1],1]</v>
      </c>
      <c r="Q363" s="1" t="str">
        <f>CONCATENATE("[leds[",Table1345[[#Headers],[2]],"],",Table1345[[#This Row],[o2]],"]")</f>
        <v>[leds[2],1]</v>
      </c>
      <c r="R363" s="1" t="str">
        <f>CONCATENATE("[leds[",Table1345[[#Headers],[3]],"],",Table1345[[#This Row],[o3]],"]")</f>
        <v>[leds[3],1]</v>
      </c>
      <c r="S363" s="1" t="str">
        <f>CONCATENATE("[leds[",Table1345[[#Headers],[4]],"],",Table1345[[#This Row],[o4]],"]")</f>
        <v>[leds[4],1]</v>
      </c>
      <c r="T363" s="1" t="str">
        <f>CONCATENATE("[leds[",Table1345[[#Headers],[5]],"],",Table1345[[#This Row],[o5]],"]")</f>
        <v>[leds[5],0]</v>
      </c>
      <c r="U36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[[leds[0],0],[leds[1],1],[leds[2],1],[leds[3],1],[leds[4],1],[leds[5],0]]</v>
      </c>
      <c r="V363" s="1" t="str">
        <f>IF(B363="",CONCATENATE($B$1,"['",A363,"'].append(",Table1345[[#This Row],[Part6]],")"),CONCATENATE($B$1,"['",B363,"'] = []"))</f>
        <v>symbol['t'].append([[leds[0],0],[leds[1],1],[leds[2],1],[leds[3],1],[leds[4],1],[leds[5],0]])</v>
      </c>
    </row>
    <row r="364" spans="1:22" x14ac:dyDescent="0.25">
      <c r="A364" t="str">
        <f t="shared" si="5"/>
        <v>t</v>
      </c>
      <c r="C364">
        <v>1</v>
      </c>
      <c r="F364">
        <v>1</v>
      </c>
      <c r="I364" s="1">
        <f>Table1345[[#This Row],[0]]</f>
        <v>1</v>
      </c>
      <c r="J364" s="1">
        <f>Table1345[[#This Row],[1]]</f>
        <v>0</v>
      </c>
      <c r="K364" s="1">
        <f>Table1345[[#This Row],[2]]</f>
        <v>0</v>
      </c>
      <c r="L364" s="1">
        <f>Table1345[[#This Row],[3]]</f>
        <v>1</v>
      </c>
      <c r="M364" s="1">
        <f>Table1345[[#This Row],[4]]</f>
        <v>0</v>
      </c>
      <c r="N364" s="1">
        <f>Table1345[[#This Row],[5]]</f>
        <v>0</v>
      </c>
      <c r="O364" s="1" t="str">
        <f>CONCATENATE("[leds[",Table1345[[#Headers],[0]],"],",Table1345[[#This Row],[o0]],"]")</f>
        <v>[leds[0],1]</v>
      </c>
      <c r="P364" s="1" t="str">
        <f>CONCATENATE("[leds[",Table1345[[#Headers],[1]],"],",Table1345[[#This Row],[o1]],"]")</f>
        <v>[leds[1],0]</v>
      </c>
      <c r="Q364" s="1" t="str">
        <f>CONCATENATE("[leds[",Table1345[[#Headers],[2]],"],",Table1345[[#This Row],[o2]],"]")</f>
        <v>[leds[2],0]</v>
      </c>
      <c r="R364" s="1" t="str">
        <f>CONCATENATE("[leds[",Table1345[[#Headers],[3]],"],",Table1345[[#This Row],[o3]],"]")</f>
        <v>[leds[3],1]</v>
      </c>
      <c r="S364" s="1" t="str">
        <f>CONCATENATE("[leds[",Table1345[[#Headers],[4]],"],",Table1345[[#This Row],[o4]],"]")</f>
        <v>[leds[4],0]</v>
      </c>
      <c r="T364" s="1" t="str">
        <f>CONCATENATE("[leds[",Table1345[[#Headers],[5]],"],",Table1345[[#This Row],[o5]],"]")</f>
        <v>[leds[5],0]</v>
      </c>
      <c r="U36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364" s="1" t="str">
        <f>IF(B364="",CONCATENATE($B$1,"['",A364,"'].append(",Table1345[[#This Row],[Part6]],")"),CONCATENATE($B$1,"['",B364,"'] = []"))</f>
        <v>symbol['t'].append([[leds[0],1],[leds[1],0],[leds[2],0],[leds[3],1],[leds[4],0],[leds[5],0]])</v>
      </c>
    </row>
    <row r="365" spans="1:22" x14ac:dyDescent="0.25">
      <c r="A365" t="str">
        <f t="shared" si="5"/>
        <v>t</v>
      </c>
      <c r="C365">
        <v>1</v>
      </c>
      <c r="F365">
        <v>1</v>
      </c>
      <c r="I365" s="1">
        <f>Table1345[[#This Row],[0]]</f>
        <v>1</v>
      </c>
      <c r="J365" s="1">
        <f>Table1345[[#This Row],[1]]</f>
        <v>0</v>
      </c>
      <c r="K365" s="1">
        <f>Table1345[[#This Row],[2]]</f>
        <v>0</v>
      </c>
      <c r="L365" s="1">
        <f>Table1345[[#This Row],[3]]</f>
        <v>1</v>
      </c>
      <c r="M365" s="1">
        <f>Table1345[[#This Row],[4]]</f>
        <v>0</v>
      </c>
      <c r="N365" s="1">
        <f>Table1345[[#This Row],[5]]</f>
        <v>0</v>
      </c>
      <c r="O365" s="1" t="str">
        <f>CONCATENATE("[leds[",Table1345[[#Headers],[0]],"],",Table1345[[#This Row],[o0]],"]")</f>
        <v>[leds[0],1]</v>
      </c>
      <c r="P365" s="1" t="str">
        <f>CONCATENATE("[leds[",Table1345[[#Headers],[1]],"],",Table1345[[#This Row],[o1]],"]")</f>
        <v>[leds[1],0]</v>
      </c>
      <c r="Q365" s="1" t="str">
        <f>CONCATENATE("[leds[",Table1345[[#Headers],[2]],"],",Table1345[[#This Row],[o2]],"]")</f>
        <v>[leds[2],0]</v>
      </c>
      <c r="R365" s="1" t="str">
        <f>CONCATENATE("[leds[",Table1345[[#Headers],[3]],"],",Table1345[[#This Row],[o3]],"]")</f>
        <v>[leds[3],1]</v>
      </c>
      <c r="S365" s="1" t="str">
        <f>CONCATENATE("[leds[",Table1345[[#Headers],[4]],"],",Table1345[[#This Row],[o4]],"]")</f>
        <v>[leds[4],0]</v>
      </c>
      <c r="T365" s="1" t="str">
        <f>CONCATENATE("[leds[",Table1345[[#Headers],[5]],"],",Table1345[[#This Row],[o5]],"]")</f>
        <v>[leds[5],0]</v>
      </c>
      <c r="U36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365" s="1" t="str">
        <f>IF(B365="",CONCATENATE($B$1,"['",A365,"'].append(",Table1345[[#This Row],[Part6]],")"),CONCATENATE($B$1,"['",B365,"'] = []"))</f>
        <v>symbol['t'].append([[leds[0],1],[leds[1],0],[leds[2],0],[leds[3],1],[leds[4],0],[leds[5],0]])</v>
      </c>
    </row>
    <row r="366" spans="1:22" x14ac:dyDescent="0.25">
      <c r="A366" t="str">
        <f t="shared" si="5"/>
        <v>t</v>
      </c>
      <c r="I366" s="1">
        <f>Table1345[[#This Row],[0]]</f>
        <v>0</v>
      </c>
      <c r="J366" s="1">
        <f>Table1345[[#This Row],[1]]</f>
        <v>0</v>
      </c>
      <c r="K366" s="1">
        <f>Table1345[[#This Row],[2]]</f>
        <v>0</v>
      </c>
      <c r="L366" s="1">
        <f>Table1345[[#This Row],[3]]</f>
        <v>0</v>
      </c>
      <c r="M366" s="1">
        <f>Table1345[[#This Row],[4]]</f>
        <v>0</v>
      </c>
      <c r="N366" s="1">
        <f>Table1345[[#This Row],[5]]</f>
        <v>0</v>
      </c>
      <c r="O366" s="1" t="str">
        <f>CONCATENATE("[leds[",Table1345[[#Headers],[0]],"],",Table1345[[#This Row],[o0]],"]")</f>
        <v>[leds[0],0]</v>
      </c>
      <c r="P366" s="1" t="str">
        <f>CONCATENATE("[leds[",Table1345[[#Headers],[1]],"],",Table1345[[#This Row],[o1]],"]")</f>
        <v>[leds[1],0]</v>
      </c>
      <c r="Q366" s="1" t="str">
        <f>CONCATENATE("[leds[",Table1345[[#Headers],[2]],"],",Table1345[[#This Row],[o2]],"]")</f>
        <v>[leds[2],0]</v>
      </c>
      <c r="R366" s="1" t="str">
        <f>CONCATENATE("[leds[",Table1345[[#Headers],[3]],"],",Table1345[[#This Row],[o3]],"]")</f>
        <v>[leds[3],0]</v>
      </c>
      <c r="S366" s="1" t="str">
        <f>CONCATENATE("[leds[",Table1345[[#Headers],[4]],"],",Table1345[[#This Row],[o4]],"]")</f>
        <v>[leds[4],0]</v>
      </c>
      <c r="T366" s="1" t="str">
        <f>CONCATENATE("[leds[",Table1345[[#Headers],[5]],"],",Table1345[[#This Row],[o5]],"]")</f>
        <v>[leds[5],0]</v>
      </c>
      <c r="U36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66" s="1" t="str">
        <f>IF(B366="",CONCATENATE($B$1,"['",A366,"'].append(",Table1345[[#This Row],[Part6]],")"),CONCATENATE($B$1,"['",B366,"'] = []"))</f>
        <v>symbol['t'].append([[leds[0],0],[leds[1],0],[leds[2],0],[leds[3],0],[leds[4],0],[leds[5],0]])</v>
      </c>
    </row>
    <row r="367" spans="1:22" x14ac:dyDescent="0.25">
      <c r="A367" t="str">
        <f t="shared" si="5"/>
        <v>t</v>
      </c>
      <c r="I367" s="1">
        <f>Table1345[[#This Row],[0]]</f>
        <v>0</v>
      </c>
      <c r="J367" s="1">
        <f>Table1345[[#This Row],[1]]</f>
        <v>0</v>
      </c>
      <c r="K367" s="1">
        <f>Table1345[[#This Row],[2]]</f>
        <v>0</v>
      </c>
      <c r="L367" s="1">
        <f>Table1345[[#This Row],[3]]</f>
        <v>0</v>
      </c>
      <c r="M367" s="1">
        <f>Table1345[[#This Row],[4]]</f>
        <v>0</v>
      </c>
      <c r="N367" s="1">
        <f>Table1345[[#This Row],[5]]</f>
        <v>0</v>
      </c>
      <c r="O367" s="1" t="str">
        <f>CONCATENATE("[leds[",Table1345[[#Headers],[0]],"],",Table1345[[#This Row],[o0]],"]")</f>
        <v>[leds[0],0]</v>
      </c>
      <c r="P367" s="1" t="str">
        <f>CONCATENATE("[leds[",Table1345[[#Headers],[1]],"],",Table1345[[#This Row],[o1]],"]")</f>
        <v>[leds[1],0]</v>
      </c>
      <c r="Q367" s="1" t="str">
        <f>CONCATENATE("[leds[",Table1345[[#Headers],[2]],"],",Table1345[[#This Row],[o2]],"]")</f>
        <v>[leds[2],0]</v>
      </c>
      <c r="R367" s="1" t="str">
        <f>CONCATENATE("[leds[",Table1345[[#Headers],[3]],"],",Table1345[[#This Row],[o3]],"]")</f>
        <v>[leds[3],0]</v>
      </c>
      <c r="S367" s="1" t="str">
        <f>CONCATENATE("[leds[",Table1345[[#Headers],[4]],"],",Table1345[[#This Row],[o4]],"]")</f>
        <v>[leds[4],0]</v>
      </c>
      <c r="T367" s="1" t="str">
        <f>CONCATENATE("[leds[",Table1345[[#Headers],[5]],"],",Table1345[[#This Row],[o5]],"]")</f>
        <v>[leds[5],0]</v>
      </c>
      <c r="U36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67" s="1" t="str">
        <f>IF(B367="",CONCATENATE($B$1,"['",A367,"'].append(",Table1345[[#This Row],[Part6]],")"),CONCATENATE($B$1,"['",B367,"'] = []"))</f>
        <v>symbol['t'].append([[leds[0],0],[leds[1],0],[leds[2],0],[leds[3],0],[leds[4],0],[leds[5],0]])</v>
      </c>
    </row>
    <row r="368" spans="1:22" x14ac:dyDescent="0.25">
      <c r="A368" t="str">
        <f t="shared" si="5"/>
        <v>t</v>
      </c>
      <c r="B368" t="s">
        <v>72</v>
      </c>
      <c r="I368" s="1">
        <f>Table1345[[#This Row],[0]]</f>
        <v>0</v>
      </c>
      <c r="J368" s="1">
        <f>Table1345[[#This Row],[1]]</f>
        <v>0</v>
      </c>
      <c r="K368" s="1">
        <f>Table1345[[#This Row],[2]]</f>
        <v>0</v>
      </c>
      <c r="L368" s="1">
        <f>Table1345[[#This Row],[3]]</f>
        <v>0</v>
      </c>
      <c r="M368" s="1">
        <f>Table1345[[#This Row],[4]]</f>
        <v>0</v>
      </c>
      <c r="N368" s="1">
        <f>Table1345[[#This Row],[5]]</f>
        <v>0</v>
      </c>
      <c r="O368" s="1" t="str">
        <f>CONCATENATE("[leds[",Table1345[[#Headers],[0]],"],",Table1345[[#This Row],[o0]],"]")</f>
        <v>[leds[0],0]</v>
      </c>
      <c r="P368" s="1" t="str">
        <f>CONCATENATE("[leds[",Table1345[[#Headers],[1]],"],",Table1345[[#This Row],[o1]],"]")</f>
        <v>[leds[1],0]</v>
      </c>
      <c r="Q368" s="1" t="str">
        <f>CONCATENATE("[leds[",Table1345[[#Headers],[2]],"],",Table1345[[#This Row],[o2]],"]")</f>
        <v>[leds[2],0]</v>
      </c>
      <c r="R368" s="1" t="str">
        <f>CONCATENATE("[leds[",Table1345[[#Headers],[3]],"],",Table1345[[#This Row],[o3]],"]")</f>
        <v>[leds[3],0]</v>
      </c>
      <c r="S368" s="1" t="str">
        <f>CONCATENATE("[leds[",Table1345[[#Headers],[4]],"],",Table1345[[#This Row],[o4]],"]")</f>
        <v>[leds[4],0]</v>
      </c>
      <c r="T368" s="1" t="str">
        <f>CONCATENATE("[leds[",Table1345[[#Headers],[5]],"],",Table1345[[#This Row],[o5]],"]")</f>
        <v>[leds[5],0]</v>
      </c>
      <c r="U36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68" s="1" t="str">
        <f>IF(B368="",CONCATENATE($B$1,"['",A368,"'].append(",Table1345[[#This Row],[Part6]],")"),CONCATENATE($B$1,"['",B368,"'] = []"))</f>
        <v>symbol['u'] = []</v>
      </c>
    </row>
    <row r="369" spans="1:22" x14ac:dyDescent="0.25">
      <c r="A369" t="str">
        <f t="shared" si="5"/>
        <v>u</v>
      </c>
      <c r="D369">
        <v>1</v>
      </c>
      <c r="E369">
        <v>1</v>
      </c>
      <c r="F369">
        <v>1</v>
      </c>
      <c r="I369" s="1">
        <f>Table1345[[#This Row],[0]]</f>
        <v>0</v>
      </c>
      <c r="J369" s="1">
        <f>Table1345[[#This Row],[1]]</f>
        <v>1</v>
      </c>
      <c r="K369" s="1">
        <f>Table1345[[#This Row],[2]]</f>
        <v>1</v>
      </c>
      <c r="L369" s="1">
        <f>Table1345[[#This Row],[3]]</f>
        <v>1</v>
      </c>
      <c r="M369" s="1">
        <f>Table1345[[#This Row],[4]]</f>
        <v>0</v>
      </c>
      <c r="N369" s="1">
        <f>Table1345[[#This Row],[5]]</f>
        <v>0</v>
      </c>
      <c r="O369" s="1" t="str">
        <f>CONCATENATE("[leds[",Table1345[[#Headers],[0]],"],",Table1345[[#This Row],[o0]],"]")</f>
        <v>[leds[0],0]</v>
      </c>
      <c r="P369" s="1" t="str">
        <f>CONCATENATE("[leds[",Table1345[[#Headers],[1]],"],",Table1345[[#This Row],[o1]],"]")</f>
        <v>[leds[1],1]</v>
      </c>
      <c r="Q369" s="1" t="str">
        <f>CONCATENATE("[leds[",Table1345[[#Headers],[2]],"],",Table1345[[#This Row],[o2]],"]")</f>
        <v>[leds[2],1]</v>
      </c>
      <c r="R369" s="1" t="str">
        <f>CONCATENATE("[leds[",Table1345[[#Headers],[3]],"],",Table1345[[#This Row],[o3]],"]")</f>
        <v>[leds[3],1]</v>
      </c>
      <c r="S369" s="1" t="str">
        <f>CONCATENATE("[leds[",Table1345[[#Headers],[4]],"],",Table1345[[#This Row],[o4]],"]")</f>
        <v>[leds[4],0]</v>
      </c>
      <c r="T369" s="1" t="str">
        <f>CONCATENATE("[leds[",Table1345[[#Headers],[5]],"],",Table1345[[#This Row],[o5]],"]")</f>
        <v>[leds[5],0]</v>
      </c>
      <c r="U36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[[leds[0],0],[leds[1],1],[leds[2],1],[leds[3],1],[leds[4],0],[leds[5],0]]</v>
      </c>
      <c r="V369" s="1" t="str">
        <f>IF(B369="",CONCATENATE($B$1,"['",A369,"'].append(",Table1345[[#This Row],[Part6]],")"),CONCATENATE($B$1,"['",B369,"'] = []"))</f>
        <v>symbol['u'].append([[leds[0],0],[leds[1],1],[leds[2],1],[leds[3],1],[leds[4],0],[leds[5],0]])</v>
      </c>
    </row>
    <row r="370" spans="1:22" x14ac:dyDescent="0.25">
      <c r="A370" t="str">
        <f t="shared" si="5"/>
        <v>u</v>
      </c>
      <c r="C370">
        <v>1</v>
      </c>
      <c r="I370" s="1">
        <f>Table1345[[#This Row],[0]]</f>
        <v>1</v>
      </c>
      <c r="J370" s="1">
        <f>Table1345[[#This Row],[1]]</f>
        <v>0</v>
      </c>
      <c r="K370" s="1">
        <f>Table1345[[#This Row],[2]]</f>
        <v>0</v>
      </c>
      <c r="L370" s="1">
        <f>Table1345[[#This Row],[3]]</f>
        <v>0</v>
      </c>
      <c r="M370" s="1">
        <f>Table1345[[#This Row],[4]]</f>
        <v>0</v>
      </c>
      <c r="N370" s="1">
        <f>Table1345[[#This Row],[5]]</f>
        <v>0</v>
      </c>
      <c r="O370" s="1" t="str">
        <f>CONCATENATE("[leds[",Table1345[[#Headers],[0]],"],",Table1345[[#This Row],[o0]],"]")</f>
        <v>[leds[0],1]</v>
      </c>
      <c r="P370" s="1" t="str">
        <f>CONCATENATE("[leds[",Table1345[[#Headers],[1]],"],",Table1345[[#This Row],[o1]],"]")</f>
        <v>[leds[1],0]</v>
      </c>
      <c r="Q370" s="1" t="str">
        <f>CONCATENATE("[leds[",Table1345[[#Headers],[2]],"],",Table1345[[#This Row],[o2]],"]")</f>
        <v>[leds[2],0]</v>
      </c>
      <c r="R370" s="1" t="str">
        <f>CONCATENATE("[leds[",Table1345[[#Headers],[3]],"],",Table1345[[#This Row],[o3]],"]")</f>
        <v>[leds[3],0]</v>
      </c>
      <c r="S370" s="1" t="str">
        <f>CONCATENATE("[leds[",Table1345[[#Headers],[4]],"],",Table1345[[#This Row],[o4]],"]")</f>
        <v>[leds[4],0]</v>
      </c>
      <c r="T370" s="1" t="str">
        <f>CONCATENATE("[leds[",Table1345[[#Headers],[5]],"],",Table1345[[#This Row],[o5]],"]")</f>
        <v>[leds[5],0]</v>
      </c>
      <c r="U37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370" s="1" t="str">
        <f>IF(B370="",CONCATENATE($B$1,"['",A370,"'].append(",Table1345[[#This Row],[Part6]],")"),CONCATENATE($B$1,"['",B370,"'] = []"))</f>
        <v>symbol['u'].append([[leds[0],1],[leds[1],0],[leds[2],0],[leds[3],0],[leds[4],0],[leds[5],0]])</v>
      </c>
    </row>
    <row r="371" spans="1:22" x14ac:dyDescent="0.25">
      <c r="A371" t="str">
        <f t="shared" si="5"/>
        <v>u</v>
      </c>
      <c r="C371">
        <v>1</v>
      </c>
      <c r="I371" s="1">
        <f>Table1345[[#This Row],[0]]</f>
        <v>1</v>
      </c>
      <c r="J371" s="1">
        <f>Table1345[[#This Row],[1]]</f>
        <v>0</v>
      </c>
      <c r="K371" s="1">
        <f>Table1345[[#This Row],[2]]</f>
        <v>0</v>
      </c>
      <c r="L371" s="1">
        <f>Table1345[[#This Row],[3]]</f>
        <v>0</v>
      </c>
      <c r="M371" s="1">
        <f>Table1345[[#This Row],[4]]</f>
        <v>0</v>
      </c>
      <c r="N371" s="1">
        <f>Table1345[[#This Row],[5]]</f>
        <v>0</v>
      </c>
      <c r="O371" s="1" t="str">
        <f>CONCATENATE("[leds[",Table1345[[#Headers],[0]],"],",Table1345[[#This Row],[o0]],"]")</f>
        <v>[leds[0],1]</v>
      </c>
      <c r="P371" s="1" t="str">
        <f>CONCATENATE("[leds[",Table1345[[#Headers],[1]],"],",Table1345[[#This Row],[o1]],"]")</f>
        <v>[leds[1],0]</v>
      </c>
      <c r="Q371" s="1" t="str">
        <f>CONCATENATE("[leds[",Table1345[[#Headers],[2]],"],",Table1345[[#This Row],[o2]],"]")</f>
        <v>[leds[2],0]</v>
      </c>
      <c r="R371" s="1" t="str">
        <f>CONCATENATE("[leds[",Table1345[[#Headers],[3]],"],",Table1345[[#This Row],[o3]],"]")</f>
        <v>[leds[3],0]</v>
      </c>
      <c r="S371" s="1" t="str">
        <f>CONCATENATE("[leds[",Table1345[[#Headers],[4]],"],",Table1345[[#This Row],[o4]],"]")</f>
        <v>[leds[4],0]</v>
      </c>
      <c r="T371" s="1" t="str">
        <f>CONCATENATE("[leds[",Table1345[[#Headers],[5]],"],",Table1345[[#This Row],[o5]],"]")</f>
        <v>[leds[5],0]</v>
      </c>
      <c r="U37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371" s="1" t="str">
        <f>IF(B371="",CONCATENATE($B$1,"['",A371,"'].append(",Table1345[[#This Row],[Part6]],")"),CONCATENATE($B$1,"['",B371,"'] = []"))</f>
        <v>symbol['u'].append([[leds[0],1],[leds[1],0],[leds[2],0],[leds[3],0],[leds[4],0],[leds[5],0]])</v>
      </c>
    </row>
    <row r="372" spans="1:22" x14ac:dyDescent="0.25">
      <c r="A372" t="str">
        <f t="shared" si="5"/>
        <v>u</v>
      </c>
      <c r="C372">
        <v>1</v>
      </c>
      <c r="D372">
        <v>1</v>
      </c>
      <c r="E372">
        <v>1</v>
      </c>
      <c r="F372">
        <v>1</v>
      </c>
      <c r="I372" s="1">
        <f>Table1345[[#This Row],[0]]</f>
        <v>1</v>
      </c>
      <c r="J372" s="1">
        <f>Table1345[[#This Row],[1]]</f>
        <v>1</v>
      </c>
      <c r="K372" s="1">
        <f>Table1345[[#This Row],[2]]</f>
        <v>1</v>
      </c>
      <c r="L372" s="1">
        <f>Table1345[[#This Row],[3]]</f>
        <v>1</v>
      </c>
      <c r="M372" s="1">
        <f>Table1345[[#This Row],[4]]</f>
        <v>0</v>
      </c>
      <c r="N372" s="1">
        <f>Table1345[[#This Row],[5]]</f>
        <v>0</v>
      </c>
      <c r="O372" s="1" t="str">
        <f>CONCATENATE("[leds[",Table1345[[#Headers],[0]],"],",Table1345[[#This Row],[o0]],"]")</f>
        <v>[leds[0],1]</v>
      </c>
      <c r="P372" s="1" t="str">
        <f>CONCATENATE("[leds[",Table1345[[#Headers],[1]],"],",Table1345[[#This Row],[o1]],"]")</f>
        <v>[leds[1],1]</v>
      </c>
      <c r="Q372" s="1" t="str">
        <f>CONCATENATE("[leds[",Table1345[[#Headers],[2]],"],",Table1345[[#This Row],[o2]],"]")</f>
        <v>[leds[2],1]</v>
      </c>
      <c r="R372" s="1" t="str">
        <f>CONCATENATE("[leds[",Table1345[[#Headers],[3]],"],",Table1345[[#This Row],[o3]],"]")</f>
        <v>[leds[3],1]</v>
      </c>
      <c r="S372" s="1" t="str">
        <f>CONCATENATE("[leds[",Table1345[[#Headers],[4]],"],",Table1345[[#This Row],[o4]],"]")</f>
        <v>[leds[4],0]</v>
      </c>
      <c r="T372" s="1" t="str">
        <f>CONCATENATE("[leds[",Table1345[[#Headers],[5]],"],",Table1345[[#This Row],[o5]],"]")</f>
        <v>[leds[5],0]</v>
      </c>
      <c r="U37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[[leds[0],1],[leds[1],1],[leds[2],1],[leds[3],1],[leds[4],0],[leds[5],0]]</v>
      </c>
      <c r="V372" s="1" t="str">
        <f>IF(B372="",CONCATENATE($B$1,"['",A372,"'].append(",Table1345[[#This Row],[Part6]],")"),CONCATENATE($B$1,"['",B372,"'] = []"))</f>
        <v>symbol['u'].append([[leds[0],1],[leds[1],1],[leds[2],1],[leds[3],1],[leds[4],0],[leds[5],0]])</v>
      </c>
    </row>
    <row r="373" spans="1:22" x14ac:dyDescent="0.25">
      <c r="A373" t="str">
        <f t="shared" si="5"/>
        <v>u</v>
      </c>
      <c r="I373" s="1">
        <f>Table1345[[#This Row],[0]]</f>
        <v>0</v>
      </c>
      <c r="J373" s="1">
        <f>Table1345[[#This Row],[1]]</f>
        <v>0</v>
      </c>
      <c r="K373" s="1">
        <f>Table1345[[#This Row],[2]]</f>
        <v>0</v>
      </c>
      <c r="L373" s="1">
        <f>Table1345[[#This Row],[3]]</f>
        <v>0</v>
      </c>
      <c r="M373" s="1">
        <f>Table1345[[#This Row],[4]]</f>
        <v>0</v>
      </c>
      <c r="N373" s="1">
        <f>Table1345[[#This Row],[5]]</f>
        <v>0</v>
      </c>
      <c r="O373" s="1" t="str">
        <f>CONCATENATE("[leds[",Table1345[[#Headers],[0]],"],",Table1345[[#This Row],[o0]],"]")</f>
        <v>[leds[0],0]</v>
      </c>
      <c r="P373" s="1" t="str">
        <f>CONCATENATE("[leds[",Table1345[[#Headers],[1]],"],",Table1345[[#This Row],[o1]],"]")</f>
        <v>[leds[1],0]</v>
      </c>
      <c r="Q373" s="1" t="str">
        <f>CONCATENATE("[leds[",Table1345[[#Headers],[2]],"],",Table1345[[#This Row],[o2]],"]")</f>
        <v>[leds[2],0]</v>
      </c>
      <c r="R373" s="1" t="str">
        <f>CONCATENATE("[leds[",Table1345[[#Headers],[3]],"],",Table1345[[#This Row],[o3]],"]")</f>
        <v>[leds[3],0]</v>
      </c>
      <c r="S373" s="1" t="str">
        <f>CONCATENATE("[leds[",Table1345[[#Headers],[4]],"],",Table1345[[#This Row],[o4]],"]")</f>
        <v>[leds[4],0]</v>
      </c>
      <c r="T373" s="1" t="str">
        <f>CONCATENATE("[leds[",Table1345[[#Headers],[5]],"],",Table1345[[#This Row],[o5]],"]")</f>
        <v>[leds[5],0]</v>
      </c>
      <c r="U37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73" s="1" t="str">
        <f>IF(B373="",CONCATENATE($B$1,"['",A373,"'].append(",Table1345[[#This Row],[Part6]],")"),CONCATENATE($B$1,"['",B373,"'] = []"))</f>
        <v>symbol['u'].append([[leds[0],0],[leds[1],0],[leds[2],0],[leds[3],0],[leds[4],0],[leds[5],0]])</v>
      </c>
    </row>
    <row r="374" spans="1:22" x14ac:dyDescent="0.25">
      <c r="A374" t="str">
        <f t="shared" si="5"/>
        <v>u</v>
      </c>
      <c r="I374" s="1">
        <f>Table1345[[#This Row],[0]]</f>
        <v>0</v>
      </c>
      <c r="J374" s="1">
        <f>Table1345[[#This Row],[1]]</f>
        <v>0</v>
      </c>
      <c r="K374" s="1">
        <f>Table1345[[#This Row],[2]]</f>
        <v>0</v>
      </c>
      <c r="L374" s="1">
        <f>Table1345[[#This Row],[3]]</f>
        <v>0</v>
      </c>
      <c r="M374" s="1">
        <f>Table1345[[#This Row],[4]]</f>
        <v>0</v>
      </c>
      <c r="N374" s="1">
        <f>Table1345[[#This Row],[5]]</f>
        <v>0</v>
      </c>
      <c r="O374" s="1" t="str">
        <f>CONCATENATE("[leds[",Table1345[[#Headers],[0]],"],",Table1345[[#This Row],[o0]],"]")</f>
        <v>[leds[0],0]</v>
      </c>
      <c r="P374" s="1" t="str">
        <f>CONCATENATE("[leds[",Table1345[[#Headers],[1]],"],",Table1345[[#This Row],[o1]],"]")</f>
        <v>[leds[1],0]</v>
      </c>
      <c r="Q374" s="1" t="str">
        <f>CONCATENATE("[leds[",Table1345[[#Headers],[2]],"],",Table1345[[#This Row],[o2]],"]")</f>
        <v>[leds[2],0]</v>
      </c>
      <c r="R374" s="1" t="str">
        <f>CONCATENATE("[leds[",Table1345[[#Headers],[3]],"],",Table1345[[#This Row],[o3]],"]")</f>
        <v>[leds[3],0]</v>
      </c>
      <c r="S374" s="1" t="str">
        <f>CONCATENATE("[leds[",Table1345[[#Headers],[4]],"],",Table1345[[#This Row],[o4]],"]")</f>
        <v>[leds[4],0]</v>
      </c>
      <c r="T374" s="1" t="str">
        <f>CONCATENATE("[leds[",Table1345[[#Headers],[5]],"],",Table1345[[#This Row],[o5]],"]")</f>
        <v>[leds[5],0]</v>
      </c>
      <c r="U37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74" s="1" t="str">
        <f>IF(B374="",CONCATENATE($B$1,"['",A374,"'].append(",Table1345[[#This Row],[Part6]],")"),CONCATENATE($B$1,"['",B374,"'] = []"))</f>
        <v>symbol['u'].append([[leds[0],0],[leds[1],0],[leds[2],0],[leds[3],0],[leds[4],0],[leds[5],0]])</v>
      </c>
    </row>
    <row r="375" spans="1:22" x14ac:dyDescent="0.25">
      <c r="A375" t="str">
        <f t="shared" si="5"/>
        <v>u</v>
      </c>
      <c r="B375" t="s">
        <v>73</v>
      </c>
      <c r="I375" s="1">
        <f>Table1345[[#This Row],[0]]</f>
        <v>0</v>
      </c>
      <c r="J375" s="1">
        <f>Table1345[[#This Row],[1]]</f>
        <v>0</v>
      </c>
      <c r="K375" s="1">
        <f>Table1345[[#This Row],[2]]</f>
        <v>0</v>
      </c>
      <c r="L375" s="1">
        <f>Table1345[[#This Row],[3]]</f>
        <v>0</v>
      </c>
      <c r="M375" s="1">
        <f>Table1345[[#This Row],[4]]</f>
        <v>0</v>
      </c>
      <c r="N375" s="1">
        <f>Table1345[[#This Row],[5]]</f>
        <v>0</v>
      </c>
      <c r="O375" s="1" t="str">
        <f>CONCATENATE("[leds[",Table1345[[#Headers],[0]],"],",Table1345[[#This Row],[o0]],"]")</f>
        <v>[leds[0],0]</v>
      </c>
      <c r="P375" s="1" t="str">
        <f>CONCATENATE("[leds[",Table1345[[#Headers],[1]],"],",Table1345[[#This Row],[o1]],"]")</f>
        <v>[leds[1],0]</v>
      </c>
      <c r="Q375" s="1" t="str">
        <f>CONCATENATE("[leds[",Table1345[[#Headers],[2]],"],",Table1345[[#This Row],[o2]],"]")</f>
        <v>[leds[2],0]</v>
      </c>
      <c r="R375" s="1" t="str">
        <f>CONCATENATE("[leds[",Table1345[[#Headers],[3]],"],",Table1345[[#This Row],[o3]],"]")</f>
        <v>[leds[3],0]</v>
      </c>
      <c r="S375" s="1" t="str">
        <f>CONCATENATE("[leds[",Table1345[[#Headers],[4]],"],",Table1345[[#This Row],[o4]],"]")</f>
        <v>[leds[4],0]</v>
      </c>
      <c r="T375" s="1" t="str">
        <f>CONCATENATE("[leds[",Table1345[[#Headers],[5]],"],",Table1345[[#This Row],[o5]],"]")</f>
        <v>[leds[5],0]</v>
      </c>
      <c r="U37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75" s="1" t="str">
        <f>IF(B375="",CONCATENATE($B$1,"['",A375,"'].append(",Table1345[[#This Row],[Part6]],")"),CONCATENATE($B$1,"['",B375,"'] = []"))</f>
        <v>symbol['v'] = []</v>
      </c>
    </row>
    <row r="376" spans="1:22" x14ac:dyDescent="0.25">
      <c r="A376" t="str">
        <f t="shared" si="5"/>
        <v>v</v>
      </c>
      <c r="E376">
        <v>1</v>
      </c>
      <c r="F376">
        <v>1</v>
      </c>
      <c r="I376" s="1">
        <f>Table1345[[#This Row],[0]]</f>
        <v>0</v>
      </c>
      <c r="J376" s="1">
        <f>Table1345[[#This Row],[1]]</f>
        <v>0</v>
      </c>
      <c r="K376" s="1">
        <f>Table1345[[#This Row],[2]]</f>
        <v>1</v>
      </c>
      <c r="L376" s="1">
        <f>Table1345[[#This Row],[3]]</f>
        <v>1</v>
      </c>
      <c r="M376" s="1">
        <f>Table1345[[#This Row],[4]]</f>
        <v>0</v>
      </c>
      <c r="N376" s="1">
        <f>Table1345[[#This Row],[5]]</f>
        <v>0</v>
      </c>
      <c r="O376" s="1" t="str">
        <f>CONCATENATE("[leds[",Table1345[[#Headers],[0]],"],",Table1345[[#This Row],[o0]],"]")</f>
        <v>[leds[0],0]</v>
      </c>
      <c r="P376" s="1" t="str">
        <f>CONCATENATE("[leds[",Table1345[[#Headers],[1]],"],",Table1345[[#This Row],[o1]],"]")</f>
        <v>[leds[1],0]</v>
      </c>
      <c r="Q376" s="1" t="str">
        <f>CONCATENATE("[leds[",Table1345[[#Headers],[2]],"],",Table1345[[#This Row],[o2]],"]")</f>
        <v>[leds[2],1]</v>
      </c>
      <c r="R376" s="1" t="str">
        <f>CONCATENATE("[leds[",Table1345[[#Headers],[3]],"],",Table1345[[#This Row],[o3]],"]")</f>
        <v>[leds[3],1]</v>
      </c>
      <c r="S376" s="1" t="str">
        <f>CONCATENATE("[leds[",Table1345[[#Headers],[4]],"],",Table1345[[#This Row],[o4]],"]")</f>
        <v>[leds[4],0]</v>
      </c>
      <c r="T376" s="1" t="str">
        <f>CONCATENATE("[leds[",Table1345[[#Headers],[5]],"],",Table1345[[#This Row],[o5]],"]")</f>
        <v>[leds[5],0]</v>
      </c>
      <c r="U37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376" s="1" t="str">
        <f>IF(B376="",CONCATENATE($B$1,"['",A376,"'].append(",Table1345[[#This Row],[Part6]],")"),CONCATENATE($B$1,"['",B376,"'] = []"))</f>
        <v>symbol['v'].append([[leds[0],0],[leds[1],0],[leds[2],1],[leds[3],1],[leds[4],0],[leds[5],0]])</v>
      </c>
    </row>
    <row r="377" spans="1:22" x14ac:dyDescent="0.25">
      <c r="A377" t="str">
        <f t="shared" si="5"/>
        <v>v</v>
      </c>
      <c r="D377">
        <v>1</v>
      </c>
      <c r="I377" s="1">
        <f>Table1345[[#This Row],[0]]</f>
        <v>0</v>
      </c>
      <c r="J377" s="1">
        <f>Table1345[[#This Row],[1]]</f>
        <v>1</v>
      </c>
      <c r="K377" s="1">
        <f>Table1345[[#This Row],[2]]</f>
        <v>0</v>
      </c>
      <c r="L377" s="1">
        <f>Table1345[[#This Row],[3]]</f>
        <v>0</v>
      </c>
      <c r="M377" s="1">
        <f>Table1345[[#This Row],[4]]</f>
        <v>0</v>
      </c>
      <c r="N377" s="1">
        <f>Table1345[[#This Row],[5]]</f>
        <v>0</v>
      </c>
      <c r="O377" s="1" t="str">
        <f>CONCATENATE("[leds[",Table1345[[#Headers],[0]],"],",Table1345[[#This Row],[o0]],"]")</f>
        <v>[leds[0],0]</v>
      </c>
      <c r="P377" s="1" t="str">
        <f>CONCATENATE("[leds[",Table1345[[#Headers],[1]],"],",Table1345[[#This Row],[o1]],"]")</f>
        <v>[leds[1],1]</v>
      </c>
      <c r="Q377" s="1" t="str">
        <f>CONCATENATE("[leds[",Table1345[[#Headers],[2]],"],",Table1345[[#This Row],[o2]],"]")</f>
        <v>[leds[2],0]</v>
      </c>
      <c r="R377" s="1" t="str">
        <f>CONCATENATE("[leds[",Table1345[[#Headers],[3]],"],",Table1345[[#This Row],[o3]],"]")</f>
        <v>[leds[3],0]</v>
      </c>
      <c r="S377" s="1" t="str">
        <f>CONCATENATE("[leds[",Table1345[[#Headers],[4]],"],",Table1345[[#This Row],[o4]],"]")</f>
        <v>[leds[4],0]</v>
      </c>
      <c r="T377" s="1" t="str">
        <f>CONCATENATE("[leds[",Table1345[[#Headers],[5]],"],",Table1345[[#This Row],[o5]],"]")</f>
        <v>[leds[5],0]</v>
      </c>
      <c r="U37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377" s="1" t="str">
        <f>IF(B377="",CONCATENATE($B$1,"['",A377,"'].append(",Table1345[[#This Row],[Part6]],")"),CONCATENATE($B$1,"['",B377,"'] = []"))</f>
        <v>symbol['v'].append([[leds[0],0],[leds[1],1],[leds[2],0],[leds[3],0],[leds[4],0],[leds[5],0]])</v>
      </c>
    </row>
    <row r="378" spans="1:22" x14ac:dyDescent="0.25">
      <c r="A378" t="str">
        <f t="shared" si="5"/>
        <v>v</v>
      </c>
      <c r="C378">
        <v>1</v>
      </c>
      <c r="I378" s="1">
        <f>Table1345[[#This Row],[0]]</f>
        <v>1</v>
      </c>
      <c r="J378" s="1">
        <f>Table1345[[#This Row],[1]]</f>
        <v>0</v>
      </c>
      <c r="K378" s="1">
        <f>Table1345[[#This Row],[2]]</f>
        <v>0</v>
      </c>
      <c r="L378" s="1">
        <f>Table1345[[#This Row],[3]]</f>
        <v>0</v>
      </c>
      <c r="M378" s="1">
        <f>Table1345[[#This Row],[4]]</f>
        <v>0</v>
      </c>
      <c r="N378" s="1">
        <f>Table1345[[#This Row],[5]]</f>
        <v>0</v>
      </c>
      <c r="O378" s="1" t="str">
        <f>CONCATENATE("[leds[",Table1345[[#Headers],[0]],"],",Table1345[[#This Row],[o0]],"]")</f>
        <v>[leds[0],1]</v>
      </c>
      <c r="P378" s="1" t="str">
        <f>CONCATENATE("[leds[",Table1345[[#Headers],[1]],"],",Table1345[[#This Row],[o1]],"]")</f>
        <v>[leds[1],0]</v>
      </c>
      <c r="Q378" s="1" t="str">
        <f>CONCATENATE("[leds[",Table1345[[#Headers],[2]],"],",Table1345[[#This Row],[o2]],"]")</f>
        <v>[leds[2],0]</v>
      </c>
      <c r="R378" s="1" t="str">
        <f>CONCATENATE("[leds[",Table1345[[#Headers],[3]],"],",Table1345[[#This Row],[o3]],"]")</f>
        <v>[leds[3],0]</v>
      </c>
      <c r="S378" s="1" t="str">
        <f>CONCATENATE("[leds[",Table1345[[#Headers],[4]],"],",Table1345[[#This Row],[o4]],"]")</f>
        <v>[leds[4],0]</v>
      </c>
      <c r="T378" s="1" t="str">
        <f>CONCATENATE("[leds[",Table1345[[#Headers],[5]],"],",Table1345[[#This Row],[o5]],"]")</f>
        <v>[leds[5],0]</v>
      </c>
      <c r="U37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378" s="1" t="str">
        <f>IF(B378="",CONCATENATE($B$1,"['",A378,"'].append(",Table1345[[#This Row],[Part6]],")"),CONCATENATE($B$1,"['",B378,"'] = []"))</f>
        <v>symbol['v'].append([[leds[0],1],[leds[1],0],[leds[2],0],[leds[3],0],[leds[4],0],[leds[5],0]])</v>
      </c>
    </row>
    <row r="379" spans="1:22" x14ac:dyDescent="0.25">
      <c r="A379" t="str">
        <f t="shared" si="5"/>
        <v>v</v>
      </c>
      <c r="D379">
        <v>1</v>
      </c>
      <c r="I379" s="1">
        <f>Table1345[[#This Row],[0]]</f>
        <v>0</v>
      </c>
      <c r="J379" s="1">
        <f>Table1345[[#This Row],[1]]</f>
        <v>1</v>
      </c>
      <c r="K379" s="1">
        <f>Table1345[[#This Row],[2]]</f>
        <v>0</v>
      </c>
      <c r="L379" s="1">
        <f>Table1345[[#This Row],[3]]</f>
        <v>0</v>
      </c>
      <c r="M379" s="1">
        <f>Table1345[[#This Row],[4]]</f>
        <v>0</v>
      </c>
      <c r="N379" s="1">
        <f>Table1345[[#This Row],[5]]</f>
        <v>0</v>
      </c>
      <c r="O379" s="1" t="str">
        <f>CONCATENATE("[leds[",Table1345[[#Headers],[0]],"],",Table1345[[#This Row],[o0]],"]")</f>
        <v>[leds[0],0]</v>
      </c>
      <c r="P379" s="1" t="str">
        <f>CONCATENATE("[leds[",Table1345[[#Headers],[1]],"],",Table1345[[#This Row],[o1]],"]")</f>
        <v>[leds[1],1]</v>
      </c>
      <c r="Q379" s="1" t="str">
        <f>CONCATENATE("[leds[",Table1345[[#Headers],[2]],"],",Table1345[[#This Row],[o2]],"]")</f>
        <v>[leds[2],0]</v>
      </c>
      <c r="R379" s="1" t="str">
        <f>CONCATENATE("[leds[",Table1345[[#Headers],[3]],"],",Table1345[[#This Row],[o3]],"]")</f>
        <v>[leds[3],0]</v>
      </c>
      <c r="S379" s="1" t="str">
        <f>CONCATENATE("[leds[",Table1345[[#Headers],[4]],"],",Table1345[[#This Row],[o4]],"]")</f>
        <v>[leds[4],0]</v>
      </c>
      <c r="T379" s="1" t="str">
        <f>CONCATENATE("[leds[",Table1345[[#Headers],[5]],"],",Table1345[[#This Row],[o5]],"]")</f>
        <v>[leds[5],0]</v>
      </c>
      <c r="U37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379" s="1" t="str">
        <f>IF(B379="",CONCATENATE($B$1,"['",A379,"'].append(",Table1345[[#This Row],[Part6]],")"),CONCATENATE($B$1,"['",B379,"'] = []"))</f>
        <v>symbol['v'].append([[leds[0],0],[leds[1],1],[leds[2],0],[leds[3],0],[leds[4],0],[leds[5],0]])</v>
      </c>
    </row>
    <row r="380" spans="1:22" x14ac:dyDescent="0.25">
      <c r="A380" t="str">
        <f t="shared" si="5"/>
        <v>v</v>
      </c>
      <c r="E380">
        <v>1</v>
      </c>
      <c r="F380">
        <v>1</v>
      </c>
      <c r="I380" s="1">
        <f>Table1345[[#This Row],[0]]</f>
        <v>0</v>
      </c>
      <c r="J380" s="1">
        <f>Table1345[[#This Row],[1]]</f>
        <v>0</v>
      </c>
      <c r="K380" s="1">
        <f>Table1345[[#This Row],[2]]</f>
        <v>1</v>
      </c>
      <c r="L380" s="1">
        <f>Table1345[[#This Row],[3]]</f>
        <v>1</v>
      </c>
      <c r="M380" s="1">
        <f>Table1345[[#This Row],[4]]</f>
        <v>0</v>
      </c>
      <c r="N380" s="1">
        <f>Table1345[[#This Row],[5]]</f>
        <v>0</v>
      </c>
      <c r="O380" s="1" t="str">
        <f>CONCATENATE("[leds[",Table1345[[#Headers],[0]],"],",Table1345[[#This Row],[o0]],"]")</f>
        <v>[leds[0],0]</v>
      </c>
      <c r="P380" s="1" t="str">
        <f>CONCATENATE("[leds[",Table1345[[#Headers],[1]],"],",Table1345[[#This Row],[o1]],"]")</f>
        <v>[leds[1],0]</v>
      </c>
      <c r="Q380" s="1" t="str">
        <f>CONCATENATE("[leds[",Table1345[[#Headers],[2]],"],",Table1345[[#This Row],[o2]],"]")</f>
        <v>[leds[2],1]</v>
      </c>
      <c r="R380" s="1" t="str">
        <f>CONCATENATE("[leds[",Table1345[[#Headers],[3]],"],",Table1345[[#This Row],[o3]],"]")</f>
        <v>[leds[3],1]</v>
      </c>
      <c r="S380" s="1" t="str">
        <f>CONCATENATE("[leds[",Table1345[[#Headers],[4]],"],",Table1345[[#This Row],[o4]],"]")</f>
        <v>[leds[4],0]</v>
      </c>
      <c r="T380" s="1" t="str">
        <f>CONCATENATE("[leds[",Table1345[[#Headers],[5]],"],",Table1345[[#This Row],[o5]],"]")</f>
        <v>[leds[5],0]</v>
      </c>
      <c r="U38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380" s="1" t="str">
        <f>IF(B380="",CONCATENATE($B$1,"['",A380,"'].append(",Table1345[[#This Row],[Part6]],")"),CONCATENATE($B$1,"['",B380,"'] = []"))</f>
        <v>symbol['v'].append([[leds[0],0],[leds[1],0],[leds[2],1],[leds[3],1],[leds[4],0],[leds[5],0]])</v>
      </c>
    </row>
    <row r="381" spans="1:22" x14ac:dyDescent="0.25">
      <c r="A381" t="str">
        <f t="shared" si="5"/>
        <v>v</v>
      </c>
      <c r="I381" s="1">
        <f>Table1345[[#This Row],[0]]</f>
        <v>0</v>
      </c>
      <c r="J381" s="1">
        <f>Table1345[[#This Row],[1]]</f>
        <v>0</v>
      </c>
      <c r="K381" s="1">
        <f>Table1345[[#This Row],[2]]</f>
        <v>0</v>
      </c>
      <c r="L381" s="1">
        <f>Table1345[[#This Row],[3]]</f>
        <v>0</v>
      </c>
      <c r="M381" s="1">
        <f>Table1345[[#This Row],[4]]</f>
        <v>0</v>
      </c>
      <c r="N381" s="1">
        <f>Table1345[[#This Row],[5]]</f>
        <v>0</v>
      </c>
      <c r="O381" s="1" t="str">
        <f>CONCATENATE("[leds[",Table1345[[#Headers],[0]],"],",Table1345[[#This Row],[o0]],"]")</f>
        <v>[leds[0],0]</v>
      </c>
      <c r="P381" s="1" t="str">
        <f>CONCATENATE("[leds[",Table1345[[#Headers],[1]],"],",Table1345[[#This Row],[o1]],"]")</f>
        <v>[leds[1],0]</v>
      </c>
      <c r="Q381" s="1" t="str">
        <f>CONCATENATE("[leds[",Table1345[[#Headers],[2]],"],",Table1345[[#This Row],[o2]],"]")</f>
        <v>[leds[2],0]</v>
      </c>
      <c r="R381" s="1" t="str">
        <f>CONCATENATE("[leds[",Table1345[[#Headers],[3]],"],",Table1345[[#This Row],[o3]],"]")</f>
        <v>[leds[3],0]</v>
      </c>
      <c r="S381" s="1" t="str">
        <f>CONCATENATE("[leds[",Table1345[[#Headers],[4]],"],",Table1345[[#This Row],[o4]],"]")</f>
        <v>[leds[4],0]</v>
      </c>
      <c r="T381" s="1" t="str">
        <f>CONCATENATE("[leds[",Table1345[[#Headers],[5]],"],",Table1345[[#This Row],[o5]],"]")</f>
        <v>[leds[5],0]</v>
      </c>
      <c r="U38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81" s="1" t="str">
        <f>IF(B381="",CONCATENATE($B$1,"['",A381,"'].append(",Table1345[[#This Row],[Part6]],")"),CONCATENATE($B$1,"['",B381,"'] = []"))</f>
        <v>symbol['v'].append([[leds[0],0],[leds[1],0],[leds[2],0],[leds[3],0],[leds[4],0],[leds[5],0]])</v>
      </c>
    </row>
    <row r="382" spans="1:22" x14ac:dyDescent="0.25">
      <c r="A382" t="str">
        <f t="shared" si="5"/>
        <v>v</v>
      </c>
      <c r="I382" s="1">
        <f>Table1345[[#This Row],[0]]</f>
        <v>0</v>
      </c>
      <c r="J382" s="1">
        <f>Table1345[[#This Row],[1]]</f>
        <v>0</v>
      </c>
      <c r="K382" s="1">
        <f>Table1345[[#This Row],[2]]</f>
        <v>0</v>
      </c>
      <c r="L382" s="1">
        <f>Table1345[[#This Row],[3]]</f>
        <v>0</v>
      </c>
      <c r="M382" s="1">
        <f>Table1345[[#This Row],[4]]</f>
        <v>0</v>
      </c>
      <c r="N382" s="1">
        <f>Table1345[[#This Row],[5]]</f>
        <v>0</v>
      </c>
      <c r="O382" s="1" t="str">
        <f>CONCATENATE("[leds[",Table1345[[#Headers],[0]],"],",Table1345[[#This Row],[o0]],"]")</f>
        <v>[leds[0],0]</v>
      </c>
      <c r="P382" s="1" t="str">
        <f>CONCATENATE("[leds[",Table1345[[#Headers],[1]],"],",Table1345[[#This Row],[o1]],"]")</f>
        <v>[leds[1],0]</v>
      </c>
      <c r="Q382" s="1" t="str">
        <f>CONCATENATE("[leds[",Table1345[[#Headers],[2]],"],",Table1345[[#This Row],[o2]],"]")</f>
        <v>[leds[2],0]</v>
      </c>
      <c r="R382" s="1" t="str">
        <f>CONCATENATE("[leds[",Table1345[[#Headers],[3]],"],",Table1345[[#This Row],[o3]],"]")</f>
        <v>[leds[3],0]</v>
      </c>
      <c r="S382" s="1" t="str">
        <f>CONCATENATE("[leds[",Table1345[[#Headers],[4]],"],",Table1345[[#This Row],[o4]],"]")</f>
        <v>[leds[4],0]</v>
      </c>
      <c r="T382" s="1" t="str">
        <f>CONCATENATE("[leds[",Table1345[[#Headers],[5]],"],",Table1345[[#This Row],[o5]],"]")</f>
        <v>[leds[5],0]</v>
      </c>
      <c r="U38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82" s="1" t="str">
        <f>IF(B382="",CONCATENATE($B$1,"['",A382,"'].append(",Table1345[[#This Row],[Part6]],")"),CONCATENATE($B$1,"['",B382,"'] = []"))</f>
        <v>symbol['v'].append([[leds[0],0],[leds[1],0],[leds[2],0],[leds[3],0],[leds[4],0],[leds[5],0]])</v>
      </c>
    </row>
    <row r="383" spans="1:22" x14ac:dyDescent="0.25">
      <c r="A383" t="str">
        <f t="shared" si="5"/>
        <v>v</v>
      </c>
      <c r="B383" t="s">
        <v>74</v>
      </c>
      <c r="I383" s="1">
        <f>Table1345[[#This Row],[0]]</f>
        <v>0</v>
      </c>
      <c r="J383" s="1">
        <f>Table1345[[#This Row],[1]]</f>
        <v>0</v>
      </c>
      <c r="K383" s="1">
        <f>Table1345[[#This Row],[2]]</f>
        <v>0</v>
      </c>
      <c r="L383" s="1">
        <f>Table1345[[#This Row],[3]]</f>
        <v>0</v>
      </c>
      <c r="M383" s="1">
        <f>Table1345[[#This Row],[4]]</f>
        <v>0</v>
      </c>
      <c r="N383" s="1">
        <f>Table1345[[#This Row],[5]]</f>
        <v>0</v>
      </c>
      <c r="O383" s="1" t="str">
        <f>CONCATENATE("[leds[",Table1345[[#Headers],[0]],"],",Table1345[[#This Row],[o0]],"]")</f>
        <v>[leds[0],0]</v>
      </c>
      <c r="P383" s="1" t="str">
        <f>CONCATENATE("[leds[",Table1345[[#Headers],[1]],"],",Table1345[[#This Row],[o1]],"]")</f>
        <v>[leds[1],0]</v>
      </c>
      <c r="Q383" s="1" t="str">
        <f>CONCATENATE("[leds[",Table1345[[#Headers],[2]],"],",Table1345[[#This Row],[o2]],"]")</f>
        <v>[leds[2],0]</v>
      </c>
      <c r="R383" s="1" t="str">
        <f>CONCATENATE("[leds[",Table1345[[#Headers],[3]],"],",Table1345[[#This Row],[o3]],"]")</f>
        <v>[leds[3],0]</v>
      </c>
      <c r="S383" s="1" t="str">
        <f>CONCATENATE("[leds[",Table1345[[#Headers],[4]],"],",Table1345[[#This Row],[o4]],"]")</f>
        <v>[leds[4],0]</v>
      </c>
      <c r="T383" s="1" t="str">
        <f>CONCATENATE("[leds[",Table1345[[#Headers],[5]],"],",Table1345[[#This Row],[o5]],"]")</f>
        <v>[leds[5],0]</v>
      </c>
      <c r="U38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83" s="1" t="str">
        <f>IF(B383="",CONCATENATE($B$1,"['",A383,"'].append(",Table1345[[#This Row],[Part6]],")"),CONCATENATE($B$1,"['",B383,"'] = []"))</f>
        <v>symbol['w'] = []</v>
      </c>
    </row>
    <row r="384" spans="1:22" x14ac:dyDescent="0.25">
      <c r="A384" t="str">
        <f t="shared" si="5"/>
        <v>w</v>
      </c>
      <c r="D384">
        <v>1</v>
      </c>
      <c r="E384">
        <v>1</v>
      </c>
      <c r="F384">
        <v>1</v>
      </c>
      <c r="I384" s="1">
        <f>Table1345[[#This Row],[0]]</f>
        <v>0</v>
      </c>
      <c r="J384" s="1">
        <f>Table1345[[#This Row],[1]]</f>
        <v>1</v>
      </c>
      <c r="K384" s="1">
        <f>Table1345[[#This Row],[2]]</f>
        <v>1</v>
      </c>
      <c r="L384" s="1">
        <f>Table1345[[#This Row],[3]]</f>
        <v>1</v>
      </c>
      <c r="M384" s="1">
        <f>Table1345[[#This Row],[4]]</f>
        <v>0</v>
      </c>
      <c r="N384" s="1">
        <f>Table1345[[#This Row],[5]]</f>
        <v>0</v>
      </c>
      <c r="O384" s="1" t="str">
        <f>CONCATENATE("[leds[",Table1345[[#Headers],[0]],"],",Table1345[[#This Row],[o0]],"]")</f>
        <v>[leds[0],0]</v>
      </c>
      <c r="P384" s="1" t="str">
        <f>CONCATENATE("[leds[",Table1345[[#Headers],[1]],"],",Table1345[[#This Row],[o1]],"]")</f>
        <v>[leds[1],1]</v>
      </c>
      <c r="Q384" s="1" t="str">
        <f>CONCATENATE("[leds[",Table1345[[#Headers],[2]],"],",Table1345[[#This Row],[o2]],"]")</f>
        <v>[leds[2],1]</v>
      </c>
      <c r="R384" s="1" t="str">
        <f>CONCATENATE("[leds[",Table1345[[#Headers],[3]],"],",Table1345[[#This Row],[o3]],"]")</f>
        <v>[leds[3],1]</v>
      </c>
      <c r="S384" s="1" t="str">
        <f>CONCATENATE("[leds[",Table1345[[#Headers],[4]],"],",Table1345[[#This Row],[o4]],"]")</f>
        <v>[leds[4],0]</v>
      </c>
      <c r="T384" s="1" t="str">
        <f>CONCATENATE("[leds[",Table1345[[#Headers],[5]],"],",Table1345[[#This Row],[o5]],"]")</f>
        <v>[leds[5],0]</v>
      </c>
      <c r="U38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[[leds[0],0],[leds[1],1],[leds[2],1],[leds[3],1],[leds[4],0],[leds[5],0]]</v>
      </c>
      <c r="V384" s="1" t="str">
        <f>IF(B384="",CONCATENATE($B$1,"['",A384,"'].append(",Table1345[[#This Row],[Part6]],")"),CONCATENATE($B$1,"['",B384,"'] = []"))</f>
        <v>symbol['w'].append([[leds[0],0],[leds[1],1],[leds[2],1],[leds[3],1],[leds[4],0],[leds[5],0]])</v>
      </c>
    </row>
    <row r="385" spans="1:22" x14ac:dyDescent="0.25">
      <c r="A385" t="str">
        <f t="shared" si="5"/>
        <v>w</v>
      </c>
      <c r="C385">
        <v>1</v>
      </c>
      <c r="I385" s="1">
        <f>Table1345[[#This Row],[0]]</f>
        <v>1</v>
      </c>
      <c r="J385" s="1">
        <f>Table1345[[#This Row],[1]]</f>
        <v>0</v>
      </c>
      <c r="K385" s="1">
        <f>Table1345[[#This Row],[2]]</f>
        <v>0</v>
      </c>
      <c r="L385" s="1">
        <f>Table1345[[#This Row],[3]]</f>
        <v>0</v>
      </c>
      <c r="M385" s="1">
        <f>Table1345[[#This Row],[4]]</f>
        <v>0</v>
      </c>
      <c r="N385" s="1">
        <f>Table1345[[#This Row],[5]]</f>
        <v>0</v>
      </c>
      <c r="O385" s="1" t="str">
        <f>CONCATENATE("[leds[",Table1345[[#Headers],[0]],"],",Table1345[[#This Row],[o0]],"]")</f>
        <v>[leds[0],1]</v>
      </c>
      <c r="P385" s="1" t="str">
        <f>CONCATENATE("[leds[",Table1345[[#Headers],[1]],"],",Table1345[[#This Row],[o1]],"]")</f>
        <v>[leds[1],0]</v>
      </c>
      <c r="Q385" s="1" t="str">
        <f>CONCATENATE("[leds[",Table1345[[#Headers],[2]],"],",Table1345[[#This Row],[o2]],"]")</f>
        <v>[leds[2],0]</v>
      </c>
      <c r="R385" s="1" t="str">
        <f>CONCATENATE("[leds[",Table1345[[#Headers],[3]],"],",Table1345[[#This Row],[o3]],"]")</f>
        <v>[leds[3],0]</v>
      </c>
      <c r="S385" s="1" t="str">
        <f>CONCATENATE("[leds[",Table1345[[#Headers],[4]],"],",Table1345[[#This Row],[o4]],"]")</f>
        <v>[leds[4],0]</v>
      </c>
      <c r="T385" s="1" t="str">
        <f>CONCATENATE("[leds[",Table1345[[#Headers],[5]],"],",Table1345[[#This Row],[o5]],"]")</f>
        <v>[leds[5],0]</v>
      </c>
      <c r="U38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385" s="1" t="str">
        <f>IF(B385="",CONCATENATE($B$1,"['",A385,"'].append(",Table1345[[#This Row],[Part6]],")"),CONCATENATE($B$1,"['",B385,"'] = []"))</f>
        <v>symbol['w'].append([[leds[0],1],[leds[1],0],[leds[2],0],[leds[3],0],[leds[4],0],[leds[5],0]])</v>
      </c>
    </row>
    <row r="386" spans="1:22" x14ac:dyDescent="0.25">
      <c r="A386" t="str">
        <f t="shared" si="5"/>
        <v>w</v>
      </c>
      <c r="D386">
        <v>1</v>
      </c>
      <c r="I386" s="1">
        <f>Table1345[[#This Row],[0]]</f>
        <v>0</v>
      </c>
      <c r="J386" s="1">
        <f>Table1345[[#This Row],[1]]</f>
        <v>1</v>
      </c>
      <c r="K386" s="1">
        <f>Table1345[[#This Row],[2]]</f>
        <v>0</v>
      </c>
      <c r="L386" s="1">
        <f>Table1345[[#This Row],[3]]</f>
        <v>0</v>
      </c>
      <c r="M386" s="1">
        <f>Table1345[[#This Row],[4]]</f>
        <v>0</v>
      </c>
      <c r="N386" s="1">
        <f>Table1345[[#This Row],[5]]</f>
        <v>0</v>
      </c>
      <c r="O386" s="1" t="str">
        <f>CONCATENATE("[leds[",Table1345[[#Headers],[0]],"],",Table1345[[#This Row],[o0]],"]")</f>
        <v>[leds[0],0]</v>
      </c>
      <c r="P386" s="1" t="str">
        <f>CONCATENATE("[leds[",Table1345[[#Headers],[1]],"],",Table1345[[#This Row],[o1]],"]")</f>
        <v>[leds[1],1]</v>
      </c>
      <c r="Q386" s="1" t="str">
        <f>CONCATENATE("[leds[",Table1345[[#Headers],[2]],"],",Table1345[[#This Row],[o2]],"]")</f>
        <v>[leds[2],0]</v>
      </c>
      <c r="R386" s="1" t="str">
        <f>CONCATENATE("[leds[",Table1345[[#Headers],[3]],"],",Table1345[[#This Row],[o3]],"]")</f>
        <v>[leds[3],0]</v>
      </c>
      <c r="S386" s="1" t="str">
        <f>CONCATENATE("[leds[",Table1345[[#Headers],[4]],"],",Table1345[[#This Row],[o4]],"]")</f>
        <v>[leds[4],0]</v>
      </c>
      <c r="T386" s="1" t="str">
        <f>CONCATENATE("[leds[",Table1345[[#Headers],[5]],"],",Table1345[[#This Row],[o5]],"]")</f>
        <v>[leds[5],0]</v>
      </c>
      <c r="U38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386" s="1" t="str">
        <f>IF(B386="",CONCATENATE($B$1,"['",A386,"'].append(",Table1345[[#This Row],[Part6]],")"),CONCATENATE($B$1,"['",B386,"'] = []"))</f>
        <v>symbol['w'].append([[leds[0],0],[leds[1],1],[leds[2],0],[leds[3],0],[leds[4],0],[leds[5],0]])</v>
      </c>
    </row>
    <row r="387" spans="1:22" x14ac:dyDescent="0.25">
      <c r="A387" t="str">
        <f t="shared" ref="A387:A450" si="6">IF(B386="",A386,B386)</f>
        <v>w</v>
      </c>
      <c r="C387">
        <v>1</v>
      </c>
      <c r="I387" s="1">
        <f>Table1345[[#This Row],[0]]</f>
        <v>1</v>
      </c>
      <c r="J387" s="1">
        <f>Table1345[[#This Row],[1]]</f>
        <v>0</v>
      </c>
      <c r="K387" s="1">
        <f>Table1345[[#This Row],[2]]</f>
        <v>0</v>
      </c>
      <c r="L387" s="1">
        <f>Table1345[[#This Row],[3]]</f>
        <v>0</v>
      </c>
      <c r="M387" s="1">
        <f>Table1345[[#This Row],[4]]</f>
        <v>0</v>
      </c>
      <c r="N387" s="1">
        <f>Table1345[[#This Row],[5]]</f>
        <v>0</v>
      </c>
      <c r="O387" s="1" t="str">
        <f>CONCATENATE("[leds[",Table1345[[#Headers],[0]],"],",Table1345[[#This Row],[o0]],"]")</f>
        <v>[leds[0],1]</v>
      </c>
      <c r="P387" s="1" t="str">
        <f>CONCATENATE("[leds[",Table1345[[#Headers],[1]],"],",Table1345[[#This Row],[o1]],"]")</f>
        <v>[leds[1],0]</v>
      </c>
      <c r="Q387" s="1" t="str">
        <f>CONCATENATE("[leds[",Table1345[[#Headers],[2]],"],",Table1345[[#This Row],[o2]],"]")</f>
        <v>[leds[2],0]</v>
      </c>
      <c r="R387" s="1" t="str">
        <f>CONCATENATE("[leds[",Table1345[[#Headers],[3]],"],",Table1345[[#This Row],[o3]],"]")</f>
        <v>[leds[3],0]</v>
      </c>
      <c r="S387" s="1" t="str">
        <f>CONCATENATE("[leds[",Table1345[[#Headers],[4]],"],",Table1345[[#This Row],[o4]],"]")</f>
        <v>[leds[4],0]</v>
      </c>
      <c r="T387" s="1" t="str">
        <f>CONCATENATE("[leds[",Table1345[[#Headers],[5]],"],",Table1345[[#This Row],[o5]],"]")</f>
        <v>[leds[5],0]</v>
      </c>
      <c r="U38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387" s="1" t="str">
        <f>IF(B387="",CONCATENATE($B$1,"['",A387,"'].append(",Table1345[[#This Row],[Part6]],")"),CONCATENATE($B$1,"['",B387,"'] = []"))</f>
        <v>symbol['w'].append([[leds[0],1],[leds[1],0],[leds[2],0],[leds[3],0],[leds[4],0],[leds[5],0]])</v>
      </c>
    </row>
    <row r="388" spans="1:22" x14ac:dyDescent="0.25">
      <c r="A388" t="str">
        <f t="shared" si="6"/>
        <v>w</v>
      </c>
      <c r="D388">
        <v>1</v>
      </c>
      <c r="E388">
        <v>1</v>
      </c>
      <c r="F388">
        <v>1</v>
      </c>
      <c r="I388" s="1">
        <f>Table1345[[#This Row],[0]]</f>
        <v>0</v>
      </c>
      <c r="J388" s="1">
        <f>Table1345[[#This Row],[1]]</f>
        <v>1</v>
      </c>
      <c r="K388" s="1">
        <f>Table1345[[#This Row],[2]]</f>
        <v>1</v>
      </c>
      <c r="L388" s="1">
        <f>Table1345[[#This Row],[3]]</f>
        <v>1</v>
      </c>
      <c r="M388" s="1">
        <f>Table1345[[#This Row],[4]]</f>
        <v>0</v>
      </c>
      <c r="N388" s="1">
        <f>Table1345[[#This Row],[5]]</f>
        <v>0</v>
      </c>
      <c r="O388" s="1" t="str">
        <f>CONCATENATE("[leds[",Table1345[[#Headers],[0]],"],",Table1345[[#This Row],[o0]],"]")</f>
        <v>[leds[0],0]</v>
      </c>
      <c r="P388" s="1" t="str">
        <f>CONCATENATE("[leds[",Table1345[[#Headers],[1]],"],",Table1345[[#This Row],[o1]],"]")</f>
        <v>[leds[1],1]</v>
      </c>
      <c r="Q388" s="1" t="str">
        <f>CONCATENATE("[leds[",Table1345[[#Headers],[2]],"],",Table1345[[#This Row],[o2]],"]")</f>
        <v>[leds[2],1]</v>
      </c>
      <c r="R388" s="1" t="str">
        <f>CONCATENATE("[leds[",Table1345[[#Headers],[3]],"],",Table1345[[#This Row],[o3]],"]")</f>
        <v>[leds[3],1]</v>
      </c>
      <c r="S388" s="1" t="str">
        <f>CONCATENATE("[leds[",Table1345[[#Headers],[4]],"],",Table1345[[#This Row],[o4]],"]")</f>
        <v>[leds[4],0]</v>
      </c>
      <c r="T388" s="1" t="str">
        <f>CONCATENATE("[leds[",Table1345[[#Headers],[5]],"],",Table1345[[#This Row],[o5]],"]")</f>
        <v>[leds[5],0]</v>
      </c>
      <c r="U38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[[leds[0],0],[leds[1],1],[leds[2],1],[leds[3],1],[leds[4],0],[leds[5],0]]</v>
      </c>
      <c r="V388" s="1" t="str">
        <f>IF(B388="",CONCATENATE($B$1,"['",A388,"'].append(",Table1345[[#This Row],[Part6]],")"),CONCATENATE($B$1,"['",B388,"'] = []"))</f>
        <v>symbol['w'].append([[leds[0],0],[leds[1],1],[leds[2],1],[leds[3],1],[leds[4],0],[leds[5],0]])</v>
      </c>
    </row>
    <row r="389" spans="1:22" x14ac:dyDescent="0.25">
      <c r="A389" t="str">
        <f t="shared" si="6"/>
        <v>w</v>
      </c>
      <c r="I389" s="1">
        <f>Table1345[[#This Row],[0]]</f>
        <v>0</v>
      </c>
      <c r="J389" s="1">
        <f>Table1345[[#This Row],[1]]</f>
        <v>0</v>
      </c>
      <c r="K389" s="1">
        <f>Table1345[[#This Row],[2]]</f>
        <v>0</v>
      </c>
      <c r="L389" s="1">
        <f>Table1345[[#This Row],[3]]</f>
        <v>0</v>
      </c>
      <c r="M389" s="1">
        <f>Table1345[[#This Row],[4]]</f>
        <v>0</v>
      </c>
      <c r="N389" s="1">
        <f>Table1345[[#This Row],[5]]</f>
        <v>0</v>
      </c>
      <c r="O389" s="1" t="str">
        <f>CONCATENATE("[leds[",Table1345[[#Headers],[0]],"],",Table1345[[#This Row],[o0]],"]")</f>
        <v>[leds[0],0]</v>
      </c>
      <c r="P389" s="1" t="str">
        <f>CONCATENATE("[leds[",Table1345[[#Headers],[1]],"],",Table1345[[#This Row],[o1]],"]")</f>
        <v>[leds[1],0]</v>
      </c>
      <c r="Q389" s="1" t="str">
        <f>CONCATENATE("[leds[",Table1345[[#Headers],[2]],"],",Table1345[[#This Row],[o2]],"]")</f>
        <v>[leds[2],0]</v>
      </c>
      <c r="R389" s="1" t="str">
        <f>CONCATENATE("[leds[",Table1345[[#Headers],[3]],"],",Table1345[[#This Row],[o3]],"]")</f>
        <v>[leds[3],0]</v>
      </c>
      <c r="S389" s="1" t="str">
        <f>CONCATENATE("[leds[",Table1345[[#Headers],[4]],"],",Table1345[[#This Row],[o4]],"]")</f>
        <v>[leds[4],0]</v>
      </c>
      <c r="T389" s="1" t="str">
        <f>CONCATENATE("[leds[",Table1345[[#Headers],[5]],"],",Table1345[[#This Row],[o5]],"]")</f>
        <v>[leds[5],0]</v>
      </c>
      <c r="U38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89" s="1" t="str">
        <f>IF(B389="",CONCATENATE($B$1,"['",A389,"'].append(",Table1345[[#This Row],[Part6]],")"),CONCATENATE($B$1,"['",B389,"'] = []"))</f>
        <v>symbol['w'].append([[leds[0],0],[leds[1],0],[leds[2],0],[leds[3],0],[leds[4],0],[leds[5],0]])</v>
      </c>
    </row>
    <row r="390" spans="1:22" x14ac:dyDescent="0.25">
      <c r="A390" t="str">
        <f t="shared" si="6"/>
        <v>w</v>
      </c>
      <c r="I390" s="1">
        <f>Table1345[[#This Row],[0]]</f>
        <v>0</v>
      </c>
      <c r="J390" s="1">
        <f>Table1345[[#This Row],[1]]</f>
        <v>0</v>
      </c>
      <c r="K390" s="1">
        <f>Table1345[[#This Row],[2]]</f>
        <v>0</v>
      </c>
      <c r="L390" s="1">
        <f>Table1345[[#This Row],[3]]</f>
        <v>0</v>
      </c>
      <c r="M390" s="1">
        <f>Table1345[[#This Row],[4]]</f>
        <v>0</v>
      </c>
      <c r="N390" s="1">
        <f>Table1345[[#This Row],[5]]</f>
        <v>0</v>
      </c>
      <c r="O390" s="1" t="str">
        <f>CONCATENATE("[leds[",Table1345[[#Headers],[0]],"],",Table1345[[#This Row],[o0]],"]")</f>
        <v>[leds[0],0]</v>
      </c>
      <c r="P390" s="1" t="str">
        <f>CONCATENATE("[leds[",Table1345[[#Headers],[1]],"],",Table1345[[#This Row],[o1]],"]")</f>
        <v>[leds[1],0]</v>
      </c>
      <c r="Q390" s="1" t="str">
        <f>CONCATENATE("[leds[",Table1345[[#Headers],[2]],"],",Table1345[[#This Row],[o2]],"]")</f>
        <v>[leds[2],0]</v>
      </c>
      <c r="R390" s="1" t="str">
        <f>CONCATENATE("[leds[",Table1345[[#Headers],[3]],"],",Table1345[[#This Row],[o3]],"]")</f>
        <v>[leds[3],0]</v>
      </c>
      <c r="S390" s="1" t="str">
        <f>CONCATENATE("[leds[",Table1345[[#Headers],[4]],"],",Table1345[[#This Row],[o4]],"]")</f>
        <v>[leds[4],0]</v>
      </c>
      <c r="T390" s="1" t="str">
        <f>CONCATENATE("[leds[",Table1345[[#Headers],[5]],"],",Table1345[[#This Row],[o5]],"]")</f>
        <v>[leds[5],0]</v>
      </c>
      <c r="U39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90" s="1" t="str">
        <f>IF(B390="",CONCATENATE($B$1,"['",A390,"'].append(",Table1345[[#This Row],[Part6]],")"),CONCATENATE($B$1,"['",B390,"'] = []"))</f>
        <v>symbol['w'].append([[leds[0],0],[leds[1],0],[leds[2],0],[leds[3],0],[leds[4],0],[leds[5],0]])</v>
      </c>
    </row>
    <row r="391" spans="1:22" x14ac:dyDescent="0.25">
      <c r="A391" t="str">
        <f t="shared" si="6"/>
        <v>w</v>
      </c>
      <c r="B391" t="s">
        <v>75</v>
      </c>
      <c r="I391" s="1">
        <f>Table1345[[#This Row],[0]]</f>
        <v>0</v>
      </c>
      <c r="J391" s="1">
        <f>Table1345[[#This Row],[1]]</f>
        <v>0</v>
      </c>
      <c r="K391" s="1">
        <f>Table1345[[#This Row],[2]]</f>
        <v>0</v>
      </c>
      <c r="L391" s="1">
        <f>Table1345[[#This Row],[3]]</f>
        <v>0</v>
      </c>
      <c r="M391" s="1">
        <f>Table1345[[#This Row],[4]]</f>
        <v>0</v>
      </c>
      <c r="N391" s="1">
        <f>Table1345[[#This Row],[5]]</f>
        <v>0</v>
      </c>
      <c r="O391" s="1" t="str">
        <f>CONCATENATE("[leds[",Table1345[[#Headers],[0]],"],",Table1345[[#This Row],[o0]],"]")</f>
        <v>[leds[0],0]</v>
      </c>
      <c r="P391" s="1" t="str">
        <f>CONCATENATE("[leds[",Table1345[[#Headers],[1]],"],",Table1345[[#This Row],[o1]],"]")</f>
        <v>[leds[1],0]</v>
      </c>
      <c r="Q391" s="1" t="str">
        <f>CONCATENATE("[leds[",Table1345[[#Headers],[2]],"],",Table1345[[#This Row],[o2]],"]")</f>
        <v>[leds[2],0]</v>
      </c>
      <c r="R391" s="1" t="str">
        <f>CONCATENATE("[leds[",Table1345[[#Headers],[3]],"],",Table1345[[#This Row],[o3]],"]")</f>
        <v>[leds[3],0]</v>
      </c>
      <c r="S391" s="1" t="str">
        <f>CONCATENATE("[leds[",Table1345[[#Headers],[4]],"],",Table1345[[#This Row],[o4]],"]")</f>
        <v>[leds[4],0]</v>
      </c>
      <c r="T391" s="1" t="str">
        <f>CONCATENATE("[leds[",Table1345[[#Headers],[5]],"],",Table1345[[#This Row],[o5]],"]")</f>
        <v>[leds[5],0]</v>
      </c>
      <c r="U39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91" s="1" t="str">
        <f>IF(B391="",CONCATENATE($B$1,"['",A391,"'].append(",Table1345[[#This Row],[Part6]],")"),CONCATENATE($B$1,"['",B391,"'] = []"))</f>
        <v>symbol['x'] = []</v>
      </c>
    </row>
    <row r="392" spans="1:22" x14ac:dyDescent="0.25">
      <c r="A392" t="str">
        <f t="shared" si="6"/>
        <v>x</v>
      </c>
      <c r="C392">
        <v>1</v>
      </c>
      <c r="F392">
        <v>1</v>
      </c>
      <c r="I392" s="1">
        <f>Table1345[[#This Row],[0]]</f>
        <v>1</v>
      </c>
      <c r="J392" s="1">
        <f>Table1345[[#This Row],[1]]</f>
        <v>0</v>
      </c>
      <c r="K392" s="1">
        <f>Table1345[[#This Row],[2]]</f>
        <v>0</v>
      </c>
      <c r="L392" s="1">
        <f>Table1345[[#This Row],[3]]</f>
        <v>1</v>
      </c>
      <c r="M392" s="1">
        <f>Table1345[[#This Row],[4]]</f>
        <v>0</v>
      </c>
      <c r="N392" s="1">
        <f>Table1345[[#This Row],[5]]</f>
        <v>0</v>
      </c>
      <c r="O392" s="1" t="str">
        <f>CONCATENATE("[leds[",Table1345[[#Headers],[0]],"],",Table1345[[#This Row],[o0]],"]")</f>
        <v>[leds[0],1]</v>
      </c>
      <c r="P392" s="1" t="str">
        <f>CONCATENATE("[leds[",Table1345[[#Headers],[1]],"],",Table1345[[#This Row],[o1]],"]")</f>
        <v>[leds[1],0]</v>
      </c>
      <c r="Q392" s="1" t="str">
        <f>CONCATENATE("[leds[",Table1345[[#Headers],[2]],"],",Table1345[[#This Row],[o2]],"]")</f>
        <v>[leds[2],0]</v>
      </c>
      <c r="R392" s="1" t="str">
        <f>CONCATENATE("[leds[",Table1345[[#Headers],[3]],"],",Table1345[[#This Row],[o3]],"]")</f>
        <v>[leds[3],1]</v>
      </c>
      <c r="S392" s="1" t="str">
        <f>CONCATENATE("[leds[",Table1345[[#Headers],[4]],"],",Table1345[[#This Row],[o4]],"]")</f>
        <v>[leds[4],0]</v>
      </c>
      <c r="T392" s="1" t="str">
        <f>CONCATENATE("[leds[",Table1345[[#Headers],[5]],"],",Table1345[[#This Row],[o5]],"]")</f>
        <v>[leds[5],0]</v>
      </c>
      <c r="U39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392" s="1" t="str">
        <f>IF(B392="",CONCATENATE($B$1,"['",A392,"'].append(",Table1345[[#This Row],[Part6]],")"),CONCATENATE($B$1,"['",B392,"'] = []"))</f>
        <v>symbol['x'].append([[leds[0],1],[leds[1],0],[leds[2],0],[leds[3],1],[leds[4],0],[leds[5],0]])</v>
      </c>
    </row>
    <row r="393" spans="1:22" x14ac:dyDescent="0.25">
      <c r="A393" t="str">
        <f t="shared" si="6"/>
        <v>x</v>
      </c>
      <c r="D393">
        <v>1</v>
      </c>
      <c r="E393">
        <v>1</v>
      </c>
      <c r="I393" s="1">
        <f>Table1345[[#This Row],[0]]</f>
        <v>0</v>
      </c>
      <c r="J393" s="1">
        <f>Table1345[[#This Row],[1]]</f>
        <v>1</v>
      </c>
      <c r="K393" s="1">
        <f>Table1345[[#This Row],[2]]</f>
        <v>1</v>
      </c>
      <c r="L393" s="1">
        <f>Table1345[[#This Row],[3]]</f>
        <v>0</v>
      </c>
      <c r="M393" s="1">
        <f>Table1345[[#This Row],[4]]</f>
        <v>0</v>
      </c>
      <c r="N393" s="1">
        <f>Table1345[[#This Row],[5]]</f>
        <v>0</v>
      </c>
      <c r="O393" s="1" t="str">
        <f>CONCATENATE("[leds[",Table1345[[#Headers],[0]],"],",Table1345[[#This Row],[o0]],"]")</f>
        <v>[leds[0],0]</v>
      </c>
      <c r="P393" s="1" t="str">
        <f>CONCATENATE("[leds[",Table1345[[#Headers],[1]],"],",Table1345[[#This Row],[o1]],"]")</f>
        <v>[leds[1],1]</v>
      </c>
      <c r="Q393" s="1" t="str">
        <f>CONCATENATE("[leds[",Table1345[[#Headers],[2]],"],",Table1345[[#This Row],[o2]],"]")</f>
        <v>[leds[2],1]</v>
      </c>
      <c r="R393" s="1" t="str">
        <f>CONCATENATE("[leds[",Table1345[[#Headers],[3]],"],",Table1345[[#This Row],[o3]],"]")</f>
        <v>[leds[3],0]</v>
      </c>
      <c r="S393" s="1" t="str">
        <f>CONCATENATE("[leds[",Table1345[[#Headers],[4]],"],",Table1345[[#This Row],[o4]],"]")</f>
        <v>[leds[4],0]</v>
      </c>
      <c r="T393" s="1" t="str">
        <f>CONCATENATE("[leds[",Table1345[[#Headers],[5]],"],",Table1345[[#This Row],[o5]],"]")</f>
        <v>[leds[5],0]</v>
      </c>
      <c r="U39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393" s="1" t="str">
        <f>IF(B393="",CONCATENATE($B$1,"['",A393,"'].append(",Table1345[[#This Row],[Part6]],")"),CONCATENATE($B$1,"['",B393,"'] = []"))</f>
        <v>symbol['x'].append([[leds[0],0],[leds[1],1],[leds[2],1],[leds[3],0],[leds[4],0],[leds[5],0]])</v>
      </c>
    </row>
    <row r="394" spans="1:22" x14ac:dyDescent="0.25">
      <c r="A394" t="str">
        <f t="shared" si="6"/>
        <v>x</v>
      </c>
      <c r="D394">
        <v>1</v>
      </c>
      <c r="E394">
        <v>1</v>
      </c>
      <c r="I394" s="1">
        <f>Table1345[[#This Row],[0]]</f>
        <v>0</v>
      </c>
      <c r="J394" s="1">
        <f>Table1345[[#This Row],[1]]</f>
        <v>1</v>
      </c>
      <c r="K394" s="1">
        <f>Table1345[[#This Row],[2]]</f>
        <v>1</v>
      </c>
      <c r="L394" s="1">
        <f>Table1345[[#This Row],[3]]</f>
        <v>0</v>
      </c>
      <c r="M394" s="1">
        <f>Table1345[[#This Row],[4]]</f>
        <v>0</v>
      </c>
      <c r="N394" s="1">
        <f>Table1345[[#This Row],[5]]</f>
        <v>0</v>
      </c>
      <c r="O394" s="1" t="str">
        <f>CONCATENATE("[leds[",Table1345[[#Headers],[0]],"],",Table1345[[#This Row],[o0]],"]")</f>
        <v>[leds[0],0]</v>
      </c>
      <c r="P394" s="1" t="str">
        <f>CONCATENATE("[leds[",Table1345[[#Headers],[1]],"],",Table1345[[#This Row],[o1]],"]")</f>
        <v>[leds[1],1]</v>
      </c>
      <c r="Q394" s="1" t="str">
        <f>CONCATENATE("[leds[",Table1345[[#Headers],[2]],"],",Table1345[[#This Row],[o2]],"]")</f>
        <v>[leds[2],1]</v>
      </c>
      <c r="R394" s="1" t="str">
        <f>CONCATENATE("[leds[",Table1345[[#Headers],[3]],"],",Table1345[[#This Row],[o3]],"]")</f>
        <v>[leds[3],0]</v>
      </c>
      <c r="S394" s="1" t="str">
        <f>CONCATENATE("[leds[",Table1345[[#Headers],[4]],"],",Table1345[[#This Row],[o4]],"]")</f>
        <v>[leds[4],0]</v>
      </c>
      <c r="T394" s="1" t="str">
        <f>CONCATENATE("[leds[",Table1345[[#Headers],[5]],"],",Table1345[[#This Row],[o5]],"]")</f>
        <v>[leds[5],0]</v>
      </c>
      <c r="U39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[[leds[0],0],[leds[1],1],[leds[2],1],[leds[3],0],[leds[4],0],[leds[5],0]]</v>
      </c>
      <c r="V394" s="1" t="str">
        <f>IF(B394="",CONCATENATE($B$1,"['",A394,"'].append(",Table1345[[#This Row],[Part6]],")"),CONCATENATE($B$1,"['",B394,"'] = []"))</f>
        <v>symbol['x'].append([[leds[0],0],[leds[1],1],[leds[2],1],[leds[3],0],[leds[4],0],[leds[5],0]])</v>
      </c>
    </row>
    <row r="395" spans="1:22" x14ac:dyDescent="0.25">
      <c r="A395" t="str">
        <f t="shared" si="6"/>
        <v>x</v>
      </c>
      <c r="C395">
        <v>1</v>
      </c>
      <c r="F395">
        <v>1</v>
      </c>
      <c r="I395" s="1">
        <f>Table1345[[#This Row],[0]]</f>
        <v>1</v>
      </c>
      <c r="J395" s="1">
        <f>Table1345[[#This Row],[1]]</f>
        <v>0</v>
      </c>
      <c r="K395" s="1">
        <f>Table1345[[#This Row],[2]]</f>
        <v>0</v>
      </c>
      <c r="L395" s="1">
        <f>Table1345[[#This Row],[3]]</f>
        <v>1</v>
      </c>
      <c r="M395" s="1">
        <f>Table1345[[#This Row],[4]]</f>
        <v>0</v>
      </c>
      <c r="N395" s="1">
        <f>Table1345[[#This Row],[5]]</f>
        <v>0</v>
      </c>
      <c r="O395" s="1" t="str">
        <f>CONCATENATE("[leds[",Table1345[[#Headers],[0]],"],",Table1345[[#This Row],[o0]],"]")</f>
        <v>[leds[0],1]</v>
      </c>
      <c r="P395" s="1" t="str">
        <f>CONCATENATE("[leds[",Table1345[[#Headers],[1]],"],",Table1345[[#This Row],[o1]],"]")</f>
        <v>[leds[1],0]</v>
      </c>
      <c r="Q395" s="1" t="str">
        <f>CONCATENATE("[leds[",Table1345[[#Headers],[2]],"],",Table1345[[#This Row],[o2]],"]")</f>
        <v>[leds[2],0]</v>
      </c>
      <c r="R395" s="1" t="str">
        <f>CONCATENATE("[leds[",Table1345[[#Headers],[3]],"],",Table1345[[#This Row],[o3]],"]")</f>
        <v>[leds[3],1]</v>
      </c>
      <c r="S395" s="1" t="str">
        <f>CONCATENATE("[leds[",Table1345[[#Headers],[4]],"],",Table1345[[#This Row],[o4]],"]")</f>
        <v>[leds[4],0]</v>
      </c>
      <c r="T395" s="1" t="str">
        <f>CONCATENATE("[leds[",Table1345[[#Headers],[5]],"],",Table1345[[#This Row],[o5]],"]")</f>
        <v>[leds[5],0]</v>
      </c>
      <c r="U39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395" s="1" t="str">
        <f>IF(B395="",CONCATENATE($B$1,"['",A395,"'].append(",Table1345[[#This Row],[Part6]],")"),CONCATENATE($B$1,"['",B395,"'] = []"))</f>
        <v>symbol['x'].append([[leds[0],1],[leds[1],0],[leds[2],0],[leds[3],1],[leds[4],0],[leds[5],0]])</v>
      </c>
    </row>
    <row r="396" spans="1:22" x14ac:dyDescent="0.25">
      <c r="A396" t="str">
        <f t="shared" si="6"/>
        <v>x</v>
      </c>
      <c r="I396" s="1">
        <f>Table1345[[#This Row],[0]]</f>
        <v>0</v>
      </c>
      <c r="J396" s="1">
        <f>Table1345[[#This Row],[1]]</f>
        <v>0</v>
      </c>
      <c r="K396" s="1">
        <f>Table1345[[#This Row],[2]]</f>
        <v>0</v>
      </c>
      <c r="L396" s="1">
        <f>Table1345[[#This Row],[3]]</f>
        <v>0</v>
      </c>
      <c r="M396" s="1">
        <f>Table1345[[#This Row],[4]]</f>
        <v>0</v>
      </c>
      <c r="N396" s="1">
        <f>Table1345[[#This Row],[5]]</f>
        <v>0</v>
      </c>
      <c r="O396" s="1" t="str">
        <f>CONCATENATE("[leds[",Table1345[[#Headers],[0]],"],",Table1345[[#This Row],[o0]],"]")</f>
        <v>[leds[0],0]</v>
      </c>
      <c r="P396" s="1" t="str">
        <f>CONCATENATE("[leds[",Table1345[[#Headers],[1]],"],",Table1345[[#This Row],[o1]],"]")</f>
        <v>[leds[1],0]</v>
      </c>
      <c r="Q396" s="1" t="str">
        <f>CONCATENATE("[leds[",Table1345[[#Headers],[2]],"],",Table1345[[#This Row],[o2]],"]")</f>
        <v>[leds[2],0]</v>
      </c>
      <c r="R396" s="1" t="str">
        <f>CONCATENATE("[leds[",Table1345[[#Headers],[3]],"],",Table1345[[#This Row],[o3]],"]")</f>
        <v>[leds[3],0]</v>
      </c>
      <c r="S396" s="1" t="str">
        <f>CONCATENATE("[leds[",Table1345[[#Headers],[4]],"],",Table1345[[#This Row],[o4]],"]")</f>
        <v>[leds[4],0]</v>
      </c>
      <c r="T396" s="1" t="str">
        <f>CONCATENATE("[leds[",Table1345[[#Headers],[5]],"],",Table1345[[#This Row],[o5]],"]")</f>
        <v>[leds[5],0]</v>
      </c>
      <c r="U39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96" s="1" t="str">
        <f>IF(B396="",CONCATENATE($B$1,"['",A396,"'].append(",Table1345[[#This Row],[Part6]],")"),CONCATENATE($B$1,"['",B396,"'] = []"))</f>
        <v>symbol['x'].append([[leds[0],0],[leds[1],0],[leds[2],0],[leds[3],0],[leds[4],0],[leds[5],0]])</v>
      </c>
    </row>
    <row r="397" spans="1:22" x14ac:dyDescent="0.25">
      <c r="A397" t="str">
        <f t="shared" si="6"/>
        <v>x</v>
      </c>
      <c r="I397" s="1">
        <f>Table1345[[#This Row],[0]]</f>
        <v>0</v>
      </c>
      <c r="J397" s="1">
        <f>Table1345[[#This Row],[1]]</f>
        <v>0</v>
      </c>
      <c r="K397" s="1">
        <f>Table1345[[#This Row],[2]]</f>
        <v>0</v>
      </c>
      <c r="L397" s="1">
        <f>Table1345[[#This Row],[3]]</f>
        <v>0</v>
      </c>
      <c r="M397" s="1">
        <f>Table1345[[#This Row],[4]]</f>
        <v>0</v>
      </c>
      <c r="N397" s="1">
        <f>Table1345[[#This Row],[5]]</f>
        <v>0</v>
      </c>
      <c r="O397" s="1" t="str">
        <f>CONCATENATE("[leds[",Table1345[[#Headers],[0]],"],",Table1345[[#This Row],[o0]],"]")</f>
        <v>[leds[0],0]</v>
      </c>
      <c r="P397" s="1" t="str">
        <f>CONCATENATE("[leds[",Table1345[[#Headers],[1]],"],",Table1345[[#This Row],[o1]],"]")</f>
        <v>[leds[1],0]</v>
      </c>
      <c r="Q397" s="1" t="str">
        <f>CONCATENATE("[leds[",Table1345[[#Headers],[2]],"],",Table1345[[#This Row],[o2]],"]")</f>
        <v>[leds[2],0]</v>
      </c>
      <c r="R397" s="1" t="str">
        <f>CONCATENATE("[leds[",Table1345[[#Headers],[3]],"],",Table1345[[#This Row],[o3]],"]")</f>
        <v>[leds[3],0]</v>
      </c>
      <c r="S397" s="1" t="str">
        <f>CONCATENATE("[leds[",Table1345[[#Headers],[4]],"],",Table1345[[#This Row],[o4]],"]")</f>
        <v>[leds[4],0]</v>
      </c>
      <c r="T397" s="1" t="str">
        <f>CONCATENATE("[leds[",Table1345[[#Headers],[5]],"],",Table1345[[#This Row],[o5]],"]")</f>
        <v>[leds[5],0]</v>
      </c>
      <c r="U39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97" s="1" t="str">
        <f>IF(B397="",CONCATENATE($B$1,"['",A397,"'].append(",Table1345[[#This Row],[Part6]],")"),CONCATENATE($B$1,"['",B397,"'] = []"))</f>
        <v>symbol['x'].append([[leds[0],0],[leds[1],0],[leds[2],0],[leds[3],0],[leds[4],0],[leds[5],0]])</v>
      </c>
    </row>
    <row r="398" spans="1:22" x14ac:dyDescent="0.25">
      <c r="A398" t="str">
        <f t="shared" si="6"/>
        <v>x</v>
      </c>
      <c r="B398" t="s">
        <v>76</v>
      </c>
      <c r="I398" s="1">
        <f>Table1345[[#This Row],[0]]</f>
        <v>0</v>
      </c>
      <c r="J398" s="1">
        <f>Table1345[[#This Row],[1]]</f>
        <v>0</v>
      </c>
      <c r="K398" s="1">
        <f>Table1345[[#This Row],[2]]</f>
        <v>0</v>
      </c>
      <c r="L398" s="1">
        <f>Table1345[[#This Row],[3]]</f>
        <v>0</v>
      </c>
      <c r="M398" s="1">
        <f>Table1345[[#This Row],[4]]</f>
        <v>0</v>
      </c>
      <c r="N398" s="1">
        <f>Table1345[[#This Row],[5]]</f>
        <v>0</v>
      </c>
      <c r="O398" s="1" t="str">
        <f>CONCATENATE("[leds[",Table1345[[#Headers],[0]],"],",Table1345[[#This Row],[o0]],"]")</f>
        <v>[leds[0],0]</v>
      </c>
      <c r="P398" s="1" t="str">
        <f>CONCATENATE("[leds[",Table1345[[#Headers],[1]],"],",Table1345[[#This Row],[o1]],"]")</f>
        <v>[leds[1],0]</v>
      </c>
      <c r="Q398" s="1" t="str">
        <f>CONCATENATE("[leds[",Table1345[[#Headers],[2]],"],",Table1345[[#This Row],[o2]],"]")</f>
        <v>[leds[2],0]</v>
      </c>
      <c r="R398" s="1" t="str">
        <f>CONCATENATE("[leds[",Table1345[[#Headers],[3]],"],",Table1345[[#This Row],[o3]],"]")</f>
        <v>[leds[3],0]</v>
      </c>
      <c r="S398" s="1" t="str">
        <f>CONCATENATE("[leds[",Table1345[[#Headers],[4]],"],",Table1345[[#This Row],[o4]],"]")</f>
        <v>[leds[4],0]</v>
      </c>
      <c r="T398" s="1" t="str">
        <f>CONCATENATE("[leds[",Table1345[[#Headers],[5]],"],",Table1345[[#This Row],[o5]],"]")</f>
        <v>[leds[5],0]</v>
      </c>
      <c r="U39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398" s="1" t="str">
        <f>IF(B398="",CONCATENATE($B$1,"['",A398,"'].append(",Table1345[[#This Row],[Part6]],")"),CONCATENATE($B$1,"['",B398,"'] = []"))</f>
        <v>symbol['y'] = []</v>
      </c>
    </row>
    <row r="399" spans="1:22" x14ac:dyDescent="0.25">
      <c r="A399" t="str">
        <f t="shared" si="6"/>
        <v>y</v>
      </c>
      <c r="C399">
        <v>1</v>
      </c>
      <c r="F399">
        <v>1</v>
      </c>
      <c r="G399">
        <v>1</v>
      </c>
      <c r="I399" s="1">
        <f>Table1345[[#This Row],[0]]</f>
        <v>1</v>
      </c>
      <c r="J399" s="1">
        <f>Table1345[[#This Row],[1]]</f>
        <v>0</v>
      </c>
      <c r="K399" s="1">
        <f>Table1345[[#This Row],[2]]</f>
        <v>0</v>
      </c>
      <c r="L399" s="1">
        <f>Table1345[[#This Row],[3]]</f>
        <v>1</v>
      </c>
      <c r="M399" s="1">
        <f>Table1345[[#This Row],[4]]</f>
        <v>1</v>
      </c>
      <c r="N399" s="1">
        <f>Table1345[[#This Row],[5]]</f>
        <v>0</v>
      </c>
      <c r="O399" s="1" t="str">
        <f>CONCATENATE("[leds[",Table1345[[#Headers],[0]],"],",Table1345[[#This Row],[o0]],"]")</f>
        <v>[leds[0],1]</v>
      </c>
      <c r="P399" s="1" t="str">
        <f>CONCATENATE("[leds[",Table1345[[#Headers],[1]],"],",Table1345[[#This Row],[o1]],"]")</f>
        <v>[leds[1],0]</v>
      </c>
      <c r="Q399" s="1" t="str">
        <f>CONCATENATE("[leds[",Table1345[[#Headers],[2]],"],",Table1345[[#This Row],[o2]],"]")</f>
        <v>[leds[2],0]</v>
      </c>
      <c r="R399" s="1" t="str">
        <f>CONCATENATE("[leds[",Table1345[[#Headers],[3]],"],",Table1345[[#This Row],[o3]],"]")</f>
        <v>[leds[3],1]</v>
      </c>
      <c r="S399" s="1" t="str">
        <f>CONCATENATE("[leds[",Table1345[[#Headers],[4]],"],",Table1345[[#This Row],[o4]],"]")</f>
        <v>[leds[4],1]</v>
      </c>
      <c r="T399" s="1" t="str">
        <f>CONCATENATE("[leds[",Table1345[[#Headers],[5]],"],",Table1345[[#This Row],[o5]],"]")</f>
        <v>[leds[5],0]</v>
      </c>
      <c r="U39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[[leds[0],1],[leds[1],0],[leds[2],0],[leds[3],1],[leds[4],1],[leds[5],0]]</v>
      </c>
      <c r="V399" s="1" t="str">
        <f>IF(B399="",CONCATENATE($B$1,"['",A399,"'].append(",Table1345[[#This Row],[Part6]],")"),CONCATENATE($B$1,"['",B399,"'] = []"))</f>
        <v>symbol['y'].append([[leds[0],1],[leds[1],0],[leds[2],0],[leds[3],1],[leds[4],1],[leds[5],0]])</v>
      </c>
    </row>
    <row r="400" spans="1:22" x14ac:dyDescent="0.25">
      <c r="A400" t="str">
        <f t="shared" si="6"/>
        <v>y</v>
      </c>
      <c r="C400">
        <v>1</v>
      </c>
      <c r="E400">
        <v>1</v>
      </c>
      <c r="I400" s="1">
        <f>Table1345[[#This Row],[0]]</f>
        <v>1</v>
      </c>
      <c r="J400" s="1">
        <f>Table1345[[#This Row],[1]]</f>
        <v>0</v>
      </c>
      <c r="K400" s="1">
        <f>Table1345[[#This Row],[2]]</f>
        <v>1</v>
      </c>
      <c r="L400" s="1">
        <f>Table1345[[#This Row],[3]]</f>
        <v>0</v>
      </c>
      <c r="M400" s="1">
        <f>Table1345[[#This Row],[4]]</f>
        <v>0</v>
      </c>
      <c r="N400" s="1">
        <f>Table1345[[#This Row],[5]]</f>
        <v>0</v>
      </c>
      <c r="O400" s="1" t="str">
        <f>CONCATENATE("[leds[",Table1345[[#Headers],[0]],"],",Table1345[[#This Row],[o0]],"]")</f>
        <v>[leds[0],1]</v>
      </c>
      <c r="P400" s="1" t="str">
        <f>CONCATENATE("[leds[",Table1345[[#Headers],[1]],"],",Table1345[[#This Row],[o1]],"]")</f>
        <v>[leds[1],0]</v>
      </c>
      <c r="Q400" s="1" t="str">
        <f>CONCATENATE("[leds[",Table1345[[#Headers],[2]],"],",Table1345[[#This Row],[o2]],"]")</f>
        <v>[leds[2],1]</v>
      </c>
      <c r="R400" s="1" t="str">
        <f>CONCATENATE("[leds[",Table1345[[#Headers],[3]],"],",Table1345[[#This Row],[o3]],"]")</f>
        <v>[leds[3],0]</v>
      </c>
      <c r="S400" s="1" t="str">
        <f>CONCATENATE("[leds[",Table1345[[#Headers],[4]],"],",Table1345[[#This Row],[o4]],"]")</f>
        <v>[leds[4],0]</v>
      </c>
      <c r="T400" s="1" t="str">
        <f>CONCATENATE("[leds[",Table1345[[#Headers],[5]],"],",Table1345[[#This Row],[o5]],"]")</f>
        <v>[leds[5],0]</v>
      </c>
      <c r="U40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[[leds[0],1],[leds[1],0],[leds[2],1],[leds[3],0],[leds[4],0],[leds[5],0]]</v>
      </c>
      <c r="V400" s="1" t="str">
        <f>IF(B400="",CONCATENATE($B$1,"['",A400,"'].append(",Table1345[[#This Row],[Part6]],")"),CONCATENATE($B$1,"['",B400,"'] = []"))</f>
        <v>symbol['y'].append([[leds[0],1],[leds[1],0],[leds[2],1],[leds[3],0],[leds[4],0],[leds[5],0]])</v>
      </c>
    </row>
    <row r="401" spans="1:22" x14ac:dyDescent="0.25">
      <c r="A401" t="str">
        <f t="shared" si="6"/>
        <v>y</v>
      </c>
      <c r="C401">
        <v>1</v>
      </c>
      <c r="E401">
        <v>1</v>
      </c>
      <c r="I401" s="1">
        <f>Table1345[[#This Row],[0]]</f>
        <v>1</v>
      </c>
      <c r="J401" s="1">
        <f>Table1345[[#This Row],[1]]</f>
        <v>0</v>
      </c>
      <c r="K401" s="1">
        <f>Table1345[[#This Row],[2]]</f>
        <v>1</v>
      </c>
      <c r="L401" s="1">
        <f>Table1345[[#This Row],[3]]</f>
        <v>0</v>
      </c>
      <c r="M401" s="1">
        <f>Table1345[[#This Row],[4]]</f>
        <v>0</v>
      </c>
      <c r="N401" s="1">
        <f>Table1345[[#This Row],[5]]</f>
        <v>0</v>
      </c>
      <c r="O401" s="1" t="str">
        <f>CONCATENATE("[leds[",Table1345[[#Headers],[0]],"],",Table1345[[#This Row],[o0]],"]")</f>
        <v>[leds[0],1]</v>
      </c>
      <c r="P401" s="1" t="str">
        <f>CONCATENATE("[leds[",Table1345[[#Headers],[1]],"],",Table1345[[#This Row],[o1]],"]")</f>
        <v>[leds[1],0]</v>
      </c>
      <c r="Q401" s="1" t="str">
        <f>CONCATENATE("[leds[",Table1345[[#Headers],[2]],"],",Table1345[[#This Row],[o2]],"]")</f>
        <v>[leds[2],1]</v>
      </c>
      <c r="R401" s="1" t="str">
        <f>CONCATENATE("[leds[",Table1345[[#Headers],[3]],"],",Table1345[[#This Row],[o3]],"]")</f>
        <v>[leds[3],0]</v>
      </c>
      <c r="S401" s="1" t="str">
        <f>CONCATENATE("[leds[",Table1345[[#Headers],[4]],"],",Table1345[[#This Row],[o4]],"]")</f>
        <v>[leds[4],0]</v>
      </c>
      <c r="T401" s="1" t="str">
        <f>CONCATENATE("[leds[",Table1345[[#Headers],[5]],"],",Table1345[[#This Row],[o5]],"]")</f>
        <v>[leds[5],0]</v>
      </c>
      <c r="U40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[[leds[0],1],[leds[1],0],[leds[2],1],[leds[3],0],[leds[4],0],[leds[5],0]]</v>
      </c>
      <c r="V401" s="1" t="str">
        <f>IF(B401="",CONCATENATE($B$1,"['",A401,"'].append(",Table1345[[#This Row],[Part6]],")"),CONCATENATE($B$1,"['",B401,"'] = []"))</f>
        <v>symbol['y'].append([[leds[0],1],[leds[1],0],[leds[2],1],[leds[3],0],[leds[4],0],[leds[5],0]])</v>
      </c>
    </row>
    <row r="402" spans="1:22" x14ac:dyDescent="0.25">
      <c r="A402" t="str">
        <f t="shared" si="6"/>
        <v>y</v>
      </c>
      <c r="D402">
        <v>1</v>
      </c>
      <c r="E402">
        <v>1</v>
      </c>
      <c r="F402">
        <v>1</v>
      </c>
      <c r="G402">
        <v>1</v>
      </c>
      <c r="I402" s="1">
        <f>Table1345[[#This Row],[0]]</f>
        <v>0</v>
      </c>
      <c r="J402" s="1">
        <f>Table1345[[#This Row],[1]]</f>
        <v>1</v>
      </c>
      <c r="K402" s="1">
        <f>Table1345[[#This Row],[2]]</f>
        <v>1</v>
      </c>
      <c r="L402" s="1">
        <f>Table1345[[#This Row],[3]]</f>
        <v>1</v>
      </c>
      <c r="M402" s="1">
        <f>Table1345[[#This Row],[4]]</f>
        <v>1</v>
      </c>
      <c r="N402" s="1">
        <f>Table1345[[#This Row],[5]]</f>
        <v>0</v>
      </c>
      <c r="O402" s="1" t="str">
        <f>CONCATENATE("[leds[",Table1345[[#Headers],[0]],"],",Table1345[[#This Row],[o0]],"]")</f>
        <v>[leds[0],0]</v>
      </c>
      <c r="P402" s="1" t="str">
        <f>CONCATENATE("[leds[",Table1345[[#Headers],[1]],"],",Table1345[[#This Row],[o1]],"]")</f>
        <v>[leds[1],1]</v>
      </c>
      <c r="Q402" s="1" t="str">
        <f>CONCATENATE("[leds[",Table1345[[#Headers],[2]],"],",Table1345[[#This Row],[o2]],"]")</f>
        <v>[leds[2],1]</v>
      </c>
      <c r="R402" s="1" t="str">
        <f>CONCATENATE("[leds[",Table1345[[#Headers],[3]],"],",Table1345[[#This Row],[o3]],"]")</f>
        <v>[leds[3],1]</v>
      </c>
      <c r="S402" s="1" t="str">
        <f>CONCATENATE("[leds[",Table1345[[#Headers],[4]],"],",Table1345[[#This Row],[o4]],"]")</f>
        <v>[leds[4],1]</v>
      </c>
      <c r="T402" s="1" t="str">
        <f>CONCATENATE("[leds[",Table1345[[#Headers],[5]],"],",Table1345[[#This Row],[o5]],"]")</f>
        <v>[leds[5],0]</v>
      </c>
      <c r="U40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[[leds[0],0],[leds[1],1],[leds[2],1],[leds[3],1],[leds[4],1],[leds[5],0]]</v>
      </c>
      <c r="V402" s="1" t="str">
        <f>IF(B402="",CONCATENATE($B$1,"['",A402,"'].append(",Table1345[[#This Row],[Part6]],")"),CONCATENATE($B$1,"['",B402,"'] = []"))</f>
        <v>symbol['y'].append([[leds[0],0],[leds[1],1],[leds[2],1],[leds[3],1],[leds[4],1],[leds[5],0]])</v>
      </c>
    </row>
    <row r="403" spans="1:22" x14ac:dyDescent="0.25">
      <c r="A403" t="str">
        <f t="shared" si="6"/>
        <v>y</v>
      </c>
      <c r="I403" s="1">
        <f>Table1345[[#This Row],[0]]</f>
        <v>0</v>
      </c>
      <c r="J403" s="1">
        <f>Table1345[[#This Row],[1]]</f>
        <v>0</v>
      </c>
      <c r="K403" s="1">
        <f>Table1345[[#This Row],[2]]</f>
        <v>0</v>
      </c>
      <c r="L403" s="1">
        <f>Table1345[[#This Row],[3]]</f>
        <v>0</v>
      </c>
      <c r="M403" s="1">
        <f>Table1345[[#This Row],[4]]</f>
        <v>0</v>
      </c>
      <c r="N403" s="1">
        <f>Table1345[[#This Row],[5]]</f>
        <v>0</v>
      </c>
      <c r="O403" s="1" t="str">
        <f>CONCATENATE("[leds[",Table1345[[#Headers],[0]],"],",Table1345[[#This Row],[o0]],"]")</f>
        <v>[leds[0],0]</v>
      </c>
      <c r="P403" s="1" t="str">
        <f>CONCATENATE("[leds[",Table1345[[#Headers],[1]],"],",Table1345[[#This Row],[o1]],"]")</f>
        <v>[leds[1],0]</v>
      </c>
      <c r="Q403" s="1" t="str">
        <f>CONCATENATE("[leds[",Table1345[[#Headers],[2]],"],",Table1345[[#This Row],[o2]],"]")</f>
        <v>[leds[2],0]</v>
      </c>
      <c r="R403" s="1" t="str">
        <f>CONCATENATE("[leds[",Table1345[[#Headers],[3]],"],",Table1345[[#This Row],[o3]],"]")</f>
        <v>[leds[3],0]</v>
      </c>
      <c r="S403" s="1" t="str">
        <f>CONCATENATE("[leds[",Table1345[[#Headers],[4]],"],",Table1345[[#This Row],[o4]],"]")</f>
        <v>[leds[4],0]</v>
      </c>
      <c r="T403" s="1" t="str">
        <f>CONCATENATE("[leds[",Table1345[[#Headers],[5]],"],",Table1345[[#This Row],[o5]],"]")</f>
        <v>[leds[5],0]</v>
      </c>
      <c r="U40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03" s="1" t="str">
        <f>IF(B403="",CONCATENATE($B$1,"['",A403,"'].append(",Table1345[[#This Row],[Part6]],")"),CONCATENATE($B$1,"['",B403,"'] = []"))</f>
        <v>symbol['y'].append([[leds[0],0],[leds[1],0],[leds[2],0],[leds[3],0],[leds[4],0],[leds[5],0]])</v>
      </c>
    </row>
    <row r="404" spans="1:22" x14ac:dyDescent="0.25">
      <c r="A404" t="str">
        <f t="shared" si="6"/>
        <v>y</v>
      </c>
      <c r="I404" s="1">
        <f>Table1345[[#This Row],[0]]</f>
        <v>0</v>
      </c>
      <c r="J404" s="1">
        <f>Table1345[[#This Row],[1]]</f>
        <v>0</v>
      </c>
      <c r="K404" s="1">
        <f>Table1345[[#This Row],[2]]</f>
        <v>0</v>
      </c>
      <c r="L404" s="1">
        <f>Table1345[[#This Row],[3]]</f>
        <v>0</v>
      </c>
      <c r="M404" s="1">
        <f>Table1345[[#This Row],[4]]</f>
        <v>0</v>
      </c>
      <c r="N404" s="1">
        <f>Table1345[[#This Row],[5]]</f>
        <v>0</v>
      </c>
      <c r="O404" s="1" t="str">
        <f>CONCATENATE("[leds[",Table1345[[#Headers],[0]],"],",Table1345[[#This Row],[o0]],"]")</f>
        <v>[leds[0],0]</v>
      </c>
      <c r="P404" s="1" t="str">
        <f>CONCATENATE("[leds[",Table1345[[#Headers],[1]],"],",Table1345[[#This Row],[o1]],"]")</f>
        <v>[leds[1],0]</v>
      </c>
      <c r="Q404" s="1" t="str">
        <f>CONCATENATE("[leds[",Table1345[[#Headers],[2]],"],",Table1345[[#This Row],[o2]],"]")</f>
        <v>[leds[2],0]</v>
      </c>
      <c r="R404" s="1" t="str">
        <f>CONCATENATE("[leds[",Table1345[[#Headers],[3]],"],",Table1345[[#This Row],[o3]],"]")</f>
        <v>[leds[3],0]</v>
      </c>
      <c r="S404" s="1" t="str">
        <f>CONCATENATE("[leds[",Table1345[[#Headers],[4]],"],",Table1345[[#This Row],[o4]],"]")</f>
        <v>[leds[4],0]</v>
      </c>
      <c r="T404" s="1" t="str">
        <f>CONCATENATE("[leds[",Table1345[[#Headers],[5]],"],",Table1345[[#This Row],[o5]],"]")</f>
        <v>[leds[5],0]</v>
      </c>
      <c r="U40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04" s="1" t="str">
        <f>IF(B404="",CONCATENATE($B$1,"['",A404,"'].append(",Table1345[[#This Row],[Part6]],")"),CONCATENATE($B$1,"['",B404,"'] = []"))</f>
        <v>symbol['y'].append([[leds[0],0],[leds[1],0],[leds[2],0],[leds[3],0],[leds[4],0],[leds[5],0]])</v>
      </c>
    </row>
    <row r="405" spans="1:22" x14ac:dyDescent="0.25">
      <c r="A405" t="str">
        <f t="shared" si="6"/>
        <v>y</v>
      </c>
      <c r="B405" t="s">
        <v>77</v>
      </c>
      <c r="I405" s="1">
        <f>Table1345[[#This Row],[0]]</f>
        <v>0</v>
      </c>
      <c r="J405" s="1">
        <f>Table1345[[#This Row],[1]]</f>
        <v>0</v>
      </c>
      <c r="K405" s="1">
        <f>Table1345[[#This Row],[2]]</f>
        <v>0</v>
      </c>
      <c r="L405" s="1">
        <f>Table1345[[#This Row],[3]]</f>
        <v>0</v>
      </c>
      <c r="M405" s="1">
        <f>Table1345[[#This Row],[4]]</f>
        <v>0</v>
      </c>
      <c r="N405" s="1">
        <f>Table1345[[#This Row],[5]]</f>
        <v>0</v>
      </c>
      <c r="O405" s="1" t="str">
        <f>CONCATENATE("[leds[",Table1345[[#Headers],[0]],"],",Table1345[[#This Row],[o0]],"]")</f>
        <v>[leds[0],0]</v>
      </c>
      <c r="P405" s="1" t="str">
        <f>CONCATENATE("[leds[",Table1345[[#Headers],[1]],"],",Table1345[[#This Row],[o1]],"]")</f>
        <v>[leds[1],0]</v>
      </c>
      <c r="Q405" s="1" t="str">
        <f>CONCATENATE("[leds[",Table1345[[#Headers],[2]],"],",Table1345[[#This Row],[o2]],"]")</f>
        <v>[leds[2],0]</v>
      </c>
      <c r="R405" s="1" t="str">
        <f>CONCATENATE("[leds[",Table1345[[#Headers],[3]],"],",Table1345[[#This Row],[o3]],"]")</f>
        <v>[leds[3],0]</v>
      </c>
      <c r="S405" s="1" t="str">
        <f>CONCATENATE("[leds[",Table1345[[#Headers],[4]],"],",Table1345[[#This Row],[o4]],"]")</f>
        <v>[leds[4],0]</v>
      </c>
      <c r="T405" s="1" t="str">
        <f>CONCATENATE("[leds[",Table1345[[#Headers],[5]],"],",Table1345[[#This Row],[o5]],"]")</f>
        <v>[leds[5],0]</v>
      </c>
      <c r="U40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05" s="1" t="str">
        <f>IF(B405="",CONCATENATE($B$1,"['",A405,"'].append(",Table1345[[#This Row],[Part6]],")"),CONCATENATE($B$1,"['",B405,"'] = []"))</f>
        <v>symbol['z'] = []</v>
      </c>
    </row>
    <row r="406" spans="1:22" x14ac:dyDescent="0.25">
      <c r="A406" t="str">
        <f t="shared" si="6"/>
        <v>z</v>
      </c>
      <c r="C406">
        <v>1</v>
      </c>
      <c r="F406">
        <v>1</v>
      </c>
      <c r="I406" s="1">
        <f>Table1345[[#This Row],[0]]</f>
        <v>1</v>
      </c>
      <c r="J406" s="1">
        <f>Table1345[[#This Row],[1]]</f>
        <v>0</v>
      </c>
      <c r="K406" s="1">
        <f>Table1345[[#This Row],[2]]</f>
        <v>0</v>
      </c>
      <c r="L406" s="1">
        <f>Table1345[[#This Row],[3]]</f>
        <v>1</v>
      </c>
      <c r="M406" s="1">
        <f>Table1345[[#This Row],[4]]</f>
        <v>0</v>
      </c>
      <c r="N406" s="1">
        <f>Table1345[[#This Row],[5]]</f>
        <v>0</v>
      </c>
      <c r="O406" s="1" t="str">
        <f>CONCATENATE("[leds[",Table1345[[#Headers],[0]],"],",Table1345[[#This Row],[o0]],"]")</f>
        <v>[leds[0],1]</v>
      </c>
      <c r="P406" s="1" t="str">
        <f>CONCATENATE("[leds[",Table1345[[#Headers],[1]],"],",Table1345[[#This Row],[o1]],"]")</f>
        <v>[leds[1],0]</v>
      </c>
      <c r="Q406" s="1" t="str">
        <f>CONCATENATE("[leds[",Table1345[[#Headers],[2]],"],",Table1345[[#This Row],[o2]],"]")</f>
        <v>[leds[2],0]</v>
      </c>
      <c r="R406" s="1" t="str">
        <f>CONCATENATE("[leds[",Table1345[[#Headers],[3]],"],",Table1345[[#This Row],[o3]],"]")</f>
        <v>[leds[3],1]</v>
      </c>
      <c r="S406" s="1" t="str">
        <f>CONCATENATE("[leds[",Table1345[[#Headers],[4]],"],",Table1345[[#This Row],[o4]],"]")</f>
        <v>[leds[4],0]</v>
      </c>
      <c r="T406" s="1" t="str">
        <f>CONCATENATE("[leds[",Table1345[[#Headers],[5]],"],",Table1345[[#This Row],[o5]],"]")</f>
        <v>[leds[5],0]</v>
      </c>
      <c r="U40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406" s="1" t="str">
        <f>IF(B406="",CONCATENATE($B$1,"['",A406,"'].append(",Table1345[[#This Row],[Part6]],")"),CONCATENATE($B$1,"['",B406,"'] = []"))</f>
        <v>symbol['z'].append([[leds[0],1],[leds[1],0],[leds[2],0],[leds[3],1],[leds[4],0],[leds[5],0]])</v>
      </c>
    </row>
    <row r="407" spans="1:22" x14ac:dyDescent="0.25">
      <c r="A407" t="str">
        <f t="shared" si="6"/>
        <v>z</v>
      </c>
      <c r="C407">
        <v>1</v>
      </c>
      <c r="D407">
        <v>1</v>
      </c>
      <c r="F407">
        <v>1</v>
      </c>
      <c r="I407" s="1">
        <f>Table1345[[#This Row],[0]]</f>
        <v>1</v>
      </c>
      <c r="J407" s="1">
        <f>Table1345[[#This Row],[1]]</f>
        <v>1</v>
      </c>
      <c r="K407" s="1">
        <f>Table1345[[#This Row],[2]]</f>
        <v>0</v>
      </c>
      <c r="L407" s="1">
        <f>Table1345[[#This Row],[3]]</f>
        <v>1</v>
      </c>
      <c r="M407" s="1">
        <f>Table1345[[#This Row],[4]]</f>
        <v>0</v>
      </c>
      <c r="N407" s="1">
        <f>Table1345[[#This Row],[5]]</f>
        <v>0</v>
      </c>
      <c r="O407" s="1" t="str">
        <f>CONCATENATE("[leds[",Table1345[[#Headers],[0]],"],",Table1345[[#This Row],[o0]],"]")</f>
        <v>[leds[0],1]</v>
      </c>
      <c r="P407" s="1" t="str">
        <f>CONCATENATE("[leds[",Table1345[[#Headers],[1]],"],",Table1345[[#This Row],[o1]],"]")</f>
        <v>[leds[1],1]</v>
      </c>
      <c r="Q407" s="1" t="str">
        <f>CONCATENATE("[leds[",Table1345[[#Headers],[2]],"],",Table1345[[#This Row],[o2]],"]")</f>
        <v>[leds[2],0]</v>
      </c>
      <c r="R407" s="1" t="str">
        <f>CONCATENATE("[leds[",Table1345[[#Headers],[3]],"],",Table1345[[#This Row],[o3]],"]")</f>
        <v>[leds[3],1]</v>
      </c>
      <c r="S407" s="1" t="str">
        <f>CONCATENATE("[leds[",Table1345[[#Headers],[4]],"],",Table1345[[#This Row],[o4]],"]")</f>
        <v>[leds[4],0]</v>
      </c>
      <c r="T407" s="1" t="str">
        <f>CONCATENATE("[leds[",Table1345[[#Headers],[5]],"],",Table1345[[#This Row],[o5]],"]")</f>
        <v>[leds[5],0]</v>
      </c>
      <c r="U40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[[leds[0],1],[leds[1],1],[leds[2],0],[leds[3],1],[leds[4],0],[leds[5],0]]</v>
      </c>
      <c r="V407" s="1" t="str">
        <f>IF(B407="",CONCATENATE($B$1,"['",A407,"'].append(",Table1345[[#This Row],[Part6]],")"),CONCATENATE($B$1,"['",B407,"'] = []"))</f>
        <v>symbol['z'].append([[leds[0],1],[leds[1],1],[leds[2],0],[leds[3],1],[leds[4],0],[leds[5],0]])</v>
      </c>
    </row>
    <row r="408" spans="1:22" x14ac:dyDescent="0.25">
      <c r="A408" t="str">
        <f t="shared" si="6"/>
        <v>z</v>
      </c>
      <c r="C408">
        <v>1</v>
      </c>
      <c r="E408">
        <v>1</v>
      </c>
      <c r="F408">
        <v>1</v>
      </c>
      <c r="I408" s="1">
        <f>Table1345[[#This Row],[0]]</f>
        <v>1</v>
      </c>
      <c r="J408" s="1">
        <f>Table1345[[#This Row],[1]]</f>
        <v>0</v>
      </c>
      <c r="K408" s="1">
        <f>Table1345[[#This Row],[2]]</f>
        <v>1</v>
      </c>
      <c r="L408" s="1">
        <f>Table1345[[#This Row],[3]]</f>
        <v>1</v>
      </c>
      <c r="M408" s="1">
        <f>Table1345[[#This Row],[4]]</f>
        <v>0</v>
      </c>
      <c r="N408" s="1">
        <f>Table1345[[#This Row],[5]]</f>
        <v>0</v>
      </c>
      <c r="O408" s="1" t="str">
        <f>CONCATENATE("[leds[",Table1345[[#Headers],[0]],"],",Table1345[[#This Row],[o0]],"]")</f>
        <v>[leds[0],1]</v>
      </c>
      <c r="P408" s="1" t="str">
        <f>CONCATENATE("[leds[",Table1345[[#Headers],[1]],"],",Table1345[[#This Row],[o1]],"]")</f>
        <v>[leds[1],0]</v>
      </c>
      <c r="Q408" s="1" t="str">
        <f>CONCATENATE("[leds[",Table1345[[#Headers],[2]],"],",Table1345[[#This Row],[o2]],"]")</f>
        <v>[leds[2],1]</v>
      </c>
      <c r="R408" s="1" t="str">
        <f>CONCATENATE("[leds[",Table1345[[#Headers],[3]],"],",Table1345[[#This Row],[o3]],"]")</f>
        <v>[leds[3],1]</v>
      </c>
      <c r="S408" s="1" t="str">
        <f>CONCATENATE("[leds[",Table1345[[#Headers],[4]],"],",Table1345[[#This Row],[o4]],"]")</f>
        <v>[leds[4],0]</v>
      </c>
      <c r="T408" s="1" t="str">
        <f>CONCATENATE("[leds[",Table1345[[#Headers],[5]],"],",Table1345[[#This Row],[o5]],"]")</f>
        <v>[leds[5],0]</v>
      </c>
      <c r="U40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[[leds[0],1],[leds[1],0],[leds[2],1],[leds[3],1],[leds[4],0],[leds[5],0]]</v>
      </c>
      <c r="V408" s="1" t="str">
        <f>IF(B408="",CONCATENATE($B$1,"['",A408,"'].append(",Table1345[[#This Row],[Part6]],")"),CONCATENATE($B$1,"['",B408,"'] = []"))</f>
        <v>symbol['z'].append([[leds[0],1],[leds[1],0],[leds[2],1],[leds[3],1],[leds[4],0],[leds[5],0]])</v>
      </c>
    </row>
    <row r="409" spans="1:22" x14ac:dyDescent="0.25">
      <c r="A409" t="str">
        <f t="shared" si="6"/>
        <v>z</v>
      </c>
      <c r="C409">
        <v>1</v>
      </c>
      <c r="F409">
        <v>1</v>
      </c>
      <c r="I409" s="1">
        <f>Table1345[[#This Row],[0]]</f>
        <v>1</v>
      </c>
      <c r="J409" s="1">
        <f>Table1345[[#This Row],[1]]</f>
        <v>0</v>
      </c>
      <c r="K409" s="1">
        <f>Table1345[[#This Row],[2]]</f>
        <v>0</v>
      </c>
      <c r="L409" s="1">
        <f>Table1345[[#This Row],[3]]</f>
        <v>1</v>
      </c>
      <c r="M409" s="1">
        <f>Table1345[[#This Row],[4]]</f>
        <v>0</v>
      </c>
      <c r="N409" s="1">
        <f>Table1345[[#This Row],[5]]</f>
        <v>0</v>
      </c>
      <c r="O409" s="1" t="str">
        <f>CONCATENATE("[leds[",Table1345[[#Headers],[0]],"],",Table1345[[#This Row],[o0]],"]")</f>
        <v>[leds[0],1]</v>
      </c>
      <c r="P409" s="1" t="str">
        <f>CONCATENATE("[leds[",Table1345[[#Headers],[1]],"],",Table1345[[#This Row],[o1]],"]")</f>
        <v>[leds[1],0]</v>
      </c>
      <c r="Q409" s="1" t="str">
        <f>CONCATENATE("[leds[",Table1345[[#Headers],[2]],"],",Table1345[[#This Row],[o2]],"]")</f>
        <v>[leds[2],0]</v>
      </c>
      <c r="R409" s="1" t="str">
        <f>CONCATENATE("[leds[",Table1345[[#Headers],[3]],"],",Table1345[[#This Row],[o3]],"]")</f>
        <v>[leds[3],1]</v>
      </c>
      <c r="S409" s="1" t="str">
        <f>CONCATENATE("[leds[",Table1345[[#Headers],[4]],"],",Table1345[[#This Row],[o4]],"]")</f>
        <v>[leds[4],0]</v>
      </c>
      <c r="T409" s="1" t="str">
        <f>CONCATENATE("[leds[",Table1345[[#Headers],[5]],"],",Table1345[[#This Row],[o5]],"]")</f>
        <v>[leds[5],0]</v>
      </c>
      <c r="U40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[[leds[0],1],[leds[1],0],[leds[2],0],[leds[3],1],[leds[4],0],[leds[5],0]]</v>
      </c>
      <c r="V409" s="1" t="str">
        <f>IF(B409="",CONCATENATE($B$1,"['",A409,"'].append(",Table1345[[#This Row],[Part6]],")"),CONCATENATE($B$1,"['",B409,"'] = []"))</f>
        <v>symbol['z'].append([[leds[0],1],[leds[1],0],[leds[2],0],[leds[3],1],[leds[4],0],[leds[5],0]])</v>
      </c>
    </row>
    <row r="410" spans="1:22" x14ac:dyDescent="0.25">
      <c r="A410" t="str">
        <f t="shared" si="6"/>
        <v>z</v>
      </c>
      <c r="I410" s="1">
        <f>Table1345[[#This Row],[0]]</f>
        <v>0</v>
      </c>
      <c r="J410" s="1">
        <f>Table1345[[#This Row],[1]]</f>
        <v>0</v>
      </c>
      <c r="K410" s="1">
        <f>Table1345[[#This Row],[2]]</f>
        <v>0</v>
      </c>
      <c r="L410" s="1">
        <f>Table1345[[#This Row],[3]]</f>
        <v>0</v>
      </c>
      <c r="M410" s="1">
        <f>Table1345[[#This Row],[4]]</f>
        <v>0</v>
      </c>
      <c r="N410" s="1">
        <f>Table1345[[#This Row],[5]]</f>
        <v>0</v>
      </c>
      <c r="O410" s="1" t="str">
        <f>CONCATENATE("[leds[",Table1345[[#Headers],[0]],"],",Table1345[[#This Row],[o0]],"]")</f>
        <v>[leds[0],0]</v>
      </c>
      <c r="P410" s="1" t="str">
        <f>CONCATENATE("[leds[",Table1345[[#Headers],[1]],"],",Table1345[[#This Row],[o1]],"]")</f>
        <v>[leds[1],0]</v>
      </c>
      <c r="Q410" s="1" t="str">
        <f>CONCATENATE("[leds[",Table1345[[#Headers],[2]],"],",Table1345[[#This Row],[o2]],"]")</f>
        <v>[leds[2],0]</v>
      </c>
      <c r="R410" s="1" t="str">
        <f>CONCATENATE("[leds[",Table1345[[#Headers],[3]],"],",Table1345[[#This Row],[o3]],"]")</f>
        <v>[leds[3],0]</v>
      </c>
      <c r="S410" s="1" t="str">
        <f>CONCATENATE("[leds[",Table1345[[#Headers],[4]],"],",Table1345[[#This Row],[o4]],"]")</f>
        <v>[leds[4],0]</v>
      </c>
      <c r="T410" s="1" t="str">
        <f>CONCATENATE("[leds[",Table1345[[#Headers],[5]],"],",Table1345[[#This Row],[o5]],"]")</f>
        <v>[leds[5],0]</v>
      </c>
      <c r="U4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10" s="1" t="str">
        <f>IF(B410="",CONCATENATE($B$1,"['",A410,"'].append(",Table1345[[#This Row],[Part6]],")"),CONCATENATE($B$1,"['",B410,"'] = []"))</f>
        <v>symbol['z'].append([[leds[0],0],[leds[1],0],[leds[2],0],[leds[3],0],[leds[4],0],[leds[5],0]])</v>
      </c>
    </row>
    <row r="411" spans="1:22" x14ac:dyDescent="0.25">
      <c r="A411" t="str">
        <f t="shared" si="6"/>
        <v>z</v>
      </c>
      <c r="I411" s="1">
        <f>Table1345[[#This Row],[0]]</f>
        <v>0</v>
      </c>
      <c r="J411" s="1">
        <f>Table1345[[#This Row],[1]]</f>
        <v>0</v>
      </c>
      <c r="K411" s="1">
        <f>Table1345[[#This Row],[2]]</f>
        <v>0</v>
      </c>
      <c r="L411" s="1">
        <f>Table1345[[#This Row],[3]]</f>
        <v>0</v>
      </c>
      <c r="M411" s="1">
        <f>Table1345[[#This Row],[4]]</f>
        <v>0</v>
      </c>
      <c r="N411" s="1">
        <f>Table1345[[#This Row],[5]]</f>
        <v>0</v>
      </c>
      <c r="O411" s="1" t="str">
        <f>CONCATENATE("[leds[",Table1345[[#Headers],[0]],"],",Table1345[[#This Row],[o0]],"]")</f>
        <v>[leds[0],0]</v>
      </c>
      <c r="P411" s="1" t="str">
        <f>CONCATENATE("[leds[",Table1345[[#Headers],[1]],"],",Table1345[[#This Row],[o1]],"]")</f>
        <v>[leds[1],0]</v>
      </c>
      <c r="Q411" s="1" t="str">
        <f>CONCATENATE("[leds[",Table1345[[#Headers],[2]],"],",Table1345[[#This Row],[o2]],"]")</f>
        <v>[leds[2],0]</v>
      </c>
      <c r="R411" s="1" t="str">
        <f>CONCATENATE("[leds[",Table1345[[#Headers],[3]],"],",Table1345[[#This Row],[o3]],"]")</f>
        <v>[leds[3],0]</v>
      </c>
      <c r="S411" s="1" t="str">
        <f>CONCATENATE("[leds[",Table1345[[#Headers],[4]],"],",Table1345[[#This Row],[o4]],"]")</f>
        <v>[leds[4],0]</v>
      </c>
      <c r="T411" s="1" t="str">
        <f>CONCATENATE("[leds[",Table1345[[#Headers],[5]],"],",Table1345[[#This Row],[o5]],"]")</f>
        <v>[leds[5],0]</v>
      </c>
      <c r="U4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11" s="1" t="str">
        <f>IF(B411="",CONCATENATE($B$1,"['",A411,"'].append(",Table1345[[#This Row],[Part6]],")"),CONCATENATE($B$1,"['",B411,"'] = []"))</f>
        <v>symbol['z'].append([[leds[0],0],[leds[1],0],[leds[2],0],[leds[3],0],[leds[4],0],[leds[5],0]])</v>
      </c>
    </row>
    <row r="412" spans="1:22" x14ac:dyDescent="0.25">
      <c r="A412" t="str">
        <f t="shared" si="6"/>
        <v>z</v>
      </c>
      <c r="B412" t="s">
        <v>78</v>
      </c>
      <c r="I412" s="1">
        <f>Table1345[[#This Row],[0]]</f>
        <v>0</v>
      </c>
      <c r="J412" s="1">
        <f>Table1345[[#This Row],[1]]</f>
        <v>0</v>
      </c>
      <c r="K412" s="1">
        <f>Table1345[[#This Row],[2]]</f>
        <v>0</v>
      </c>
      <c r="L412" s="1">
        <f>Table1345[[#This Row],[3]]</f>
        <v>0</v>
      </c>
      <c r="M412" s="1">
        <f>Table1345[[#This Row],[4]]</f>
        <v>0</v>
      </c>
      <c r="N412" s="1">
        <f>Table1345[[#This Row],[5]]</f>
        <v>0</v>
      </c>
      <c r="O412" s="1" t="str">
        <f>CONCATENATE("[leds[",Table1345[[#Headers],[0]],"],",Table1345[[#This Row],[o0]],"]")</f>
        <v>[leds[0],0]</v>
      </c>
      <c r="P412" s="1" t="str">
        <f>CONCATENATE("[leds[",Table1345[[#Headers],[1]],"],",Table1345[[#This Row],[o1]],"]")</f>
        <v>[leds[1],0]</v>
      </c>
      <c r="Q412" s="1" t="str">
        <f>CONCATENATE("[leds[",Table1345[[#Headers],[2]],"],",Table1345[[#This Row],[o2]],"]")</f>
        <v>[leds[2],0]</v>
      </c>
      <c r="R412" s="1" t="str">
        <f>CONCATENATE("[leds[",Table1345[[#Headers],[3]],"],",Table1345[[#This Row],[o3]],"]")</f>
        <v>[leds[3],0]</v>
      </c>
      <c r="S412" s="1" t="str">
        <f>CONCATENATE("[leds[",Table1345[[#Headers],[4]],"],",Table1345[[#This Row],[o4]],"]")</f>
        <v>[leds[4],0]</v>
      </c>
      <c r="T412" s="1" t="str">
        <f>CONCATENATE("[leds[",Table1345[[#Headers],[5]],"],",Table1345[[#This Row],[o5]],"]")</f>
        <v>[leds[5],0]</v>
      </c>
      <c r="U4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12" s="1" t="str">
        <f>IF(B412="",CONCATENATE($B$1,"['",A412,"'].append(",Table1345[[#This Row],[Part6]],")"),CONCATENATE($B$1,"['",B412,"'] = []"))</f>
        <v>symbol['!'] = []</v>
      </c>
    </row>
    <row r="413" spans="1:22" x14ac:dyDescent="0.25">
      <c r="A413" t="str">
        <f t="shared" si="6"/>
        <v>!</v>
      </c>
      <c r="C413">
        <v>1</v>
      </c>
      <c r="E413">
        <v>1</v>
      </c>
      <c r="F413">
        <v>1</v>
      </c>
      <c r="G413">
        <v>1</v>
      </c>
      <c r="H413">
        <v>1</v>
      </c>
      <c r="I413" s="1">
        <f>Table1345[[#This Row],[0]]</f>
        <v>1</v>
      </c>
      <c r="J413" s="1">
        <f>Table1345[[#This Row],[1]]</f>
        <v>0</v>
      </c>
      <c r="K413" s="1">
        <f>Table1345[[#This Row],[2]]</f>
        <v>1</v>
      </c>
      <c r="L413" s="1">
        <f>Table1345[[#This Row],[3]]</f>
        <v>1</v>
      </c>
      <c r="M413" s="1">
        <f>Table1345[[#This Row],[4]]</f>
        <v>1</v>
      </c>
      <c r="N413" s="1">
        <f>Table1345[[#This Row],[5]]</f>
        <v>1</v>
      </c>
      <c r="O413" s="1" t="str">
        <f>CONCATENATE("[leds[",Table1345[[#Headers],[0]],"],",Table1345[[#This Row],[o0]],"]")</f>
        <v>[leds[0],1]</v>
      </c>
      <c r="P413" s="1" t="str">
        <f>CONCATENATE("[leds[",Table1345[[#Headers],[1]],"],",Table1345[[#This Row],[o1]],"]")</f>
        <v>[leds[1],0]</v>
      </c>
      <c r="Q413" s="1" t="str">
        <f>CONCATENATE("[leds[",Table1345[[#Headers],[2]],"],",Table1345[[#This Row],[o2]],"]")</f>
        <v>[leds[2],1]</v>
      </c>
      <c r="R413" s="1" t="str">
        <f>CONCATENATE("[leds[",Table1345[[#Headers],[3]],"],",Table1345[[#This Row],[o3]],"]")</f>
        <v>[leds[3],1]</v>
      </c>
      <c r="S413" s="1" t="str">
        <f>CONCATENATE("[leds[",Table1345[[#Headers],[4]],"],",Table1345[[#This Row],[o4]],"]")</f>
        <v>[leds[4],1]</v>
      </c>
      <c r="T413" s="1" t="str">
        <f>CONCATENATE("[leds[",Table1345[[#Headers],[5]],"],",Table1345[[#This Row],[o5]],"]")</f>
        <v>[leds[5],1]</v>
      </c>
      <c r="U4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[[leds[0],1],[leds[1],0],[leds[2],1],[leds[3],1],[leds[4],1],[leds[5],1]]</v>
      </c>
      <c r="V413" s="1" t="str">
        <f>IF(B413="",CONCATENATE($B$1,"['",A413,"'].append(",Table1345[[#This Row],[Part6]],")"),CONCATENATE($B$1,"['",B413,"'] = []"))</f>
        <v>symbol['!'].append([[leds[0],1],[leds[1],0],[leds[2],1],[leds[3],1],[leds[4],1],[leds[5],1]])</v>
      </c>
    </row>
    <row r="414" spans="1:22" x14ac:dyDescent="0.25">
      <c r="A414" t="str">
        <f t="shared" si="6"/>
        <v>!</v>
      </c>
      <c r="I414" s="1">
        <f>Table1345[[#This Row],[0]]</f>
        <v>0</v>
      </c>
      <c r="J414" s="1">
        <f>Table1345[[#This Row],[1]]</f>
        <v>0</v>
      </c>
      <c r="K414" s="1">
        <f>Table1345[[#This Row],[2]]</f>
        <v>0</v>
      </c>
      <c r="L414" s="1">
        <f>Table1345[[#This Row],[3]]</f>
        <v>0</v>
      </c>
      <c r="M414" s="1">
        <f>Table1345[[#This Row],[4]]</f>
        <v>0</v>
      </c>
      <c r="N414" s="1">
        <f>Table1345[[#This Row],[5]]</f>
        <v>0</v>
      </c>
      <c r="O414" s="1" t="str">
        <f>CONCATENATE("[leds[",Table1345[[#Headers],[0]],"],",Table1345[[#This Row],[o0]],"]")</f>
        <v>[leds[0],0]</v>
      </c>
      <c r="P414" s="1" t="str">
        <f>CONCATENATE("[leds[",Table1345[[#Headers],[1]],"],",Table1345[[#This Row],[o1]],"]")</f>
        <v>[leds[1],0]</v>
      </c>
      <c r="Q414" s="1" t="str">
        <f>CONCATENATE("[leds[",Table1345[[#Headers],[2]],"],",Table1345[[#This Row],[o2]],"]")</f>
        <v>[leds[2],0]</v>
      </c>
      <c r="R414" s="1" t="str">
        <f>CONCATENATE("[leds[",Table1345[[#Headers],[3]],"],",Table1345[[#This Row],[o3]],"]")</f>
        <v>[leds[3],0]</v>
      </c>
      <c r="S414" s="1" t="str">
        <f>CONCATENATE("[leds[",Table1345[[#Headers],[4]],"],",Table1345[[#This Row],[o4]],"]")</f>
        <v>[leds[4],0]</v>
      </c>
      <c r="T414" s="1" t="str">
        <f>CONCATENATE("[leds[",Table1345[[#Headers],[5]],"],",Table1345[[#This Row],[o5]],"]")</f>
        <v>[leds[5],0]</v>
      </c>
      <c r="U4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14" s="1" t="str">
        <f>IF(B414="",CONCATENATE($B$1,"['",A414,"'].append(",Table1345[[#This Row],[Part6]],")"),CONCATENATE($B$1,"['",B414,"'] = []"))</f>
        <v>symbol['!'].append([[leds[0],0],[leds[1],0],[leds[2],0],[leds[3],0],[leds[4],0],[leds[5],0]])</v>
      </c>
    </row>
    <row r="415" spans="1:22" x14ac:dyDescent="0.25">
      <c r="A415" t="str">
        <f t="shared" si="6"/>
        <v>!</v>
      </c>
      <c r="I415" s="1">
        <f>Table1345[[#This Row],[0]]</f>
        <v>0</v>
      </c>
      <c r="J415" s="1">
        <f>Table1345[[#This Row],[1]]</f>
        <v>0</v>
      </c>
      <c r="K415" s="1">
        <f>Table1345[[#This Row],[2]]</f>
        <v>0</v>
      </c>
      <c r="L415" s="1">
        <f>Table1345[[#This Row],[3]]</f>
        <v>0</v>
      </c>
      <c r="M415" s="1">
        <f>Table1345[[#This Row],[4]]</f>
        <v>0</v>
      </c>
      <c r="N415" s="1">
        <f>Table1345[[#This Row],[5]]</f>
        <v>0</v>
      </c>
      <c r="O415" s="1" t="str">
        <f>CONCATENATE("[leds[",Table1345[[#Headers],[0]],"],",Table1345[[#This Row],[o0]],"]")</f>
        <v>[leds[0],0]</v>
      </c>
      <c r="P415" s="1" t="str">
        <f>CONCATENATE("[leds[",Table1345[[#Headers],[1]],"],",Table1345[[#This Row],[o1]],"]")</f>
        <v>[leds[1],0]</v>
      </c>
      <c r="Q415" s="1" t="str">
        <f>CONCATENATE("[leds[",Table1345[[#Headers],[2]],"],",Table1345[[#This Row],[o2]],"]")</f>
        <v>[leds[2],0]</v>
      </c>
      <c r="R415" s="1" t="str">
        <f>CONCATENATE("[leds[",Table1345[[#Headers],[3]],"],",Table1345[[#This Row],[o3]],"]")</f>
        <v>[leds[3],0]</v>
      </c>
      <c r="S415" s="1" t="str">
        <f>CONCATENATE("[leds[",Table1345[[#Headers],[4]],"],",Table1345[[#This Row],[o4]],"]")</f>
        <v>[leds[4],0]</v>
      </c>
      <c r="T415" s="1" t="str">
        <f>CONCATENATE("[leds[",Table1345[[#Headers],[5]],"],",Table1345[[#This Row],[o5]],"]")</f>
        <v>[leds[5],0]</v>
      </c>
      <c r="U4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15" s="1" t="str">
        <f>IF(B415="",CONCATENATE($B$1,"['",A415,"'].append(",Table1345[[#This Row],[Part6]],")"),CONCATENATE($B$1,"['",B415,"'] = []"))</f>
        <v>symbol['!'].append([[leds[0],0],[leds[1],0],[leds[2],0],[leds[3],0],[leds[4],0],[leds[5],0]])</v>
      </c>
    </row>
    <row r="416" spans="1:22" x14ac:dyDescent="0.25">
      <c r="A416" t="str">
        <f t="shared" si="6"/>
        <v>!</v>
      </c>
      <c r="B416" t="s">
        <v>79</v>
      </c>
      <c r="I416" s="1">
        <f>Table1345[[#This Row],[0]]</f>
        <v>0</v>
      </c>
      <c r="J416" s="1">
        <f>Table1345[[#This Row],[1]]</f>
        <v>0</v>
      </c>
      <c r="K416" s="1">
        <f>Table1345[[#This Row],[2]]</f>
        <v>0</v>
      </c>
      <c r="L416" s="1">
        <f>Table1345[[#This Row],[3]]</f>
        <v>0</v>
      </c>
      <c r="M416" s="1">
        <f>Table1345[[#This Row],[4]]</f>
        <v>0</v>
      </c>
      <c r="N416" s="1">
        <f>Table1345[[#This Row],[5]]</f>
        <v>0</v>
      </c>
      <c r="O416" s="1" t="str">
        <f>CONCATENATE("[leds[",Table1345[[#Headers],[0]],"],",Table1345[[#This Row],[o0]],"]")</f>
        <v>[leds[0],0]</v>
      </c>
      <c r="P416" s="1" t="str">
        <f>CONCATENATE("[leds[",Table1345[[#Headers],[1]],"],",Table1345[[#This Row],[o1]],"]")</f>
        <v>[leds[1],0]</v>
      </c>
      <c r="Q416" s="1" t="str">
        <f>CONCATENATE("[leds[",Table1345[[#Headers],[2]],"],",Table1345[[#This Row],[o2]],"]")</f>
        <v>[leds[2],0]</v>
      </c>
      <c r="R416" s="1" t="str">
        <f>CONCATENATE("[leds[",Table1345[[#Headers],[3]],"],",Table1345[[#This Row],[o3]],"]")</f>
        <v>[leds[3],0]</v>
      </c>
      <c r="S416" s="1" t="str">
        <f>CONCATENATE("[leds[",Table1345[[#Headers],[4]],"],",Table1345[[#This Row],[o4]],"]")</f>
        <v>[leds[4],0]</v>
      </c>
      <c r="T416" s="1" t="str">
        <f>CONCATENATE("[leds[",Table1345[[#Headers],[5]],"],",Table1345[[#This Row],[o5]],"]")</f>
        <v>[leds[5],0]</v>
      </c>
      <c r="U4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16" s="1" t="str">
        <f>IF(B416="",CONCATENATE($B$1,"['",A416,"'].append(",Table1345[[#This Row],[Part6]],")"),CONCATENATE($B$1,"['",B416,"'] = []"))</f>
        <v>symbol['?'] = []</v>
      </c>
    </row>
    <row r="417" spans="1:22" x14ac:dyDescent="0.25">
      <c r="A417" t="str">
        <f t="shared" si="6"/>
        <v>?</v>
      </c>
      <c r="G417">
        <v>1</v>
      </c>
      <c r="I417" s="1">
        <f>Table1345[[#This Row],[0]]</f>
        <v>0</v>
      </c>
      <c r="J417" s="1">
        <f>Table1345[[#This Row],[1]]</f>
        <v>0</v>
      </c>
      <c r="K417" s="1">
        <f>Table1345[[#This Row],[2]]</f>
        <v>0</v>
      </c>
      <c r="L417" s="1">
        <f>Table1345[[#This Row],[3]]</f>
        <v>0</v>
      </c>
      <c r="M417" s="1">
        <f>Table1345[[#This Row],[4]]</f>
        <v>1</v>
      </c>
      <c r="N417" s="1">
        <f>Table1345[[#This Row],[5]]</f>
        <v>0</v>
      </c>
      <c r="O417" s="1" t="str">
        <f>CONCATENATE("[leds[",Table1345[[#Headers],[0]],"],",Table1345[[#This Row],[o0]],"]")</f>
        <v>[leds[0],0]</v>
      </c>
      <c r="P417" s="1" t="str">
        <f>CONCATENATE("[leds[",Table1345[[#Headers],[1]],"],",Table1345[[#This Row],[o1]],"]")</f>
        <v>[leds[1],0]</v>
      </c>
      <c r="Q417" s="1" t="str">
        <f>CONCATENATE("[leds[",Table1345[[#Headers],[2]],"],",Table1345[[#This Row],[o2]],"]")</f>
        <v>[leds[2],0]</v>
      </c>
      <c r="R417" s="1" t="str">
        <f>CONCATENATE("[leds[",Table1345[[#Headers],[3]],"],",Table1345[[#This Row],[o3]],"]")</f>
        <v>[leds[3],0]</v>
      </c>
      <c r="S417" s="1" t="str">
        <f>CONCATENATE("[leds[",Table1345[[#Headers],[4]],"],",Table1345[[#This Row],[o4]],"]")</f>
        <v>[leds[4],1]</v>
      </c>
      <c r="T417" s="1" t="str">
        <f>CONCATENATE("[leds[",Table1345[[#Headers],[5]],"],",Table1345[[#This Row],[o5]],"]")</f>
        <v>[leds[5],0]</v>
      </c>
      <c r="U4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[[leds[0],0],[leds[1],0],[leds[2],0],[leds[3],0],[leds[4],1],[leds[5],0]]</v>
      </c>
      <c r="V417" s="1" t="str">
        <f>IF(B417="",CONCATENATE($B$1,"['",A417,"'].append(",Table1345[[#This Row],[Part6]],")"),CONCATENATE($B$1,"['",B417,"'] = []"))</f>
        <v>symbol['?'].append([[leds[0],0],[leds[1],0],[leds[2],0],[leds[3],0],[leds[4],1],[leds[5],0]])</v>
      </c>
    </row>
    <row r="418" spans="1:22" x14ac:dyDescent="0.25">
      <c r="A418" t="str">
        <f t="shared" si="6"/>
        <v>?</v>
      </c>
      <c r="H418">
        <v>1</v>
      </c>
      <c r="I418" s="1">
        <f>Table1345[[#This Row],[0]]</f>
        <v>0</v>
      </c>
      <c r="J418" s="1">
        <f>Table1345[[#This Row],[1]]</f>
        <v>0</v>
      </c>
      <c r="K418" s="1">
        <f>Table1345[[#This Row],[2]]</f>
        <v>0</v>
      </c>
      <c r="L418" s="1">
        <f>Table1345[[#This Row],[3]]</f>
        <v>0</v>
      </c>
      <c r="M418" s="1">
        <f>Table1345[[#This Row],[4]]</f>
        <v>0</v>
      </c>
      <c r="N418" s="1">
        <f>Table1345[[#This Row],[5]]</f>
        <v>1</v>
      </c>
      <c r="O418" s="1" t="str">
        <f>CONCATENATE("[leds[",Table1345[[#Headers],[0]],"],",Table1345[[#This Row],[o0]],"]")</f>
        <v>[leds[0],0]</v>
      </c>
      <c r="P418" s="1" t="str">
        <f>CONCATENATE("[leds[",Table1345[[#Headers],[1]],"],",Table1345[[#This Row],[o1]],"]")</f>
        <v>[leds[1],0]</v>
      </c>
      <c r="Q418" s="1" t="str">
        <f>CONCATENATE("[leds[",Table1345[[#Headers],[2]],"],",Table1345[[#This Row],[o2]],"]")</f>
        <v>[leds[2],0]</v>
      </c>
      <c r="R418" s="1" t="str">
        <f>CONCATENATE("[leds[",Table1345[[#Headers],[3]],"],",Table1345[[#This Row],[o3]],"]")</f>
        <v>[leds[3],0]</v>
      </c>
      <c r="S418" s="1" t="str">
        <f>CONCATENATE("[leds[",Table1345[[#Headers],[4]],"],",Table1345[[#This Row],[o4]],"]")</f>
        <v>[leds[4],0]</v>
      </c>
      <c r="T418" s="1" t="str">
        <f>CONCATENATE("[leds[",Table1345[[#Headers],[5]],"],",Table1345[[#This Row],[o5]],"]")</f>
        <v>[leds[5],1]</v>
      </c>
      <c r="U4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[[leds[0],0],[leds[1],0],[leds[2],0],[leds[3],0],[leds[4],0],[leds[5],1]]</v>
      </c>
      <c r="V418" s="1" t="str">
        <f>IF(B418="",CONCATENATE($B$1,"['",A418,"'].append(",Table1345[[#This Row],[Part6]],")"),CONCATENATE($B$1,"['",B418,"'] = []"))</f>
        <v>symbol['?'].append([[leds[0],0],[leds[1],0],[leds[2],0],[leds[3],0],[leds[4],0],[leds[5],1]])</v>
      </c>
    </row>
    <row r="419" spans="1:22" x14ac:dyDescent="0.25">
      <c r="A419" t="str">
        <f t="shared" si="6"/>
        <v>?</v>
      </c>
      <c r="C419">
        <v>1</v>
      </c>
      <c r="E419">
        <v>1</v>
      </c>
      <c r="H419">
        <v>1</v>
      </c>
      <c r="I419" s="1">
        <f>Table1345[[#This Row],[0]]</f>
        <v>1</v>
      </c>
      <c r="J419" s="1">
        <f>Table1345[[#This Row],[1]]</f>
        <v>0</v>
      </c>
      <c r="K419" s="1">
        <f>Table1345[[#This Row],[2]]</f>
        <v>1</v>
      </c>
      <c r="L419" s="1">
        <f>Table1345[[#This Row],[3]]</f>
        <v>0</v>
      </c>
      <c r="M419" s="1">
        <f>Table1345[[#This Row],[4]]</f>
        <v>0</v>
      </c>
      <c r="N419" s="1">
        <f>Table1345[[#This Row],[5]]</f>
        <v>1</v>
      </c>
      <c r="O419" s="1" t="str">
        <f>CONCATENATE("[leds[",Table1345[[#Headers],[0]],"],",Table1345[[#This Row],[o0]],"]")</f>
        <v>[leds[0],1]</v>
      </c>
      <c r="P419" s="1" t="str">
        <f>CONCATENATE("[leds[",Table1345[[#Headers],[1]],"],",Table1345[[#This Row],[o1]],"]")</f>
        <v>[leds[1],0]</v>
      </c>
      <c r="Q419" s="1" t="str">
        <f>CONCATENATE("[leds[",Table1345[[#Headers],[2]],"],",Table1345[[#This Row],[o2]],"]")</f>
        <v>[leds[2],1]</v>
      </c>
      <c r="R419" s="1" t="str">
        <f>CONCATENATE("[leds[",Table1345[[#Headers],[3]],"],",Table1345[[#This Row],[o3]],"]")</f>
        <v>[leds[3],0]</v>
      </c>
      <c r="S419" s="1" t="str">
        <f>CONCATENATE("[leds[",Table1345[[#Headers],[4]],"],",Table1345[[#This Row],[o4]],"]")</f>
        <v>[leds[4],0]</v>
      </c>
      <c r="T419" s="1" t="str">
        <f>CONCATENATE("[leds[",Table1345[[#Headers],[5]],"],",Table1345[[#This Row],[o5]],"]")</f>
        <v>[leds[5],1]</v>
      </c>
      <c r="U4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419" s="1" t="str">
        <f>IF(B419="",CONCATENATE($B$1,"['",A419,"'].append(",Table1345[[#This Row],[Part6]],")"),CONCATENATE($B$1,"['",B419,"'] = []"))</f>
        <v>symbol['?'].append([[leds[0],1],[leds[1],0],[leds[2],1],[leds[3],0],[leds[4],0],[leds[5],1]])</v>
      </c>
    </row>
    <row r="420" spans="1:22" x14ac:dyDescent="0.25">
      <c r="A420" t="str">
        <f t="shared" si="6"/>
        <v>?</v>
      </c>
      <c r="E420">
        <v>1</v>
      </c>
      <c r="H420">
        <v>1</v>
      </c>
      <c r="I420" s="1">
        <f>Table1345[[#This Row],[0]]</f>
        <v>0</v>
      </c>
      <c r="J420" s="1">
        <f>Table1345[[#This Row],[1]]</f>
        <v>0</v>
      </c>
      <c r="K420" s="1">
        <f>Table1345[[#This Row],[2]]</f>
        <v>1</v>
      </c>
      <c r="L420" s="1">
        <f>Table1345[[#This Row],[3]]</f>
        <v>0</v>
      </c>
      <c r="M420" s="1">
        <f>Table1345[[#This Row],[4]]</f>
        <v>0</v>
      </c>
      <c r="N420" s="1">
        <f>Table1345[[#This Row],[5]]</f>
        <v>1</v>
      </c>
      <c r="O420" s="1" t="str">
        <f>CONCATENATE("[leds[",Table1345[[#Headers],[0]],"],",Table1345[[#This Row],[o0]],"]")</f>
        <v>[leds[0],0]</v>
      </c>
      <c r="P420" s="1" t="str">
        <f>CONCATENATE("[leds[",Table1345[[#Headers],[1]],"],",Table1345[[#This Row],[o1]],"]")</f>
        <v>[leds[1],0]</v>
      </c>
      <c r="Q420" s="1" t="str">
        <f>CONCATENATE("[leds[",Table1345[[#Headers],[2]],"],",Table1345[[#This Row],[o2]],"]")</f>
        <v>[leds[2],1]</v>
      </c>
      <c r="R420" s="1" t="str">
        <f>CONCATENATE("[leds[",Table1345[[#Headers],[3]],"],",Table1345[[#This Row],[o3]],"]")</f>
        <v>[leds[3],0]</v>
      </c>
      <c r="S420" s="1" t="str">
        <f>CONCATENATE("[leds[",Table1345[[#Headers],[4]],"],",Table1345[[#This Row],[o4]],"]")</f>
        <v>[leds[4],0]</v>
      </c>
      <c r="T420" s="1" t="str">
        <f>CONCATENATE("[leds[",Table1345[[#Headers],[5]],"],",Table1345[[#This Row],[o5]],"]")</f>
        <v>[leds[5],1]</v>
      </c>
      <c r="U4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420" s="1" t="str">
        <f>IF(B420="",CONCATENATE($B$1,"['",A420,"'].append(",Table1345[[#This Row],[Part6]],")"),CONCATENATE($B$1,"['",B420,"'] = []"))</f>
        <v>symbol['?'].append([[leds[0],0],[leds[1],0],[leds[2],1],[leds[3],0],[leds[4],0],[leds[5],1]])</v>
      </c>
    </row>
    <row r="421" spans="1:22" x14ac:dyDescent="0.25">
      <c r="A421" t="str">
        <f t="shared" si="6"/>
        <v>?</v>
      </c>
      <c r="F421">
        <v>1</v>
      </c>
      <c r="G421">
        <v>1</v>
      </c>
      <c r="I421" s="1">
        <f>Table1345[[#This Row],[0]]</f>
        <v>0</v>
      </c>
      <c r="J421" s="1">
        <f>Table1345[[#This Row],[1]]</f>
        <v>0</v>
      </c>
      <c r="K421" s="1">
        <f>Table1345[[#This Row],[2]]</f>
        <v>0</v>
      </c>
      <c r="L421" s="1">
        <f>Table1345[[#This Row],[3]]</f>
        <v>1</v>
      </c>
      <c r="M421" s="1">
        <f>Table1345[[#This Row],[4]]</f>
        <v>1</v>
      </c>
      <c r="N421" s="1">
        <f>Table1345[[#This Row],[5]]</f>
        <v>0</v>
      </c>
      <c r="O421" s="1" t="str">
        <f>CONCATENATE("[leds[",Table1345[[#Headers],[0]],"],",Table1345[[#This Row],[o0]],"]")</f>
        <v>[leds[0],0]</v>
      </c>
      <c r="P421" s="1" t="str">
        <f>CONCATENATE("[leds[",Table1345[[#Headers],[1]],"],",Table1345[[#This Row],[o1]],"]")</f>
        <v>[leds[1],0]</v>
      </c>
      <c r="Q421" s="1" t="str">
        <f>CONCATENATE("[leds[",Table1345[[#Headers],[2]],"],",Table1345[[#This Row],[o2]],"]")</f>
        <v>[leds[2],0]</v>
      </c>
      <c r="R421" s="1" t="str">
        <f>CONCATENATE("[leds[",Table1345[[#Headers],[3]],"],",Table1345[[#This Row],[o3]],"]")</f>
        <v>[leds[3],1]</v>
      </c>
      <c r="S421" s="1" t="str">
        <f>CONCATENATE("[leds[",Table1345[[#Headers],[4]],"],",Table1345[[#This Row],[o4]],"]")</f>
        <v>[leds[4],1]</v>
      </c>
      <c r="T421" s="1" t="str">
        <f>CONCATENATE("[leds[",Table1345[[#Headers],[5]],"],",Table1345[[#This Row],[o5]],"]")</f>
        <v>[leds[5],0]</v>
      </c>
      <c r="U4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[[leds[0],0],[leds[1],0],[leds[2],0],[leds[3],1],[leds[4],1],[leds[5],0]]</v>
      </c>
      <c r="V421" s="1" t="str">
        <f>IF(B421="",CONCATENATE($B$1,"['",A421,"'].append(",Table1345[[#This Row],[Part6]],")"),CONCATENATE($B$1,"['",B421,"'] = []"))</f>
        <v>symbol['?'].append([[leds[0],0],[leds[1],0],[leds[2],0],[leds[3],1],[leds[4],1],[leds[5],0]])</v>
      </c>
    </row>
    <row r="422" spans="1:22" x14ac:dyDescent="0.25">
      <c r="A422" t="str">
        <f t="shared" si="6"/>
        <v>?</v>
      </c>
      <c r="I422" s="1">
        <f>Table1345[[#This Row],[0]]</f>
        <v>0</v>
      </c>
      <c r="J422" s="1">
        <f>Table1345[[#This Row],[1]]</f>
        <v>0</v>
      </c>
      <c r="K422" s="1">
        <f>Table1345[[#This Row],[2]]</f>
        <v>0</v>
      </c>
      <c r="L422" s="1">
        <f>Table1345[[#This Row],[3]]</f>
        <v>0</v>
      </c>
      <c r="M422" s="1">
        <f>Table1345[[#This Row],[4]]</f>
        <v>0</v>
      </c>
      <c r="N422" s="1">
        <f>Table1345[[#This Row],[5]]</f>
        <v>0</v>
      </c>
      <c r="O422" s="1" t="str">
        <f>CONCATENATE("[leds[",Table1345[[#Headers],[0]],"],",Table1345[[#This Row],[o0]],"]")</f>
        <v>[leds[0],0]</v>
      </c>
      <c r="P422" s="1" t="str">
        <f>CONCATENATE("[leds[",Table1345[[#Headers],[1]],"],",Table1345[[#This Row],[o1]],"]")</f>
        <v>[leds[1],0]</v>
      </c>
      <c r="Q422" s="1" t="str">
        <f>CONCATENATE("[leds[",Table1345[[#Headers],[2]],"],",Table1345[[#This Row],[o2]],"]")</f>
        <v>[leds[2],0]</v>
      </c>
      <c r="R422" s="1" t="str">
        <f>CONCATENATE("[leds[",Table1345[[#Headers],[3]],"],",Table1345[[#This Row],[o3]],"]")</f>
        <v>[leds[3],0]</v>
      </c>
      <c r="S422" s="1" t="str">
        <f>CONCATENATE("[leds[",Table1345[[#Headers],[4]],"],",Table1345[[#This Row],[o4]],"]")</f>
        <v>[leds[4],0]</v>
      </c>
      <c r="T422" s="1" t="str">
        <f>CONCATENATE("[leds[",Table1345[[#Headers],[5]],"],",Table1345[[#This Row],[o5]],"]")</f>
        <v>[leds[5],0]</v>
      </c>
      <c r="U4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22" s="1" t="str">
        <f>IF(B422="",CONCATENATE($B$1,"['",A422,"'].append(",Table1345[[#This Row],[Part6]],")"),CONCATENATE($B$1,"['",B422,"'] = []"))</f>
        <v>symbol['?'].append([[leds[0],0],[leds[1],0],[leds[2],0],[leds[3],0],[leds[4],0],[leds[5],0]])</v>
      </c>
    </row>
    <row r="423" spans="1:22" x14ac:dyDescent="0.25">
      <c r="A423" t="str">
        <f t="shared" si="6"/>
        <v>?</v>
      </c>
      <c r="B423" s="3"/>
      <c r="I423" s="1">
        <f>Table1345[[#This Row],[0]]</f>
        <v>0</v>
      </c>
      <c r="J423" s="1">
        <f>Table1345[[#This Row],[1]]</f>
        <v>0</v>
      </c>
      <c r="K423" s="1">
        <f>Table1345[[#This Row],[2]]</f>
        <v>0</v>
      </c>
      <c r="L423" s="1">
        <f>Table1345[[#This Row],[3]]</f>
        <v>0</v>
      </c>
      <c r="M423" s="1">
        <f>Table1345[[#This Row],[4]]</f>
        <v>0</v>
      </c>
      <c r="N423" s="1">
        <f>Table1345[[#This Row],[5]]</f>
        <v>0</v>
      </c>
      <c r="O423" s="1" t="str">
        <f>CONCATENATE("[leds[",Table1345[[#Headers],[0]],"],",Table1345[[#This Row],[o0]],"]")</f>
        <v>[leds[0],0]</v>
      </c>
      <c r="P423" s="1" t="str">
        <f>CONCATENATE("[leds[",Table1345[[#Headers],[1]],"],",Table1345[[#This Row],[o1]],"]")</f>
        <v>[leds[1],0]</v>
      </c>
      <c r="Q423" s="1" t="str">
        <f>CONCATENATE("[leds[",Table1345[[#Headers],[2]],"],",Table1345[[#This Row],[o2]],"]")</f>
        <v>[leds[2],0]</v>
      </c>
      <c r="R423" s="1" t="str">
        <f>CONCATENATE("[leds[",Table1345[[#Headers],[3]],"],",Table1345[[#This Row],[o3]],"]")</f>
        <v>[leds[3],0]</v>
      </c>
      <c r="S423" s="1" t="str">
        <f>CONCATENATE("[leds[",Table1345[[#Headers],[4]],"],",Table1345[[#This Row],[o4]],"]")</f>
        <v>[leds[4],0]</v>
      </c>
      <c r="T423" s="1" t="str">
        <f>CONCATENATE("[leds[",Table1345[[#Headers],[5]],"],",Table1345[[#This Row],[o5]],"]")</f>
        <v>[leds[5],0]</v>
      </c>
      <c r="U4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23" s="1" t="str">
        <f>IF(B423="",CONCATENATE($B$1,"['",A423,"'].append(",Table1345[[#This Row],[Part6]],")"),CONCATENATE($B$1,"['",B423,"'] = []"))</f>
        <v>symbol['?'].append([[leds[0],0],[leds[1],0],[leds[2],0],[leds[3],0],[leds[4],0],[leds[5],0]])</v>
      </c>
    </row>
    <row r="424" spans="1:22" x14ac:dyDescent="0.25">
      <c r="A424" t="str">
        <f>IF(B423="",A423,B423)</f>
        <v>?</v>
      </c>
      <c r="B424" s="3" t="s">
        <v>80</v>
      </c>
      <c r="I424" s="1">
        <f>Table1345[[#This Row],[0]]</f>
        <v>0</v>
      </c>
      <c r="J424" s="1">
        <f>Table1345[[#This Row],[1]]</f>
        <v>0</v>
      </c>
      <c r="K424" s="1">
        <f>Table1345[[#This Row],[2]]</f>
        <v>0</v>
      </c>
      <c r="L424" s="1">
        <f>Table1345[[#This Row],[3]]</f>
        <v>0</v>
      </c>
      <c r="M424" s="1">
        <f>Table1345[[#This Row],[4]]</f>
        <v>0</v>
      </c>
      <c r="N424" s="1">
        <f>Table1345[[#This Row],[5]]</f>
        <v>0</v>
      </c>
      <c r="O424" s="1" t="str">
        <f>CONCATENATE("[leds[",Table1345[[#Headers],[0]],"],",Table1345[[#This Row],[o0]],"]")</f>
        <v>[leds[0],0]</v>
      </c>
      <c r="P424" s="1" t="str">
        <f>CONCATENATE("[leds[",Table1345[[#Headers],[1]],"],",Table1345[[#This Row],[o1]],"]")</f>
        <v>[leds[1],0]</v>
      </c>
      <c r="Q424" s="1" t="str">
        <f>CONCATENATE("[leds[",Table1345[[#Headers],[2]],"],",Table1345[[#This Row],[o2]],"]")</f>
        <v>[leds[2],0]</v>
      </c>
      <c r="R424" s="1" t="str">
        <f>CONCATENATE("[leds[",Table1345[[#Headers],[3]],"],",Table1345[[#This Row],[o3]],"]")</f>
        <v>[leds[3],0]</v>
      </c>
      <c r="S424" s="1" t="str">
        <f>CONCATENATE("[leds[",Table1345[[#Headers],[4]],"],",Table1345[[#This Row],[o4]],"]")</f>
        <v>[leds[4],0]</v>
      </c>
      <c r="T424" s="1" t="str">
        <f>CONCATENATE("[leds[",Table1345[[#Headers],[5]],"],",Table1345[[#This Row],[o5]],"]")</f>
        <v>[leds[5],0]</v>
      </c>
      <c r="U42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24" s="1" t="str">
        <f>IF(B424="",CONCATENATE($B$1,"['",A424,"'].append(",Table1345[[#This Row],[Part6]],")"),CONCATENATE($B$1,"['",B424,"'] = []"))</f>
        <v>symbol['\''] = []</v>
      </c>
    </row>
    <row r="425" spans="1:22" x14ac:dyDescent="0.25">
      <c r="A425" t="str">
        <f>IF(B424="",A424,B424)</f>
        <v>\'</v>
      </c>
      <c r="F425">
        <v>1</v>
      </c>
      <c r="H425">
        <v>1</v>
      </c>
      <c r="I425" s="1">
        <f>Table1345[[#This Row],[0]]</f>
        <v>0</v>
      </c>
      <c r="J425" s="1">
        <f>Table1345[[#This Row],[1]]</f>
        <v>0</v>
      </c>
      <c r="K425" s="1">
        <f>Table1345[[#This Row],[2]]</f>
        <v>0</v>
      </c>
      <c r="L425" s="1">
        <f>Table1345[[#This Row],[3]]</f>
        <v>1</v>
      </c>
      <c r="M425" s="1">
        <f>Table1345[[#This Row],[4]]</f>
        <v>0</v>
      </c>
      <c r="N425" s="1">
        <f>Table1345[[#This Row],[5]]</f>
        <v>1</v>
      </c>
      <c r="O425" s="1" t="str">
        <f>CONCATENATE("[leds[",Table1345[[#Headers],[0]],"],",Table1345[[#This Row],[o0]],"]")</f>
        <v>[leds[0],0]</v>
      </c>
      <c r="P425" s="1" t="str">
        <f>CONCATENATE("[leds[",Table1345[[#Headers],[1]],"],",Table1345[[#This Row],[o1]],"]")</f>
        <v>[leds[1],0]</v>
      </c>
      <c r="Q425" s="1" t="str">
        <f>CONCATENATE("[leds[",Table1345[[#Headers],[2]],"],",Table1345[[#This Row],[o2]],"]")</f>
        <v>[leds[2],0]</v>
      </c>
      <c r="R425" s="1" t="str">
        <f>CONCATENATE("[leds[",Table1345[[#Headers],[3]],"],",Table1345[[#This Row],[o3]],"]")</f>
        <v>[leds[3],1]</v>
      </c>
      <c r="S425" s="1" t="str">
        <f>CONCATENATE("[leds[",Table1345[[#Headers],[4]],"],",Table1345[[#This Row],[o4]],"]")</f>
        <v>[leds[4],0]</v>
      </c>
      <c r="T425" s="1" t="str">
        <f>CONCATENATE("[leds[",Table1345[[#Headers],[5]],"],",Table1345[[#This Row],[o5]],"]")</f>
        <v>[leds[5],1]</v>
      </c>
      <c r="U42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[[leds[0],0],[leds[1],0],[leds[2],0],[leds[3],1],[leds[4],0],[leds[5],1]]</v>
      </c>
      <c r="V425" s="1" t="str">
        <f>IF(B425="",CONCATENATE($B$1,"['",A425,"'].append(",Table1345[[#This Row],[Part6]],")"),CONCATENATE($B$1,"['",B425,"'] = []"))</f>
        <v>symbol['\''].append([[leds[0],0],[leds[1],0],[leds[2],0],[leds[3],1],[leds[4],0],[leds[5],1]])</v>
      </c>
    </row>
    <row r="426" spans="1:22" x14ac:dyDescent="0.25">
      <c r="A426" t="str">
        <f t="shared" si="6"/>
        <v>\'</v>
      </c>
      <c r="G426">
        <v>1</v>
      </c>
      <c r="H426">
        <v>1</v>
      </c>
      <c r="I426" s="1">
        <f>Table1345[[#This Row],[0]]</f>
        <v>0</v>
      </c>
      <c r="J426" s="1">
        <f>Table1345[[#This Row],[1]]</f>
        <v>0</v>
      </c>
      <c r="K426" s="1">
        <f>Table1345[[#This Row],[2]]</f>
        <v>0</v>
      </c>
      <c r="L426" s="1">
        <f>Table1345[[#This Row],[3]]</f>
        <v>0</v>
      </c>
      <c r="M426" s="1">
        <f>Table1345[[#This Row],[4]]</f>
        <v>1</v>
      </c>
      <c r="N426" s="1">
        <f>Table1345[[#This Row],[5]]</f>
        <v>1</v>
      </c>
      <c r="O426" s="1" t="str">
        <f>CONCATENATE("[leds[",Table1345[[#Headers],[0]],"],",Table1345[[#This Row],[o0]],"]")</f>
        <v>[leds[0],0]</v>
      </c>
      <c r="P426" s="1" t="str">
        <f>CONCATENATE("[leds[",Table1345[[#Headers],[1]],"],",Table1345[[#This Row],[o1]],"]")</f>
        <v>[leds[1],0]</v>
      </c>
      <c r="Q426" s="1" t="str">
        <f>CONCATENATE("[leds[",Table1345[[#Headers],[2]],"],",Table1345[[#This Row],[o2]],"]")</f>
        <v>[leds[2],0]</v>
      </c>
      <c r="R426" s="1" t="str">
        <f>CONCATENATE("[leds[",Table1345[[#Headers],[3]],"],",Table1345[[#This Row],[o3]],"]")</f>
        <v>[leds[3],0]</v>
      </c>
      <c r="S426" s="1" t="str">
        <f>CONCATENATE("[leds[",Table1345[[#Headers],[4]],"],",Table1345[[#This Row],[o4]],"]")</f>
        <v>[leds[4],1]</v>
      </c>
      <c r="T426" s="1" t="str">
        <f>CONCATENATE("[leds[",Table1345[[#Headers],[5]],"],",Table1345[[#This Row],[o5]],"]")</f>
        <v>[leds[5],1]</v>
      </c>
      <c r="U42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[[leds[0],0],[leds[1],0],[leds[2],0],[leds[3],0],[leds[4],1],[leds[5],1]]</v>
      </c>
      <c r="V426" s="1" t="str">
        <f>IF(B426="",CONCATENATE($B$1,"['",A426,"'].append(",Table1345[[#This Row],[Part6]],")"),CONCATENATE($B$1,"['",B426,"'] = []"))</f>
        <v>symbol['\''].append([[leds[0],0],[leds[1],0],[leds[2],0],[leds[3],0],[leds[4],1],[leds[5],1]])</v>
      </c>
    </row>
    <row r="427" spans="1:22" x14ac:dyDescent="0.25">
      <c r="A427" t="str">
        <f t="shared" si="6"/>
        <v>\'</v>
      </c>
      <c r="I427" s="1">
        <f>Table1345[[#This Row],[0]]</f>
        <v>0</v>
      </c>
      <c r="J427" s="1">
        <f>Table1345[[#This Row],[1]]</f>
        <v>0</v>
      </c>
      <c r="K427" s="1">
        <f>Table1345[[#This Row],[2]]</f>
        <v>0</v>
      </c>
      <c r="L427" s="1">
        <f>Table1345[[#This Row],[3]]</f>
        <v>0</v>
      </c>
      <c r="M427" s="1">
        <f>Table1345[[#This Row],[4]]</f>
        <v>0</v>
      </c>
      <c r="N427" s="1">
        <f>Table1345[[#This Row],[5]]</f>
        <v>0</v>
      </c>
      <c r="O427" s="1" t="str">
        <f>CONCATENATE("[leds[",Table1345[[#Headers],[0]],"],",Table1345[[#This Row],[o0]],"]")</f>
        <v>[leds[0],0]</v>
      </c>
      <c r="P427" s="1" t="str">
        <f>CONCATENATE("[leds[",Table1345[[#Headers],[1]],"],",Table1345[[#This Row],[o1]],"]")</f>
        <v>[leds[1],0]</v>
      </c>
      <c r="Q427" s="1" t="str">
        <f>CONCATENATE("[leds[",Table1345[[#Headers],[2]],"],",Table1345[[#This Row],[o2]],"]")</f>
        <v>[leds[2],0]</v>
      </c>
      <c r="R427" s="1" t="str">
        <f>CONCATENATE("[leds[",Table1345[[#Headers],[3]],"],",Table1345[[#This Row],[o3]],"]")</f>
        <v>[leds[3],0]</v>
      </c>
      <c r="S427" s="1" t="str">
        <f>CONCATENATE("[leds[",Table1345[[#Headers],[4]],"],",Table1345[[#This Row],[o4]],"]")</f>
        <v>[leds[4],0]</v>
      </c>
      <c r="T427" s="1" t="str">
        <f>CONCATENATE("[leds[",Table1345[[#Headers],[5]],"],",Table1345[[#This Row],[o5]],"]")</f>
        <v>[leds[5],0]</v>
      </c>
      <c r="U42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27" s="1" t="str">
        <f>IF(B427="",CONCATENATE($B$1,"['",A427,"'].append(",Table1345[[#This Row],[Part6]],")"),CONCATENATE($B$1,"['",B427,"'] = []"))</f>
        <v>symbol['\''].append([[leds[0],0],[leds[1],0],[leds[2],0],[leds[3],0],[leds[4],0],[leds[5],0]])</v>
      </c>
    </row>
    <row r="428" spans="1:22" x14ac:dyDescent="0.25">
      <c r="A428" t="str">
        <f t="shared" si="6"/>
        <v>\'</v>
      </c>
      <c r="I428" s="1">
        <f>Table1345[[#This Row],[0]]</f>
        <v>0</v>
      </c>
      <c r="J428" s="1">
        <f>Table1345[[#This Row],[1]]</f>
        <v>0</v>
      </c>
      <c r="K428" s="1">
        <f>Table1345[[#This Row],[2]]</f>
        <v>0</v>
      </c>
      <c r="L428" s="1">
        <f>Table1345[[#This Row],[3]]</f>
        <v>0</v>
      </c>
      <c r="M428" s="1">
        <f>Table1345[[#This Row],[4]]</f>
        <v>0</v>
      </c>
      <c r="N428" s="1">
        <f>Table1345[[#This Row],[5]]</f>
        <v>0</v>
      </c>
      <c r="O428" s="1" t="str">
        <f>CONCATENATE("[leds[",Table1345[[#Headers],[0]],"],",Table1345[[#This Row],[o0]],"]")</f>
        <v>[leds[0],0]</v>
      </c>
      <c r="P428" s="1" t="str">
        <f>CONCATENATE("[leds[",Table1345[[#Headers],[1]],"],",Table1345[[#This Row],[o1]],"]")</f>
        <v>[leds[1],0]</v>
      </c>
      <c r="Q428" s="1" t="str">
        <f>CONCATENATE("[leds[",Table1345[[#Headers],[2]],"],",Table1345[[#This Row],[o2]],"]")</f>
        <v>[leds[2],0]</v>
      </c>
      <c r="R428" s="1" t="str">
        <f>CONCATENATE("[leds[",Table1345[[#Headers],[3]],"],",Table1345[[#This Row],[o3]],"]")</f>
        <v>[leds[3],0]</v>
      </c>
      <c r="S428" s="1" t="str">
        <f>CONCATENATE("[leds[",Table1345[[#Headers],[4]],"],",Table1345[[#This Row],[o4]],"]")</f>
        <v>[leds[4],0]</v>
      </c>
      <c r="T428" s="1" t="str">
        <f>CONCATENATE("[leds[",Table1345[[#Headers],[5]],"],",Table1345[[#This Row],[o5]],"]")</f>
        <v>[leds[5],0]</v>
      </c>
      <c r="U42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28" s="1" t="str">
        <f>IF(B428="",CONCATENATE($B$1,"['",A428,"'].append(",Table1345[[#This Row],[Part6]],")"),CONCATENATE($B$1,"['",B428,"'] = []"))</f>
        <v>symbol['\''].append([[leds[0],0],[leds[1],0],[leds[2],0],[leds[3],0],[leds[4],0],[leds[5],0]])</v>
      </c>
    </row>
    <row r="429" spans="1:22" x14ac:dyDescent="0.25">
      <c r="A429" t="str">
        <f t="shared" si="6"/>
        <v>\'</v>
      </c>
      <c r="B429" t="s">
        <v>81</v>
      </c>
      <c r="I429" s="1">
        <f>Table1345[[#This Row],[0]]</f>
        <v>0</v>
      </c>
      <c r="J429" s="1">
        <f>Table1345[[#This Row],[1]]</f>
        <v>0</v>
      </c>
      <c r="K429" s="1">
        <f>Table1345[[#This Row],[2]]</f>
        <v>0</v>
      </c>
      <c r="L429" s="1">
        <f>Table1345[[#This Row],[3]]</f>
        <v>0</v>
      </c>
      <c r="M429" s="1">
        <f>Table1345[[#This Row],[4]]</f>
        <v>0</v>
      </c>
      <c r="N429" s="1">
        <f>Table1345[[#This Row],[5]]</f>
        <v>0</v>
      </c>
      <c r="O429" s="1" t="str">
        <f>CONCATENATE("[leds[",Table1345[[#Headers],[0]],"],",Table1345[[#This Row],[o0]],"]")</f>
        <v>[leds[0],0]</v>
      </c>
      <c r="P429" s="1" t="str">
        <f>CONCATENATE("[leds[",Table1345[[#Headers],[1]],"],",Table1345[[#This Row],[o1]],"]")</f>
        <v>[leds[1],0]</v>
      </c>
      <c r="Q429" s="1" t="str">
        <f>CONCATENATE("[leds[",Table1345[[#Headers],[2]],"],",Table1345[[#This Row],[o2]],"]")</f>
        <v>[leds[2],0]</v>
      </c>
      <c r="R429" s="1" t="str">
        <f>CONCATENATE("[leds[",Table1345[[#Headers],[3]],"],",Table1345[[#This Row],[o3]],"]")</f>
        <v>[leds[3],0]</v>
      </c>
      <c r="S429" s="1" t="str">
        <f>CONCATENATE("[leds[",Table1345[[#Headers],[4]],"],",Table1345[[#This Row],[o4]],"]")</f>
        <v>[leds[4],0]</v>
      </c>
      <c r="T429" s="1" t="str">
        <f>CONCATENATE("[leds[",Table1345[[#Headers],[5]],"],",Table1345[[#This Row],[o5]],"]")</f>
        <v>[leds[5],0]</v>
      </c>
      <c r="U42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29" s="1" t="str">
        <f>IF(B429="",CONCATENATE($B$1,"['",A429,"'].append(",Table1345[[#This Row],[Part6]],")"),CONCATENATE($B$1,"['",B429,"'] = []"))</f>
        <v>symbol['"'] = []</v>
      </c>
    </row>
    <row r="430" spans="1:22" x14ac:dyDescent="0.25">
      <c r="A430" t="str">
        <f t="shared" si="6"/>
        <v>"</v>
      </c>
      <c r="G430">
        <v>1</v>
      </c>
      <c r="H430">
        <v>1</v>
      </c>
      <c r="I430" s="1">
        <f>Table1345[[#This Row],[0]]</f>
        <v>0</v>
      </c>
      <c r="J430" s="1">
        <f>Table1345[[#This Row],[1]]</f>
        <v>0</v>
      </c>
      <c r="K430" s="1">
        <f>Table1345[[#This Row],[2]]</f>
        <v>0</v>
      </c>
      <c r="L430" s="1">
        <f>Table1345[[#This Row],[3]]</f>
        <v>0</v>
      </c>
      <c r="M430" s="1">
        <f>Table1345[[#This Row],[4]]</f>
        <v>1</v>
      </c>
      <c r="N430" s="1">
        <f>Table1345[[#This Row],[5]]</f>
        <v>1</v>
      </c>
      <c r="O430" s="1" t="str">
        <f>CONCATENATE("[leds[",Table1345[[#Headers],[0]],"],",Table1345[[#This Row],[o0]],"]")</f>
        <v>[leds[0],0]</v>
      </c>
      <c r="P430" s="1" t="str">
        <f>CONCATENATE("[leds[",Table1345[[#Headers],[1]],"],",Table1345[[#This Row],[o1]],"]")</f>
        <v>[leds[1],0]</v>
      </c>
      <c r="Q430" s="1" t="str">
        <f>CONCATENATE("[leds[",Table1345[[#Headers],[2]],"],",Table1345[[#This Row],[o2]],"]")</f>
        <v>[leds[2],0]</v>
      </c>
      <c r="R430" s="1" t="str">
        <f>CONCATENATE("[leds[",Table1345[[#Headers],[3]],"],",Table1345[[#This Row],[o3]],"]")</f>
        <v>[leds[3],0]</v>
      </c>
      <c r="S430" s="1" t="str">
        <f>CONCATENATE("[leds[",Table1345[[#Headers],[4]],"],",Table1345[[#This Row],[o4]],"]")</f>
        <v>[leds[4],1]</v>
      </c>
      <c r="T430" s="1" t="str">
        <f>CONCATENATE("[leds[",Table1345[[#Headers],[5]],"],",Table1345[[#This Row],[o5]],"]")</f>
        <v>[leds[5],1]</v>
      </c>
      <c r="U43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[[leds[0],0],[leds[1],0],[leds[2],0],[leds[3],0],[leds[4],1],[leds[5],1]]</v>
      </c>
      <c r="V430" s="1" t="str">
        <f>IF(B430="",CONCATENATE($B$1,"['",A430,"'].append(",Table1345[[#This Row],[Part6]],")"),CONCATENATE($B$1,"['",B430,"'] = []"))</f>
        <v>symbol['"'].append([[leds[0],0],[leds[1],0],[leds[2],0],[leds[3],0],[leds[4],1],[leds[5],1]])</v>
      </c>
    </row>
    <row r="431" spans="1:22" x14ac:dyDescent="0.25">
      <c r="A431" t="str">
        <f t="shared" si="6"/>
        <v>"</v>
      </c>
      <c r="I431" s="1">
        <f>Table1345[[#This Row],[0]]</f>
        <v>0</v>
      </c>
      <c r="J431" s="1">
        <f>Table1345[[#This Row],[1]]</f>
        <v>0</v>
      </c>
      <c r="K431" s="1">
        <f>Table1345[[#This Row],[2]]</f>
        <v>0</v>
      </c>
      <c r="L431" s="1">
        <f>Table1345[[#This Row],[3]]</f>
        <v>0</v>
      </c>
      <c r="M431" s="1">
        <f>Table1345[[#This Row],[4]]</f>
        <v>0</v>
      </c>
      <c r="N431" s="1">
        <f>Table1345[[#This Row],[5]]</f>
        <v>0</v>
      </c>
      <c r="O431" s="1" t="str">
        <f>CONCATENATE("[leds[",Table1345[[#Headers],[0]],"],",Table1345[[#This Row],[o0]],"]")</f>
        <v>[leds[0],0]</v>
      </c>
      <c r="P431" s="1" t="str">
        <f>CONCATENATE("[leds[",Table1345[[#Headers],[1]],"],",Table1345[[#This Row],[o1]],"]")</f>
        <v>[leds[1],0]</v>
      </c>
      <c r="Q431" s="1" t="str">
        <f>CONCATENATE("[leds[",Table1345[[#Headers],[2]],"],",Table1345[[#This Row],[o2]],"]")</f>
        <v>[leds[2],0]</v>
      </c>
      <c r="R431" s="1" t="str">
        <f>CONCATENATE("[leds[",Table1345[[#Headers],[3]],"],",Table1345[[#This Row],[o3]],"]")</f>
        <v>[leds[3],0]</v>
      </c>
      <c r="S431" s="1" t="str">
        <f>CONCATENATE("[leds[",Table1345[[#Headers],[4]],"],",Table1345[[#This Row],[o4]],"]")</f>
        <v>[leds[4],0]</v>
      </c>
      <c r="T431" s="1" t="str">
        <f>CONCATENATE("[leds[",Table1345[[#Headers],[5]],"],",Table1345[[#This Row],[o5]],"]")</f>
        <v>[leds[5],0]</v>
      </c>
      <c r="U43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31" s="1" t="str">
        <f>IF(B431="",CONCATENATE($B$1,"['",A431,"'].append(",Table1345[[#This Row],[Part6]],")"),CONCATENATE($B$1,"['",B431,"'] = []"))</f>
        <v>symbol['"'].append([[leds[0],0],[leds[1],0],[leds[2],0],[leds[3],0],[leds[4],0],[leds[5],0]])</v>
      </c>
    </row>
    <row r="432" spans="1:22" x14ac:dyDescent="0.25">
      <c r="A432" t="str">
        <f t="shared" si="6"/>
        <v>"</v>
      </c>
      <c r="G432">
        <v>1</v>
      </c>
      <c r="H432">
        <v>1</v>
      </c>
      <c r="I432" s="1">
        <f>Table1345[[#This Row],[0]]</f>
        <v>0</v>
      </c>
      <c r="J432" s="1">
        <f>Table1345[[#This Row],[1]]</f>
        <v>0</v>
      </c>
      <c r="K432" s="1">
        <f>Table1345[[#This Row],[2]]</f>
        <v>0</v>
      </c>
      <c r="L432" s="1">
        <f>Table1345[[#This Row],[3]]</f>
        <v>0</v>
      </c>
      <c r="M432" s="1">
        <f>Table1345[[#This Row],[4]]</f>
        <v>1</v>
      </c>
      <c r="N432" s="1">
        <f>Table1345[[#This Row],[5]]</f>
        <v>1</v>
      </c>
      <c r="O432" s="1" t="str">
        <f>CONCATENATE("[leds[",Table1345[[#Headers],[0]],"],",Table1345[[#This Row],[o0]],"]")</f>
        <v>[leds[0],0]</v>
      </c>
      <c r="P432" s="1" t="str">
        <f>CONCATENATE("[leds[",Table1345[[#Headers],[1]],"],",Table1345[[#This Row],[o1]],"]")</f>
        <v>[leds[1],0]</v>
      </c>
      <c r="Q432" s="1" t="str">
        <f>CONCATENATE("[leds[",Table1345[[#Headers],[2]],"],",Table1345[[#This Row],[o2]],"]")</f>
        <v>[leds[2],0]</v>
      </c>
      <c r="R432" s="1" t="str">
        <f>CONCATENATE("[leds[",Table1345[[#Headers],[3]],"],",Table1345[[#This Row],[o3]],"]")</f>
        <v>[leds[3],0]</v>
      </c>
      <c r="S432" s="1" t="str">
        <f>CONCATENATE("[leds[",Table1345[[#Headers],[4]],"],",Table1345[[#This Row],[o4]],"]")</f>
        <v>[leds[4],1]</v>
      </c>
      <c r="T432" s="1" t="str">
        <f>CONCATENATE("[leds[",Table1345[[#Headers],[5]],"],",Table1345[[#This Row],[o5]],"]")</f>
        <v>[leds[5],1]</v>
      </c>
      <c r="U43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[[leds[0],0],[leds[1],0],[leds[2],0],[leds[3],0],[leds[4],1],[leds[5],1]]</v>
      </c>
      <c r="V432" s="1" t="str">
        <f>IF(B432="",CONCATENATE($B$1,"['",A432,"'].append(",Table1345[[#This Row],[Part6]],")"),CONCATENATE($B$1,"['",B432,"'] = []"))</f>
        <v>symbol['"'].append([[leds[0],0],[leds[1],0],[leds[2],0],[leds[3],0],[leds[4],1],[leds[5],1]])</v>
      </c>
    </row>
    <row r="433" spans="1:22" x14ac:dyDescent="0.25">
      <c r="A433" t="str">
        <f t="shared" si="6"/>
        <v>"</v>
      </c>
      <c r="I433" s="1">
        <f>Table1345[[#This Row],[0]]</f>
        <v>0</v>
      </c>
      <c r="J433" s="1">
        <f>Table1345[[#This Row],[1]]</f>
        <v>0</v>
      </c>
      <c r="K433" s="1">
        <f>Table1345[[#This Row],[2]]</f>
        <v>0</v>
      </c>
      <c r="L433" s="1">
        <f>Table1345[[#This Row],[3]]</f>
        <v>0</v>
      </c>
      <c r="M433" s="1">
        <f>Table1345[[#This Row],[4]]</f>
        <v>0</v>
      </c>
      <c r="N433" s="1">
        <f>Table1345[[#This Row],[5]]</f>
        <v>0</v>
      </c>
      <c r="O433" s="1" t="str">
        <f>CONCATENATE("[leds[",Table1345[[#Headers],[0]],"],",Table1345[[#This Row],[o0]],"]")</f>
        <v>[leds[0],0]</v>
      </c>
      <c r="P433" s="1" t="str">
        <f>CONCATENATE("[leds[",Table1345[[#Headers],[1]],"],",Table1345[[#This Row],[o1]],"]")</f>
        <v>[leds[1],0]</v>
      </c>
      <c r="Q433" s="1" t="str">
        <f>CONCATENATE("[leds[",Table1345[[#Headers],[2]],"],",Table1345[[#This Row],[o2]],"]")</f>
        <v>[leds[2],0]</v>
      </c>
      <c r="R433" s="1" t="str">
        <f>CONCATENATE("[leds[",Table1345[[#Headers],[3]],"],",Table1345[[#This Row],[o3]],"]")</f>
        <v>[leds[3],0]</v>
      </c>
      <c r="S433" s="1" t="str">
        <f>CONCATENATE("[leds[",Table1345[[#Headers],[4]],"],",Table1345[[#This Row],[o4]],"]")</f>
        <v>[leds[4],0]</v>
      </c>
      <c r="T433" s="1" t="str">
        <f>CONCATENATE("[leds[",Table1345[[#Headers],[5]],"],",Table1345[[#This Row],[o5]],"]")</f>
        <v>[leds[5],0]</v>
      </c>
      <c r="U43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33" s="1" t="str">
        <f>IF(B433="",CONCATENATE($B$1,"['",A433,"'].append(",Table1345[[#This Row],[Part6]],")"),CONCATENATE($B$1,"['",B433,"'] = []"))</f>
        <v>symbol['"'].append([[leds[0],0],[leds[1],0],[leds[2],0],[leds[3],0],[leds[4],0],[leds[5],0]])</v>
      </c>
    </row>
    <row r="434" spans="1:22" x14ac:dyDescent="0.25">
      <c r="A434" t="str">
        <f t="shared" si="6"/>
        <v>"</v>
      </c>
      <c r="I434" s="1">
        <f>Table1345[[#This Row],[0]]</f>
        <v>0</v>
      </c>
      <c r="J434" s="1">
        <f>Table1345[[#This Row],[1]]</f>
        <v>0</v>
      </c>
      <c r="K434" s="1">
        <f>Table1345[[#This Row],[2]]</f>
        <v>0</v>
      </c>
      <c r="L434" s="1">
        <f>Table1345[[#This Row],[3]]</f>
        <v>0</v>
      </c>
      <c r="M434" s="1">
        <f>Table1345[[#This Row],[4]]</f>
        <v>0</v>
      </c>
      <c r="N434" s="1">
        <f>Table1345[[#This Row],[5]]</f>
        <v>0</v>
      </c>
      <c r="O434" s="1" t="str">
        <f>CONCATENATE("[leds[",Table1345[[#Headers],[0]],"],",Table1345[[#This Row],[o0]],"]")</f>
        <v>[leds[0],0]</v>
      </c>
      <c r="P434" s="1" t="str">
        <f>CONCATENATE("[leds[",Table1345[[#Headers],[1]],"],",Table1345[[#This Row],[o1]],"]")</f>
        <v>[leds[1],0]</v>
      </c>
      <c r="Q434" s="1" t="str">
        <f>CONCATENATE("[leds[",Table1345[[#Headers],[2]],"],",Table1345[[#This Row],[o2]],"]")</f>
        <v>[leds[2],0]</v>
      </c>
      <c r="R434" s="1" t="str">
        <f>CONCATENATE("[leds[",Table1345[[#Headers],[3]],"],",Table1345[[#This Row],[o3]],"]")</f>
        <v>[leds[3],0]</v>
      </c>
      <c r="S434" s="1" t="str">
        <f>CONCATENATE("[leds[",Table1345[[#Headers],[4]],"],",Table1345[[#This Row],[o4]],"]")</f>
        <v>[leds[4],0]</v>
      </c>
      <c r="T434" s="1" t="str">
        <f>CONCATENATE("[leds[",Table1345[[#Headers],[5]],"],",Table1345[[#This Row],[o5]],"]")</f>
        <v>[leds[5],0]</v>
      </c>
      <c r="U43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34" s="1" t="str">
        <f>IF(B434="",CONCATENATE($B$1,"['",A434,"'].append(",Table1345[[#This Row],[Part6]],")"),CONCATENATE($B$1,"['",B434,"'] = []"))</f>
        <v>symbol['"'].append([[leds[0],0],[leds[1],0],[leds[2],0],[leds[3],0],[leds[4],0],[leds[5],0]])</v>
      </c>
    </row>
    <row r="435" spans="1:22" x14ac:dyDescent="0.25">
      <c r="A435" t="str">
        <f t="shared" si="6"/>
        <v>"</v>
      </c>
      <c r="B435" t="s">
        <v>82</v>
      </c>
      <c r="I435" s="1">
        <f>Table1345[[#This Row],[0]]</f>
        <v>0</v>
      </c>
      <c r="J435" s="1">
        <f>Table1345[[#This Row],[1]]</f>
        <v>0</v>
      </c>
      <c r="K435" s="1">
        <f>Table1345[[#This Row],[2]]</f>
        <v>0</v>
      </c>
      <c r="L435" s="1">
        <f>Table1345[[#This Row],[3]]</f>
        <v>0</v>
      </c>
      <c r="M435" s="1">
        <f>Table1345[[#This Row],[4]]</f>
        <v>0</v>
      </c>
      <c r="N435" s="1">
        <f>Table1345[[#This Row],[5]]</f>
        <v>0</v>
      </c>
      <c r="O435" s="1" t="str">
        <f>CONCATENATE("[leds[",Table1345[[#Headers],[0]],"],",Table1345[[#This Row],[o0]],"]")</f>
        <v>[leds[0],0]</v>
      </c>
      <c r="P435" s="1" t="str">
        <f>CONCATENATE("[leds[",Table1345[[#Headers],[1]],"],",Table1345[[#This Row],[o1]],"]")</f>
        <v>[leds[1],0]</v>
      </c>
      <c r="Q435" s="1" t="str">
        <f>CONCATENATE("[leds[",Table1345[[#Headers],[2]],"],",Table1345[[#This Row],[o2]],"]")</f>
        <v>[leds[2],0]</v>
      </c>
      <c r="R435" s="1" t="str">
        <f>CONCATENATE("[leds[",Table1345[[#Headers],[3]],"],",Table1345[[#This Row],[o3]],"]")</f>
        <v>[leds[3],0]</v>
      </c>
      <c r="S435" s="1" t="str">
        <f>CONCATENATE("[leds[",Table1345[[#Headers],[4]],"],",Table1345[[#This Row],[o4]],"]")</f>
        <v>[leds[4],0]</v>
      </c>
      <c r="T435" s="1" t="str">
        <f>CONCATENATE("[leds[",Table1345[[#Headers],[5]],"],",Table1345[[#This Row],[o5]],"]")</f>
        <v>[leds[5],0]</v>
      </c>
      <c r="U43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35" s="1" t="str">
        <f>IF(B435="",CONCATENATE($B$1,"['",A435,"'].append(",Table1345[[#This Row],[Part6]],")"),CONCATENATE($B$1,"['",B435,"'] = []"))</f>
        <v>symbol[':'] = []</v>
      </c>
    </row>
    <row r="436" spans="1:22" x14ac:dyDescent="0.25">
      <c r="A436" t="str">
        <f t="shared" si="6"/>
        <v>:</v>
      </c>
      <c r="D436">
        <v>1</v>
      </c>
      <c r="G436">
        <v>1</v>
      </c>
      <c r="I436" s="1">
        <f>Table1345[[#This Row],[0]]</f>
        <v>0</v>
      </c>
      <c r="J436" s="1">
        <f>Table1345[[#This Row],[1]]</f>
        <v>1</v>
      </c>
      <c r="K436" s="1">
        <f>Table1345[[#This Row],[2]]</f>
        <v>0</v>
      </c>
      <c r="L436" s="1">
        <f>Table1345[[#This Row],[3]]</f>
        <v>0</v>
      </c>
      <c r="M436" s="1">
        <f>Table1345[[#This Row],[4]]</f>
        <v>1</v>
      </c>
      <c r="N436" s="1">
        <f>Table1345[[#This Row],[5]]</f>
        <v>0</v>
      </c>
      <c r="O436" s="1" t="str">
        <f>CONCATENATE("[leds[",Table1345[[#Headers],[0]],"],",Table1345[[#This Row],[o0]],"]")</f>
        <v>[leds[0],0]</v>
      </c>
      <c r="P436" s="1" t="str">
        <f>CONCATENATE("[leds[",Table1345[[#Headers],[1]],"],",Table1345[[#This Row],[o1]],"]")</f>
        <v>[leds[1],1]</v>
      </c>
      <c r="Q436" s="1" t="str">
        <f>CONCATENATE("[leds[",Table1345[[#Headers],[2]],"],",Table1345[[#This Row],[o2]],"]")</f>
        <v>[leds[2],0]</v>
      </c>
      <c r="R436" s="1" t="str">
        <f>CONCATENATE("[leds[",Table1345[[#Headers],[3]],"],",Table1345[[#This Row],[o3]],"]")</f>
        <v>[leds[3],0]</v>
      </c>
      <c r="S436" s="1" t="str">
        <f>CONCATENATE("[leds[",Table1345[[#Headers],[4]],"],",Table1345[[#This Row],[o4]],"]")</f>
        <v>[leds[4],1]</v>
      </c>
      <c r="T436" s="1" t="str">
        <f>CONCATENATE("[leds[",Table1345[[#Headers],[5]],"],",Table1345[[#This Row],[o5]],"]")</f>
        <v>[leds[5],0]</v>
      </c>
      <c r="U43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436" s="1" t="str">
        <f>IF(B436="",CONCATENATE($B$1,"['",A436,"'].append(",Table1345[[#This Row],[Part6]],")"),CONCATENATE($B$1,"['",B436,"'] = []"))</f>
        <v>symbol[':'].append([[leds[0],0],[leds[1],1],[leds[2],0],[leds[3],0],[leds[4],1],[leds[5],0]])</v>
      </c>
    </row>
    <row r="437" spans="1:22" x14ac:dyDescent="0.25">
      <c r="A437" t="str">
        <f t="shared" si="6"/>
        <v>:</v>
      </c>
      <c r="I437" s="1">
        <f>Table1345[[#This Row],[0]]</f>
        <v>0</v>
      </c>
      <c r="J437" s="1">
        <f>Table1345[[#This Row],[1]]</f>
        <v>0</v>
      </c>
      <c r="K437" s="1">
        <f>Table1345[[#This Row],[2]]</f>
        <v>0</v>
      </c>
      <c r="L437" s="1">
        <f>Table1345[[#This Row],[3]]</f>
        <v>0</v>
      </c>
      <c r="M437" s="1">
        <f>Table1345[[#This Row],[4]]</f>
        <v>0</v>
      </c>
      <c r="N437" s="1">
        <f>Table1345[[#This Row],[5]]</f>
        <v>0</v>
      </c>
      <c r="O437" s="1" t="str">
        <f>CONCATENATE("[leds[",Table1345[[#Headers],[0]],"],",Table1345[[#This Row],[o0]],"]")</f>
        <v>[leds[0],0]</v>
      </c>
      <c r="P437" s="1" t="str">
        <f>CONCATENATE("[leds[",Table1345[[#Headers],[1]],"],",Table1345[[#This Row],[o1]],"]")</f>
        <v>[leds[1],0]</v>
      </c>
      <c r="Q437" s="1" t="str">
        <f>CONCATENATE("[leds[",Table1345[[#Headers],[2]],"],",Table1345[[#This Row],[o2]],"]")</f>
        <v>[leds[2],0]</v>
      </c>
      <c r="R437" s="1" t="str">
        <f>CONCATENATE("[leds[",Table1345[[#Headers],[3]],"],",Table1345[[#This Row],[o3]],"]")</f>
        <v>[leds[3],0]</v>
      </c>
      <c r="S437" s="1" t="str">
        <f>CONCATENATE("[leds[",Table1345[[#Headers],[4]],"],",Table1345[[#This Row],[o4]],"]")</f>
        <v>[leds[4],0]</v>
      </c>
      <c r="T437" s="1" t="str">
        <f>CONCATENATE("[leds[",Table1345[[#Headers],[5]],"],",Table1345[[#This Row],[o5]],"]")</f>
        <v>[leds[5],0]</v>
      </c>
      <c r="U43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37" s="1" t="str">
        <f>IF(B437="",CONCATENATE($B$1,"['",A437,"'].append(",Table1345[[#This Row],[Part6]],")"),CONCATENATE($B$1,"['",B437,"'] = []"))</f>
        <v>symbol[':'].append([[leds[0],0],[leds[1],0],[leds[2],0],[leds[3],0],[leds[4],0],[leds[5],0]])</v>
      </c>
    </row>
    <row r="438" spans="1:22" x14ac:dyDescent="0.25">
      <c r="A438" t="str">
        <f t="shared" si="6"/>
        <v>:</v>
      </c>
      <c r="I438" s="1">
        <f>Table1345[[#This Row],[0]]</f>
        <v>0</v>
      </c>
      <c r="J438" s="1">
        <f>Table1345[[#This Row],[1]]</f>
        <v>0</v>
      </c>
      <c r="K438" s="1">
        <f>Table1345[[#This Row],[2]]</f>
        <v>0</v>
      </c>
      <c r="L438" s="1">
        <f>Table1345[[#This Row],[3]]</f>
        <v>0</v>
      </c>
      <c r="M438" s="1">
        <f>Table1345[[#This Row],[4]]</f>
        <v>0</v>
      </c>
      <c r="N438" s="1">
        <f>Table1345[[#This Row],[5]]</f>
        <v>0</v>
      </c>
      <c r="O438" s="1" t="str">
        <f>CONCATENATE("[leds[",Table1345[[#Headers],[0]],"],",Table1345[[#This Row],[o0]],"]")</f>
        <v>[leds[0],0]</v>
      </c>
      <c r="P438" s="1" t="str">
        <f>CONCATENATE("[leds[",Table1345[[#Headers],[1]],"],",Table1345[[#This Row],[o1]],"]")</f>
        <v>[leds[1],0]</v>
      </c>
      <c r="Q438" s="1" t="str">
        <f>CONCATENATE("[leds[",Table1345[[#Headers],[2]],"],",Table1345[[#This Row],[o2]],"]")</f>
        <v>[leds[2],0]</v>
      </c>
      <c r="R438" s="1" t="str">
        <f>CONCATENATE("[leds[",Table1345[[#Headers],[3]],"],",Table1345[[#This Row],[o3]],"]")</f>
        <v>[leds[3],0]</v>
      </c>
      <c r="S438" s="1" t="str">
        <f>CONCATENATE("[leds[",Table1345[[#Headers],[4]],"],",Table1345[[#This Row],[o4]],"]")</f>
        <v>[leds[4],0]</v>
      </c>
      <c r="T438" s="1" t="str">
        <f>CONCATENATE("[leds[",Table1345[[#Headers],[5]],"],",Table1345[[#This Row],[o5]],"]")</f>
        <v>[leds[5],0]</v>
      </c>
      <c r="U43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38" s="1" t="str">
        <f>IF(B438="",CONCATENATE($B$1,"['",A438,"'].append(",Table1345[[#This Row],[Part6]],")"),CONCATENATE($B$1,"['",B438,"'] = []"))</f>
        <v>symbol[':'].append([[leds[0],0],[leds[1],0],[leds[2],0],[leds[3],0],[leds[4],0],[leds[5],0]])</v>
      </c>
    </row>
    <row r="439" spans="1:22" x14ac:dyDescent="0.25">
      <c r="A439" t="str">
        <f t="shared" si="6"/>
        <v>:</v>
      </c>
      <c r="B439" t="s">
        <v>83</v>
      </c>
      <c r="I439" s="1">
        <f>Table1345[[#This Row],[0]]</f>
        <v>0</v>
      </c>
      <c r="J439" s="1">
        <f>Table1345[[#This Row],[1]]</f>
        <v>0</v>
      </c>
      <c r="K439" s="1">
        <f>Table1345[[#This Row],[2]]</f>
        <v>0</v>
      </c>
      <c r="L439" s="1">
        <f>Table1345[[#This Row],[3]]</f>
        <v>0</v>
      </c>
      <c r="M439" s="1">
        <f>Table1345[[#This Row],[4]]</f>
        <v>0</v>
      </c>
      <c r="N439" s="1">
        <f>Table1345[[#This Row],[5]]</f>
        <v>0</v>
      </c>
      <c r="O439" s="1" t="str">
        <f>CONCATENATE("[leds[",Table1345[[#Headers],[0]],"],",Table1345[[#This Row],[o0]],"]")</f>
        <v>[leds[0],0]</v>
      </c>
      <c r="P439" s="1" t="str">
        <f>CONCATENATE("[leds[",Table1345[[#Headers],[1]],"],",Table1345[[#This Row],[o1]],"]")</f>
        <v>[leds[1],0]</v>
      </c>
      <c r="Q439" s="1" t="str">
        <f>CONCATENATE("[leds[",Table1345[[#Headers],[2]],"],",Table1345[[#This Row],[o2]],"]")</f>
        <v>[leds[2],0]</v>
      </c>
      <c r="R439" s="1" t="str">
        <f>CONCATENATE("[leds[",Table1345[[#Headers],[3]],"],",Table1345[[#This Row],[o3]],"]")</f>
        <v>[leds[3],0]</v>
      </c>
      <c r="S439" s="1" t="str">
        <f>CONCATENATE("[leds[",Table1345[[#Headers],[4]],"],",Table1345[[#This Row],[o4]],"]")</f>
        <v>[leds[4],0]</v>
      </c>
      <c r="T439" s="1" t="str">
        <f>CONCATENATE("[leds[",Table1345[[#Headers],[5]],"],",Table1345[[#This Row],[o5]],"]")</f>
        <v>[leds[5],0]</v>
      </c>
      <c r="U43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39" s="1" t="str">
        <f>IF(B439="",CONCATENATE($B$1,"['",A439,"'].append(",Table1345[[#This Row],[Part6]],")"),CONCATENATE($B$1,"['",B439,"'] = []"))</f>
        <v>symbol[';'] = []</v>
      </c>
    </row>
    <row r="440" spans="1:22" x14ac:dyDescent="0.25">
      <c r="A440" t="str">
        <f t="shared" si="6"/>
        <v>;</v>
      </c>
      <c r="C440">
        <v>1</v>
      </c>
      <c r="I440" s="1">
        <f>Table1345[[#This Row],[0]]</f>
        <v>1</v>
      </c>
      <c r="J440" s="1">
        <f>Table1345[[#This Row],[1]]</f>
        <v>0</v>
      </c>
      <c r="K440" s="1">
        <f>Table1345[[#This Row],[2]]</f>
        <v>0</v>
      </c>
      <c r="L440" s="1">
        <f>Table1345[[#This Row],[3]]</f>
        <v>0</v>
      </c>
      <c r="M440" s="1">
        <f>Table1345[[#This Row],[4]]</f>
        <v>0</v>
      </c>
      <c r="N440" s="1">
        <f>Table1345[[#This Row],[5]]</f>
        <v>0</v>
      </c>
      <c r="O440" s="1" t="str">
        <f>CONCATENATE("[leds[",Table1345[[#Headers],[0]],"],",Table1345[[#This Row],[o0]],"]")</f>
        <v>[leds[0],1]</v>
      </c>
      <c r="P440" s="1" t="str">
        <f>CONCATENATE("[leds[",Table1345[[#Headers],[1]],"],",Table1345[[#This Row],[o1]],"]")</f>
        <v>[leds[1],0]</v>
      </c>
      <c r="Q440" s="1" t="str">
        <f>CONCATENATE("[leds[",Table1345[[#Headers],[2]],"],",Table1345[[#This Row],[o2]],"]")</f>
        <v>[leds[2],0]</v>
      </c>
      <c r="R440" s="1" t="str">
        <f>CONCATENATE("[leds[",Table1345[[#Headers],[3]],"],",Table1345[[#This Row],[o3]],"]")</f>
        <v>[leds[3],0]</v>
      </c>
      <c r="S440" s="1" t="str">
        <f>CONCATENATE("[leds[",Table1345[[#Headers],[4]],"],",Table1345[[#This Row],[o4]],"]")</f>
        <v>[leds[4],0]</v>
      </c>
      <c r="T440" s="1" t="str">
        <f>CONCATENATE("[leds[",Table1345[[#Headers],[5]],"],",Table1345[[#This Row],[o5]],"]")</f>
        <v>[leds[5],0]</v>
      </c>
      <c r="U44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440" s="1" t="str">
        <f>IF(B440="",CONCATENATE($B$1,"['",A440,"'].append(",Table1345[[#This Row],[Part6]],")"),CONCATENATE($B$1,"['",B440,"'] = []"))</f>
        <v>symbol[';'].append([[leds[0],1],[leds[1],0],[leds[2],0],[leds[3],0],[leds[4],0],[leds[5],0]])</v>
      </c>
    </row>
    <row r="441" spans="1:22" x14ac:dyDescent="0.25">
      <c r="A441" t="str">
        <f t="shared" si="6"/>
        <v>;</v>
      </c>
      <c r="D441">
        <v>1</v>
      </c>
      <c r="G441">
        <v>1</v>
      </c>
      <c r="I441" s="1">
        <f>Table1345[[#This Row],[0]]</f>
        <v>0</v>
      </c>
      <c r="J441" s="1">
        <f>Table1345[[#This Row],[1]]</f>
        <v>1</v>
      </c>
      <c r="K441" s="1">
        <f>Table1345[[#This Row],[2]]</f>
        <v>0</v>
      </c>
      <c r="L441" s="1">
        <f>Table1345[[#This Row],[3]]</f>
        <v>0</v>
      </c>
      <c r="M441" s="1">
        <f>Table1345[[#This Row],[4]]</f>
        <v>1</v>
      </c>
      <c r="N441" s="1">
        <f>Table1345[[#This Row],[5]]</f>
        <v>0</v>
      </c>
      <c r="O441" s="1" t="str">
        <f>CONCATENATE("[leds[",Table1345[[#Headers],[0]],"],",Table1345[[#This Row],[o0]],"]")</f>
        <v>[leds[0],0]</v>
      </c>
      <c r="P441" s="1" t="str">
        <f>CONCATENATE("[leds[",Table1345[[#Headers],[1]],"],",Table1345[[#This Row],[o1]],"]")</f>
        <v>[leds[1],1]</v>
      </c>
      <c r="Q441" s="1" t="str">
        <f>CONCATENATE("[leds[",Table1345[[#Headers],[2]],"],",Table1345[[#This Row],[o2]],"]")</f>
        <v>[leds[2],0]</v>
      </c>
      <c r="R441" s="1" t="str">
        <f>CONCATENATE("[leds[",Table1345[[#Headers],[3]],"],",Table1345[[#This Row],[o3]],"]")</f>
        <v>[leds[3],0]</v>
      </c>
      <c r="S441" s="1" t="str">
        <f>CONCATENATE("[leds[",Table1345[[#Headers],[4]],"],",Table1345[[#This Row],[o4]],"]")</f>
        <v>[leds[4],1]</v>
      </c>
      <c r="T441" s="1" t="str">
        <f>CONCATENATE("[leds[",Table1345[[#Headers],[5]],"],",Table1345[[#This Row],[o5]],"]")</f>
        <v>[leds[5],0]</v>
      </c>
      <c r="U44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441" s="1" t="str">
        <f>IF(B441="",CONCATENATE($B$1,"['",A441,"'].append(",Table1345[[#This Row],[Part6]],")"),CONCATENATE($B$1,"['",B441,"'] = []"))</f>
        <v>symbol[';'].append([[leds[0],0],[leds[1],1],[leds[2],0],[leds[3],0],[leds[4],1],[leds[5],0]])</v>
      </c>
    </row>
    <row r="442" spans="1:22" x14ac:dyDescent="0.25">
      <c r="A442" t="str">
        <f t="shared" si="6"/>
        <v>;</v>
      </c>
      <c r="I442" s="1">
        <f>Table1345[[#This Row],[0]]</f>
        <v>0</v>
      </c>
      <c r="J442" s="1">
        <f>Table1345[[#This Row],[1]]</f>
        <v>0</v>
      </c>
      <c r="K442" s="1">
        <f>Table1345[[#This Row],[2]]</f>
        <v>0</v>
      </c>
      <c r="L442" s="1">
        <f>Table1345[[#This Row],[3]]</f>
        <v>0</v>
      </c>
      <c r="M442" s="1">
        <f>Table1345[[#This Row],[4]]</f>
        <v>0</v>
      </c>
      <c r="N442" s="1">
        <f>Table1345[[#This Row],[5]]</f>
        <v>0</v>
      </c>
      <c r="O442" s="1" t="str">
        <f>CONCATENATE("[leds[",Table1345[[#Headers],[0]],"],",Table1345[[#This Row],[o0]],"]")</f>
        <v>[leds[0],0]</v>
      </c>
      <c r="P442" s="1" t="str">
        <f>CONCATENATE("[leds[",Table1345[[#Headers],[1]],"],",Table1345[[#This Row],[o1]],"]")</f>
        <v>[leds[1],0]</v>
      </c>
      <c r="Q442" s="1" t="str">
        <f>CONCATENATE("[leds[",Table1345[[#Headers],[2]],"],",Table1345[[#This Row],[o2]],"]")</f>
        <v>[leds[2],0]</v>
      </c>
      <c r="R442" s="1" t="str">
        <f>CONCATENATE("[leds[",Table1345[[#Headers],[3]],"],",Table1345[[#This Row],[o3]],"]")</f>
        <v>[leds[3],0]</v>
      </c>
      <c r="S442" s="1" t="str">
        <f>CONCATENATE("[leds[",Table1345[[#Headers],[4]],"],",Table1345[[#This Row],[o4]],"]")</f>
        <v>[leds[4],0]</v>
      </c>
      <c r="T442" s="1" t="str">
        <f>CONCATENATE("[leds[",Table1345[[#Headers],[5]],"],",Table1345[[#This Row],[o5]],"]")</f>
        <v>[leds[5],0]</v>
      </c>
      <c r="U44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42" s="1" t="str">
        <f>IF(B442="",CONCATENATE($B$1,"['",A442,"'].append(",Table1345[[#This Row],[Part6]],")"),CONCATENATE($B$1,"['",B442,"'] = []"))</f>
        <v>symbol[';'].append([[leds[0],0],[leds[1],0],[leds[2],0],[leds[3],0],[leds[4],0],[leds[5],0]])</v>
      </c>
    </row>
    <row r="443" spans="1:22" x14ac:dyDescent="0.25">
      <c r="A443" t="str">
        <f t="shared" si="6"/>
        <v>;</v>
      </c>
      <c r="I443" s="1">
        <f>Table1345[[#This Row],[0]]</f>
        <v>0</v>
      </c>
      <c r="J443" s="1">
        <f>Table1345[[#This Row],[1]]</f>
        <v>0</v>
      </c>
      <c r="K443" s="1">
        <f>Table1345[[#This Row],[2]]</f>
        <v>0</v>
      </c>
      <c r="L443" s="1">
        <f>Table1345[[#This Row],[3]]</f>
        <v>0</v>
      </c>
      <c r="M443" s="1">
        <f>Table1345[[#This Row],[4]]</f>
        <v>0</v>
      </c>
      <c r="N443" s="1">
        <f>Table1345[[#This Row],[5]]</f>
        <v>0</v>
      </c>
      <c r="O443" s="1" t="str">
        <f>CONCATENATE("[leds[",Table1345[[#Headers],[0]],"],",Table1345[[#This Row],[o0]],"]")</f>
        <v>[leds[0],0]</v>
      </c>
      <c r="P443" s="1" t="str">
        <f>CONCATENATE("[leds[",Table1345[[#Headers],[1]],"],",Table1345[[#This Row],[o1]],"]")</f>
        <v>[leds[1],0]</v>
      </c>
      <c r="Q443" s="1" t="str">
        <f>CONCATENATE("[leds[",Table1345[[#Headers],[2]],"],",Table1345[[#This Row],[o2]],"]")</f>
        <v>[leds[2],0]</v>
      </c>
      <c r="R443" s="1" t="str">
        <f>CONCATENATE("[leds[",Table1345[[#Headers],[3]],"],",Table1345[[#This Row],[o3]],"]")</f>
        <v>[leds[3],0]</v>
      </c>
      <c r="S443" s="1" t="str">
        <f>CONCATENATE("[leds[",Table1345[[#Headers],[4]],"],",Table1345[[#This Row],[o4]],"]")</f>
        <v>[leds[4],0]</v>
      </c>
      <c r="T443" s="1" t="str">
        <f>CONCATENATE("[leds[",Table1345[[#Headers],[5]],"],",Table1345[[#This Row],[o5]],"]")</f>
        <v>[leds[5],0]</v>
      </c>
      <c r="U44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43" s="1" t="str">
        <f>IF(B443="",CONCATENATE($B$1,"['",A443,"'].append(",Table1345[[#This Row],[Part6]],")"),CONCATENATE($B$1,"['",B443,"'] = []"))</f>
        <v>symbol[';'].append([[leds[0],0],[leds[1],0],[leds[2],0],[leds[3],0],[leds[4],0],[leds[5],0]])</v>
      </c>
    </row>
    <row r="444" spans="1:22" x14ac:dyDescent="0.25">
      <c r="A444" t="str">
        <f t="shared" si="6"/>
        <v>;</v>
      </c>
      <c r="B444" t="s">
        <v>84</v>
      </c>
      <c r="I444" s="1">
        <f>Table1345[[#This Row],[0]]</f>
        <v>0</v>
      </c>
      <c r="J444" s="1">
        <f>Table1345[[#This Row],[1]]</f>
        <v>0</v>
      </c>
      <c r="K444" s="1">
        <f>Table1345[[#This Row],[2]]</f>
        <v>0</v>
      </c>
      <c r="L444" s="1">
        <f>Table1345[[#This Row],[3]]</f>
        <v>0</v>
      </c>
      <c r="M444" s="1">
        <f>Table1345[[#This Row],[4]]</f>
        <v>0</v>
      </c>
      <c r="N444" s="1">
        <f>Table1345[[#This Row],[5]]</f>
        <v>0</v>
      </c>
      <c r="O444" s="1" t="str">
        <f>CONCATENATE("[leds[",Table1345[[#Headers],[0]],"],",Table1345[[#This Row],[o0]],"]")</f>
        <v>[leds[0],0]</v>
      </c>
      <c r="P444" s="1" t="str">
        <f>CONCATENATE("[leds[",Table1345[[#Headers],[1]],"],",Table1345[[#This Row],[o1]],"]")</f>
        <v>[leds[1],0]</v>
      </c>
      <c r="Q444" s="1" t="str">
        <f>CONCATENATE("[leds[",Table1345[[#Headers],[2]],"],",Table1345[[#This Row],[o2]],"]")</f>
        <v>[leds[2],0]</v>
      </c>
      <c r="R444" s="1" t="str">
        <f>CONCATENATE("[leds[",Table1345[[#Headers],[3]],"],",Table1345[[#This Row],[o3]],"]")</f>
        <v>[leds[3],0]</v>
      </c>
      <c r="S444" s="1" t="str">
        <f>CONCATENATE("[leds[",Table1345[[#Headers],[4]],"],",Table1345[[#This Row],[o4]],"]")</f>
        <v>[leds[4],0]</v>
      </c>
      <c r="T444" s="1" t="str">
        <f>CONCATENATE("[leds[",Table1345[[#Headers],[5]],"],",Table1345[[#This Row],[o5]],"]")</f>
        <v>[leds[5],0]</v>
      </c>
      <c r="U44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44" s="1" t="str">
        <f>IF(B444="",CONCATENATE($B$1,"['",A444,"'].append(",Table1345[[#This Row],[Part6]],")"),CONCATENATE($B$1,"['",B444,"'] = []"))</f>
        <v>symbol['.'] = []</v>
      </c>
    </row>
    <row r="445" spans="1:22" x14ac:dyDescent="0.25">
      <c r="A445" t="str">
        <f t="shared" si="6"/>
        <v>.</v>
      </c>
      <c r="C445">
        <v>1</v>
      </c>
      <c r="D445">
        <v>1</v>
      </c>
      <c r="I445" s="1">
        <f>Table1345[[#This Row],[0]]</f>
        <v>1</v>
      </c>
      <c r="J445" s="1">
        <f>Table1345[[#This Row],[1]]</f>
        <v>1</v>
      </c>
      <c r="K445" s="1">
        <f>Table1345[[#This Row],[2]]</f>
        <v>0</v>
      </c>
      <c r="L445" s="1">
        <f>Table1345[[#This Row],[3]]</f>
        <v>0</v>
      </c>
      <c r="M445" s="1">
        <f>Table1345[[#This Row],[4]]</f>
        <v>0</v>
      </c>
      <c r="N445" s="1">
        <f>Table1345[[#This Row],[5]]</f>
        <v>0</v>
      </c>
      <c r="O445" s="1" t="str">
        <f>CONCATENATE("[leds[",Table1345[[#Headers],[0]],"],",Table1345[[#This Row],[o0]],"]")</f>
        <v>[leds[0],1]</v>
      </c>
      <c r="P445" s="1" t="str">
        <f>CONCATENATE("[leds[",Table1345[[#Headers],[1]],"],",Table1345[[#This Row],[o1]],"]")</f>
        <v>[leds[1],1]</v>
      </c>
      <c r="Q445" s="1" t="str">
        <f>CONCATENATE("[leds[",Table1345[[#Headers],[2]],"],",Table1345[[#This Row],[o2]],"]")</f>
        <v>[leds[2],0]</v>
      </c>
      <c r="R445" s="1" t="str">
        <f>CONCATENATE("[leds[",Table1345[[#Headers],[3]],"],",Table1345[[#This Row],[o3]],"]")</f>
        <v>[leds[3],0]</v>
      </c>
      <c r="S445" s="1" t="str">
        <f>CONCATENATE("[leds[",Table1345[[#Headers],[4]],"],",Table1345[[#This Row],[o4]],"]")</f>
        <v>[leds[4],0]</v>
      </c>
      <c r="T445" s="1" t="str">
        <f>CONCATENATE("[leds[",Table1345[[#Headers],[5]],"],",Table1345[[#This Row],[o5]],"]")</f>
        <v>[leds[5],0]</v>
      </c>
      <c r="U44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[[leds[0],1],[leds[1],1],[leds[2],0],[leds[3],0],[leds[4],0],[leds[5],0]]</v>
      </c>
      <c r="V445" s="1" t="str">
        <f>IF(B445="",CONCATENATE($B$1,"['",A445,"'].append(",Table1345[[#This Row],[Part6]],")"),CONCATENATE($B$1,"['",B445,"'] = []"))</f>
        <v>symbol['.'].append([[leds[0],1],[leds[1],1],[leds[2],0],[leds[3],0],[leds[4],0],[leds[5],0]])</v>
      </c>
    </row>
    <row r="446" spans="1:22" x14ac:dyDescent="0.25">
      <c r="A446" t="str">
        <f t="shared" si="6"/>
        <v>.</v>
      </c>
      <c r="C446">
        <v>1</v>
      </c>
      <c r="D446">
        <v>1</v>
      </c>
      <c r="I446" s="1">
        <f>Table1345[[#This Row],[0]]</f>
        <v>1</v>
      </c>
      <c r="J446" s="1">
        <f>Table1345[[#This Row],[1]]</f>
        <v>1</v>
      </c>
      <c r="K446" s="1">
        <f>Table1345[[#This Row],[2]]</f>
        <v>0</v>
      </c>
      <c r="L446" s="1">
        <f>Table1345[[#This Row],[3]]</f>
        <v>0</v>
      </c>
      <c r="M446" s="1">
        <f>Table1345[[#This Row],[4]]</f>
        <v>0</v>
      </c>
      <c r="N446" s="1">
        <f>Table1345[[#This Row],[5]]</f>
        <v>0</v>
      </c>
      <c r="O446" s="1" t="str">
        <f>CONCATENATE("[leds[",Table1345[[#Headers],[0]],"],",Table1345[[#This Row],[o0]],"]")</f>
        <v>[leds[0],1]</v>
      </c>
      <c r="P446" s="1" t="str">
        <f>CONCATENATE("[leds[",Table1345[[#Headers],[1]],"],",Table1345[[#This Row],[o1]],"]")</f>
        <v>[leds[1],1]</v>
      </c>
      <c r="Q446" s="1" t="str">
        <f>CONCATENATE("[leds[",Table1345[[#Headers],[2]],"],",Table1345[[#This Row],[o2]],"]")</f>
        <v>[leds[2],0]</v>
      </c>
      <c r="R446" s="1" t="str">
        <f>CONCATENATE("[leds[",Table1345[[#Headers],[3]],"],",Table1345[[#This Row],[o3]],"]")</f>
        <v>[leds[3],0]</v>
      </c>
      <c r="S446" s="1" t="str">
        <f>CONCATENATE("[leds[",Table1345[[#Headers],[4]],"],",Table1345[[#This Row],[o4]],"]")</f>
        <v>[leds[4],0]</v>
      </c>
      <c r="T446" s="1" t="str">
        <f>CONCATENATE("[leds[",Table1345[[#Headers],[5]],"],",Table1345[[#This Row],[o5]],"]")</f>
        <v>[leds[5],0]</v>
      </c>
      <c r="U44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[[leds[0],1],[leds[1],1],[leds[2],0],[leds[3],0],[leds[4],0],[leds[5],0]]</v>
      </c>
      <c r="V446" s="1" t="str">
        <f>IF(B446="",CONCATENATE($B$1,"['",A446,"'].append(",Table1345[[#This Row],[Part6]],")"),CONCATENATE($B$1,"['",B446,"'] = []"))</f>
        <v>symbol['.'].append([[leds[0],1],[leds[1],1],[leds[2],0],[leds[3],0],[leds[4],0],[leds[5],0]])</v>
      </c>
    </row>
    <row r="447" spans="1:22" x14ac:dyDescent="0.25">
      <c r="A447" t="str">
        <f t="shared" si="6"/>
        <v>.</v>
      </c>
      <c r="I447" s="1">
        <f>Table1345[[#This Row],[0]]</f>
        <v>0</v>
      </c>
      <c r="J447" s="1">
        <f>Table1345[[#This Row],[1]]</f>
        <v>0</v>
      </c>
      <c r="K447" s="1">
        <f>Table1345[[#This Row],[2]]</f>
        <v>0</v>
      </c>
      <c r="L447" s="1">
        <f>Table1345[[#This Row],[3]]</f>
        <v>0</v>
      </c>
      <c r="M447" s="1">
        <f>Table1345[[#This Row],[4]]</f>
        <v>0</v>
      </c>
      <c r="N447" s="1">
        <f>Table1345[[#This Row],[5]]</f>
        <v>0</v>
      </c>
      <c r="O447" s="1" t="str">
        <f>CONCATENATE("[leds[",Table1345[[#Headers],[0]],"],",Table1345[[#This Row],[o0]],"]")</f>
        <v>[leds[0],0]</v>
      </c>
      <c r="P447" s="1" t="str">
        <f>CONCATENATE("[leds[",Table1345[[#Headers],[1]],"],",Table1345[[#This Row],[o1]],"]")</f>
        <v>[leds[1],0]</v>
      </c>
      <c r="Q447" s="1" t="str">
        <f>CONCATENATE("[leds[",Table1345[[#Headers],[2]],"],",Table1345[[#This Row],[o2]],"]")</f>
        <v>[leds[2],0]</v>
      </c>
      <c r="R447" s="1" t="str">
        <f>CONCATENATE("[leds[",Table1345[[#Headers],[3]],"],",Table1345[[#This Row],[o3]],"]")</f>
        <v>[leds[3],0]</v>
      </c>
      <c r="S447" s="1" t="str">
        <f>CONCATENATE("[leds[",Table1345[[#Headers],[4]],"],",Table1345[[#This Row],[o4]],"]")</f>
        <v>[leds[4],0]</v>
      </c>
      <c r="T447" s="1" t="str">
        <f>CONCATENATE("[leds[",Table1345[[#Headers],[5]],"],",Table1345[[#This Row],[o5]],"]")</f>
        <v>[leds[5],0]</v>
      </c>
      <c r="U44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47" s="1" t="str">
        <f>IF(B447="",CONCATENATE($B$1,"['",A447,"'].append(",Table1345[[#This Row],[Part6]],")"),CONCATENATE($B$1,"['",B447,"'] = []"))</f>
        <v>symbol['.'].append([[leds[0],0],[leds[1],0],[leds[2],0],[leds[3],0],[leds[4],0],[leds[5],0]])</v>
      </c>
    </row>
    <row r="448" spans="1:22" x14ac:dyDescent="0.25">
      <c r="A448" t="str">
        <f t="shared" si="6"/>
        <v>.</v>
      </c>
      <c r="I448" s="1">
        <f>Table1345[[#This Row],[0]]</f>
        <v>0</v>
      </c>
      <c r="J448" s="1">
        <f>Table1345[[#This Row],[1]]</f>
        <v>0</v>
      </c>
      <c r="K448" s="1">
        <f>Table1345[[#This Row],[2]]</f>
        <v>0</v>
      </c>
      <c r="L448" s="1">
        <f>Table1345[[#This Row],[3]]</f>
        <v>0</v>
      </c>
      <c r="M448" s="1">
        <f>Table1345[[#This Row],[4]]</f>
        <v>0</v>
      </c>
      <c r="N448" s="1">
        <f>Table1345[[#This Row],[5]]</f>
        <v>0</v>
      </c>
      <c r="O448" s="1" t="str">
        <f>CONCATENATE("[leds[",Table1345[[#Headers],[0]],"],",Table1345[[#This Row],[o0]],"]")</f>
        <v>[leds[0],0]</v>
      </c>
      <c r="P448" s="1" t="str">
        <f>CONCATENATE("[leds[",Table1345[[#Headers],[1]],"],",Table1345[[#This Row],[o1]],"]")</f>
        <v>[leds[1],0]</v>
      </c>
      <c r="Q448" s="1" t="str">
        <f>CONCATENATE("[leds[",Table1345[[#Headers],[2]],"],",Table1345[[#This Row],[o2]],"]")</f>
        <v>[leds[2],0]</v>
      </c>
      <c r="R448" s="1" t="str">
        <f>CONCATENATE("[leds[",Table1345[[#Headers],[3]],"],",Table1345[[#This Row],[o3]],"]")</f>
        <v>[leds[3],0]</v>
      </c>
      <c r="S448" s="1" t="str">
        <f>CONCATENATE("[leds[",Table1345[[#Headers],[4]],"],",Table1345[[#This Row],[o4]],"]")</f>
        <v>[leds[4],0]</v>
      </c>
      <c r="T448" s="1" t="str">
        <f>CONCATENATE("[leds[",Table1345[[#Headers],[5]],"],",Table1345[[#This Row],[o5]],"]")</f>
        <v>[leds[5],0]</v>
      </c>
      <c r="U44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48" s="1" t="str">
        <f>IF(B448="",CONCATENATE($B$1,"['",A448,"'].append(",Table1345[[#This Row],[Part6]],")"),CONCATENATE($B$1,"['",B448,"'] = []"))</f>
        <v>symbol['.'].append([[leds[0],0],[leds[1],0],[leds[2],0],[leds[3],0],[leds[4],0],[leds[5],0]])</v>
      </c>
    </row>
    <row r="449" spans="1:22" x14ac:dyDescent="0.25">
      <c r="A449" t="str">
        <f t="shared" si="6"/>
        <v>.</v>
      </c>
      <c r="B449" t="s">
        <v>63</v>
      </c>
      <c r="I449" s="1">
        <f>Table1345[[#This Row],[0]]</f>
        <v>0</v>
      </c>
      <c r="J449" s="1">
        <f>Table1345[[#This Row],[1]]</f>
        <v>0</v>
      </c>
      <c r="K449" s="1">
        <f>Table1345[[#This Row],[2]]</f>
        <v>0</v>
      </c>
      <c r="L449" s="1">
        <f>Table1345[[#This Row],[3]]</f>
        <v>0</v>
      </c>
      <c r="M449" s="1">
        <f>Table1345[[#This Row],[4]]</f>
        <v>0</v>
      </c>
      <c r="N449" s="1">
        <f>Table1345[[#This Row],[5]]</f>
        <v>0</v>
      </c>
      <c r="O449" s="1" t="str">
        <f>CONCATENATE("[leds[",Table1345[[#Headers],[0]],"],",Table1345[[#This Row],[o0]],"]")</f>
        <v>[leds[0],0]</v>
      </c>
      <c r="P449" s="1" t="str">
        <f>CONCATENATE("[leds[",Table1345[[#Headers],[1]],"],",Table1345[[#This Row],[o1]],"]")</f>
        <v>[leds[1],0]</v>
      </c>
      <c r="Q449" s="1" t="str">
        <f>CONCATENATE("[leds[",Table1345[[#Headers],[2]],"],",Table1345[[#This Row],[o2]],"]")</f>
        <v>[leds[2],0]</v>
      </c>
      <c r="R449" s="1" t="str">
        <f>CONCATENATE("[leds[",Table1345[[#Headers],[3]],"],",Table1345[[#This Row],[o3]],"]")</f>
        <v>[leds[3],0]</v>
      </c>
      <c r="S449" s="1" t="str">
        <f>CONCATENATE("[leds[",Table1345[[#Headers],[4]],"],",Table1345[[#This Row],[o4]],"]")</f>
        <v>[leds[4],0]</v>
      </c>
      <c r="T449" s="1" t="str">
        <f>CONCATENATE("[leds[",Table1345[[#Headers],[5]],"],",Table1345[[#This Row],[o5]],"]")</f>
        <v>[leds[5],0]</v>
      </c>
      <c r="U44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49" s="1" t="str">
        <f>IF(B449="",CONCATENATE($B$1,"['",A449,"'].append(",Table1345[[#This Row],[Part6]],")"),CONCATENATE($B$1,"['",B449,"'] = []"))</f>
        <v>symbol[','] = []</v>
      </c>
    </row>
    <row r="450" spans="1:22" x14ac:dyDescent="0.25">
      <c r="A450" t="str">
        <f t="shared" si="6"/>
        <v>,</v>
      </c>
      <c r="C450">
        <v>1</v>
      </c>
      <c r="I450" s="1">
        <f>Table1345[[#This Row],[0]]</f>
        <v>1</v>
      </c>
      <c r="J450" s="1">
        <f>Table1345[[#This Row],[1]]</f>
        <v>0</v>
      </c>
      <c r="K450" s="1">
        <f>Table1345[[#This Row],[2]]</f>
        <v>0</v>
      </c>
      <c r="L450" s="1">
        <f>Table1345[[#This Row],[3]]</f>
        <v>0</v>
      </c>
      <c r="M450" s="1">
        <f>Table1345[[#This Row],[4]]</f>
        <v>0</v>
      </c>
      <c r="N450" s="1">
        <f>Table1345[[#This Row],[5]]</f>
        <v>0</v>
      </c>
      <c r="O450" s="1" t="str">
        <f>CONCATENATE("[leds[",Table1345[[#Headers],[0]],"],",Table1345[[#This Row],[o0]],"]")</f>
        <v>[leds[0],1]</v>
      </c>
      <c r="P450" s="1" t="str">
        <f>CONCATENATE("[leds[",Table1345[[#Headers],[1]],"],",Table1345[[#This Row],[o1]],"]")</f>
        <v>[leds[1],0]</v>
      </c>
      <c r="Q450" s="1" t="str">
        <f>CONCATENATE("[leds[",Table1345[[#Headers],[2]],"],",Table1345[[#This Row],[o2]],"]")</f>
        <v>[leds[2],0]</v>
      </c>
      <c r="R450" s="1" t="str">
        <f>CONCATENATE("[leds[",Table1345[[#Headers],[3]],"],",Table1345[[#This Row],[o3]],"]")</f>
        <v>[leds[3],0]</v>
      </c>
      <c r="S450" s="1" t="str">
        <f>CONCATENATE("[leds[",Table1345[[#Headers],[4]],"],",Table1345[[#This Row],[o4]],"]")</f>
        <v>[leds[4],0]</v>
      </c>
      <c r="T450" s="1" t="str">
        <f>CONCATENATE("[leds[",Table1345[[#Headers],[5]],"],",Table1345[[#This Row],[o5]],"]")</f>
        <v>[leds[5],0]</v>
      </c>
      <c r="U45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450" s="1" t="str">
        <f>IF(B450="",CONCATENATE($B$1,"['",A450,"'].append(",Table1345[[#This Row],[Part6]],")"),CONCATENATE($B$1,"['",B450,"'] = []"))</f>
        <v>symbol[','].append([[leds[0],1],[leds[1],0],[leds[2],0],[leds[3],0],[leds[4],0],[leds[5],0]])</v>
      </c>
    </row>
    <row r="451" spans="1:22" x14ac:dyDescent="0.25">
      <c r="A451" t="str">
        <f t="shared" ref="A451:A514" si="7">IF(B450="",A450,B450)</f>
        <v>,</v>
      </c>
      <c r="D451">
        <v>1</v>
      </c>
      <c r="I451" s="1">
        <f>Table1345[[#This Row],[0]]</f>
        <v>0</v>
      </c>
      <c r="J451" s="1">
        <f>Table1345[[#This Row],[1]]</f>
        <v>1</v>
      </c>
      <c r="K451" s="1">
        <f>Table1345[[#This Row],[2]]</f>
        <v>0</v>
      </c>
      <c r="L451" s="1">
        <f>Table1345[[#This Row],[3]]</f>
        <v>0</v>
      </c>
      <c r="M451" s="1">
        <f>Table1345[[#This Row],[4]]</f>
        <v>0</v>
      </c>
      <c r="N451" s="1">
        <f>Table1345[[#This Row],[5]]</f>
        <v>0</v>
      </c>
      <c r="O451" s="1" t="str">
        <f>CONCATENATE("[leds[",Table1345[[#Headers],[0]],"],",Table1345[[#This Row],[o0]],"]")</f>
        <v>[leds[0],0]</v>
      </c>
      <c r="P451" s="1" t="str">
        <f>CONCATENATE("[leds[",Table1345[[#Headers],[1]],"],",Table1345[[#This Row],[o1]],"]")</f>
        <v>[leds[1],1]</v>
      </c>
      <c r="Q451" s="1" t="str">
        <f>CONCATENATE("[leds[",Table1345[[#Headers],[2]],"],",Table1345[[#This Row],[o2]],"]")</f>
        <v>[leds[2],0]</v>
      </c>
      <c r="R451" s="1" t="str">
        <f>CONCATENATE("[leds[",Table1345[[#Headers],[3]],"],",Table1345[[#This Row],[o3]],"]")</f>
        <v>[leds[3],0]</v>
      </c>
      <c r="S451" s="1" t="str">
        <f>CONCATENATE("[leds[",Table1345[[#Headers],[4]],"],",Table1345[[#This Row],[o4]],"]")</f>
        <v>[leds[4],0]</v>
      </c>
      <c r="T451" s="1" t="str">
        <f>CONCATENATE("[leds[",Table1345[[#Headers],[5]],"],",Table1345[[#This Row],[o5]],"]")</f>
        <v>[leds[5],0]</v>
      </c>
      <c r="U45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451" s="1" t="str">
        <f>IF(B451="",CONCATENATE($B$1,"['",A451,"'].append(",Table1345[[#This Row],[Part6]],")"),CONCATENATE($B$1,"['",B451,"'] = []"))</f>
        <v>symbol[','].append([[leds[0],0],[leds[1],1],[leds[2],0],[leds[3],0],[leds[4],0],[leds[5],0]])</v>
      </c>
    </row>
    <row r="452" spans="1:22" x14ac:dyDescent="0.25">
      <c r="A452" t="str">
        <f t="shared" si="7"/>
        <v>,</v>
      </c>
      <c r="I452" s="1">
        <f>Table1345[[#This Row],[0]]</f>
        <v>0</v>
      </c>
      <c r="J452" s="1">
        <f>Table1345[[#This Row],[1]]</f>
        <v>0</v>
      </c>
      <c r="K452" s="1">
        <f>Table1345[[#This Row],[2]]</f>
        <v>0</v>
      </c>
      <c r="L452" s="1">
        <f>Table1345[[#This Row],[3]]</f>
        <v>0</v>
      </c>
      <c r="M452" s="1">
        <f>Table1345[[#This Row],[4]]</f>
        <v>0</v>
      </c>
      <c r="N452" s="1">
        <f>Table1345[[#This Row],[5]]</f>
        <v>0</v>
      </c>
      <c r="O452" s="1" t="str">
        <f>CONCATENATE("[leds[",Table1345[[#Headers],[0]],"],",Table1345[[#This Row],[o0]],"]")</f>
        <v>[leds[0],0]</v>
      </c>
      <c r="P452" s="1" t="str">
        <f>CONCATENATE("[leds[",Table1345[[#Headers],[1]],"],",Table1345[[#This Row],[o1]],"]")</f>
        <v>[leds[1],0]</v>
      </c>
      <c r="Q452" s="1" t="str">
        <f>CONCATENATE("[leds[",Table1345[[#Headers],[2]],"],",Table1345[[#This Row],[o2]],"]")</f>
        <v>[leds[2],0]</v>
      </c>
      <c r="R452" s="1" t="str">
        <f>CONCATENATE("[leds[",Table1345[[#Headers],[3]],"],",Table1345[[#This Row],[o3]],"]")</f>
        <v>[leds[3],0]</v>
      </c>
      <c r="S452" s="1" t="str">
        <f>CONCATENATE("[leds[",Table1345[[#Headers],[4]],"],",Table1345[[#This Row],[o4]],"]")</f>
        <v>[leds[4],0]</v>
      </c>
      <c r="T452" s="1" t="str">
        <f>CONCATENATE("[leds[",Table1345[[#Headers],[5]],"],",Table1345[[#This Row],[o5]],"]")</f>
        <v>[leds[5],0]</v>
      </c>
      <c r="U45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52" s="1" t="str">
        <f>IF(B452="",CONCATENATE($B$1,"['",A452,"'].append(",Table1345[[#This Row],[Part6]],")"),CONCATENATE($B$1,"['",B452,"'] = []"))</f>
        <v>symbol[','].append([[leds[0],0],[leds[1],0],[leds[2],0],[leds[3],0],[leds[4],0],[leds[5],0]])</v>
      </c>
    </row>
    <row r="453" spans="1:22" x14ac:dyDescent="0.25">
      <c r="A453" t="str">
        <f t="shared" si="7"/>
        <v>,</v>
      </c>
      <c r="I453" s="1">
        <f>Table1345[[#This Row],[0]]</f>
        <v>0</v>
      </c>
      <c r="J453" s="1">
        <f>Table1345[[#This Row],[1]]</f>
        <v>0</v>
      </c>
      <c r="K453" s="1">
        <f>Table1345[[#This Row],[2]]</f>
        <v>0</v>
      </c>
      <c r="L453" s="1">
        <f>Table1345[[#This Row],[3]]</f>
        <v>0</v>
      </c>
      <c r="M453" s="1">
        <f>Table1345[[#This Row],[4]]</f>
        <v>0</v>
      </c>
      <c r="N453" s="1">
        <f>Table1345[[#This Row],[5]]</f>
        <v>0</v>
      </c>
      <c r="O453" s="1" t="str">
        <f>CONCATENATE("[leds[",Table1345[[#Headers],[0]],"],",Table1345[[#This Row],[o0]],"]")</f>
        <v>[leds[0],0]</v>
      </c>
      <c r="P453" s="1" t="str">
        <f>CONCATENATE("[leds[",Table1345[[#Headers],[1]],"],",Table1345[[#This Row],[o1]],"]")</f>
        <v>[leds[1],0]</v>
      </c>
      <c r="Q453" s="1" t="str">
        <f>CONCATENATE("[leds[",Table1345[[#Headers],[2]],"],",Table1345[[#This Row],[o2]],"]")</f>
        <v>[leds[2],0]</v>
      </c>
      <c r="R453" s="1" t="str">
        <f>CONCATENATE("[leds[",Table1345[[#Headers],[3]],"],",Table1345[[#This Row],[o3]],"]")</f>
        <v>[leds[3],0]</v>
      </c>
      <c r="S453" s="1" t="str">
        <f>CONCATENATE("[leds[",Table1345[[#Headers],[4]],"],",Table1345[[#This Row],[o4]],"]")</f>
        <v>[leds[4],0]</v>
      </c>
      <c r="T453" s="1" t="str">
        <f>CONCATENATE("[leds[",Table1345[[#Headers],[5]],"],",Table1345[[#This Row],[o5]],"]")</f>
        <v>[leds[5],0]</v>
      </c>
      <c r="U45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53" s="1" t="str">
        <f>IF(B453="",CONCATENATE($B$1,"['",A453,"'].append(",Table1345[[#This Row],[Part6]],")"),CONCATENATE($B$1,"['",B453,"'] = []"))</f>
        <v>symbol[','].append([[leds[0],0],[leds[1],0],[leds[2],0],[leds[3],0],[leds[4],0],[leds[5],0]])</v>
      </c>
    </row>
    <row r="454" spans="1:22" x14ac:dyDescent="0.25">
      <c r="A454" t="str">
        <f t="shared" si="7"/>
        <v>,</v>
      </c>
      <c r="B454">
        <v>1</v>
      </c>
      <c r="I454" s="1">
        <f>Table1345[[#This Row],[0]]</f>
        <v>0</v>
      </c>
      <c r="J454" s="1">
        <f>Table1345[[#This Row],[1]]</f>
        <v>0</v>
      </c>
      <c r="K454" s="1">
        <f>Table1345[[#This Row],[2]]</f>
        <v>0</v>
      </c>
      <c r="L454" s="1">
        <f>Table1345[[#This Row],[3]]</f>
        <v>0</v>
      </c>
      <c r="M454" s="1">
        <f>Table1345[[#This Row],[4]]</f>
        <v>0</v>
      </c>
      <c r="N454" s="1">
        <f>Table1345[[#This Row],[5]]</f>
        <v>0</v>
      </c>
      <c r="O454" s="1" t="str">
        <f>CONCATENATE("[leds[",Table1345[[#Headers],[0]],"],",Table1345[[#This Row],[o0]],"]")</f>
        <v>[leds[0],0]</v>
      </c>
      <c r="P454" s="1" t="str">
        <f>CONCATENATE("[leds[",Table1345[[#Headers],[1]],"],",Table1345[[#This Row],[o1]],"]")</f>
        <v>[leds[1],0]</v>
      </c>
      <c r="Q454" s="1" t="str">
        <f>CONCATENATE("[leds[",Table1345[[#Headers],[2]],"],",Table1345[[#This Row],[o2]],"]")</f>
        <v>[leds[2],0]</v>
      </c>
      <c r="R454" s="1" t="str">
        <f>CONCATENATE("[leds[",Table1345[[#Headers],[3]],"],",Table1345[[#This Row],[o3]],"]")</f>
        <v>[leds[3],0]</v>
      </c>
      <c r="S454" s="1" t="str">
        <f>CONCATENATE("[leds[",Table1345[[#Headers],[4]],"],",Table1345[[#This Row],[o4]],"]")</f>
        <v>[leds[4],0]</v>
      </c>
      <c r="T454" s="1" t="str">
        <f>CONCATENATE("[leds[",Table1345[[#Headers],[5]],"],",Table1345[[#This Row],[o5]],"]")</f>
        <v>[leds[5],0]</v>
      </c>
      <c r="U45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54" s="1" t="str">
        <f>IF(B454="",CONCATENATE($B$1,"['",A454,"'].append(",Table1345[[#This Row],[Part6]],")"),CONCATENATE($B$1,"['",B454,"'] = []"))</f>
        <v>symbol['1'] = []</v>
      </c>
    </row>
    <row r="455" spans="1:22" x14ac:dyDescent="0.25">
      <c r="A455">
        <f t="shared" si="7"/>
        <v>1</v>
      </c>
      <c r="C455">
        <v>1</v>
      </c>
      <c r="G455">
        <v>1</v>
      </c>
      <c r="I455" s="1">
        <f>Table1345[[#This Row],[0]]</f>
        <v>1</v>
      </c>
      <c r="J455" s="1">
        <f>Table1345[[#This Row],[1]]</f>
        <v>0</v>
      </c>
      <c r="K455" s="1">
        <f>Table1345[[#This Row],[2]]</f>
        <v>0</v>
      </c>
      <c r="L455" s="1">
        <f>Table1345[[#This Row],[3]]</f>
        <v>0</v>
      </c>
      <c r="M455" s="1">
        <f>Table1345[[#This Row],[4]]</f>
        <v>1</v>
      </c>
      <c r="N455" s="1">
        <f>Table1345[[#This Row],[5]]</f>
        <v>0</v>
      </c>
      <c r="O455" s="1" t="str">
        <f>CONCATENATE("[leds[",Table1345[[#Headers],[0]],"],",Table1345[[#This Row],[o0]],"]")</f>
        <v>[leds[0],1]</v>
      </c>
      <c r="P455" s="1" t="str">
        <f>CONCATENATE("[leds[",Table1345[[#Headers],[1]],"],",Table1345[[#This Row],[o1]],"]")</f>
        <v>[leds[1],0]</v>
      </c>
      <c r="Q455" s="1" t="str">
        <f>CONCATENATE("[leds[",Table1345[[#Headers],[2]],"],",Table1345[[#This Row],[o2]],"]")</f>
        <v>[leds[2],0]</v>
      </c>
      <c r="R455" s="1" t="str">
        <f>CONCATENATE("[leds[",Table1345[[#Headers],[3]],"],",Table1345[[#This Row],[o3]],"]")</f>
        <v>[leds[3],0]</v>
      </c>
      <c r="S455" s="1" t="str">
        <f>CONCATENATE("[leds[",Table1345[[#Headers],[4]],"],",Table1345[[#This Row],[o4]],"]")</f>
        <v>[leds[4],1]</v>
      </c>
      <c r="T455" s="1" t="str">
        <f>CONCATENATE("[leds[",Table1345[[#Headers],[5]],"],",Table1345[[#This Row],[o5]],"]")</f>
        <v>[leds[5],0]</v>
      </c>
      <c r="U45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[[leds[0],1],[leds[1],0],[leds[2],0],[leds[3],0],[leds[4],1],[leds[5],0]]</v>
      </c>
      <c r="V455" s="1" t="str">
        <f>IF(B455="",CONCATENATE($B$1,"['",A455,"'].append(",Table1345[[#This Row],[Part6]],")"),CONCATENATE($B$1,"['",B455,"'] = []"))</f>
        <v>symbol['1'].append([[leds[0],1],[leds[1],0],[leds[2],0],[leds[3],0],[leds[4],1],[leds[5],0]])</v>
      </c>
    </row>
    <row r="456" spans="1:22" x14ac:dyDescent="0.25">
      <c r="A456">
        <f t="shared" si="7"/>
        <v>1</v>
      </c>
      <c r="C456">
        <v>1</v>
      </c>
      <c r="H456">
        <v>1</v>
      </c>
      <c r="I456" s="1">
        <f>Table1345[[#This Row],[0]]</f>
        <v>1</v>
      </c>
      <c r="J456" s="1">
        <f>Table1345[[#This Row],[1]]</f>
        <v>0</v>
      </c>
      <c r="K456" s="1">
        <f>Table1345[[#This Row],[2]]</f>
        <v>0</v>
      </c>
      <c r="L456" s="1">
        <f>Table1345[[#This Row],[3]]</f>
        <v>0</v>
      </c>
      <c r="M456" s="1">
        <f>Table1345[[#This Row],[4]]</f>
        <v>0</v>
      </c>
      <c r="N456" s="1">
        <f>Table1345[[#This Row],[5]]</f>
        <v>1</v>
      </c>
      <c r="O456" s="1" t="str">
        <f>CONCATENATE("[leds[",Table1345[[#Headers],[0]],"],",Table1345[[#This Row],[o0]],"]")</f>
        <v>[leds[0],1]</v>
      </c>
      <c r="P456" s="1" t="str">
        <f>CONCATENATE("[leds[",Table1345[[#Headers],[1]],"],",Table1345[[#This Row],[o1]],"]")</f>
        <v>[leds[1],0]</v>
      </c>
      <c r="Q456" s="1" t="str">
        <f>CONCATENATE("[leds[",Table1345[[#Headers],[2]],"],",Table1345[[#This Row],[o2]],"]")</f>
        <v>[leds[2],0]</v>
      </c>
      <c r="R456" s="1" t="str">
        <f>CONCATENATE("[leds[",Table1345[[#Headers],[3]],"],",Table1345[[#This Row],[o3]],"]")</f>
        <v>[leds[3],0]</v>
      </c>
      <c r="S456" s="1" t="str">
        <f>CONCATENATE("[leds[",Table1345[[#Headers],[4]],"],",Table1345[[#This Row],[o4]],"]")</f>
        <v>[leds[4],0]</v>
      </c>
      <c r="T456" s="1" t="str">
        <f>CONCATENATE("[leds[",Table1345[[#Headers],[5]],"],",Table1345[[#This Row],[o5]],"]")</f>
        <v>[leds[5],1]</v>
      </c>
      <c r="U45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456" s="1" t="str">
        <f>IF(B456="",CONCATENATE($B$1,"['",A456,"'].append(",Table1345[[#This Row],[Part6]],")"),CONCATENATE($B$1,"['",B456,"'] = []"))</f>
        <v>symbol['1'].append([[leds[0],1],[leds[1],0],[leds[2],0],[leds[3],0],[leds[4],0],[leds[5],1]])</v>
      </c>
    </row>
    <row r="457" spans="1:22" x14ac:dyDescent="0.25">
      <c r="A457">
        <f t="shared" si="7"/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 s="1">
        <f>Table1345[[#This Row],[0]]</f>
        <v>1</v>
      </c>
      <c r="J457" s="1">
        <f>Table1345[[#This Row],[1]]</f>
        <v>1</v>
      </c>
      <c r="K457" s="1">
        <f>Table1345[[#This Row],[2]]</f>
        <v>1</v>
      </c>
      <c r="L457" s="1">
        <f>Table1345[[#This Row],[3]]</f>
        <v>1</v>
      </c>
      <c r="M457" s="1">
        <f>Table1345[[#This Row],[4]]</f>
        <v>1</v>
      </c>
      <c r="N457" s="1">
        <f>Table1345[[#This Row],[5]]</f>
        <v>1</v>
      </c>
      <c r="O457" s="1" t="str">
        <f>CONCATENATE("[leds[",Table1345[[#Headers],[0]],"],",Table1345[[#This Row],[o0]],"]")</f>
        <v>[leds[0],1]</v>
      </c>
      <c r="P457" s="1" t="str">
        <f>CONCATENATE("[leds[",Table1345[[#Headers],[1]],"],",Table1345[[#This Row],[o1]],"]")</f>
        <v>[leds[1],1]</v>
      </c>
      <c r="Q457" s="1" t="str">
        <f>CONCATENATE("[leds[",Table1345[[#Headers],[2]],"],",Table1345[[#This Row],[o2]],"]")</f>
        <v>[leds[2],1]</v>
      </c>
      <c r="R457" s="1" t="str">
        <f>CONCATENATE("[leds[",Table1345[[#Headers],[3]],"],",Table1345[[#This Row],[o3]],"]")</f>
        <v>[leds[3],1]</v>
      </c>
      <c r="S457" s="1" t="str">
        <f>CONCATENATE("[leds[",Table1345[[#Headers],[4]],"],",Table1345[[#This Row],[o4]],"]")</f>
        <v>[leds[4],1]</v>
      </c>
      <c r="T457" s="1" t="str">
        <f>CONCATENATE("[leds[",Table1345[[#Headers],[5]],"],",Table1345[[#This Row],[o5]],"]")</f>
        <v>[leds[5],1]</v>
      </c>
      <c r="U45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457" s="1" t="str">
        <f>IF(B457="",CONCATENATE($B$1,"['",A457,"'].append(",Table1345[[#This Row],[Part6]],")"),CONCATENATE($B$1,"['",B457,"'] = []"))</f>
        <v>symbol['1'].append([[leds[0],1],[leds[1],1],[leds[2],1],[leds[3],1],[leds[4],1],[leds[5],1]])</v>
      </c>
    </row>
    <row r="458" spans="1:22" x14ac:dyDescent="0.25">
      <c r="A458">
        <f t="shared" si="7"/>
        <v>1</v>
      </c>
      <c r="C458">
        <v>1</v>
      </c>
      <c r="I458" s="1">
        <f>Table1345[[#This Row],[0]]</f>
        <v>1</v>
      </c>
      <c r="J458" s="1">
        <f>Table1345[[#This Row],[1]]</f>
        <v>0</v>
      </c>
      <c r="K458" s="1">
        <f>Table1345[[#This Row],[2]]</f>
        <v>0</v>
      </c>
      <c r="L458" s="1">
        <f>Table1345[[#This Row],[3]]</f>
        <v>0</v>
      </c>
      <c r="M458" s="1">
        <f>Table1345[[#This Row],[4]]</f>
        <v>0</v>
      </c>
      <c r="N458" s="1">
        <f>Table1345[[#This Row],[5]]</f>
        <v>0</v>
      </c>
      <c r="O458" s="1" t="str">
        <f>CONCATENATE("[leds[",Table1345[[#Headers],[0]],"],",Table1345[[#This Row],[o0]],"]")</f>
        <v>[leds[0],1]</v>
      </c>
      <c r="P458" s="1" t="str">
        <f>CONCATENATE("[leds[",Table1345[[#Headers],[1]],"],",Table1345[[#This Row],[o1]],"]")</f>
        <v>[leds[1],0]</v>
      </c>
      <c r="Q458" s="1" t="str">
        <f>CONCATENATE("[leds[",Table1345[[#Headers],[2]],"],",Table1345[[#This Row],[o2]],"]")</f>
        <v>[leds[2],0]</v>
      </c>
      <c r="R458" s="1" t="str">
        <f>CONCATENATE("[leds[",Table1345[[#Headers],[3]],"],",Table1345[[#This Row],[o3]],"]")</f>
        <v>[leds[3],0]</v>
      </c>
      <c r="S458" s="1" t="str">
        <f>CONCATENATE("[leds[",Table1345[[#Headers],[4]],"],",Table1345[[#This Row],[o4]],"]")</f>
        <v>[leds[4],0]</v>
      </c>
      <c r="T458" s="1" t="str">
        <f>CONCATENATE("[leds[",Table1345[[#Headers],[5]],"],",Table1345[[#This Row],[o5]],"]")</f>
        <v>[leds[5],0]</v>
      </c>
      <c r="U45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458" s="1" t="str">
        <f>IF(B458="",CONCATENATE($B$1,"['",A458,"'].append(",Table1345[[#This Row],[Part6]],")"),CONCATENATE($B$1,"['",B458,"'] = []"))</f>
        <v>symbol['1'].append([[leds[0],1],[leds[1],0],[leds[2],0],[leds[3],0],[leds[4],0],[leds[5],0]])</v>
      </c>
    </row>
    <row r="459" spans="1:22" x14ac:dyDescent="0.25">
      <c r="A459">
        <f t="shared" si="7"/>
        <v>1</v>
      </c>
      <c r="I459" s="1">
        <f>Table1345[[#This Row],[0]]</f>
        <v>0</v>
      </c>
      <c r="J459" s="1">
        <f>Table1345[[#This Row],[1]]</f>
        <v>0</v>
      </c>
      <c r="K459" s="1">
        <f>Table1345[[#This Row],[2]]</f>
        <v>0</v>
      </c>
      <c r="L459" s="1">
        <f>Table1345[[#This Row],[3]]</f>
        <v>0</v>
      </c>
      <c r="M459" s="1">
        <f>Table1345[[#This Row],[4]]</f>
        <v>0</v>
      </c>
      <c r="N459" s="1">
        <f>Table1345[[#This Row],[5]]</f>
        <v>0</v>
      </c>
      <c r="O459" s="1" t="str">
        <f>CONCATENATE("[leds[",Table1345[[#Headers],[0]],"],",Table1345[[#This Row],[o0]],"]")</f>
        <v>[leds[0],0]</v>
      </c>
      <c r="P459" s="1" t="str">
        <f>CONCATENATE("[leds[",Table1345[[#Headers],[1]],"],",Table1345[[#This Row],[o1]],"]")</f>
        <v>[leds[1],0]</v>
      </c>
      <c r="Q459" s="1" t="str">
        <f>CONCATENATE("[leds[",Table1345[[#Headers],[2]],"],",Table1345[[#This Row],[o2]],"]")</f>
        <v>[leds[2],0]</v>
      </c>
      <c r="R459" s="1" t="str">
        <f>CONCATENATE("[leds[",Table1345[[#Headers],[3]],"],",Table1345[[#This Row],[o3]],"]")</f>
        <v>[leds[3],0]</v>
      </c>
      <c r="S459" s="1" t="str">
        <f>CONCATENATE("[leds[",Table1345[[#Headers],[4]],"],",Table1345[[#This Row],[o4]],"]")</f>
        <v>[leds[4],0]</v>
      </c>
      <c r="T459" s="1" t="str">
        <f>CONCATENATE("[leds[",Table1345[[#Headers],[5]],"],",Table1345[[#This Row],[o5]],"]")</f>
        <v>[leds[5],0]</v>
      </c>
      <c r="U45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59" s="1" t="str">
        <f>IF(B459="",CONCATENATE($B$1,"['",A459,"'].append(",Table1345[[#This Row],[Part6]],")"),CONCATENATE($B$1,"['",B459,"'] = []"))</f>
        <v>symbol['1'].append([[leds[0],0],[leds[1],0],[leds[2],0],[leds[3],0],[leds[4],0],[leds[5],0]])</v>
      </c>
    </row>
    <row r="460" spans="1:22" x14ac:dyDescent="0.25">
      <c r="A460">
        <f t="shared" si="7"/>
        <v>1</v>
      </c>
      <c r="I460" s="1">
        <f>Table1345[[#This Row],[0]]</f>
        <v>0</v>
      </c>
      <c r="J460" s="1">
        <f>Table1345[[#This Row],[1]]</f>
        <v>0</v>
      </c>
      <c r="K460" s="1">
        <f>Table1345[[#This Row],[2]]</f>
        <v>0</v>
      </c>
      <c r="L460" s="1">
        <f>Table1345[[#This Row],[3]]</f>
        <v>0</v>
      </c>
      <c r="M460" s="1">
        <f>Table1345[[#This Row],[4]]</f>
        <v>0</v>
      </c>
      <c r="N460" s="1">
        <f>Table1345[[#This Row],[5]]</f>
        <v>0</v>
      </c>
      <c r="O460" s="1" t="str">
        <f>CONCATENATE("[leds[",Table1345[[#Headers],[0]],"],",Table1345[[#This Row],[o0]],"]")</f>
        <v>[leds[0],0]</v>
      </c>
      <c r="P460" s="1" t="str">
        <f>CONCATENATE("[leds[",Table1345[[#Headers],[1]],"],",Table1345[[#This Row],[o1]],"]")</f>
        <v>[leds[1],0]</v>
      </c>
      <c r="Q460" s="1" t="str">
        <f>CONCATENATE("[leds[",Table1345[[#Headers],[2]],"],",Table1345[[#This Row],[o2]],"]")</f>
        <v>[leds[2],0]</v>
      </c>
      <c r="R460" s="1" t="str">
        <f>CONCATENATE("[leds[",Table1345[[#Headers],[3]],"],",Table1345[[#This Row],[o3]],"]")</f>
        <v>[leds[3],0]</v>
      </c>
      <c r="S460" s="1" t="str">
        <f>CONCATENATE("[leds[",Table1345[[#Headers],[4]],"],",Table1345[[#This Row],[o4]],"]")</f>
        <v>[leds[4],0]</v>
      </c>
      <c r="T460" s="1" t="str">
        <f>CONCATENATE("[leds[",Table1345[[#Headers],[5]],"],",Table1345[[#This Row],[o5]],"]")</f>
        <v>[leds[5],0]</v>
      </c>
      <c r="U46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60" s="1" t="str">
        <f>IF(B460="",CONCATENATE($B$1,"['",A460,"'].append(",Table1345[[#This Row],[Part6]],")"),CONCATENATE($B$1,"['",B460,"'] = []"))</f>
        <v>symbol['1'].append([[leds[0],0],[leds[1],0],[leds[2],0],[leds[3],0],[leds[4],0],[leds[5],0]])</v>
      </c>
    </row>
    <row r="461" spans="1:22" x14ac:dyDescent="0.25">
      <c r="A461">
        <f t="shared" si="7"/>
        <v>1</v>
      </c>
      <c r="B461">
        <v>2</v>
      </c>
      <c r="I461" s="1">
        <f>Table1345[[#This Row],[0]]</f>
        <v>0</v>
      </c>
      <c r="J461" s="1">
        <f>Table1345[[#This Row],[1]]</f>
        <v>0</v>
      </c>
      <c r="K461" s="1">
        <f>Table1345[[#This Row],[2]]</f>
        <v>0</v>
      </c>
      <c r="L461" s="1">
        <f>Table1345[[#This Row],[3]]</f>
        <v>0</v>
      </c>
      <c r="M461" s="1">
        <f>Table1345[[#This Row],[4]]</f>
        <v>0</v>
      </c>
      <c r="N461" s="1">
        <f>Table1345[[#This Row],[5]]</f>
        <v>0</v>
      </c>
      <c r="O461" s="1" t="str">
        <f>CONCATENATE("[leds[",Table1345[[#Headers],[0]],"],",Table1345[[#This Row],[o0]],"]")</f>
        <v>[leds[0],0]</v>
      </c>
      <c r="P461" s="1" t="str">
        <f>CONCATENATE("[leds[",Table1345[[#Headers],[1]],"],",Table1345[[#This Row],[o1]],"]")</f>
        <v>[leds[1],0]</v>
      </c>
      <c r="Q461" s="1" t="str">
        <f>CONCATENATE("[leds[",Table1345[[#Headers],[2]],"],",Table1345[[#This Row],[o2]],"]")</f>
        <v>[leds[2],0]</v>
      </c>
      <c r="R461" s="1" t="str">
        <f>CONCATENATE("[leds[",Table1345[[#Headers],[3]],"],",Table1345[[#This Row],[o3]],"]")</f>
        <v>[leds[3],0]</v>
      </c>
      <c r="S461" s="1" t="str">
        <f>CONCATENATE("[leds[",Table1345[[#Headers],[4]],"],",Table1345[[#This Row],[o4]],"]")</f>
        <v>[leds[4],0]</v>
      </c>
      <c r="T461" s="1" t="str">
        <f>CONCATENATE("[leds[",Table1345[[#Headers],[5]],"],",Table1345[[#This Row],[o5]],"]")</f>
        <v>[leds[5],0]</v>
      </c>
      <c r="U46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61" s="1" t="str">
        <f>IF(B461="",CONCATENATE($B$1,"['",A461,"'].append(",Table1345[[#This Row],[Part6]],")"),CONCATENATE($B$1,"['",B461,"'] = []"))</f>
        <v>symbol['2'] = []</v>
      </c>
    </row>
    <row r="462" spans="1:22" x14ac:dyDescent="0.25">
      <c r="A462">
        <f t="shared" si="7"/>
        <v>2</v>
      </c>
      <c r="C462">
        <v>1</v>
      </c>
      <c r="G462">
        <v>1</v>
      </c>
      <c r="I462" s="1">
        <f>Table1345[[#This Row],[0]]</f>
        <v>1</v>
      </c>
      <c r="J462" s="1">
        <f>Table1345[[#This Row],[1]]</f>
        <v>0</v>
      </c>
      <c r="K462" s="1">
        <f>Table1345[[#This Row],[2]]</f>
        <v>0</v>
      </c>
      <c r="L462" s="1">
        <f>Table1345[[#This Row],[3]]</f>
        <v>0</v>
      </c>
      <c r="M462" s="1">
        <f>Table1345[[#This Row],[4]]</f>
        <v>1</v>
      </c>
      <c r="N462" s="1">
        <f>Table1345[[#This Row],[5]]</f>
        <v>0</v>
      </c>
      <c r="O462" s="1" t="str">
        <f>CONCATENATE("[leds[",Table1345[[#Headers],[0]],"],",Table1345[[#This Row],[o0]],"]")</f>
        <v>[leds[0],1]</v>
      </c>
      <c r="P462" s="1" t="str">
        <f>CONCATENATE("[leds[",Table1345[[#Headers],[1]],"],",Table1345[[#This Row],[o1]],"]")</f>
        <v>[leds[1],0]</v>
      </c>
      <c r="Q462" s="1" t="str">
        <f>CONCATENATE("[leds[",Table1345[[#Headers],[2]],"],",Table1345[[#This Row],[o2]],"]")</f>
        <v>[leds[2],0]</v>
      </c>
      <c r="R462" s="1" t="str">
        <f>CONCATENATE("[leds[",Table1345[[#Headers],[3]],"],",Table1345[[#This Row],[o3]],"]")</f>
        <v>[leds[3],0]</v>
      </c>
      <c r="S462" s="1" t="str">
        <f>CONCATENATE("[leds[",Table1345[[#Headers],[4]],"],",Table1345[[#This Row],[o4]],"]")</f>
        <v>[leds[4],1]</v>
      </c>
      <c r="T462" s="1" t="str">
        <f>CONCATENATE("[leds[",Table1345[[#Headers],[5]],"],",Table1345[[#This Row],[o5]],"]")</f>
        <v>[leds[5],0]</v>
      </c>
      <c r="U46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[[leds[0],1],[leds[1],0],[leds[2],0],[leds[3],0],[leds[4],1],[leds[5],0]]</v>
      </c>
      <c r="V462" s="1" t="str">
        <f>IF(B462="",CONCATENATE($B$1,"['",A462,"'].append(",Table1345[[#This Row],[Part6]],")"),CONCATENATE($B$1,"['",B462,"'] = []"))</f>
        <v>symbol['2'].append([[leds[0],1],[leds[1],0],[leds[2],0],[leds[3],0],[leds[4],1],[leds[5],0]])</v>
      </c>
    </row>
    <row r="463" spans="1:22" x14ac:dyDescent="0.25">
      <c r="A463">
        <f t="shared" si="7"/>
        <v>2</v>
      </c>
      <c r="C463">
        <v>1</v>
      </c>
      <c r="D463">
        <v>1</v>
      </c>
      <c r="H463">
        <v>1</v>
      </c>
      <c r="I463" s="1">
        <f>Table1345[[#This Row],[0]]</f>
        <v>1</v>
      </c>
      <c r="J463" s="1">
        <f>Table1345[[#This Row],[1]]</f>
        <v>1</v>
      </c>
      <c r="K463" s="1">
        <f>Table1345[[#This Row],[2]]</f>
        <v>0</v>
      </c>
      <c r="L463" s="1">
        <f>Table1345[[#This Row],[3]]</f>
        <v>0</v>
      </c>
      <c r="M463" s="1">
        <f>Table1345[[#This Row],[4]]</f>
        <v>0</v>
      </c>
      <c r="N463" s="1">
        <f>Table1345[[#This Row],[5]]</f>
        <v>1</v>
      </c>
      <c r="O463" s="1" t="str">
        <f>CONCATENATE("[leds[",Table1345[[#Headers],[0]],"],",Table1345[[#This Row],[o0]],"]")</f>
        <v>[leds[0],1]</v>
      </c>
      <c r="P463" s="1" t="str">
        <f>CONCATENATE("[leds[",Table1345[[#Headers],[1]],"],",Table1345[[#This Row],[o1]],"]")</f>
        <v>[leds[1],1]</v>
      </c>
      <c r="Q463" s="1" t="str">
        <f>CONCATENATE("[leds[",Table1345[[#Headers],[2]],"],",Table1345[[#This Row],[o2]],"]")</f>
        <v>[leds[2],0]</v>
      </c>
      <c r="R463" s="1" t="str">
        <f>CONCATENATE("[leds[",Table1345[[#Headers],[3]],"],",Table1345[[#This Row],[o3]],"]")</f>
        <v>[leds[3],0]</v>
      </c>
      <c r="S463" s="1" t="str">
        <f>CONCATENATE("[leds[",Table1345[[#Headers],[4]],"],",Table1345[[#This Row],[o4]],"]")</f>
        <v>[leds[4],0]</v>
      </c>
      <c r="T463" s="1" t="str">
        <f>CONCATENATE("[leds[",Table1345[[#Headers],[5]],"],",Table1345[[#This Row],[o5]],"]")</f>
        <v>[leds[5],1]</v>
      </c>
      <c r="U46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[[leds[0],1],[leds[1],1],[leds[2],0],[leds[3],0],[leds[4],0],[leds[5],1]]</v>
      </c>
      <c r="V463" s="1" t="str">
        <f>IF(B463="",CONCATENATE($B$1,"['",A463,"'].append(",Table1345[[#This Row],[Part6]],")"),CONCATENATE($B$1,"['",B463,"'] = []"))</f>
        <v>symbol['2'].append([[leds[0],1],[leds[1],1],[leds[2],0],[leds[3],0],[leds[4],0],[leds[5],1]])</v>
      </c>
    </row>
    <row r="464" spans="1:22" x14ac:dyDescent="0.25">
      <c r="A464">
        <f t="shared" si="7"/>
        <v>2</v>
      </c>
      <c r="C464">
        <v>1</v>
      </c>
      <c r="E464">
        <v>1</v>
      </c>
      <c r="H464">
        <v>1</v>
      </c>
      <c r="I464" s="1">
        <f>Table1345[[#This Row],[0]]</f>
        <v>1</v>
      </c>
      <c r="J464" s="1">
        <f>Table1345[[#This Row],[1]]</f>
        <v>0</v>
      </c>
      <c r="K464" s="1">
        <f>Table1345[[#This Row],[2]]</f>
        <v>1</v>
      </c>
      <c r="L464" s="1">
        <f>Table1345[[#This Row],[3]]</f>
        <v>0</v>
      </c>
      <c r="M464" s="1">
        <f>Table1345[[#This Row],[4]]</f>
        <v>0</v>
      </c>
      <c r="N464" s="1">
        <f>Table1345[[#This Row],[5]]</f>
        <v>1</v>
      </c>
      <c r="O464" s="1" t="str">
        <f>CONCATENATE("[leds[",Table1345[[#Headers],[0]],"],",Table1345[[#This Row],[o0]],"]")</f>
        <v>[leds[0],1]</v>
      </c>
      <c r="P464" s="1" t="str">
        <f>CONCATENATE("[leds[",Table1345[[#Headers],[1]],"],",Table1345[[#This Row],[o1]],"]")</f>
        <v>[leds[1],0]</v>
      </c>
      <c r="Q464" s="1" t="str">
        <f>CONCATENATE("[leds[",Table1345[[#Headers],[2]],"],",Table1345[[#This Row],[o2]],"]")</f>
        <v>[leds[2],1]</v>
      </c>
      <c r="R464" s="1" t="str">
        <f>CONCATENATE("[leds[",Table1345[[#Headers],[3]],"],",Table1345[[#This Row],[o3]],"]")</f>
        <v>[leds[3],0]</v>
      </c>
      <c r="S464" s="1" t="str">
        <f>CONCATENATE("[leds[",Table1345[[#Headers],[4]],"],",Table1345[[#This Row],[o4]],"]")</f>
        <v>[leds[4],0]</v>
      </c>
      <c r="T464" s="1" t="str">
        <f>CONCATENATE("[leds[",Table1345[[#Headers],[5]],"],",Table1345[[#This Row],[o5]],"]")</f>
        <v>[leds[5],1]</v>
      </c>
      <c r="U46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464" s="1" t="str">
        <f>IF(B464="",CONCATENATE($B$1,"['",A464,"'].append(",Table1345[[#This Row],[Part6]],")"),CONCATENATE($B$1,"['",B464,"'] = []"))</f>
        <v>symbol['2'].append([[leds[0],1],[leds[1],0],[leds[2],1],[leds[3],0],[leds[4],0],[leds[5],1]])</v>
      </c>
    </row>
    <row r="465" spans="1:22" x14ac:dyDescent="0.25">
      <c r="A465">
        <f t="shared" si="7"/>
        <v>2</v>
      </c>
      <c r="C465">
        <v>1</v>
      </c>
      <c r="F465">
        <v>1</v>
      </c>
      <c r="G465">
        <v>1</v>
      </c>
      <c r="I465" s="1">
        <f>Table1345[[#This Row],[0]]</f>
        <v>1</v>
      </c>
      <c r="J465" s="1">
        <f>Table1345[[#This Row],[1]]</f>
        <v>0</v>
      </c>
      <c r="K465" s="1">
        <f>Table1345[[#This Row],[2]]</f>
        <v>0</v>
      </c>
      <c r="L465" s="1">
        <f>Table1345[[#This Row],[3]]</f>
        <v>1</v>
      </c>
      <c r="M465" s="1">
        <f>Table1345[[#This Row],[4]]</f>
        <v>1</v>
      </c>
      <c r="N465" s="1">
        <f>Table1345[[#This Row],[5]]</f>
        <v>0</v>
      </c>
      <c r="O465" s="1" t="str">
        <f>CONCATENATE("[leds[",Table1345[[#Headers],[0]],"],",Table1345[[#This Row],[o0]],"]")</f>
        <v>[leds[0],1]</v>
      </c>
      <c r="P465" s="1" t="str">
        <f>CONCATENATE("[leds[",Table1345[[#Headers],[1]],"],",Table1345[[#This Row],[o1]],"]")</f>
        <v>[leds[1],0]</v>
      </c>
      <c r="Q465" s="1" t="str">
        <f>CONCATENATE("[leds[",Table1345[[#Headers],[2]],"],",Table1345[[#This Row],[o2]],"]")</f>
        <v>[leds[2],0]</v>
      </c>
      <c r="R465" s="1" t="str">
        <f>CONCATENATE("[leds[",Table1345[[#Headers],[3]],"],",Table1345[[#This Row],[o3]],"]")</f>
        <v>[leds[3],1]</v>
      </c>
      <c r="S465" s="1" t="str">
        <f>CONCATENATE("[leds[",Table1345[[#Headers],[4]],"],",Table1345[[#This Row],[o4]],"]")</f>
        <v>[leds[4],1]</v>
      </c>
      <c r="T465" s="1" t="str">
        <f>CONCATENATE("[leds[",Table1345[[#Headers],[5]],"],",Table1345[[#This Row],[o5]],"]")</f>
        <v>[leds[5],0]</v>
      </c>
      <c r="U46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[[leds[0],1],[leds[1],0],[leds[2],0],[leds[3],1],[leds[4],1],[leds[5],0]]</v>
      </c>
      <c r="V465" s="1" t="str">
        <f>IF(B465="",CONCATENATE($B$1,"['",A465,"'].append(",Table1345[[#This Row],[Part6]],")"),CONCATENATE($B$1,"['",B465,"'] = []"))</f>
        <v>symbol['2'].append([[leds[0],1],[leds[1],0],[leds[2],0],[leds[3],1],[leds[4],1],[leds[5],0]])</v>
      </c>
    </row>
    <row r="466" spans="1:22" x14ac:dyDescent="0.25">
      <c r="A466">
        <f t="shared" si="7"/>
        <v>2</v>
      </c>
      <c r="I466" s="1">
        <f>Table1345[[#This Row],[0]]</f>
        <v>0</v>
      </c>
      <c r="J466" s="1">
        <f>Table1345[[#This Row],[1]]</f>
        <v>0</v>
      </c>
      <c r="K466" s="1">
        <f>Table1345[[#This Row],[2]]</f>
        <v>0</v>
      </c>
      <c r="L466" s="1">
        <f>Table1345[[#This Row],[3]]</f>
        <v>0</v>
      </c>
      <c r="M466" s="1">
        <f>Table1345[[#This Row],[4]]</f>
        <v>0</v>
      </c>
      <c r="N466" s="1">
        <f>Table1345[[#This Row],[5]]</f>
        <v>0</v>
      </c>
      <c r="O466" s="1" t="str">
        <f>CONCATENATE("[leds[",Table1345[[#Headers],[0]],"],",Table1345[[#This Row],[o0]],"]")</f>
        <v>[leds[0],0]</v>
      </c>
      <c r="P466" s="1" t="str">
        <f>CONCATENATE("[leds[",Table1345[[#Headers],[1]],"],",Table1345[[#This Row],[o1]],"]")</f>
        <v>[leds[1],0]</v>
      </c>
      <c r="Q466" s="1" t="str">
        <f>CONCATENATE("[leds[",Table1345[[#Headers],[2]],"],",Table1345[[#This Row],[o2]],"]")</f>
        <v>[leds[2],0]</v>
      </c>
      <c r="R466" s="1" t="str">
        <f>CONCATENATE("[leds[",Table1345[[#Headers],[3]],"],",Table1345[[#This Row],[o3]],"]")</f>
        <v>[leds[3],0]</v>
      </c>
      <c r="S466" s="1" t="str">
        <f>CONCATENATE("[leds[",Table1345[[#Headers],[4]],"],",Table1345[[#This Row],[o4]],"]")</f>
        <v>[leds[4],0]</v>
      </c>
      <c r="T466" s="1" t="str">
        <f>CONCATENATE("[leds[",Table1345[[#Headers],[5]],"],",Table1345[[#This Row],[o5]],"]")</f>
        <v>[leds[5],0]</v>
      </c>
      <c r="U46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66" s="1" t="str">
        <f>IF(B466="",CONCATENATE($B$1,"['",A466,"'].append(",Table1345[[#This Row],[Part6]],")"),CONCATENATE($B$1,"['",B466,"'] = []"))</f>
        <v>symbol['2'].append([[leds[0],0],[leds[1],0],[leds[2],0],[leds[3],0],[leds[4],0],[leds[5],0]])</v>
      </c>
    </row>
    <row r="467" spans="1:22" x14ac:dyDescent="0.25">
      <c r="A467">
        <f t="shared" si="7"/>
        <v>2</v>
      </c>
      <c r="I467" s="1">
        <f>Table1345[[#This Row],[0]]</f>
        <v>0</v>
      </c>
      <c r="J467" s="1">
        <f>Table1345[[#This Row],[1]]</f>
        <v>0</v>
      </c>
      <c r="K467" s="1">
        <f>Table1345[[#This Row],[2]]</f>
        <v>0</v>
      </c>
      <c r="L467" s="1">
        <f>Table1345[[#This Row],[3]]</f>
        <v>0</v>
      </c>
      <c r="M467" s="1">
        <f>Table1345[[#This Row],[4]]</f>
        <v>0</v>
      </c>
      <c r="N467" s="1">
        <f>Table1345[[#This Row],[5]]</f>
        <v>0</v>
      </c>
      <c r="O467" s="1" t="str">
        <f>CONCATENATE("[leds[",Table1345[[#Headers],[0]],"],",Table1345[[#This Row],[o0]],"]")</f>
        <v>[leds[0],0]</v>
      </c>
      <c r="P467" s="1" t="str">
        <f>CONCATENATE("[leds[",Table1345[[#Headers],[1]],"],",Table1345[[#This Row],[o1]],"]")</f>
        <v>[leds[1],0]</v>
      </c>
      <c r="Q467" s="1" t="str">
        <f>CONCATENATE("[leds[",Table1345[[#Headers],[2]],"],",Table1345[[#This Row],[o2]],"]")</f>
        <v>[leds[2],0]</v>
      </c>
      <c r="R467" s="1" t="str">
        <f>CONCATENATE("[leds[",Table1345[[#Headers],[3]],"],",Table1345[[#This Row],[o3]],"]")</f>
        <v>[leds[3],0]</v>
      </c>
      <c r="S467" s="1" t="str">
        <f>CONCATENATE("[leds[",Table1345[[#Headers],[4]],"],",Table1345[[#This Row],[o4]],"]")</f>
        <v>[leds[4],0]</v>
      </c>
      <c r="T467" s="1" t="str">
        <f>CONCATENATE("[leds[",Table1345[[#Headers],[5]],"],",Table1345[[#This Row],[o5]],"]")</f>
        <v>[leds[5],0]</v>
      </c>
      <c r="U46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67" s="1" t="str">
        <f>IF(B467="",CONCATENATE($B$1,"['",A467,"'].append(",Table1345[[#This Row],[Part6]],")"),CONCATENATE($B$1,"['",B467,"'] = []"))</f>
        <v>symbol['2'].append([[leds[0],0],[leds[1],0],[leds[2],0],[leds[3],0],[leds[4],0],[leds[5],0]])</v>
      </c>
    </row>
    <row r="468" spans="1:22" x14ac:dyDescent="0.25">
      <c r="A468">
        <f t="shared" si="7"/>
        <v>2</v>
      </c>
      <c r="B468">
        <v>3</v>
      </c>
      <c r="I468" s="1">
        <f>Table1345[[#This Row],[0]]</f>
        <v>0</v>
      </c>
      <c r="J468" s="1">
        <f>Table1345[[#This Row],[1]]</f>
        <v>0</v>
      </c>
      <c r="K468" s="1">
        <f>Table1345[[#This Row],[2]]</f>
        <v>0</v>
      </c>
      <c r="L468" s="1">
        <f>Table1345[[#This Row],[3]]</f>
        <v>0</v>
      </c>
      <c r="M468" s="1">
        <f>Table1345[[#This Row],[4]]</f>
        <v>0</v>
      </c>
      <c r="N468" s="1">
        <f>Table1345[[#This Row],[5]]</f>
        <v>0</v>
      </c>
      <c r="O468" s="1" t="str">
        <f>CONCATENATE("[leds[",Table1345[[#Headers],[0]],"],",Table1345[[#This Row],[o0]],"]")</f>
        <v>[leds[0],0]</v>
      </c>
      <c r="P468" s="1" t="str">
        <f>CONCATENATE("[leds[",Table1345[[#Headers],[1]],"],",Table1345[[#This Row],[o1]],"]")</f>
        <v>[leds[1],0]</v>
      </c>
      <c r="Q468" s="1" t="str">
        <f>CONCATENATE("[leds[",Table1345[[#Headers],[2]],"],",Table1345[[#This Row],[o2]],"]")</f>
        <v>[leds[2],0]</v>
      </c>
      <c r="R468" s="1" t="str">
        <f>CONCATENATE("[leds[",Table1345[[#Headers],[3]],"],",Table1345[[#This Row],[o3]],"]")</f>
        <v>[leds[3],0]</v>
      </c>
      <c r="S468" s="1" t="str">
        <f>CONCATENATE("[leds[",Table1345[[#Headers],[4]],"],",Table1345[[#This Row],[o4]],"]")</f>
        <v>[leds[4],0]</v>
      </c>
      <c r="T468" s="1" t="str">
        <f>CONCATENATE("[leds[",Table1345[[#Headers],[5]],"],",Table1345[[#This Row],[o5]],"]")</f>
        <v>[leds[5],0]</v>
      </c>
      <c r="U46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68" s="1" t="str">
        <f>IF(B468="",CONCATENATE($B$1,"['",A468,"'].append(",Table1345[[#This Row],[Part6]],")"),CONCATENATE($B$1,"['",B468,"'] = []"))</f>
        <v>symbol['3'] = []</v>
      </c>
    </row>
    <row r="469" spans="1:22" x14ac:dyDescent="0.25">
      <c r="A469">
        <f t="shared" si="7"/>
        <v>3</v>
      </c>
      <c r="C469">
        <v>1</v>
      </c>
      <c r="H469">
        <v>1</v>
      </c>
      <c r="I469" s="1">
        <f>Table1345[[#This Row],[0]]</f>
        <v>1</v>
      </c>
      <c r="J469" s="1">
        <f>Table1345[[#This Row],[1]]</f>
        <v>0</v>
      </c>
      <c r="K469" s="1">
        <f>Table1345[[#This Row],[2]]</f>
        <v>0</v>
      </c>
      <c r="L469" s="1">
        <f>Table1345[[#This Row],[3]]</f>
        <v>0</v>
      </c>
      <c r="M469" s="1">
        <f>Table1345[[#This Row],[4]]</f>
        <v>0</v>
      </c>
      <c r="N469" s="1">
        <f>Table1345[[#This Row],[5]]</f>
        <v>1</v>
      </c>
      <c r="O469" s="1" t="str">
        <f>CONCATENATE("[leds[",Table1345[[#Headers],[0]],"],",Table1345[[#This Row],[o0]],"]")</f>
        <v>[leds[0],1]</v>
      </c>
      <c r="P469" s="1" t="str">
        <f>CONCATENATE("[leds[",Table1345[[#Headers],[1]],"],",Table1345[[#This Row],[o1]],"]")</f>
        <v>[leds[1],0]</v>
      </c>
      <c r="Q469" s="1" t="str">
        <f>CONCATENATE("[leds[",Table1345[[#Headers],[2]],"],",Table1345[[#This Row],[o2]],"]")</f>
        <v>[leds[2],0]</v>
      </c>
      <c r="R469" s="1" t="str">
        <f>CONCATENATE("[leds[",Table1345[[#Headers],[3]],"],",Table1345[[#This Row],[o3]],"]")</f>
        <v>[leds[3],0]</v>
      </c>
      <c r="S469" s="1" t="str">
        <f>CONCATENATE("[leds[",Table1345[[#Headers],[4]],"],",Table1345[[#This Row],[o4]],"]")</f>
        <v>[leds[4],0]</v>
      </c>
      <c r="T469" s="1" t="str">
        <f>CONCATENATE("[leds[",Table1345[[#Headers],[5]],"],",Table1345[[#This Row],[o5]],"]")</f>
        <v>[leds[5],1]</v>
      </c>
      <c r="U46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469" s="1" t="str">
        <f>IF(B469="",CONCATENATE($B$1,"['",A469,"'].append(",Table1345[[#This Row],[Part6]],")"),CONCATENATE($B$1,"['",B469,"'] = []"))</f>
        <v>symbol['3'].append([[leds[0],1],[leds[1],0],[leds[2],0],[leds[3],0],[leds[4],0],[leds[5],1]])</v>
      </c>
    </row>
    <row r="470" spans="1:22" x14ac:dyDescent="0.25">
      <c r="A470">
        <f t="shared" si="7"/>
        <v>3</v>
      </c>
      <c r="C470">
        <v>1</v>
      </c>
      <c r="F470">
        <v>1</v>
      </c>
      <c r="H470">
        <v>1</v>
      </c>
      <c r="I470" s="1">
        <f>Table1345[[#This Row],[0]]</f>
        <v>1</v>
      </c>
      <c r="J470" s="1">
        <f>Table1345[[#This Row],[1]]</f>
        <v>0</v>
      </c>
      <c r="K470" s="1">
        <f>Table1345[[#This Row],[2]]</f>
        <v>0</v>
      </c>
      <c r="L470" s="1">
        <f>Table1345[[#This Row],[3]]</f>
        <v>1</v>
      </c>
      <c r="M470" s="1">
        <f>Table1345[[#This Row],[4]]</f>
        <v>0</v>
      </c>
      <c r="N470" s="1">
        <f>Table1345[[#This Row],[5]]</f>
        <v>1</v>
      </c>
      <c r="O470" s="1" t="str">
        <f>CONCATENATE("[leds[",Table1345[[#Headers],[0]],"],",Table1345[[#This Row],[o0]],"]")</f>
        <v>[leds[0],1]</v>
      </c>
      <c r="P470" s="1" t="str">
        <f>CONCATENATE("[leds[",Table1345[[#Headers],[1]],"],",Table1345[[#This Row],[o1]],"]")</f>
        <v>[leds[1],0]</v>
      </c>
      <c r="Q470" s="1" t="str">
        <f>CONCATENATE("[leds[",Table1345[[#Headers],[2]],"],",Table1345[[#This Row],[o2]],"]")</f>
        <v>[leds[2],0]</v>
      </c>
      <c r="R470" s="1" t="str">
        <f>CONCATENATE("[leds[",Table1345[[#Headers],[3]],"],",Table1345[[#This Row],[o3]],"]")</f>
        <v>[leds[3],1]</v>
      </c>
      <c r="S470" s="1" t="str">
        <f>CONCATENATE("[leds[",Table1345[[#Headers],[4]],"],",Table1345[[#This Row],[o4]],"]")</f>
        <v>[leds[4],0]</v>
      </c>
      <c r="T470" s="1" t="str">
        <f>CONCATENATE("[leds[",Table1345[[#Headers],[5]],"],",Table1345[[#This Row],[o5]],"]")</f>
        <v>[leds[5],1]</v>
      </c>
      <c r="U47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470" s="1" t="str">
        <f>IF(B470="",CONCATENATE($B$1,"['",A470,"'].append(",Table1345[[#This Row],[Part6]],")"),CONCATENATE($B$1,"['",B470,"'] = []"))</f>
        <v>symbol['3'].append([[leds[0],1],[leds[1],0],[leds[2],0],[leds[3],1],[leds[4],0],[leds[5],1]])</v>
      </c>
    </row>
    <row r="471" spans="1:22" x14ac:dyDescent="0.25">
      <c r="A471">
        <f t="shared" si="7"/>
        <v>3</v>
      </c>
      <c r="C471">
        <v>1</v>
      </c>
      <c r="F471">
        <v>1</v>
      </c>
      <c r="H471">
        <v>1</v>
      </c>
      <c r="I471" s="1">
        <f>Table1345[[#This Row],[0]]</f>
        <v>1</v>
      </c>
      <c r="J471" s="1">
        <f>Table1345[[#This Row],[1]]</f>
        <v>0</v>
      </c>
      <c r="K471" s="1">
        <f>Table1345[[#This Row],[2]]</f>
        <v>0</v>
      </c>
      <c r="L471" s="1">
        <f>Table1345[[#This Row],[3]]</f>
        <v>1</v>
      </c>
      <c r="M471" s="1">
        <f>Table1345[[#This Row],[4]]</f>
        <v>0</v>
      </c>
      <c r="N471" s="1">
        <f>Table1345[[#This Row],[5]]</f>
        <v>1</v>
      </c>
      <c r="O471" s="1" t="str">
        <f>CONCATENATE("[leds[",Table1345[[#Headers],[0]],"],",Table1345[[#This Row],[o0]],"]")</f>
        <v>[leds[0],1]</v>
      </c>
      <c r="P471" s="1" t="str">
        <f>CONCATENATE("[leds[",Table1345[[#Headers],[1]],"],",Table1345[[#This Row],[o1]],"]")</f>
        <v>[leds[1],0]</v>
      </c>
      <c r="Q471" s="1" t="str">
        <f>CONCATENATE("[leds[",Table1345[[#Headers],[2]],"],",Table1345[[#This Row],[o2]],"]")</f>
        <v>[leds[2],0]</v>
      </c>
      <c r="R471" s="1" t="str">
        <f>CONCATENATE("[leds[",Table1345[[#Headers],[3]],"],",Table1345[[#This Row],[o3]],"]")</f>
        <v>[leds[3],1]</v>
      </c>
      <c r="S471" s="1" t="str">
        <f>CONCATENATE("[leds[",Table1345[[#Headers],[4]],"],",Table1345[[#This Row],[o4]],"]")</f>
        <v>[leds[4],0]</v>
      </c>
      <c r="T471" s="1" t="str">
        <f>CONCATENATE("[leds[",Table1345[[#Headers],[5]],"],",Table1345[[#This Row],[o5]],"]")</f>
        <v>[leds[5],1]</v>
      </c>
      <c r="U47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471" s="1" t="str">
        <f>IF(B471="",CONCATENATE($B$1,"['",A471,"'].append(",Table1345[[#This Row],[Part6]],")"),CONCATENATE($B$1,"['",B471,"'] = []"))</f>
        <v>symbol['3'].append([[leds[0],1],[leds[1],0],[leds[2],0],[leds[3],1],[leds[4],0],[leds[5],1]])</v>
      </c>
    </row>
    <row r="472" spans="1:22" x14ac:dyDescent="0.25">
      <c r="A472">
        <f t="shared" si="7"/>
        <v>3</v>
      </c>
      <c r="D472">
        <v>1</v>
      </c>
      <c r="E472">
        <v>1</v>
      </c>
      <c r="G472">
        <v>1</v>
      </c>
      <c r="I472" s="1">
        <f>Table1345[[#This Row],[0]]</f>
        <v>0</v>
      </c>
      <c r="J472" s="1">
        <f>Table1345[[#This Row],[1]]</f>
        <v>1</v>
      </c>
      <c r="K472" s="1">
        <f>Table1345[[#This Row],[2]]</f>
        <v>1</v>
      </c>
      <c r="L472" s="1">
        <f>Table1345[[#This Row],[3]]</f>
        <v>0</v>
      </c>
      <c r="M472" s="1">
        <f>Table1345[[#This Row],[4]]</f>
        <v>1</v>
      </c>
      <c r="N472" s="1">
        <f>Table1345[[#This Row],[5]]</f>
        <v>0</v>
      </c>
      <c r="O472" s="1" t="str">
        <f>CONCATENATE("[leds[",Table1345[[#Headers],[0]],"],",Table1345[[#This Row],[o0]],"]")</f>
        <v>[leds[0],0]</v>
      </c>
      <c r="P472" s="1" t="str">
        <f>CONCATENATE("[leds[",Table1345[[#Headers],[1]],"],",Table1345[[#This Row],[o1]],"]")</f>
        <v>[leds[1],1]</v>
      </c>
      <c r="Q472" s="1" t="str">
        <f>CONCATENATE("[leds[",Table1345[[#Headers],[2]],"],",Table1345[[#This Row],[o2]],"]")</f>
        <v>[leds[2],1]</v>
      </c>
      <c r="R472" s="1" t="str">
        <f>CONCATENATE("[leds[",Table1345[[#Headers],[3]],"],",Table1345[[#This Row],[o3]],"]")</f>
        <v>[leds[3],0]</v>
      </c>
      <c r="S472" s="1" t="str">
        <f>CONCATENATE("[leds[",Table1345[[#Headers],[4]],"],",Table1345[[#This Row],[o4]],"]")</f>
        <v>[leds[4],1]</v>
      </c>
      <c r="T472" s="1" t="str">
        <f>CONCATENATE("[leds[",Table1345[[#Headers],[5]],"],",Table1345[[#This Row],[o5]],"]")</f>
        <v>[leds[5],0]</v>
      </c>
      <c r="U47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[[leds[0],0],[leds[1],1],[leds[2],1],[leds[3],0],[leds[4],1],[leds[5],0]]</v>
      </c>
      <c r="V472" s="1" t="str">
        <f>IF(B472="",CONCATENATE($B$1,"['",A472,"'].append(",Table1345[[#This Row],[Part6]],")"),CONCATENATE($B$1,"['",B472,"'] = []"))</f>
        <v>symbol['3'].append([[leds[0],0],[leds[1],1],[leds[2],1],[leds[3],0],[leds[4],1],[leds[5],0]])</v>
      </c>
    </row>
    <row r="473" spans="1:22" x14ac:dyDescent="0.25">
      <c r="A473">
        <f t="shared" si="7"/>
        <v>3</v>
      </c>
      <c r="I473" s="1">
        <f>Table1345[[#This Row],[0]]</f>
        <v>0</v>
      </c>
      <c r="J473" s="1">
        <f>Table1345[[#This Row],[1]]</f>
        <v>0</v>
      </c>
      <c r="K473" s="1">
        <f>Table1345[[#This Row],[2]]</f>
        <v>0</v>
      </c>
      <c r="L473" s="1">
        <f>Table1345[[#This Row],[3]]</f>
        <v>0</v>
      </c>
      <c r="M473" s="1">
        <f>Table1345[[#This Row],[4]]</f>
        <v>0</v>
      </c>
      <c r="N473" s="1">
        <f>Table1345[[#This Row],[5]]</f>
        <v>0</v>
      </c>
      <c r="O473" s="1" t="str">
        <f>CONCATENATE("[leds[",Table1345[[#Headers],[0]],"],",Table1345[[#This Row],[o0]],"]")</f>
        <v>[leds[0],0]</v>
      </c>
      <c r="P473" s="1" t="str">
        <f>CONCATENATE("[leds[",Table1345[[#Headers],[1]],"],",Table1345[[#This Row],[o1]],"]")</f>
        <v>[leds[1],0]</v>
      </c>
      <c r="Q473" s="1" t="str">
        <f>CONCATENATE("[leds[",Table1345[[#Headers],[2]],"],",Table1345[[#This Row],[o2]],"]")</f>
        <v>[leds[2],0]</v>
      </c>
      <c r="R473" s="1" t="str">
        <f>CONCATENATE("[leds[",Table1345[[#Headers],[3]],"],",Table1345[[#This Row],[o3]],"]")</f>
        <v>[leds[3],0]</v>
      </c>
      <c r="S473" s="1" t="str">
        <f>CONCATENATE("[leds[",Table1345[[#Headers],[4]],"],",Table1345[[#This Row],[o4]],"]")</f>
        <v>[leds[4],0]</v>
      </c>
      <c r="T473" s="1" t="str">
        <f>CONCATENATE("[leds[",Table1345[[#Headers],[5]],"],",Table1345[[#This Row],[o5]],"]")</f>
        <v>[leds[5],0]</v>
      </c>
      <c r="U47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73" s="1" t="str">
        <f>IF(B473="",CONCATENATE($B$1,"['",A473,"'].append(",Table1345[[#This Row],[Part6]],")"),CONCATENATE($B$1,"['",B473,"'] = []"))</f>
        <v>symbol['3'].append([[leds[0],0],[leds[1],0],[leds[2],0],[leds[3],0],[leds[4],0],[leds[5],0]])</v>
      </c>
    </row>
    <row r="474" spans="1:22" x14ac:dyDescent="0.25">
      <c r="A474">
        <f t="shared" si="7"/>
        <v>3</v>
      </c>
      <c r="I474" s="1">
        <f>Table1345[[#This Row],[0]]</f>
        <v>0</v>
      </c>
      <c r="J474" s="1">
        <f>Table1345[[#This Row],[1]]</f>
        <v>0</v>
      </c>
      <c r="K474" s="1">
        <f>Table1345[[#This Row],[2]]</f>
        <v>0</v>
      </c>
      <c r="L474" s="1">
        <f>Table1345[[#This Row],[3]]</f>
        <v>0</v>
      </c>
      <c r="M474" s="1">
        <f>Table1345[[#This Row],[4]]</f>
        <v>0</v>
      </c>
      <c r="N474" s="1">
        <f>Table1345[[#This Row],[5]]</f>
        <v>0</v>
      </c>
      <c r="O474" s="1" t="str">
        <f>CONCATENATE("[leds[",Table1345[[#Headers],[0]],"],",Table1345[[#This Row],[o0]],"]")</f>
        <v>[leds[0],0]</v>
      </c>
      <c r="P474" s="1" t="str">
        <f>CONCATENATE("[leds[",Table1345[[#Headers],[1]],"],",Table1345[[#This Row],[o1]],"]")</f>
        <v>[leds[1],0]</v>
      </c>
      <c r="Q474" s="1" t="str">
        <f>CONCATENATE("[leds[",Table1345[[#Headers],[2]],"],",Table1345[[#This Row],[o2]],"]")</f>
        <v>[leds[2],0]</v>
      </c>
      <c r="R474" s="1" t="str">
        <f>CONCATENATE("[leds[",Table1345[[#Headers],[3]],"],",Table1345[[#This Row],[o3]],"]")</f>
        <v>[leds[3],0]</v>
      </c>
      <c r="S474" s="1" t="str">
        <f>CONCATENATE("[leds[",Table1345[[#Headers],[4]],"],",Table1345[[#This Row],[o4]],"]")</f>
        <v>[leds[4],0]</v>
      </c>
      <c r="T474" s="1" t="str">
        <f>CONCATENATE("[leds[",Table1345[[#Headers],[5]],"],",Table1345[[#This Row],[o5]],"]")</f>
        <v>[leds[5],0]</v>
      </c>
      <c r="U47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74" s="1" t="str">
        <f>IF(B474="",CONCATENATE($B$1,"['",A474,"'].append(",Table1345[[#This Row],[Part6]],")"),CONCATENATE($B$1,"['",B474,"'] = []"))</f>
        <v>symbol['3'].append([[leds[0],0],[leds[1],0],[leds[2],0],[leds[3],0],[leds[4],0],[leds[5],0]])</v>
      </c>
    </row>
    <row r="475" spans="1:22" x14ac:dyDescent="0.25">
      <c r="A475">
        <f t="shared" si="7"/>
        <v>3</v>
      </c>
      <c r="B475">
        <v>4</v>
      </c>
      <c r="I475" s="1">
        <f>Table1345[[#This Row],[0]]</f>
        <v>0</v>
      </c>
      <c r="J475" s="1">
        <f>Table1345[[#This Row],[1]]</f>
        <v>0</v>
      </c>
      <c r="K475" s="1">
        <f>Table1345[[#This Row],[2]]</f>
        <v>0</v>
      </c>
      <c r="L475" s="1">
        <f>Table1345[[#This Row],[3]]</f>
        <v>0</v>
      </c>
      <c r="M475" s="1">
        <f>Table1345[[#This Row],[4]]</f>
        <v>0</v>
      </c>
      <c r="N475" s="1">
        <f>Table1345[[#This Row],[5]]</f>
        <v>0</v>
      </c>
      <c r="O475" s="1" t="str">
        <f>CONCATENATE("[leds[",Table1345[[#Headers],[0]],"],",Table1345[[#This Row],[o0]],"]")</f>
        <v>[leds[0],0]</v>
      </c>
      <c r="P475" s="1" t="str">
        <f>CONCATENATE("[leds[",Table1345[[#Headers],[1]],"],",Table1345[[#This Row],[o1]],"]")</f>
        <v>[leds[1],0]</v>
      </c>
      <c r="Q475" s="1" t="str">
        <f>CONCATENATE("[leds[",Table1345[[#Headers],[2]],"],",Table1345[[#This Row],[o2]],"]")</f>
        <v>[leds[2],0]</v>
      </c>
      <c r="R475" s="1" t="str">
        <f>CONCATENATE("[leds[",Table1345[[#Headers],[3]],"],",Table1345[[#This Row],[o3]],"]")</f>
        <v>[leds[3],0]</v>
      </c>
      <c r="S475" s="1" t="str">
        <f>CONCATENATE("[leds[",Table1345[[#Headers],[4]],"],",Table1345[[#This Row],[o4]],"]")</f>
        <v>[leds[4],0]</v>
      </c>
      <c r="T475" s="1" t="str">
        <f>CONCATENATE("[leds[",Table1345[[#Headers],[5]],"],",Table1345[[#This Row],[o5]],"]")</f>
        <v>[leds[5],0]</v>
      </c>
      <c r="U47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75" s="1" t="str">
        <f>IF(B475="",CONCATENATE($B$1,"['",A475,"'].append(",Table1345[[#This Row],[Part6]],")"),CONCATENATE($B$1,"['",B475,"'] = []"))</f>
        <v>symbol['4'] = []</v>
      </c>
    </row>
    <row r="476" spans="1:22" x14ac:dyDescent="0.25">
      <c r="A476">
        <f t="shared" si="7"/>
        <v>4</v>
      </c>
      <c r="E476">
        <v>1</v>
      </c>
      <c r="F476">
        <v>1</v>
      </c>
      <c r="I476" s="1">
        <f>Table1345[[#This Row],[0]]</f>
        <v>0</v>
      </c>
      <c r="J476" s="1">
        <f>Table1345[[#This Row],[1]]</f>
        <v>0</v>
      </c>
      <c r="K476" s="1">
        <f>Table1345[[#This Row],[2]]</f>
        <v>1</v>
      </c>
      <c r="L476" s="1">
        <f>Table1345[[#This Row],[3]]</f>
        <v>1</v>
      </c>
      <c r="M476" s="1">
        <f>Table1345[[#This Row],[4]]</f>
        <v>0</v>
      </c>
      <c r="N476" s="1">
        <f>Table1345[[#This Row],[5]]</f>
        <v>0</v>
      </c>
      <c r="O476" s="1" t="str">
        <f>CONCATENATE("[leds[",Table1345[[#Headers],[0]],"],",Table1345[[#This Row],[o0]],"]")</f>
        <v>[leds[0],0]</v>
      </c>
      <c r="P476" s="1" t="str">
        <f>CONCATENATE("[leds[",Table1345[[#Headers],[1]],"],",Table1345[[#This Row],[o1]],"]")</f>
        <v>[leds[1],0]</v>
      </c>
      <c r="Q476" s="1" t="str">
        <f>CONCATENATE("[leds[",Table1345[[#Headers],[2]],"],",Table1345[[#This Row],[o2]],"]")</f>
        <v>[leds[2],1]</v>
      </c>
      <c r="R476" s="1" t="str">
        <f>CONCATENATE("[leds[",Table1345[[#Headers],[3]],"],",Table1345[[#This Row],[o3]],"]")</f>
        <v>[leds[3],1]</v>
      </c>
      <c r="S476" s="1" t="str">
        <f>CONCATENATE("[leds[",Table1345[[#Headers],[4]],"],",Table1345[[#This Row],[o4]],"]")</f>
        <v>[leds[4],0]</v>
      </c>
      <c r="T476" s="1" t="str">
        <f>CONCATENATE("[leds[",Table1345[[#Headers],[5]],"],",Table1345[[#This Row],[o5]],"]")</f>
        <v>[leds[5],0]</v>
      </c>
      <c r="U47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476" s="1" t="str">
        <f>IF(B476="",CONCATENATE($B$1,"['",A476,"'].append(",Table1345[[#This Row],[Part6]],")"),CONCATENATE($B$1,"['",B476,"'] = []"))</f>
        <v>symbol['4'].append([[leds[0],0],[leds[1],0],[leds[2],1],[leds[3],1],[leds[4],0],[leds[5],0]])</v>
      </c>
    </row>
    <row r="477" spans="1:22" x14ac:dyDescent="0.25">
      <c r="A477">
        <f t="shared" si="7"/>
        <v>4</v>
      </c>
      <c r="E477">
        <v>1</v>
      </c>
      <c r="G477">
        <v>1</v>
      </c>
      <c r="I477" s="1">
        <f>Table1345[[#This Row],[0]]</f>
        <v>0</v>
      </c>
      <c r="J477" s="1">
        <f>Table1345[[#This Row],[1]]</f>
        <v>0</v>
      </c>
      <c r="K477" s="1">
        <f>Table1345[[#This Row],[2]]</f>
        <v>1</v>
      </c>
      <c r="L477" s="1">
        <f>Table1345[[#This Row],[3]]</f>
        <v>0</v>
      </c>
      <c r="M477" s="1">
        <f>Table1345[[#This Row],[4]]</f>
        <v>1</v>
      </c>
      <c r="N477" s="1">
        <f>Table1345[[#This Row],[5]]</f>
        <v>0</v>
      </c>
      <c r="O477" s="1" t="str">
        <f>CONCATENATE("[leds[",Table1345[[#Headers],[0]],"],",Table1345[[#This Row],[o0]],"]")</f>
        <v>[leds[0],0]</v>
      </c>
      <c r="P477" s="1" t="str">
        <f>CONCATENATE("[leds[",Table1345[[#Headers],[1]],"],",Table1345[[#This Row],[o1]],"]")</f>
        <v>[leds[1],0]</v>
      </c>
      <c r="Q477" s="1" t="str">
        <f>CONCATENATE("[leds[",Table1345[[#Headers],[2]],"],",Table1345[[#This Row],[o2]],"]")</f>
        <v>[leds[2],1]</v>
      </c>
      <c r="R477" s="1" t="str">
        <f>CONCATENATE("[leds[",Table1345[[#Headers],[3]],"],",Table1345[[#This Row],[o3]],"]")</f>
        <v>[leds[3],0]</v>
      </c>
      <c r="S477" s="1" t="str">
        <f>CONCATENATE("[leds[",Table1345[[#Headers],[4]],"],",Table1345[[#This Row],[o4]],"]")</f>
        <v>[leds[4],1]</v>
      </c>
      <c r="T477" s="1" t="str">
        <f>CONCATENATE("[leds[",Table1345[[#Headers],[5]],"],",Table1345[[#This Row],[o5]],"]")</f>
        <v>[leds[5],0]</v>
      </c>
      <c r="U47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[[leds[0],0],[leds[1],0],[leds[2],1],[leds[3],0],[leds[4],1],[leds[5],0]]</v>
      </c>
      <c r="V477" s="1" t="str">
        <f>IF(B477="",CONCATENATE($B$1,"['",A477,"'].append(",Table1345[[#This Row],[Part6]],")"),CONCATENATE($B$1,"['",B477,"'] = []"))</f>
        <v>symbol['4'].append([[leds[0],0],[leds[1],0],[leds[2],1],[leds[3],0],[leds[4],1],[leds[5],0]])</v>
      </c>
    </row>
    <row r="478" spans="1:22" x14ac:dyDescent="0.25">
      <c r="A478">
        <f t="shared" si="7"/>
        <v>4</v>
      </c>
      <c r="E478">
        <v>1</v>
      </c>
      <c r="H478">
        <v>1</v>
      </c>
      <c r="I478" s="1">
        <f>Table1345[[#This Row],[0]]</f>
        <v>0</v>
      </c>
      <c r="J478" s="1">
        <f>Table1345[[#This Row],[1]]</f>
        <v>0</v>
      </c>
      <c r="K478" s="1">
        <f>Table1345[[#This Row],[2]]</f>
        <v>1</v>
      </c>
      <c r="L478" s="1">
        <f>Table1345[[#This Row],[3]]</f>
        <v>0</v>
      </c>
      <c r="M478" s="1">
        <f>Table1345[[#This Row],[4]]</f>
        <v>0</v>
      </c>
      <c r="N478" s="1">
        <f>Table1345[[#This Row],[5]]</f>
        <v>1</v>
      </c>
      <c r="O478" s="1" t="str">
        <f>CONCATENATE("[leds[",Table1345[[#Headers],[0]],"],",Table1345[[#This Row],[o0]],"]")</f>
        <v>[leds[0],0]</v>
      </c>
      <c r="P478" s="1" t="str">
        <f>CONCATENATE("[leds[",Table1345[[#Headers],[1]],"],",Table1345[[#This Row],[o1]],"]")</f>
        <v>[leds[1],0]</v>
      </c>
      <c r="Q478" s="1" t="str">
        <f>CONCATENATE("[leds[",Table1345[[#Headers],[2]],"],",Table1345[[#This Row],[o2]],"]")</f>
        <v>[leds[2],1]</v>
      </c>
      <c r="R478" s="1" t="str">
        <f>CONCATENATE("[leds[",Table1345[[#Headers],[3]],"],",Table1345[[#This Row],[o3]],"]")</f>
        <v>[leds[3],0]</v>
      </c>
      <c r="S478" s="1" t="str">
        <f>CONCATENATE("[leds[",Table1345[[#Headers],[4]],"],",Table1345[[#This Row],[o4]],"]")</f>
        <v>[leds[4],0]</v>
      </c>
      <c r="T478" s="1" t="str">
        <f>CONCATENATE("[leds[",Table1345[[#Headers],[5]],"],",Table1345[[#This Row],[o5]],"]")</f>
        <v>[leds[5],1]</v>
      </c>
      <c r="U47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478" s="1" t="str">
        <f>IF(B478="",CONCATENATE($B$1,"['",A478,"'].append(",Table1345[[#This Row],[Part6]],")"),CONCATENATE($B$1,"['",B478,"'] = []"))</f>
        <v>symbol['4'].append([[leds[0],0],[leds[1],0],[leds[2],1],[leds[3],0],[leds[4],0],[leds[5],1]])</v>
      </c>
    </row>
    <row r="479" spans="1:22" x14ac:dyDescent="0.25">
      <c r="A479">
        <f t="shared" si="7"/>
        <v>4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 s="1">
        <f>Table1345[[#This Row],[0]]</f>
        <v>1</v>
      </c>
      <c r="J479" s="1">
        <f>Table1345[[#This Row],[1]]</f>
        <v>1</v>
      </c>
      <c r="K479" s="1">
        <f>Table1345[[#This Row],[2]]</f>
        <v>1</v>
      </c>
      <c r="L479" s="1">
        <f>Table1345[[#This Row],[3]]</f>
        <v>1</v>
      </c>
      <c r="M479" s="1">
        <f>Table1345[[#This Row],[4]]</f>
        <v>1</v>
      </c>
      <c r="N479" s="1">
        <f>Table1345[[#This Row],[5]]</f>
        <v>1</v>
      </c>
      <c r="O479" s="1" t="str">
        <f>CONCATENATE("[leds[",Table1345[[#Headers],[0]],"],",Table1345[[#This Row],[o0]],"]")</f>
        <v>[leds[0],1]</v>
      </c>
      <c r="P479" s="1" t="str">
        <f>CONCATENATE("[leds[",Table1345[[#Headers],[1]],"],",Table1345[[#This Row],[o1]],"]")</f>
        <v>[leds[1],1]</v>
      </c>
      <c r="Q479" s="1" t="str">
        <f>CONCATENATE("[leds[",Table1345[[#Headers],[2]],"],",Table1345[[#This Row],[o2]],"]")</f>
        <v>[leds[2],1]</v>
      </c>
      <c r="R479" s="1" t="str">
        <f>CONCATENATE("[leds[",Table1345[[#Headers],[3]],"],",Table1345[[#This Row],[o3]],"]")</f>
        <v>[leds[3],1]</v>
      </c>
      <c r="S479" s="1" t="str">
        <f>CONCATENATE("[leds[",Table1345[[#Headers],[4]],"],",Table1345[[#This Row],[o4]],"]")</f>
        <v>[leds[4],1]</v>
      </c>
      <c r="T479" s="1" t="str">
        <f>CONCATENATE("[leds[",Table1345[[#Headers],[5]],"],",Table1345[[#This Row],[o5]],"]")</f>
        <v>[leds[5],1]</v>
      </c>
      <c r="U47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[[leds[0],1],[leds[1],1],[leds[2],1],[leds[3],1],[leds[4],1],[leds[5],1]]</v>
      </c>
      <c r="V479" s="1" t="str">
        <f>IF(B479="",CONCATENATE($B$1,"['",A479,"'].append(",Table1345[[#This Row],[Part6]],")"),CONCATENATE($B$1,"['",B479,"'] = []"))</f>
        <v>symbol['4'].append([[leds[0],1],[leds[1],1],[leds[2],1],[leds[3],1],[leds[4],1],[leds[5],1]])</v>
      </c>
    </row>
    <row r="480" spans="1:22" x14ac:dyDescent="0.25">
      <c r="A480">
        <f t="shared" si="7"/>
        <v>4</v>
      </c>
      <c r="E480">
        <v>1</v>
      </c>
      <c r="I480" s="1">
        <f>Table1345[[#This Row],[0]]</f>
        <v>0</v>
      </c>
      <c r="J480" s="1">
        <f>Table1345[[#This Row],[1]]</f>
        <v>0</v>
      </c>
      <c r="K480" s="1">
        <f>Table1345[[#This Row],[2]]</f>
        <v>1</v>
      </c>
      <c r="L480" s="1">
        <f>Table1345[[#This Row],[3]]</f>
        <v>0</v>
      </c>
      <c r="M480" s="1">
        <f>Table1345[[#This Row],[4]]</f>
        <v>0</v>
      </c>
      <c r="N480" s="1">
        <f>Table1345[[#This Row],[5]]</f>
        <v>0</v>
      </c>
      <c r="O480" s="1" t="str">
        <f>CONCATENATE("[leds[",Table1345[[#Headers],[0]],"],",Table1345[[#This Row],[o0]],"]")</f>
        <v>[leds[0],0]</v>
      </c>
      <c r="P480" s="1" t="str">
        <f>CONCATENATE("[leds[",Table1345[[#Headers],[1]],"],",Table1345[[#This Row],[o1]],"]")</f>
        <v>[leds[1],0]</v>
      </c>
      <c r="Q480" s="1" t="str">
        <f>CONCATENATE("[leds[",Table1345[[#Headers],[2]],"],",Table1345[[#This Row],[o2]],"]")</f>
        <v>[leds[2],1]</v>
      </c>
      <c r="R480" s="1" t="str">
        <f>CONCATENATE("[leds[",Table1345[[#Headers],[3]],"],",Table1345[[#This Row],[o3]],"]")</f>
        <v>[leds[3],0]</v>
      </c>
      <c r="S480" s="1" t="str">
        <f>CONCATENATE("[leds[",Table1345[[#Headers],[4]],"],",Table1345[[#This Row],[o4]],"]")</f>
        <v>[leds[4],0]</v>
      </c>
      <c r="T480" s="1" t="str">
        <f>CONCATENATE("[leds[",Table1345[[#Headers],[5]],"],",Table1345[[#This Row],[o5]],"]")</f>
        <v>[leds[5],0]</v>
      </c>
      <c r="U48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[[leds[0],0],[leds[1],0],[leds[2],1],[leds[3],0],[leds[4],0],[leds[5],0]]</v>
      </c>
      <c r="V480" s="1" t="str">
        <f>IF(B480="",CONCATENATE($B$1,"['",A480,"'].append(",Table1345[[#This Row],[Part6]],")"),CONCATENATE($B$1,"['",B480,"'] = []"))</f>
        <v>symbol['4'].append([[leds[0],0],[leds[1],0],[leds[2],1],[leds[3],0],[leds[4],0],[leds[5],0]])</v>
      </c>
    </row>
    <row r="481" spans="1:22" x14ac:dyDescent="0.25">
      <c r="A481">
        <f t="shared" si="7"/>
        <v>4</v>
      </c>
      <c r="I481" s="1">
        <f>Table1345[[#This Row],[0]]</f>
        <v>0</v>
      </c>
      <c r="J481" s="1">
        <f>Table1345[[#This Row],[1]]</f>
        <v>0</v>
      </c>
      <c r="K481" s="1">
        <f>Table1345[[#This Row],[2]]</f>
        <v>0</v>
      </c>
      <c r="L481" s="1">
        <f>Table1345[[#This Row],[3]]</f>
        <v>0</v>
      </c>
      <c r="M481" s="1">
        <f>Table1345[[#This Row],[4]]</f>
        <v>0</v>
      </c>
      <c r="N481" s="1">
        <f>Table1345[[#This Row],[5]]</f>
        <v>0</v>
      </c>
      <c r="O481" s="1" t="str">
        <f>CONCATENATE("[leds[",Table1345[[#Headers],[0]],"],",Table1345[[#This Row],[o0]],"]")</f>
        <v>[leds[0],0]</v>
      </c>
      <c r="P481" s="1" t="str">
        <f>CONCATENATE("[leds[",Table1345[[#Headers],[1]],"],",Table1345[[#This Row],[o1]],"]")</f>
        <v>[leds[1],0]</v>
      </c>
      <c r="Q481" s="1" t="str">
        <f>CONCATENATE("[leds[",Table1345[[#Headers],[2]],"],",Table1345[[#This Row],[o2]],"]")</f>
        <v>[leds[2],0]</v>
      </c>
      <c r="R481" s="1" t="str">
        <f>CONCATENATE("[leds[",Table1345[[#Headers],[3]],"],",Table1345[[#This Row],[o3]],"]")</f>
        <v>[leds[3],0]</v>
      </c>
      <c r="S481" s="1" t="str">
        <f>CONCATENATE("[leds[",Table1345[[#Headers],[4]],"],",Table1345[[#This Row],[o4]],"]")</f>
        <v>[leds[4],0]</v>
      </c>
      <c r="T481" s="1" t="str">
        <f>CONCATENATE("[leds[",Table1345[[#Headers],[5]],"],",Table1345[[#This Row],[o5]],"]")</f>
        <v>[leds[5],0]</v>
      </c>
      <c r="U48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81" s="1" t="str">
        <f>IF(B481="",CONCATENATE($B$1,"['",A481,"'].append(",Table1345[[#This Row],[Part6]],")"),CONCATENATE($B$1,"['",B481,"'] = []"))</f>
        <v>symbol['4'].append([[leds[0],0],[leds[1],0],[leds[2],0],[leds[3],0],[leds[4],0],[leds[5],0]])</v>
      </c>
    </row>
    <row r="482" spans="1:22" x14ac:dyDescent="0.25">
      <c r="A482">
        <f t="shared" si="7"/>
        <v>4</v>
      </c>
      <c r="I482" s="1">
        <f>Table1345[[#This Row],[0]]</f>
        <v>0</v>
      </c>
      <c r="J482" s="1">
        <f>Table1345[[#This Row],[1]]</f>
        <v>0</v>
      </c>
      <c r="K482" s="1">
        <f>Table1345[[#This Row],[2]]</f>
        <v>0</v>
      </c>
      <c r="L482" s="1">
        <f>Table1345[[#This Row],[3]]</f>
        <v>0</v>
      </c>
      <c r="M482" s="1">
        <f>Table1345[[#This Row],[4]]</f>
        <v>0</v>
      </c>
      <c r="N482" s="1">
        <f>Table1345[[#This Row],[5]]</f>
        <v>0</v>
      </c>
      <c r="O482" s="1" t="str">
        <f>CONCATENATE("[leds[",Table1345[[#Headers],[0]],"],",Table1345[[#This Row],[o0]],"]")</f>
        <v>[leds[0],0]</v>
      </c>
      <c r="P482" s="1" t="str">
        <f>CONCATENATE("[leds[",Table1345[[#Headers],[1]],"],",Table1345[[#This Row],[o1]],"]")</f>
        <v>[leds[1],0]</v>
      </c>
      <c r="Q482" s="1" t="str">
        <f>CONCATENATE("[leds[",Table1345[[#Headers],[2]],"],",Table1345[[#This Row],[o2]],"]")</f>
        <v>[leds[2],0]</v>
      </c>
      <c r="R482" s="1" t="str">
        <f>CONCATENATE("[leds[",Table1345[[#Headers],[3]],"],",Table1345[[#This Row],[o3]],"]")</f>
        <v>[leds[3],0]</v>
      </c>
      <c r="S482" s="1" t="str">
        <f>CONCATENATE("[leds[",Table1345[[#Headers],[4]],"],",Table1345[[#This Row],[o4]],"]")</f>
        <v>[leds[4],0]</v>
      </c>
      <c r="T482" s="1" t="str">
        <f>CONCATENATE("[leds[",Table1345[[#Headers],[5]],"],",Table1345[[#This Row],[o5]],"]")</f>
        <v>[leds[5],0]</v>
      </c>
      <c r="U48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82" s="1" t="str">
        <f>IF(B482="",CONCATENATE($B$1,"['",A482,"'].append(",Table1345[[#This Row],[Part6]],")"),CONCATENATE($B$1,"['",B482,"'] = []"))</f>
        <v>symbol['4'].append([[leds[0],0],[leds[1],0],[leds[2],0],[leds[3],0],[leds[4],0],[leds[5],0]])</v>
      </c>
    </row>
    <row r="483" spans="1:22" x14ac:dyDescent="0.25">
      <c r="A483">
        <f t="shared" si="7"/>
        <v>4</v>
      </c>
      <c r="B483">
        <v>5</v>
      </c>
      <c r="I483" s="1">
        <f>Table1345[[#This Row],[0]]</f>
        <v>0</v>
      </c>
      <c r="J483" s="1">
        <f>Table1345[[#This Row],[1]]</f>
        <v>0</v>
      </c>
      <c r="K483" s="1">
        <f>Table1345[[#This Row],[2]]</f>
        <v>0</v>
      </c>
      <c r="L483" s="1">
        <f>Table1345[[#This Row],[3]]</f>
        <v>0</v>
      </c>
      <c r="M483" s="1">
        <f>Table1345[[#This Row],[4]]</f>
        <v>0</v>
      </c>
      <c r="N483" s="1">
        <f>Table1345[[#This Row],[5]]</f>
        <v>0</v>
      </c>
      <c r="O483" s="1" t="str">
        <f>CONCATENATE("[leds[",Table1345[[#Headers],[0]],"],",Table1345[[#This Row],[o0]],"]")</f>
        <v>[leds[0],0]</v>
      </c>
      <c r="P483" s="1" t="str">
        <f>CONCATENATE("[leds[",Table1345[[#Headers],[1]],"],",Table1345[[#This Row],[o1]],"]")</f>
        <v>[leds[1],0]</v>
      </c>
      <c r="Q483" s="1" t="str">
        <f>CONCATENATE("[leds[",Table1345[[#Headers],[2]],"],",Table1345[[#This Row],[o2]],"]")</f>
        <v>[leds[2],0]</v>
      </c>
      <c r="R483" s="1" t="str">
        <f>CONCATENATE("[leds[",Table1345[[#Headers],[3]],"],",Table1345[[#This Row],[o3]],"]")</f>
        <v>[leds[3],0]</v>
      </c>
      <c r="S483" s="1" t="str">
        <f>CONCATENATE("[leds[",Table1345[[#Headers],[4]],"],",Table1345[[#This Row],[o4]],"]")</f>
        <v>[leds[4],0]</v>
      </c>
      <c r="T483" s="1" t="str">
        <f>CONCATENATE("[leds[",Table1345[[#Headers],[5]],"],",Table1345[[#This Row],[o5]],"]")</f>
        <v>[leds[5],0]</v>
      </c>
      <c r="U48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83" s="1" t="str">
        <f>IF(B483="",CONCATENATE($B$1,"['",A483,"'].append(",Table1345[[#This Row],[Part6]],")"),CONCATENATE($B$1,"['",B483,"'] = []"))</f>
        <v>symbol['5'] = []</v>
      </c>
    </row>
    <row r="484" spans="1:22" x14ac:dyDescent="0.25">
      <c r="A484">
        <f t="shared" si="7"/>
        <v>5</v>
      </c>
      <c r="C484">
        <v>1</v>
      </c>
      <c r="F484">
        <v>1</v>
      </c>
      <c r="G484">
        <v>1</v>
      </c>
      <c r="H484">
        <v>1</v>
      </c>
      <c r="I484" s="1">
        <f>Table1345[[#This Row],[0]]</f>
        <v>1</v>
      </c>
      <c r="J484" s="1">
        <f>Table1345[[#This Row],[1]]</f>
        <v>0</v>
      </c>
      <c r="K484" s="1">
        <f>Table1345[[#This Row],[2]]</f>
        <v>0</v>
      </c>
      <c r="L484" s="1">
        <f>Table1345[[#This Row],[3]]</f>
        <v>1</v>
      </c>
      <c r="M484" s="1">
        <f>Table1345[[#This Row],[4]]</f>
        <v>1</v>
      </c>
      <c r="N484" s="1">
        <f>Table1345[[#This Row],[5]]</f>
        <v>1</v>
      </c>
      <c r="O484" s="1" t="str">
        <f>CONCATENATE("[leds[",Table1345[[#Headers],[0]],"],",Table1345[[#This Row],[o0]],"]")</f>
        <v>[leds[0],1]</v>
      </c>
      <c r="P484" s="1" t="str">
        <f>CONCATENATE("[leds[",Table1345[[#Headers],[1]],"],",Table1345[[#This Row],[o1]],"]")</f>
        <v>[leds[1],0]</v>
      </c>
      <c r="Q484" s="1" t="str">
        <f>CONCATENATE("[leds[",Table1345[[#Headers],[2]],"],",Table1345[[#This Row],[o2]],"]")</f>
        <v>[leds[2],0]</v>
      </c>
      <c r="R484" s="1" t="str">
        <f>CONCATENATE("[leds[",Table1345[[#Headers],[3]],"],",Table1345[[#This Row],[o3]],"]")</f>
        <v>[leds[3],1]</v>
      </c>
      <c r="S484" s="1" t="str">
        <f>CONCATENATE("[leds[",Table1345[[#Headers],[4]],"],",Table1345[[#This Row],[o4]],"]")</f>
        <v>[leds[4],1]</v>
      </c>
      <c r="T484" s="1" t="str">
        <f>CONCATENATE("[leds[",Table1345[[#Headers],[5]],"],",Table1345[[#This Row],[o5]],"]")</f>
        <v>[leds[5],1]</v>
      </c>
      <c r="U48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[[leds[0],1],[leds[1],0],[leds[2],0],[leds[3],1],[leds[4],1],[leds[5],1]]</v>
      </c>
      <c r="V484" s="1" t="str">
        <f>IF(B484="",CONCATENATE($B$1,"['",A484,"'].append(",Table1345[[#This Row],[Part6]],")"),CONCATENATE($B$1,"['",B484,"'] = []"))</f>
        <v>symbol['5'].append([[leds[0],1],[leds[1],0],[leds[2],0],[leds[3],1],[leds[4],1],[leds[5],1]])</v>
      </c>
    </row>
    <row r="485" spans="1:22" x14ac:dyDescent="0.25">
      <c r="A485">
        <f t="shared" si="7"/>
        <v>5</v>
      </c>
      <c r="C485">
        <v>1</v>
      </c>
      <c r="F485">
        <v>1</v>
      </c>
      <c r="H485">
        <v>1</v>
      </c>
      <c r="I485" s="1">
        <f>Table1345[[#This Row],[0]]</f>
        <v>1</v>
      </c>
      <c r="J485" s="1">
        <f>Table1345[[#This Row],[1]]</f>
        <v>0</v>
      </c>
      <c r="K485" s="1">
        <f>Table1345[[#This Row],[2]]</f>
        <v>0</v>
      </c>
      <c r="L485" s="1">
        <f>Table1345[[#This Row],[3]]</f>
        <v>1</v>
      </c>
      <c r="M485" s="1">
        <f>Table1345[[#This Row],[4]]</f>
        <v>0</v>
      </c>
      <c r="N485" s="1">
        <f>Table1345[[#This Row],[5]]</f>
        <v>1</v>
      </c>
      <c r="O485" s="1" t="str">
        <f>CONCATENATE("[leds[",Table1345[[#Headers],[0]],"],",Table1345[[#This Row],[o0]],"]")</f>
        <v>[leds[0],1]</v>
      </c>
      <c r="P485" s="1" t="str">
        <f>CONCATENATE("[leds[",Table1345[[#Headers],[1]],"],",Table1345[[#This Row],[o1]],"]")</f>
        <v>[leds[1],0]</v>
      </c>
      <c r="Q485" s="1" t="str">
        <f>CONCATENATE("[leds[",Table1345[[#Headers],[2]],"],",Table1345[[#This Row],[o2]],"]")</f>
        <v>[leds[2],0]</v>
      </c>
      <c r="R485" s="1" t="str">
        <f>CONCATENATE("[leds[",Table1345[[#Headers],[3]],"],",Table1345[[#This Row],[o3]],"]")</f>
        <v>[leds[3],1]</v>
      </c>
      <c r="S485" s="1" t="str">
        <f>CONCATENATE("[leds[",Table1345[[#Headers],[4]],"],",Table1345[[#This Row],[o4]],"]")</f>
        <v>[leds[4],0]</v>
      </c>
      <c r="T485" s="1" t="str">
        <f>CONCATENATE("[leds[",Table1345[[#Headers],[5]],"],",Table1345[[#This Row],[o5]],"]")</f>
        <v>[leds[5],1]</v>
      </c>
      <c r="U48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485" s="1" t="str">
        <f>IF(B485="",CONCATENATE($B$1,"['",A485,"'].append(",Table1345[[#This Row],[Part6]],")"),CONCATENATE($B$1,"['",B485,"'] = []"))</f>
        <v>symbol['5'].append([[leds[0],1],[leds[1],0],[leds[2],0],[leds[3],1],[leds[4],0],[leds[5],1]])</v>
      </c>
    </row>
    <row r="486" spans="1:22" x14ac:dyDescent="0.25">
      <c r="A486">
        <f t="shared" si="7"/>
        <v>5</v>
      </c>
      <c r="C486">
        <v>1</v>
      </c>
      <c r="F486">
        <v>1</v>
      </c>
      <c r="H486">
        <v>1</v>
      </c>
      <c r="I486" s="1">
        <f>Table1345[[#This Row],[0]]</f>
        <v>1</v>
      </c>
      <c r="J486" s="1">
        <f>Table1345[[#This Row],[1]]</f>
        <v>0</v>
      </c>
      <c r="K486" s="1">
        <f>Table1345[[#This Row],[2]]</f>
        <v>0</v>
      </c>
      <c r="L486" s="1">
        <f>Table1345[[#This Row],[3]]</f>
        <v>1</v>
      </c>
      <c r="M486" s="1">
        <f>Table1345[[#This Row],[4]]</f>
        <v>0</v>
      </c>
      <c r="N486" s="1">
        <f>Table1345[[#This Row],[5]]</f>
        <v>1</v>
      </c>
      <c r="O486" s="1" t="str">
        <f>CONCATENATE("[leds[",Table1345[[#Headers],[0]],"],",Table1345[[#This Row],[o0]],"]")</f>
        <v>[leds[0],1]</v>
      </c>
      <c r="P486" s="1" t="str">
        <f>CONCATENATE("[leds[",Table1345[[#Headers],[1]],"],",Table1345[[#This Row],[o1]],"]")</f>
        <v>[leds[1],0]</v>
      </c>
      <c r="Q486" s="1" t="str">
        <f>CONCATENATE("[leds[",Table1345[[#Headers],[2]],"],",Table1345[[#This Row],[o2]],"]")</f>
        <v>[leds[2],0]</v>
      </c>
      <c r="R486" s="1" t="str">
        <f>CONCATENATE("[leds[",Table1345[[#Headers],[3]],"],",Table1345[[#This Row],[o3]],"]")</f>
        <v>[leds[3],1]</v>
      </c>
      <c r="S486" s="1" t="str">
        <f>CONCATENATE("[leds[",Table1345[[#Headers],[4]],"],",Table1345[[#This Row],[o4]],"]")</f>
        <v>[leds[4],0]</v>
      </c>
      <c r="T486" s="1" t="str">
        <f>CONCATENATE("[leds[",Table1345[[#Headers],[5]],"],",Table1345[[#This Row],[o5]],"]")</f>
        <v>[leds[5],1]</v>
      </c>
      <c r="U48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486" s="1" t="str">
        <f>IF(B486="",CONCATENATE($B$1,"['",A486,"'].append(",Table1345[[#This Row],[Part6]],")"),CONCATENATE($B$1,"['",B486,"'] = []"))</f>
        <v>symbol['5'].append([[leds[0],1],[leds[1],0],[leds[2],0],[leds[3],1],[leds[4],0],[leds[5],1]])</v>
      </c>
    </row>
    <row r="487" spans="1:22" x14ac:dyDescent="0.25">
      <c r="A487">
        <f t="shared" si="7"/>
        <v>5</v>
      </c>
      <c r="D487">
        <v>1</v>
      </c>
      <c r="E487">
        <v>1</v>
      </c>
      <c r="H487">
        <v>1</v>
      </c>
      <c r="I487" s="1">
        <f>Table1345[[#This Row],[0]]</f>
        <v>0</v>
      </c>
      <c r="J487" s="1">
        <f>Table1345[[#This Row],[1]]</f>
        <v>1</v>
      </c>
      <c r="K487" s="1">
        <f>Table1345[[#This Row],[2]]</f>
        <v>1</v>
      </c>
      <c r="L487" s="1">
        <f>Table1345[[#This Row],[3]]</f>
        <v>0</v>
      </c>
      <c r="M487" s="1">
        <f>Table1345[[#This Row],[4]]</f>
        <v>0</v>
      </c>
      <c r="N487" s="1">
        <f>Table1345[[#This Row],[5]]</f>
        <v>1</v>
      </c>
      <c r="O487" s="1" t="str">
        <f>CONCATENATE("[leds[",Table1345[[#Headers],[0]],"],",Table1345[[#This Row],[o0]],"]")</f>
        <v>[leds[0],0]</v>
      </c>
      <c r="P487" s="1" t="str">
        <f>CONCATENATE("[leds[",Table1345[[#Headers],[1]],"],",Table1345[[#This Row],[o1]],"]")</f>
        <v>[leds[1],1]</v>
      </c>
      <c r="Q487" s="1" t="str">
        <f>CONCATENATE("[leds[",Table1345[[#Headers],[2]],"],",Table1345[[#This Row],[o2]],"]")</f>
        <v>[leds[2],1]</v>
      </c>
      <c r="R487" s="1" t="str">
        <f>CONCATENATE("[leds[",Table1345[[#Headers],[3]],"],",Table1345[[#This Row],[o3]],"]")</f>
        <v>[leds[3],0]</v>
      </c>
      <c r="S487" s="1" t="str">
        <f>CONCATENATE("[leds[",Table1345[[#Headers],[4]],"],",Table1345[[#This Row],[o4]],"]")</f>
        <v>[leds[4],0]</v>
      </c>
      <c r="T487" s="1" t="str">
        <f>CONCATENATE("[leds[",Table1345[[#Headers],[5]],"],",Table1345[[#This Row],[o5]],"]")</f>
        <v>[leds[5],1]</v>
      </c>
      <c r="U48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[[leds[0],0],[leds[1],1],[leds[2],1],[leds[3],0],[leds[4],0],[leds[5],1]]</v>
      </c>
      <c r="V487" s="1" t="str">
        <f>IF(B487="",CONCATENATE($B$1,"['",A487,"'].append(",Table1345[[#This Row],[Part6]],")"),CONCATENATE($B$1,"['",B487,"'] = []"))</f>
        <v>symbol['5'].append([[leds[0],0],[leds[1],1],[leds[2],1],[leds[3],0],[leds[4],0],[leds[5],1]])</v>
      </c>
    </row>
    <row r="488" spans="1:22" x14ac:dyDescent="0.25">
      <c r="A488">
        <f t="shared" si="7"/>
        <v>5</v>
      </c>
      <c r="I488" s="1">
        <f>Table1345[[#This Row],[0]]</f>
        <v>0</v>
      </c>
      <c r="J488" s="1">
        <f>Table1345[[#This Row],[1]]</f>
        <v>0</v>
      </c>
      <c r="K488" s="1">
        <f>Table1345[[#This Row],[2]]</f>
        <v>0</v>
      </c>
      <c r="L488" s="1">
        <f>Table1345[[#This Row],[3]]</f>
        <v>0</v>
      </c>
      <c r="M488" s="1">
        <f>Table1345[[#This Row],[4]]</f>
        <v>0</v>
      </c>
      <c r="N488" s="1">
        <f>Table1345[[#This Row],[5]]</f>
        <v>0</v>
      </c>
      <c r="O488" s="1" t="str">
        <f>CONCATENATE("[leds[",Table1345[[#Headers],[0]],"],",Table1345[[#This Row],[o0]],"]")</f>
        <v>[leds[0],0]</v>
      </c>
      <c r="P488" s="1" t="str">
        <f>CONCATENATE("[leds[",Table1345[[#Headers],[1]],"],",Table1345[[#This Row],[o1]],"]")</f>
        <v>[leds[1],0]</v>
      </c>
      <c r="Q488" s="1" t="str">
        <f>CONCATENATE("[leds[",Table1345[[#Headers],[2]],"],",Table1345[[#This Row],[o2]],"]")</f>
        <v>[leds[2],0]</v>
      </c>
      <c r="R488" s="1" t="str">
        <f>CONCATENATE("[leds[",Table1345[[#Headers],[3]],"],",Table1345[[#This Row],[o3]],"]")</f>
        <v>[leds[3],0]</v>
      </c>
      <c r="S488" s="1" t="str">
        <f>CONCATENATE("[leds[",Table1345[[#Headers],[4]],"],",Table1345[[#This Row],[o4]],"]")</f>
        <v>[leds[4],0]</v>
      </c>
      <c r="T488" s="1" t="str">
        <f>CONCATENATE("[leds[",Table1345[[#Headers],[5]],"],",Table1345[[#This Row],[o5]],"]")</f>
        <v>[leds[5],0]</v>
      </c>
      <c r="U48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88" s="1" t="str">
        <f>IF(B488="",CONCATENATE($B$1,"['",A488,"'].append(",Table1345[[#This Row],[Part6]],")"),CONCATENATE($B$1,"['",B488,"'] = []"))</f>
        <v>symbol['5'].append([[leds[0],0],[leds[1],0],[leds[2],0],[leds[3],0],[leds[4],0],[leds[5],0]])</v>
      </c>
    </row>
    <row r="489" spans="1:22" x14ac:dyDescent="0.25">
      <c r="A489">
        <f t="shared" si="7"/>
        <v>5</v>
      </c>
      <c r="I489" s="1">
        <f>Table1345[[#This Row],[0]]</f>
        <v>0</v>
      </c>
      <c r="J489" s="1">
        <f>Table1345[[#This Row],[1]]</f>
        <v>0</v>
      </c>
      <c r="K489" s="1">
        <f>Table1345[[#This Row],[2]]</f>
        <v>0</v>
      </c>
      <c r="L489" s="1">
        <f>Table1345[[#This Row],[3]]</f>
        <v>0</v>
      </c>
      <c r="M489" s="1">
        <f>Table1345[[#This Row],[4]]</f>
        <v>0</v>
      </c>
      <c r="N489" s="1">
        <f>Table1345[[#This Row],[5]]</f>
        <v>0</v>
      </c>
      <c r="O489" s="1" t="str">
        <f>CONCATENATE("[leds[",Table1345[[#Headers],[0]],"],",Table1345[[#This Row],[o0]],"]")</f>
        <v>[leds[0],0]</v>
      </c>
      <c r="P489" s="1" t="str">
        <f>CONCATENATE("[leds[",Table1345[[#Headers],[1]],"],",Table1345[[#This Row],[o1]],"]")</f>
        <v>[leds[1],0]</v>
      </c>
      <c r="Q489" s="1" t="str">
        <f>CONCATENATE("[leds[",Table1345[[#Headers],[2]],"],",Table1345[[#This Row],[o2]],"]")</f>
        <v>[leds[2],0]</v>
      </c>
      <c r="R489" s="1" t="str">
        <f>CONCATENATE("[leds[",Table1345[[#Headers],[3]],"],",Table1345[[#This Row],[o3]],"]")</f>
        <v>[leds[3],0]</v>
      </c>
      <c r="S489" s="1" t="str">
        <f>CONCATENATE("[leds[",Table1345[[#Headers],[4]],"],",Table1345[[#This Row],[o4]],"]")</f>
        <v>[leds[4],0]</v>
      </c>
      <c r="T489" s="1" t="str">
        <f>CONCATENATE("[leds[",Table1345[[#Headers],[5]],"],",Table1345[[#This Row],[o5]],"]")</f>
        <v>[leds[5],0]</v>
      </c>
      <c r="U48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89" s="1" t="str">
        <f>IF(B489="",CONCATENATE($B$1,"['",A489,"'].append(",Table1345[[#This Row],[Part6]],")"),CONCATENATE($B$1,"['",B489,"'] = []"))</f>
        <v>symbol['5'].append([[leds[0],0],[leds[1],0],[leds[2],0],[leds[3],0],[leds[4],0],[leds[5],0]])</v>
      </c>
    </row>
    <row r="490" spans="1:22" x14ac:dyDescent="0.25">
      <c r="A490">
        <f t="shared" si="7"/>
        <v>5</v>
      </c>
      <c r="B490">
        <v>6</v>
      </c>
      <c r="I490" s="1">
        <f>Table1345[[#This Row],[0]]</f>
        <v>0</v>
      </c>
      <c r="J490" s="1">
        <f>Table1345[[#This Row],[1]]</f>
        <v>0</v>
      </c>
      <c r="K490" s="1">
        <f>Table1345[[#This Row],[2]]</f>
        <v>0</v>
      </c>
      <c r="L490" s="1">
        <f>Table1345[[#This Row],[3]]</f>
        <v>0</v>
      </c>
      <c r="M490" s="1">
        <f>Table1345[[#This Row],[4]]</f>
        <v>0</v>
      </c>
      <c r="N490" s="1">
        <f>Table1345[[#This Row],[5]]</f>
        <v>0</v>
      </c>
      <c r="O490" s="1" t="str">
        <f>CONCATENATE("[leds[",Table1345[[#Headers],[0]],"],",Table1345[[#This Row],[o0]],"]")</f>
        <v>[leds[0],0]</v>
      </c>
      <c r="P490" s="1" t="str">
        <f>CONCATENATE("[leds[",Table1345[[#Headers],[1]],"],",Table1345[[#This Row],[o1]],"]")</f>
        <v>[leds[1],0]</v>
      </c>
      <c r="Q490" s="1" t="str">
        <f>CONCATENATE("[leds[",Table1345[[#Headers],[2]],"],",Table1345[[#This Row],[o2]],"]")</f>
        <v>[leds[2],0]</v>
      </c>
      <c r="R490" s="1" t="str">
        <f>CONCATENATE("[leds[",Table1345[[#Headers],[3]],"],",Table1345[[#This Row],[o3]],"]")</f>
        <v>[leds[3],0]</v>
      </c>
      <c r="S490" s="1" t="str">
        <f>CONCATENATE("[leds[",Table1345[[#Headers],[4]],"],",Table1345[[#This Row],[o4]],"]")</f>
        <v>[leds[4],0]</v>
      </c>
      <c r="T490" s="1" t="str">
        <f>CONCATENATE("[leds[",Table1345[[#Headers],[5]],"],",Table1345[[#This Row],[o5]],"]")</f>
        <v>[leds[5],0]</v>
      </c>
      <c r="U49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90" s="1" t="str">
        <f>IF(B490="",CONCATENATE($B$1,"['",A490,"'].append(",Table1345[[#This Row],[Part6]],")"),CONCATENATE($B$1,"['",B490,"'] = []"))</f>
        <v>symbol['6'] = []</v>
      </c>
    </row>
    <row r="491" spans="1:22" x14ac:dyDescent="0.25">
      <c r="A491">
        <f t="shared" si="7"/>
        <v>6</v>
      </c>
      <c r="D491">
        <v>1</v>
      </c>
      <c r="E491">
        <v>1</v>
      </c>
      <c r="F491">
        <v>1</v>
      </c>
      <c r="I491" s="1">
        <f>Table1345[[#This Row],[0]]</f>
        <v>0</v>
      </c>
      <c r="J491" s="1">
        <f>Table1345[[#This Row],[1]]</f>
        <v>1</v>
      </c>
      <c r="K491" s="1">
        <f>Table1345[[#This Row],[2]]</f>
        <v>1</v>
      </c>
      <c r="L491" s="1">
        <f>Table1345[[#This Row],[3]]</f>
        <v>1</v>
      </c>
      <c r="M491" s="1">
        <f>Table1345[[#This Row],[4]]</f>
        <v>0</v>
      </c>
      <c r="N491" s="1">
        <f>Table1345[[#This Row],[5]]</f>
        <v>0</v>
      </c>
      <c r="O491" s="1" t="str">
        <f>CONCATENATE("[leds[",Table1345[[#Headers],[0]],"],",Table1345[[#This Row],[o0]],"]")</f>
        <v>[leds[0],0]</v>
      </c>
      <c r="P491" s="1" t="str">
        <f>CONCATENATE("[leds[",Table1345[[#Headers],[1]],"],",Table1345[[#This Row],[o1]],"]")</f>
        <v>[leds[1],1]</v>
      </c>
      <c r="Q491" s="1" t="str">
        <f>CONCATENATE("[leds[",Table1345[[#Headers],[2]],"],",Table1345[[#This Row],[o2]],"]")</f>
        <v>[leds[2],1]</v>
      </c>
      <c r="R491" s="1" t="str">
        <f>CONCATENATE("[leds[",Table1345[[#Headers],[3]],"],",Table1345[[#This Row],[o3]],"]")</f>
        <v>[leds[3],1]</v>
      </c>
      <c r="S491" s="1" t="str">
        <f>CONCATENATE("[leds[",Table1345[[#Headers],[4]],"],",Table1345[[#This Row],[o4]],"]")</f>
        <v>[leds[4],0]</v>
      </c>
      <c r="T491" s="1" t="str">
        <f>CONCATENATE("[leds[",Table1345[[#Headers],[5]],"],",Table1345[[#This Row],[o5]],"]")</f>
        <v>[leds[5],0]</v>
      </c>
      <c r="U49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[[leds[0],0],[leds[1],1],[leds[2],1],[leds[3],1],[leds[4],0],[leds[5],0]]</v>
      </c>
      <c r="V491" s="1" t="str">
        <f>IF(B491="",CONCATENATE($B$1,"['",A491,"'].append(",Table1345[[#This Row],[Part6]],")"),CONCATENATE($B$1,"['",B491,"'] = []"))</f>
        <v>symbol['6'].append([[leds[0],0],[leds[1],1],[leds[2],1],[leds[3],1],[leds[4],0],[leds[5],0]])</v>
      </c>
    </row>
    <row r="492" spans="1:22" x14ac:dyDescent="0.25">
      <c r="A492">
        <f t="shared" si="7"/>
        <v>6</v>
      </c>
      <c r="C492">
        <v>1</v>
      </c>
      <c r="E492">
        <v>1</v>
      </c>
      <c r="G492">
        <v>1</v>
      </c>
      <c r="I492" s="1">
        <f>Table1345[[#This Row],[0]]</f>
        <v>1</v>
      </c>
      <c r="J492" s="1">
        <f>Table1345[[#This Row],[1]]</f>
        <v>0</v>
      </c>
      <c r="K492" s="1">
        <f>Table1345[[#This Row],[2]]</f>
        <v>1</v>
      </c>
      <c r="L492" s="1">
        <f>Table1345[[#This Row],[3]]</f>
        <v>0</v>
      </c>
      <c r="M492" s="1">
        <f>Table1345[[#This Row],[4]]</f>
        <v>1</v>
      </c>
      <c r="N492" s="1">
        <f>Table1345[[#This Row],[5]]</f>
        <v>0</v>
      </c>
      <c r="O492" s="1" t="str">
        <f>CONCATENATE("[leds[",Table1345[[#Headers],[0]],"],",Table1345[[#This Row],[o0]],"]")</f>
        <v>[leds[0],1]</v>
      </c>
      <c r="P492" s="1" t="str">
        <f>CONCATENATE("[leds[",Table1345[[#Headers],[1]],"],",Table1345[[#This Row],[o1]],"]")</f>
        <v>[leds[1],0]</v>
      </c>
      <c r="Q492" s="1" t="str">
        <f>CONCATENATE("[leds[",Table1345[[#Headers],[2]],"],",Table1345[[#This Row],[o2]],"]")</f>
        <v>[leds[2],1]</v>
      </c>
      <c r="R492" s="1" t="str">
        <f>CONCATENATE("[leds[",Table1345[[#Headers],[3]],"],",Table1345[[#This Row],[o3]],"]")</f>
        <v>[leds[3],0]</v>
      </c>
      <c r="S492" s="1" t="str">
        <f>CONCATENATE("[leds[",Table1345[[#Headers],[4]],"],",Table1345[[#This Row],[o4]],"]")</f>
        <v>[leds[4],1]</v>
      </c>
      <c r="T492" s="1" t="str">
        <f>CONCATENATE("[leds[",Table1345[[#Headers],[5]],"],",Table1345[[#This Row],[o5]],"]")</f>
        <v>[leds[5],0]</v>
      </c>
      <c r="U49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[[leds[0],1],[leds[1],0],[leds[2],1],[leds[3],0],[leds[4],1],[leds[5],0]]</v>
      </c>
      <c r="V492" s="1" t="str">
        <f>IF(B492="",CONCATENATE($B$1,"['",A492,"'].append(",Table1345[[#This Row],[Part6]],")"),CONCATENATE($B$1,"['",B492,"'] = []"))</f>
        <v>symbol['6'].append([[leds[0],1],[leds[1],0],[leds[2],1],[leds[3],0],[leds[4],1],[leds[5],0]])</v>
      </c>
    </row>
    <row r="493" spans="1:22" x14ac:dyDescent="0.25">
      <c r="A493">
        <f t="shared" si="7"/>
        <v>6</v>
      </c>
      <c r="C493">
        <v>1</v>
      </c>
      <c r="E493">
        <v>1</v>
      </c>
      <c r="H493">
        <v>1</v>
      </c>
      <c r="I493" s="1">
        <f>Table1345[[#This Row],[0]]</f>
        <v>1</v>
      </c>
      <c r="J493" s="1">
        <f>Table1345[[#This Row],[1]]</f>
        <v>0</v>
      </c>
      <c r="K493" s="1">
        <f>Table1345[[#This Row],[2]]</f>
        <v>1</v>
      </c>
      <c r="L493" s="1">
        <f>Table1345[[#This Row],[3]]</f>
        <v>0</v>
      </c>
      <c r="M493" s="1">
        <f>Table1345[[#This Row],[4]]</f>
        <v>0</v>
      </c>
      <c r="N493" s="1">
        <f>Table1345[[#This Row],[5]]</f>
        <v>1</v>
      </c>
      <c r="O493" s="1" t="str">
        <f>CONCATENATE("[leds[",Table1345[[#Headers],[0]],"],",Table1345[[#This Row],[o0]],"]")</f>
        <v>[leds[0],1]</v>
      </c>
      <c r="P493" s="1" t="str">
        <f>CONCATENATE("[leds[",Table1345[[#Headers],[1]],"],",Table1345[[#This Row],[o1]],"]")</f>
        <v>[leds[1],0]</v>
      </c>
      <c r="Q493" s="1" t="str">
        <f>CONCATENATE("[leds[",Table1345[[#Headers],[2]],"],",Table1345[[#This Row],[o2]],"]")</f>
        <v>[leds[2],1]</v>
      </c>
      <c r="R493" s="1" t="str">
        <f>CONCATENATE("[leds[",Table1345[[#Headers],[3]],"],",Table1345[[#This Row],[o3]],"]")</f>
        <v>[leds[3],0]</v>
      </c>
      <c r="S493" s="1" t="str">
        <f>CONCATENATE("[leds[",Table1345[[#Headers],[4]],"],",Table1345[[#This Row],[o4]],"]")</f>
        <v>[leds[4],0]</v>
      </c>
      <c r="T493" s="1" t="str">
        <f>CONCATENATE("[leds[",Table1345[[#Headers],[5]],"],",Table1345[[#This Row],[o5]],"]")</f>
        <v>[leds[5],1]</v>
      </c>
      <c r="U49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493" s="1" t="str">
        <f>IF(B493="",CONCATENATE($B$1,"['",A493,"'].append(",Table1345[[#This Row],[Part6]],")"),CONCATENATE($B$1,"['",B493,"'] = []"))</f>
        <v>symbol['6'].append([[leds[0],1],[leds[1],0],[leds[2],1],[leds[3],0],[leds[4],0],[leds[5],1]])</v>
      </c>
    </row>
    <row r="494" spans="1:22" x14ac:dyDescent="0.25">
      <c r="A494">
        <f t="shared" si="7"/>
        <v>6</v>
      </c>
      <c r="C494">
        <v>1</v>
      </c>
      <c r="E494">
        <v>1</v>
      </c>
      <c r="H494">
        <v>1</v>
      </c>
      <c r="I494" s="1">
        <f>Table1345[[#This Row],[0]]</f>
        <v>1</v>
      </c>
      <c r="J494" s="1">
        <f>Table1345[[#This Row],[1]]</f>
        <v>0</v>
      </c>
      <c r="K494" s="1">
        <f>Table1345[[#This Row],[2]]</f>
        <v>1</v>
      </c>
      <c r="L494" s="1">
        <f>Table1345[[#This Row],[3]]</f>
        <v>0</v>
      </c>
      <c r="M494" s="1">
        <f>Table1345[[#This Row],[4]]</f>
        <v>0</v>
      </c>
      <c r="N494" s="1">
        <f>Table1345[[#This Row],[5]]</f>
        <v>1</v>
      </c>
      <c r="O494" s="1" t="str">
        <f>CONCATENATE("[leds[",Table1345[[#Headers],[0]],"],",Table1345[[#This Row],[o0]],"]")</f>
        <v>[leds[0],1]</v>
      </c>
      <c r="P494" s="1" t="str">
        <f>CONCATENATE("[leds[",Table1345[[#Headers],[1]],"],",Table1345[[#This Row],[o1]],"]")</f>
        <v>[leds[1],0]</v>
      </c>
      <c r="Q494" s="1" t="str">
        <f>CONCATENATE("[leds[",Table1345[[#Headers],[2]],"],",Table1345[[#This Row],[o2]],"]")</f>
        <v>[leds[2],1]</v>
      </c>
      <c r="R494" s="1" t="str">
        <f>CONCATENATE("[leds[",Table1345[[#Headers],[3]],"],",Table1345[[#This Row],[o3]],"]")</f>
        <v>[leds[3],0]</v>
      </c>
      <c r="S494" s="1" t="str">
        <f>CONCATENATE("[leds[",Table1345[[#Headers],[4]],"],",Table1345[[#This Row],[o4]],"]")</f>
        <v>[leds[4],0]</v>
      </c>
      <c r="T494" s="1" t="str">
        <f>CONCATENATE("[leds[",Table1345[[#Headers],[5]],"],",Table1345[[#This Row],[o5]],"]")</f>
        <v>[leds[5],1]</v>
      </c>
      <c r="U49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494" s="1" t="str">
        <f>IF(B494="",CONCATENATE($B$1,"['",A494,"'].append(",Table1345[[#This Row],[Part6]],")"),CONCATENATE($B$1,"['",B494,"'] = []"))</f>
        <v>symbol['6'].append([[leds[0],1],[leds[1],0],[leds[2],1],[leds[3],0],[leds[4],0],[leds[5],1]])</v>
      </c>
    </row>
    <row r="495" spans="1:22" x14ac:dyDescent="0.25">
      <c r="A495">
        <f t="shared" si="7"/>
        <v>6</v>
      </c>
      <c r="D495">
        <v>1</v>
      </c>
      <c r="I495" s="1">
        <f>Table1345[[#This Row],[0]]</f>
        <v>0</v>
      </c>
      <c r="J495" s="1">
        <f>Table1345[[#This Row],[1]]</f>
        <v>1</v>
      </c>
      <c r="K495" s="1">
        <f>Table1345[[#This Row],[2]]</f>
        <v>0</v>
      </c>
      <c r="L495" s="1">
        <f>Table1345[[#This Row],[3]]</f>
        <v>0</v>
      </c>
      <c r="M495" s="1">
        <f>Table1345[[#This Row],[4]]</f>
        <v>0</v>
      </c>
      <c r="N495" s="1">
        <f>Table1345[[#This Row],[5]]</f>
        <v>0</v>
      </c>
      <c r="O495" s="1" t="str">
        <f>CONCATENATE("[leds[",Table1345[[#Headers],[0]],"],",Table1345[[#This Row],[o0]],"]")</f>
        <v>[leds[0],0]</v>
      </c>
      <c r="P495" s="1" t="str">
        <f>CONCATENATE("[leds[",Table1345[[#Headers],[1]],"],",Table1345[[#This Row],[o1]],"]")</f>
        <v>[leds[1],1]</v>
      </c>
      <c r="Q495" s="1" t="str">
        <f>CONCATENATE("[leds[",Table1345[[#Headers],[2]],"],",Table1345[[#This Row],[o2]],"]")</f>
        <v>[leds[2],0]</v>
      </c>
      <c r="R495" s="1" t="str">
        <f>CONCATENATE("[leds[",Table1345[[#Headers],[3]],"],",Table1345[[#This Row],[o3]],"]")</f>
        <v>[leds[3],0]</v>
      </c>
      <c r="S495" s="1" t="str">
        <f>CONCATENATE("[leds[",Table1345[[#Headers],[4]],"],",Table1345[[#This Row],[o4]],"]")</f>
        <v>[leds[4],0]</v>
      </c>
      <c r="T495" s="1" t="str">
        <f>CONCATENATE("[leds[",Table1345[[#Headers],[5]],"],",Table1345[[#This Row],[o5]],"]")</f>
        <v>[leds[5],0]</v>
      </c>
      <c r="U49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495" s="1" t="str">
        <f>IF(B495="",CONCATENATE($B$1,"['",A495,"'].append(",Table1345[[#This Row],[Part6]],")"),CONCATENATE($B$1,"['",B495,"'] = []"))</f>
        <v>symbol['6'].append([[leds[0],0],[leds[1],1],[leds[2],0],[leds[3],0],[leds[4],0],[leds[5],0]])</v>
      </c>
    </row>
    <row r="496" spans="1:22" x14ac:dyDescent="0.25">
      <c r="A496">
        <f t="shared" si="7"/>
        <v>6</v>
      </c>
      <c r="I496" s="1">
        <f>Table1345[[#This Row],[0]]</f>
        <v>0</v>
      </c>
      <c r="J496" s="1">
        <f>Table1345[[#This Row],[1]]</f>
        <v>0</v>
      </c>
      <c r="K496" s="1">
        <f>Table1345[[#This Row],[2]]</f>
        <v>0</v>
      </c>
      <c r="L496" s="1">
        <f>Table1345[[#This Row],[3]]</f>
        <v>0</v>
      </c>
      <c r="M496" s="1">
        <f>Table1345[[#This Row],[4]]</f>
        <v>0</v>
      </c>
      <c r="N496" s="1">
        <f>Table1345[[#This Row],[5]]</f>
        <v>0</v>
      </c>
      <c r="O496" s="1" t="str">
        <f>CONCATENATE("[leds[",Table1345[[#Headers],[0]],"],",Table1345[[#This Row],[o0]],"]")</f>
        <v>[leds[0],0]</v>
      </c>
      <c r="P496" s="1" t="str">
        <f>CONCATENATE("[leds[",Table1345[[#Headers],[1]],"],",Table1345[[#This Row],[o1]],"]")</f>
        <v>[leds[1],0]</v>
      </c>
      <c r="Q496" s="1" t="str">
        <f>CONCATENATE("[leds[",Table1345[[#Headers],[2]],"],",Table1345[[#This Row],[o2]],"]")</f>
        <v>[leds[2],0]</v>
      </c>
      <c r="R496" s="1" t="str">
        <f>CONCATENATE("[leds[",Table1345[[#Headers],[3]],"],",Table1345[[#This Row],[o3]],"]")</f>
        <v>[leds[3],0]</v>
      </c>
      <c r="S496" s="1" t="str">
        <f>CONCATENATE("[leds[",Table1345[[#Headers],[4]],"],",Table1345[[#This Row],[o4]],"]")</f>
        <v>[leds[4],0]</v>
      </c>
      <c r="T496" s="1" t="str">
        <f>CONCATENATE("[leds[",Table1345[[#Headers],[5]],"],",Table1345[[#This Row],[o5]],"]")</f>
        <v>[leds[5],0]</v>
      </c>
      <c r="U49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96" s="1" t="str">
        <f>IF(B496="",CONCATENATE($B$1,"['",A496,"'].append(",Table1345[[#This Row],[Part6]],")"),CONCATENATE($B$1,"['",B496,"'] = []"))</f>
        <v>symbol['6'].append([[leds[0],0],[leds[1],0],[leds[2],0],[leds[3],0],[leds[4],0],[leds[5],0]])</v>
      </c>
    </row>
    <row r="497" spans="1:22" x14ac:dyDescent="0.25">
      <c r="A497">
        <f t="shared" si="7"/>
        <v>6</v>
      </c>
      <c r="I497" s="1">
        <f>Table1345[[#This Row],[0]]</f>
        <v>0</v>
      </c>
      <c r="J497" s="1">
        <f>Table1345[[#This Row],[1]]</f>
        <v>0</v>
      </c>
      <c r="K497" s="1">
        <f>Table1345[[#This Row],[2]]</f>
        <v>0</v>
      </c>
      <c r="L497" s="1">
        <f>Table1345[[#This Row],[3]]</f>
        <v>0</v>
      </c>
      <c r="M497" s="1">
        <f>Table1345[[#This Row],[4]]</f>
        <v>0</v>
      </c>
      <c r="N497" s="1">
        <f>Table1345[[#This Row],[5]]</f>
        <v>0</v>
      </c>
      <c r="O497" s="1" t="str">
        <f>CONCATENATE("[leds[",Table1345[[#Headers],[0]],"],",Table1345[[#This Row],[o0]],"]")</f>
        <v>[leds[0],0]</v>
      </c>
      <c r="P497" s="1" t="str">
        <f>CONCATENATE("[leds[",Table1345[[#Headers],[1]],"],",Table1345[[#This Row],[o1]],"]")</f>
        <v>[leds[1],0]</v>
      </c>
      <c r="Q497" s="1" t="str">
        <f>CONCATENATE("[leds[",Table1345[[#Headers],[2]],"],",Table1345[[#This Row],[o2]],"]")</f>
        <v>[leds[2],0]</v>
      </c>
      <c r="R497" s="1" t="str">
        <f>CONCATENATE("[leds[",Table1345[[#Headers],[3]],"],",Table1345[[#This Row],[o3]],"]")</f>
        <v>[leds[3],0]</v>
      </c>
      <c r="S497" s="1" t="str">
        <f>CONCATENATE("[leds[",Table1345[[#Headers],[4]],"],",Table1345[[#This Row],[o4]],"]")</f>
        <v>[leds[4],0]</v>
      </c>
      <c r="T497" s="1" t="str">
        <f>CONCATENATE("[leds[",Table1345[[#Headers],[5]],"],",Table1345[[#This Row],[o5]],"]")</f>
        <v>[leds[5],0]</v>
      </c>
      <c r="U49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97" s="1" t="str">
        <f>IF(B497="",CONCATENATE($B$1,"['",A497,"'].append(",Table1345[[#This Row],[Part6]],")"),CONCATENATE($B$1,"['",B497,"'] = []"))</f>
        <v>symbol['6'].append([[leds[0],0],[leds[1],0],[leds[2],0],[leds[3],0],[leds[4],0],[leds[5],0]])</v>
      </c>
    </row>
    <row r="498" spans="1:22" x14ac:dyDescent="0.25">
      <c r="A498">
        <f t="shared" si="7"/>
        <v>6</v>
      </c>
      <c r="B498">
        <v>7</v>
      </c>
      <c r="I498" s="1">
        <f>Table1345[[#This Row],[0]]</f>
        <v>0</v>
      </c>
      <c r="J498" s="1">
        <f>Table1345[[#This Row],[1]]</f>
        <v>0</v>
      </c>
      <c r="K498" s="1">
        <f>Table1345[[#This Row],[2]]</f>
        <v>0</v>
      </c>
      <c r="L498" s="1">
        <f>Table1345[[#This Row],[3]]</f>
        <v>0</v>
      </c>
      <c r="M498" s="1">
        <f>Table1345[[#This Row],[4]]</f>
        <v>0</v>
      </c>
      <c r="N498" s="1">
        <f>Table1345[[#This Row],[5]]</f>
        <v>0</v>
      </c>
      <c r="O498" s="1" t="str">
        <f>CONCATENATE("[leds[",Table1345[[#Headers],[0]],"],",Table1345[[#This Row],[o0]],"]")</f>
        <v>[leds[0],0]</v>
      </c>
      <c r="P498" s="1" t="str">
        <f>CONCATENATE("[leds[",Table1345[[#Headers],[1]],"],",Table1345[[#This Row],[o1]],"]")</f>
        <v>[leds[1],0]</v>
      </c>
      <c r="Q498" s="1" t="str">
        <f>CONCATENATE("[leds[",Table1345[[#Headers],[2]],"],",Table1345[[#This Row],[o2]],"]")</f>
        <v>[leds[2],0]</v>
      </c>
      <c r="R498" s="1" t="str">
        <f>CONCATENATE("[leds[",Table1345[[#Headers],[3]],"],",Table1345[[#This Row],[o3]],"]")</f>
        <v>[leds[3],0]</v>
      </c>
      <c r="S498" s="1" t="str">
        <f>CONCATENATE("[leds[",Table1345[[#Headers],[4]],"],",Table1345[[#This Row],[o4]],"]")</f>
        <v>[leds[4],0]</v>
      </c>
      <c r="T498" s="1" t="str">
        <f>CONCATENATE("[leds[",Table1345[[#Headers],[5]],"],",Table1345[[#This Row],[o5]],"]")</f>
        <v>[leds[5],0]</v>
      </c>
      <c r="U49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498" s="1" t="str">
        <f>IF(B498="",CONCATENATE($B$1,"['",A498,"'].append(",Table1345[[#This Row],[Part6]],")"),CONCATENATE($B$1,"['",B498,"'] = []"))</f>
        <v>symbol['7'] = []</v>
      </c>
    </row>
    <row r="499" spans="1:22" x14ac:dyDescent="0.25">
      <c r="A499">
        <f t="shared" si="7"/>
        <v>7</v>
      </c>
      <c r="C499">
        <v>1</v>
      </c>
      <c r="H499">
        <v>1</v>
      </c>
      <c r="I499" s="1">
        <f>Table1345[[#This Row],[0]]</f>
        <v>1</v>
      </c>
      <c r="J499" s="1">
        <f>Table1345[[#This Row],[1]]</f>
        <v>0</v>
      </c>
      <c r="K499" s="1">
        <f>Table1345[[#This Row],[2]]</f>
        <v>0</v>
      </c>
      <c r="L499" s="1">
        <f>Table1345[[#This Row],[3]]</f>
        <v>0</v>
      </c>
      <c r="M499" s="1">
        <f>Table1345[[#This Row],[4]]</f>
        <v>0</v>
      </c>
      <c r="N499" s="1">
        <f>Table1345[[#This Row],[5]]</f>
        <v>1</v>
      </c>
      <c r="O499" s="1" t="str">
        <f>CONCATENATE("[leds[",Table1345[[#Headers],[0]],"],",Table1345[[#This Row],[o0]],"]")</f>
        <v>[leds[0],1]</v>
      </c>
      <c r="P499" s="1" t="str">
        <f>CONCATENATE("[leds[",Table1345[[#Headers],[1]],"],",Table1345[[#This Row],[o1]],"]")</f>
        <v>[leds[1],0]</v>
      </c>
      <c r="Q499" s="1" t="str">
        <f>CONCATENATE("[leds[",Table1345[[#Headers],[2]],"],",Table1345[[#This Row],[o2]],"]")</f>
        <v>[leds[2],0]</v>
      </c>
      <c r="R499" s="1" t="str">
        <f>CONCATENATE("[leds[",Table1345[[#Headers],[3]],"],",Table1345[[#This Row],[o3]],"]")</f>
        <v>[leds[3],0]</v>
      </c>
      <c r="S499" s="1" t="str">
        <f>CONCATENATE("[leds[",Table1345[[#Headers],[4]],"],",Table1345[[#This Row],[o4]],"]")</f>
        <v>[leds[4],0]</v>
      </c>
      <c r="T499" s="1" t="str">
        <f>CONCATENATE("[leds[",Table1345[[#Headers],[5]],"],",Table1345[[#This Row],[o5]],"]")</f>
        <v>[leds[5],1]</v>
      </c>
      <c r="U49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499" s="1" t="str">
        <f>IF(B499="",CONCATENATE($B$1,"['",A499,"'].append(",Table1345[[#This Row],[Part6]],")"),CONCATENATE($B$1,"['",B499,"'] = []"))</f>
        <v>symbol['7'].append([[leds[0],1],[leds[1],0],[leds[2],0],[leds[3],0],[leds[4],0],[leds[5],1]])</v>
      </c>
    </row>
    <row r="500" spans="1:22" x14ac:dyDescent="0.25">
      <c r="A500">
        <f t="shared" si="7"/>
        <v>7</v>
      </c>
      <c r="D500">
        <v>1</v>
      </c>
      <c r="H500">
        <v>1</v>
      </c>
      <c r="I500" s="1">
        <f>Table1345[[#This Row],[0]]</f>
        <v>0</v>
      </c>
      <c r="J500" s="1">
        <f>Table1345[[#This Row],[1]]</f>
        <v>1</v>
      </c>
      <c r="K500" s="1">
        <f>Table1345[[#This Row],[2]]</f>
        <v>0</v>
      </c>
      <c r="L500" s="1">
        <f>Table1345[[#This Row],[3]]</f>
        <v>0</v>
      </c>
      <c r="M500" s="1">
        <f>Table1345[[#This Row],[4]]</f>
        <v>0</v>
      </c>
      <c r="N500" s="1">
        <f>Table1345[[#This Row],[5]]</f>
        <v>1</v>
      </c>
      <c r="O500" s="1" t="str">
        <f>CONCATENATE("[leds[",Table1345[[#Headers],[0]],"],",Table1345[[#This Row],[o0]],"]")</f>
        <v>[leds[0],0]</v>
      </c>
      <c r="P500" s="1" t="str">
        <f>CONCATENATE("[leds[",Table1345[[#Headers],[1]],"],",Table1345[[#This Row],[o1]],"]")</f>
        <v>[leds[1],1]</v>
      </c>
      <c r="Q500" s="1" t="str">
        <f>CONCATENATE("[leds[",Table1345[[#Headers],[2]],"],",Table1345[[#This Row],[o2]],"]")</f>
        <v>[leds[2],0]</v>
      </c>
      <c r="R500" s="1" t="str">
        <f>CONCATENATE("[leds[",Table1345[[#Headers],[3]],"],",Table1345[[#This Row],[o3]],"]")</f>
        <v>[leds[3],0]</v>
      </c>
      <c r="S500" s="1" t="str">
        <f>CONCATENATE("[leds[",Table1345[[#Headers],[4]],"],",Table1345[[#This Row],[o4]],"]")</f>
        <v>[leds[4],0]</v>
      </c>
      <c r="T500" s="1" t="str">
        <f>CONCATENATE("[leds[",Table1345[[#Headers],[5]],"],",Table1345[[#This Row],[o5]],"]")</f>
        <v>[leds[5],1]</v>
      </c>
      <c r="U50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[[leds[0],0],[leds[1],1],[leds[2],0],[leds[3],0],[leds[4],0],[leds[5],1]]</v>
      </c>
      <c r="V500" s="1" t="str">
        <f>IF(B500="",CONCATENATE($B$1,"['",A500,"'].append(",Table1345[[#This Row],[Part6]],")"),CONCATENATE($B$1,"['",B500,"'] = []"))</f>
        <v>symbol['7'].append([[leds[0],0],[leds[1],1],[leds[2],0],[leds[3],0],[leds[4],0],[leds[5],1]])</v>
      </c>
    </row>
    <row r="501" spans="1:22" x14ac:dyDescent="0.25">
      <c r="A501">
        <f t="shared" si="7"/>
        <v>7</v>
      </c>
      <c r="E501">
        <v>1</v>
      </c>
      <c r="H501">
        <v>1</v>
      </c>
      <c r="I501" s="1">
        <f>Table1345[[#This Row],[0]]</f>
        <v>0</v>
      </c>
      <c r="J501" s="1">
        <f>Table1345[[#This Row],[1]]</f>
        <v>0</v>
      </c>
      <c r="K501" s="1">
        <f>Table1345[[#This Row],[2]]</f>
        <v>1</v>
      </c>
      <c r="L501" s="1">
        <f>Table1345[[#This Row],[3]]</f>
        <v>0</v>
      </c>
      <c r="M501" s="1">
        <f>Table1345[[#This Row],[4]]</f>
        <v>0</v>
      </c>
      <c r="N501" s="1">
        <f>Table1345[[#This Row],[5]]</f>
        <v>1</v>
      </c>
      <c r="O501" s="1" t="str">
        <f>CONCATENATE("[leds[",Table1345[[#Headers],[0]],"],",Table1345[[#This Row],[o0]],"]")</f>
        <v>[leds[0],0]</v>
      </c>
      <c r="P501" s="1" t="str">
        <f>CONCATENATE("[leds[",Table1345[[#Headers],[1]],"],",Table1345[[#This Row],[o1]],"]")</f>
        <v>[leds[1],0]</v>
      </c>
      <c r="Q501" s="1" t="str">
        <f>CONCATENATE("[leds[",Table1345[[#Headers],[2]],"],",Table1345[[#This Row],[o2]],"]")</f>
        <v>[leds[2],1]</v>
      </c>
      <c r="R501" s="1" t="str">
        <f>CONCATENATE("[leds[",Table1345[[#Headers],[3]],"],",Table1345[[#This Row],[o3]],"]")</f>
        <v>[leds[3],0]</v>
      </c>
      <c r="S501" s="1" t="str">
        <f>CONCATENATE("[leds[",Table1345[[#Headers],[4]],"],",Table1345[[#This Row],[o4]],"]")</f>
        <v>[leds[4],0]</v>
      </c>
      <c r="T501" s="1" t="str">
        <f>CONCATENATE("[leds[",Table1345[[#Headers],[5]],"],",Table1345[[#This Row],[o5]],"]")</f>
        <v>[leds[5],1]</v>
      </c>
      <c r="U50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[[leds[0],0],[leds[1],0],[leds[2],1],[leds[3],0],[leds[4],0],[leds[5],1]]</v>
      </c>
      <c r="V501" s="1" t="str">
        <f>IF(B501="",CONCATENATE($B$1,"['",A501,"'].append(",Table1345[[#This Row],[Part6]],")"),CONCATENATE($B$1,"['",B501,"'] = []"))</f>
        <v>symbol['7'].append([[leds[0],0],[leds[1],0],[leds[2],1],[leds[3],0],[leds[4],0],[leds[5],1]])</v>
      </c>
    </row>
    <row r="502" spans="1:22" x14ac:dyDescent="0.25">
      <c r="A502">
        <f t="shared" si="7"/>
        <v>7</v>
      </c>
      <c r="F502">
        <v>1</v>
      </c>
      <c r="H502">
        <v>1</v>
      </c>
      <c r="I502" s="1">
        <f>Table1345[[#This Row],[0]]</f>
        <v>0</v>
      </c>
      <c r="J502" s="1">
        <f>Table1345[[#This Row],[1]]</f>
        <v>0</v>
      </c>
      <c r="K502" s="1">
        <f>Table1345[[#This Row],[2]]</f>
        <v>0</v>
      </c>
      <c r="L502" s="1">
        <f>Table1345[[#This Row],[3]]</f>
        <v>1</v>
      </c>
      <c r="M502" s="1">
        <f>Table1345[[#This Row],[4]]</f>
        <v>0</v>
      </c>
      <c r="N502" s="1">
        <f>Table1345[[#This Row],[5]]</f>
        <v>1</v>
      </c>
      <c r="O502" s="1" t="str">
        <f>CONCATENATE("[leds[",Table1345[[#Headers],[0]],"],",Table1345[[#This Row],[o0]],"]")</f>
        <v>[leds[0],0]</v>
      </c>
      <c r="P502" s="1" t="str">
        <f>CONCATENATE("[leds[",Table1345[[#Headers],[1]],"],",Table1345[[#This Row],[o1]],"]")</f>
        <v>[leds[1],0]</v>
      </c>
      <c r="Q502" s="1" t="str">
        <f>CONCATENATE("[leds[",Table1345[[#Headers],[2]],"],",Table1345[[#This Row],[o2]],"]")</f>
        <v>[leds[2],0]</v>
      </c>
      <c r="R502" s="1" t="str">
        <f>CONCATENATE("[leds[",Table1345[[#Headers],[3]],"],",Table1345[[#This Row],[o3]],"]")</f>
        <v>[leds[3],1]</v>
      </c>
      <c r="S502" s="1" t="str">
        <f>CONCATENATE("[leds[",Table1345[[#Headers],[4]],"],",Table1345[[#This Row],[o4]],"]")</f>
        <v>[leds[4],0]</v>
      </c>
      <c r="T502" s="1" t="str">
        <f>CONCATENATE("[leds[",Table1345[[#Headers],[5]],"],",Table1345[[#This Row],[o5]],"]")</f>
        <v>[leds[5],1]</v>
      </c>
      <c r="U50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[[leds[0],0],[leds[1],0],[leds[2],0],[leds[3],1],[leds[4],0],[leds[5],1]]</v>
      </c>
      <c r="V502" s="1" t="str">
        <f>IF(B502="",CONCATENATE($B$1,"['",A502,"'].append(",Table1345[[#This Row],[Part6]],")"),CONCATENATE($B$1,"['",B502,"'] = []"))</f>
        <v>symbol['7'].append([[leds[0],0],[leds[1],0],[leds[2],0],[leds[3],1],[leds[4],0],[leds[5],1]])</v>
      </c>
    </row>
    <row r="503" spans="1:22" x14ac:dyDescent="0.25">
      <c r="A503">
        <f t="shared" si="7"/>
        <v>7</v>
      </c>
      <c r="G503">
        <v>1</v>
      </c>
      <c r="H503">
        <v>1</v>
      </c>
      <c r="I503" s="1">
        <f>Table1345[[#This Row],[0]]</f>
        <v>0</v>
      </c>
      <c r="J503" s="1">
        <f>Table1345[[#This Row],[1]]</f>
        <v>0</v>
      </c>
      <c r="K503" s="1">
        <f>Table1345[[#This Row],[2]]</f>
        <v>0</v>
      </c>
      <c r="L503" s="1">
        <f>Table1345[[#This Row],[3]]</f>
        <v>0</v>
      </c>
      <c r="M503" s="1">
        <f>Table1345[[#This Row],[4]]</f>
        <v>1</v>
      </c>
      <c r="N503" s="1">
        <f>Table1345[[#This Row],[5]]</f>
        <v>1</v>
      </c>
      <c r="O503" s="1" t="str">
        <f>CONCATENATE("[leds[",Table1345[[#Headers],[0]],"],",Table1345[[#This Row],[o0]],"]")</f>
        <v>[leds[0],0]</v>
      </c>
      <c r="P503" s="1" t="str">
        <f>CONCATENATE("[leds[",Table1345[[#Headers],[1]],"],",Table1345[[#This Row],[o1]],"]")</f>
        <v>[leds[1],0]</v>
      </c>
      <c r="Q503" s="1" t="str">
        <f>CONCATENATE("[leds[",Table1345[[#Headers],[2]],"],",Table1345[[#This Row],[o2]],"]")</f>
        <v>[leds[2],0]</v>
      </c>
      <c r="R503" s="1" t="str">
        <f>CONCATENATE("[leds[",Table1345[[#Headers],[3]],"],",Table1345[[#This Row],[o3]],"]")</f>
        <v>[leds[3],0]</v>
      </c>
      <c r="S503" s="1" t="str">
        <f>CONCATENATE("[leds[",Table1345[[#Headers],[4]],"],",Table1345[[#This Row],[o4]],"]")</f>
        <v>[leds[4],1]</v>
      </c>
      <c r="T503" s="1" t="str">
        <f>CONCATENATE("[leds[",Table1345[[#Headers],[5]],"],",Table1345[[#This Row],[o5]],"]")</f>
        <v>[leds[5],1]</v>
      </c>
      <c r="U50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[[leds[0],0],[leds[1],0],[leds[2],0],[leds[3],0],[leds[4],1],[leds[5],1]]</v>
      </c>
      <c r="V503" s="1" t="str">
        <f>IF(B503="",CONCATENATE($B$1,"['",A503,"'].append(",Table1345[[#This Row],[Part6]],")"),CONCATENATE($B$1,"['",B503,"'] = []"))</f>
        <v>symbol['7'].append([[leds[0],0],[leds[1],0],[leds[2],0],[leds[3],0],[leds[4],1],[leds[5],1]])</v>
      </c>
    </row>
    <row r="504" spans="1:22" x14ac:dyDescent="0.25">
      <c r="A504">
        <f t="shared" si="7"/>
        <v>7</v>
      </c>
      <c r="I504" s="1">
        <f>Table1345[[#This Row],[0]]</f>
        <v>0</v>
      </c>
      <c r="J504" s="1">
        <f>Table1345[[#This Row],[1]]</f>
        <v>0</v>
      </c>
      <c r="K504" s="1">
        <f>Table1345[[#This Row],[2]]</f>
        <v>0</v>
      </c>
      <c r="L504" s="1">
        <f>Table1345[[#This Row],[3]]</f>
        <v>0</v>
      </c>
      <c r="M504" s="1">
        <f>Table1345[[#This Row],[4]]</f>
        <v>0</v>
      </c>
      <c r="N504" s="1">
        <f>Table1345[[#This Row],[5]]</f>
        <v>0</v>
      </c>
      <c r="O504" s="1" t="str">
        <f>CONCATENATE("[leds[",Table1345[[#Headers],[0]],"],",Table1345[[#This Row],[o0]],"]")</f>
        <v>[leds[0],0]</v>
      </c>
      <c r="P504" s="1" t="str">
        <f>CONCATENATE("[leds[",Table1345[[#Headers],[1]],"],",Table1345[[#This Row],[o1]],"]")</f>
        <v>[leds[1],0]</v>
      </c>
      <c r="Q504" s="1" t="str">
        <f>CONCATENATE("[leds[",Table1345[[#Headers],[2]],"],",Table1345[[#This Row],[o2]],"]")</f>
        <v>[leds[2],0]</v>
      </c>
      <c r="R504" s="1" t="str">
        <f>CONCATENATE("[leds[",Table1345[[#Headers],[3]],"],",Table1345[[#This Row],[o3]],"]")</f>
        <v>[leds[3],0]</v>
      </c>
      <c r="S504" s="1" t="str">
        <f>CONCATENATE("[leds[",Table1345[[#Headers],[4]],"],",Table1345[[#This Row],[o4]],"]")</f>
        <v>[leds[4],0]</v>
      </c>
      <c r="T504" s="1" t="str">
        <f>CONCATENATE("[leds[",Table1345[[#Headers],[5]],"],",Table1345[[#This Row],[o5]],"]")</f>
        <v>[leds[5],0]</v>
      </c>
      <c r="U50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04" s="1" t="str">
        <f>IF(B504="",CONCATENATE($B$1,"['",A504,"'].append(",Table1345[[#This Row],[Part6]],")"),CONCATENATE($B$1,"['",B504,"'] = []"))</f>
        <v>symbol['7'].append([[leds[0],0],[leds[1],0],[leds[2],0],[leds[3],0],[leds[4],0],[leds[5],0]])</v>
      </c>
    </row>
    <row r="505" spans="1:22" x14ac:dyDescent="0.25">
      <c r="A505">
        <f t="shared" si="7"/>
        <v>7</v>
      </c>
      <c r="I505" s="1">
        <f>Table1345[[#This Row],[0]]</f>
        <v>0</v>
      </c>
      <c r="J505" s="1">
        <f>Table1345[[#This Row],[1]]</f>
        <v>0</v>
      </c>
      <c r="K505" s="1">
        <f>Table1345[[#This Row],[2]]</f>
        <v>0</v>
      </c>
      <c r="L505" s="1">
        <f>Table1345[[#This Row],[3]]</f>
        <v>0</v>
      </c>
      <c r="M505" s="1">
        <f>Table1345[[#This Row],[4]]</f>
        <v>0</v>
      </c>
      <c r="N505" s="1">
        <f>Table1345[[#This Row],[5]]</f>
        <v>0</v>
      </c>
      <c r="O505" s="1" t="str">
        <f>CONCATENATE("[leds[",Table1345[[#Headers],[0]],"],",Table1345[[#This Row],[o0]],"]")</f>
        <v>[leds[0],0]</v>
      </c>
      <c r="P505" s="1" t="str">
        <f>CONCATENATE("[leds[",Table1345[[#Headers],[1]],"],",Table1345[[#This Row],[o1]],"]")</f>
        <v>[leds[1],0]</v>
      </c>
      <c r="Q505" s="1" t="str">
        <f>CONCATENATE("[leds[",Table1345[[#Headers],[2]],"],",Table1345[[#This Row],[o2]],"]")</f>
        <v>[leds[2],0]</v>
      </c>
      <c r="R505" s="1" t="str">
        <f>CONCATENATE("[leds[",Table1345[[#Headers],[3]],"],",Table1345[[#This Row],[o3]],"]")</f>
        <v>[leds[3],0]</v>
      </c>
      <c r="S505" s="1" t="str">
        <f>CONCATENATE("[leds[",Table1345[[#Headers],[4]],"],",Table1345[[#This Row],[o4]],"]")</f>
        <v>[leds[4],0]</v>
      </c>
      <c r="T505" s="1" t="str">
        <f>CONCATENATE("[leds[",Table1345[[#Headers],[5]],"],",Table1345[[#This Row],[o5]],"]")</f>
        <v>[leds[5],0]</v>
      </c>
      <c r="U50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05" s="1" t="str">
        <f>IF(B505="",CONCATENATE($B$1,"['",A505,"'].append(",Table1345[[#This Row],[Part6]],")"),CONCATENATE($B$1,"['",B505,"'] = []"))</f>
        <v>symbol['7'].append([[leds[0],0],[leds[1],0],[leds[2],0],[leds[3],0],[leds[4],0],[leds[5],0]])</v>
      </c>
    </row>
    <row r="506" spans="1:22" x14ac:dyDescent="0.25">
      <c r="A506">
        <f t="shared" si="7"/>
        <v>7</v>
      </c>
      <c r="B506">
        <v>8</v>
      </c>
      <c r="I506" s="1">
        <f>Table1345[[#This Row],[0]]</f>
        <v>0</v>
      </c>
      <c r="J506" s="1">
        <f>Table1345[[#This Row],[1]]</f>
        <v>0</v>
      </c>
      <c r="K506" s="1">
        <f>Table1345[[#This Row],[2]]</f>
        <v>0</v>
      </c>
      <c r="L506" s="1">
        <f>Table1345[[#This Row],[3]]</f>
        <v>0</v>
      </c>
      <c r="M506" s="1">
        <f>Table1345[[#This Row],[4]]</f>
        <v>0</v>
      </c>
      <c r="N506" s="1">
        <f>Table1345[[#This Row],[5]]</f>
        <v>0</v>
      </c>
      <c r="O506" s="1" t="str">
        <f>CONCATENATE("[leds[",Table1345[[#Headers],[0]],"],",Table1345[[#This Row],[o0]],"]")</f>
        <v>[leds[0],0]</v>
      </c>
      <c r="P506" s="1" t="str">
        <f>CONCATENATE("[leds[",Table1345[[#Headers],[1]],"],",Table1345[[#This Row],[o1]],"]")</f>
        <v>[leds[1],0]</v>
      </c>
      <c r="Q506" s="1" t="str">
        <f>CONCATENATE("[leds[",Table1345[[#Headers],[2]],"],",Table1345[[#This Row],[o2]],"]")</f>
        <v>[leds[2],0]</v>
      </c>
      <c r="R506" s="1" t="str">
        <f>CONCATENATE("[leds[",Table1345[[#Headers],[3]],"],",Table1345[[#This Row],[o3]],"]")</f>
        <v>[leds[3],0]</v>
      </c>
      <c r="S506" s="1" t="str">
        <f>CONCATENATE("[leds[",Table1345[[#Headers],[4]],"],",Table1345[[#This Row],[o4]],"]")</f>
        <v>[leds[4],0]</v>
      </c>
      <c r="T506" s="1" t="str">
        <f>CONCATENATE("[leds[",Table1345[[#Headers],[5]],"],",Table1345[[#This Row],[o5]],"]")</f>
        <v>[leds[5],0]</v>
      </c>
      <c r="U50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06" s="1" t="str">
        <f>IF(B506="",CONCATENATE($B$1,"['",A506,"'].append(",Table1345[[#This Row],[Part6]],")"),CONCATENATE($B$1,"['",B506,"'] = []"))</f>
        <v>symbol['8'] = []</v>
      </c>
    </row>
    <row r="507" spans="1:22" x14ac:dyDescent="0.25">
      <c r="A507">
        <f t="shared" si="7"/>
        <v>8</v>
      </c>
      <c r="D507">
        <v>1</v>
      </c>
      <c r="E507">
        <v>1</v>
      </c>
      <c r="G507">
        <v>1</v>
      </c>
      <c r="I507" s="1">
        <f>Table1345[[#This Row],[0]]</f>
        <v>0</v>
      </c>
      <c r="J507" s="1">
        <f>Table1345[[#This Row],[1]]</f>
        <v>1</v>
      </c>
      <c r="K507" s="1">
        <f>Table1345[[#This Row],[2]]</f>
        <v>1</v>
      </c>
      <c r="L507" s="1">
        <f>Table1345[[#This Row],[3]]</f>
        <v>0</v>
      </c>
      <c r="M507" s="1">
        <f>Table1345[[#This Row],[4]]</f>
        <v>1</v>
      </c>
      <c r="N507" s="1">
        <f>Table1345[[#This Row],[5]]</f>
        <v>0</v>
      </c>
      <c r="O507" s="1" t="str">
        <f>CONCATENATE("[leds[",Table1345[[#Headers],[0]],"],",Table1345[[#This Row],[o0]],"]")</f>
        <v>[leds[0],0]</v>
      </c>
      <c r="P507" s="1" t="str">
        <f>CONCATENATE("[leds[",Table1345[[#Headers],[1]],"],",Table1345[[#This Row],[o1]],"]")</f>
        <v>[leds[1],1]</v>
      </c>
      <c r="Q507" s="1" t="str">
        <f>CONCATENATE("[leds[",Table1345[[#Headers],[2]],"],",Table1345[[#This Row],[o2]],"]")</f>
        <v>[leds[2],1]</v>
      </c>
      <c r="R507" s="1" t="str">
        <f>CONCATENATE("[leds[",Table1345[[#Headers],[3]],"],",Table1345[[#This Row],[o3]],"]")</f>
        <v>[leds[3],0]</v>
      </c>
      <c r="S507" s="1" t="str">
        <f>CONCATENATE("[leds[",Table1345[[#Headers],[4]],"],",Table1345[[#This Row],[o4]],"]")</f>
        <v>[leds[4],1]</v>
      </c>
      <c r="T507" s="1" t="str">
        <f>CONCATENATE("[leds[",Table1345[[#Headers],[5]],"],",Table1345[[#This Row],[o5]],"]")</f>
        <v>[leds[5],0]</v>
      </c>
      <c r="U50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[[leds[0],0],[leds[1],1],[leds[2],1],[leds[3],0],[leds[4],1],[leds[5],0]]</v>
      </c>
      <c r="V507" s="1" t="str">
        <f>IF(B507="",CONCATENATE($B$1,"['",A507,"'].append(",Table1345[[#This Row],[Part6]],")"),CONCATENATE($B$1,"['",B507,"'] = []"))</f>
        <v>symbol['8'].append([[leds[0],0],[leds[1],1],[leds[2],1],[leds[3],0],[leds[4],1],[leds[5],0]])</v>
      </c>
    </row>
    <row r="508" spans="1:22" x14ac:dyDescent="0.25">
      <c r="A508">
        <f t="shared" si="7"/>
        <v>8</v>
      </c>
      <c r="C508">
        <v>1</v>
      </c>
      <c r="F508">
        <v>1</v>
      </c>
      <c r="H508">
        <v>1</v>
      </c>
      <c r="I508" s="1">
        <f>Table1345[[#This Row],[0]]</f>
        <v>1</v>
      </c>
      <c r="J508" s="1">
        <f>Table1345[[#This Row],[1]]</f>
        <v>0</v>
      </c>
      <c r="K508" s="1">
        <f>Table1345[[#This Row],[2]]</f>
        <v>0</v>
      </c>
      <c r="L508" s="1">
        <f>Table1345[[#This Row],[3]]</f>
        <v>1</v>
      </c>
      <c r="M508" s="1">
        <f>Table1345[[#This Row],[4]]</f>
        <v>0</v>
      </c>
      <c r="N508" s="1">
        <f>Table1345[[#This Row],[5]]</f>
        <v>1</v>
      </c>
      <c r="O508" s="1" t="str">
        <f>CONCATENATE("[leds[",Table1345[[#Headers],[0]],"],",Table1345[[#This Row],[o0]],"]")</f>
        <v>[leds[0],1]</v>
      </c>
      <c r="P508" s="1" t="str">
        <f>CONCATENATE("[leds[",Table1345[[#Headers],[1]],"],",Table1345[[#This Row],[o1]],"]")</f>
        <v>[leds[1],0]</v>
      </c>
      <c r="Q508" s="1" t="str">
        <f>CONCATENATE("[leds[",Table1345[[#Headers],[2]],"],",Table1345[[#This Row],[o2]],"]")</f>
        <v>[leds[2],0]</v>
      </c>
      <c r="R508" s="1" t="str">
        <f>CONCATENATE("[leds[",Table1345[[#Headers],[3]],"],",Table1345[[#This Row],[o3]],"]")</f>
        <v>[leds[3],1]</v>
      </c>
      <c r="S508" s="1" t="str">
        <f>CONCATENATE("[leds[",Table1345[[#Headers],[4]],"],",Table1345[[#This Row],[o4]],"]")</f>
        <v>[leds[4],0]</v>
      </c>
      <c r="T508" s="1" t="str">
        <f>CONCATENATE("[leds[",Table1345[[#Headers],[5]],"],",Table1345[[#This Row],[o5]],"]")</f>
        <v>[leds[5],1]</v>
      </c>
      <c r="U50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508" s="1" t="str">
        <f>IF(B508="",CONCATENATE($B$1,"['",A508,"'].append(",Table1345[[#This Row],[Part6]],")"),CONCATENATE($B$1,"['",B508,"'] = []"))</f>
        <v>symbol['8'].append([[leds[0],1],[leds[1],0],[leds[2],0],[leds[3],1],[leds[4],0],[leds[5],1]])</v>
      </c>
    </row>
    <row r="509" spans="1:22" x14ac:dyDescent="0.25">
      <c r="A509">
        <f t="shared" si="7"/>
        <v>8</v>
      </c>
      <c r="C509">
        <v>1</v>
      </c>
      <c r="F509">
        <v>1</v>
      </c>
      <c r="H509">
        <v>1</v>
      </c>
      <c r="I509" s="1">
        <f>Table1345[[#This Row],[0]]</f>
        <v>1</v>
      </c>
      <c r="J509" s="1">
        <f>Table1345[[#This Row],[1]]</f>
        <v>0</v>
      </c>
      <c r="K509" s="1">
        <f>Table1345[[#This Row],[2]]</f>
        <v>0</v>
      </c>
      <c r="L509" s="1">
        <f>Table1345[[#This Row],[3]]</f>
        <v>1</v>
      </c>
      <c r="M509" s="1">
        <f>Table1345[[#This Row],[4]]</f>
        <v>0</v>
      </c>
      <c r="N509" s="1">
        <f>Table1345[[#This Row],[5]]</f>
        <v>1</v>
      </c>
      <c r="O509" s="1" t="str">
        <f>CONCATENATE("[leds[",Table1345[[#Headers],[0]],"],",Table1345[[#This Row],[o0]],"]")</f>
        <v>[leds[0],1]</v>
      </c>
      <c r="P509" s="1" t="str">
        <f>CONCATENATE("[leds[",Table1345[[#Headers],[1]],"],",Table1345[[#This Row],[o1]],"]")</f>
        <v>[leds[1],0]</v>
      </c>
      <c r="Q509" s="1" t="str">
        <f>CONCATENATE("[leds[",Table1345[[#Headers],[2]],"],",Table1345[[#This Row],[o2]],"]")</f>
        <v>[leds[2],0]</v>
      </c>
      <c r="R509" s="1" t="str">
        <f>CONCATENATE("[leds[",Table1345[[#Headers],[3]],"],",Table1345[[#This Row],[o3]],"]")</f>
        <v>[leds[3],1]</v>
      </c>
      <c r="S509" s="1" t="str">
        <f>CONCATENATE("[leds[",Table1345[[#Headers],[4]],"],",Table1345[[#This Row],[o4]],"]")</f>
        <v>[leds[4],0]</v>
      </c>
      <c r="T509" s="1" t="str">
        <f>CONCATENATE("[leds[",Table1345[[#Headers],[5]],"],",Table1345[[#This Row],[o5]],"]")</f>
        <v>[leds[5],1]</v>
      </c>
      <c r="U50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509" s="1" t="str">
        <f>IF(B509="",CONCATENATE($B$1,"['",A509,"'].append(",Table1345[[#This Row],[Part6]],")"),CONCATENATE($B$1,"['",B509,"'] = []"))</f>
        <v>symbol['8'].append([[leds[0],1],[leds[1],0],[leds[2],0],[leds[3],1],[leds[4],0],[leds[5],1]])</v>
      </c>
    </row>
    <row r="510" spans="1:22" x14ac:dyDescent="0.25">
      <c r="A510">
        <f t="shared" si="7"/>
        <v>8</v>
      </c>
      <c r="D510">
        <v>1</v>
      </c>
      <c r="E510">
        <v>1</v>
      </c>
      <c r="G510">
        <v>1</v>
      </c>
      <c r="I510" s="1">
        <f>Table1345[[#This Row],[0]]</f>
        <v>0</v>
      </c>
      <c r="J510" s="1">
        <f>Table1345[[#This Row],[1]]</f>
        <v>1</v>
      </c>
      <c r="K510" s="1">
        <f>Table1345[[#This Row],[2]]</f>
        <v>1</v>
      </c>
      <c r="L510" s="1">
        <f>Table1345[[#This Row],[3]]</f>
        <v>0</v>
      </c>
      <c r="M510" s="1">
        <f>Table1345[[#This Row],[4]]</f>
        <v>1</v>
      </c>
      <c r="N510" s="1">
        <f>Table1345[[#This Row],[5]]</f>
        <v>0</v>
      </c>
      <c r="O510" s="1" t="str">
        <f>CONCATENATE("[leds[",Table1345[[#Headers],[0]],"],",Table1345[[#This Row],[o0]],"]")</f>
        <v>[leds[0],0]</v>
      </c>
      <c r="P510" s="1" t="str">
        <f>CONCATENATE("[leds[",Table1345[[#Headers],[1]],"],",Table1345[[#This Row],[o1]],"]")</f>
        <v>[leds[1],1]</v>
      </c>
      <c r="Q510" s="1" t="str">
        <f>CONCATENATE("[leds[",Table1345[[#Headers],[2]],"],",Table1345[[#This Row],[o2]],"]")</f>
        <v>[leds[2],1]</v>
      </c>
      <c r="R510" s="1" t="str">
        <f>CONCATENATE("[leds[",Table1345[[#Headers],[3]],"],",Table1345[[#This Row],[o3]],"]")</f>
        <v>[leds[3],0]</v>
      </c>
      <c r="S510" s="1" t="str">
        <f>CONCATENATE("[leds[",Table1345[[#Headers],[4]],"],",Table1345[[#This Row],[o4]],"]")</f>
        <v>[leds[4],1]</v>
      </c>
      <c r="T510" s="1" t="str">
        <f>CONCATENATE("[leds[",Table1345[[#Headers],[5]],"],",Table1345[[#This Row],[o5]],"]")</f>
        <v>[leds[5],0]</v>
      </c>
      <c r="U5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[[leds[0],0],[leds[1],1],[leds[2],1],[leds[3],0],[leds[4],1],[leds[5],0]]</v>
      </c>
      <c r="V510" s="1" t="str">
        <f>IF(B510="",CONCATENATE($B$1,"['",A510,"'].append(",Table1345[[#This Row],[Part6]],")"),CONCATENATE($B$1,"['",B510,"'] = []"))</f>
        <v>symbol['8'].append([[leds[0],0],[leds[1],1],[leds[2],1],[leds[3],0],[leds[4],1],[leds[5],0]])</v>
      </c>
    </row>
    <row r="511" spans="1:22" x14ac:dyDescent="0.25">
      <c r="A511">
        <f t="shared" si="7"/>
        <v>8</v>
      </c>
      <c r="I511" s="1">
        <f>Table1345[[#This Row],[0]]</f>
        <v>0</v>
      </c>
      <c r="J511" s="1">
        <f>Table1345[[#This Row],[1]]</f>
        <v>0</v>
      </c>
      <c r="K511" s="1">
        <f>Table1345[[#This Row],[2]]</f>
        <v>0</v>
      </c>
      <c r="L511" s="1">
        <f>Table1345[[#This Row],[3]]</f>
        <v>0</v>
      </c>
      <c r="M511" s="1">
        <f>Table1345[[#This Row],[4]]</f>
        <v>0</v>
      </c>
      <c r="N511" s="1">
        <f>Table1345[[#This Row],[5]]</f>
        <v>0</v>
      </c>
      <c r="O511" s="1" t="str">
        <f>CONCATENATE("[leds[",Table1345[[#Headers],[0]],"],",Table1345[[#This Row],[o0]],"]")</f>
        <v>[leds[0],0]</v>
      </c>
      <c r="P511" s="1" t="str">
        <f>CONCATENATE("[leds[",Table1345[[#Headers],[1]],"],",Table1345[[#This Row],[o1]],"]")</f>
        <v>[leds[1],0]</v>
      </c>
      <c r="Q511" s="1" t="str">
        <f>CONCATENATE("[leds[",Table1345[[#Headers],[2]],"],",Table1345[[#This Row],[o2]],"]")</f>
        <v>[leds[2],0]</v>
      </c>
      <c r="R511" s="1" t="str">
        <f>CONCATENATE("[leds[",Table1345[[#Headers],[3]],"],",Table1345[[#This Row],[o3]],"]")</f>
        <v>[leds[3],0]</v>
      </c>
      <c r="S511" s="1" t="str">
        <f>CONCATENATE("[leds[",Table1345[[#Headers],[4]],"],",Table1345[[#This Row],[o4]],"]")</f>
        <v>[leds[4],0]</v>
      </c>
      <c r="T511" s="1" t="str">
        <f>CONCATENATE("[leds[",Table1345[[#Headers],[5]],"],",Table1345[[#This Row],[o5]],"]")</f>
        <v>[leds[5],0]</v>
      </c>
      <c r="U5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11" s="1" t="str">
        <f>IF(B511="",CONCATENATE($B$1,"['",A511,"'].append(",Table1345[[#This Row],[Part6]],")"),CONCATENATE($B$1,"['",B511,"'] = []"))</f>
        <v>symbol['8'].append([[leds[0],0],[leds[1],0],[leds[2],0],[leds[3],0],[leds[4],0],[leds[5],0]])</v>
      </c>
    </row>
    <row r="512" spans="1:22" x14ac:dyDescent="0.25">
      <c r="A512">
        <f t="shared" si="7"/>
        <v>8</v>
      </c>
      <c r="I512" s="1">
        <f>Table1345[[#This Row],[0]]</f>
        <v>0</v>
      </c>
      <c r="J512" s="1">
        <f>Table1345[[#This Row],[1]]</f>
        <v>0</v>
      </c>
      <c r="K512" s="1">
        <f>Table1345[[#This Row],[2]]</f>
        <v>0</v>
      </c>
      <c r="L512" s="1">
        <f>Table1345[[#This Row],[3]]</f>
        <v>0</v>
      </c>
      <c r="M512" s="1">
        <f>Table1345[[#This Row],[4]]</f>
        <v>0</v>
      </c>
      <c r="N512" s="1">
        <f>Table1345[[#This Row],[5]]</f>
        <v>0</v>
      </c>
      <c r="O512" s="1" t="str">
        <f>CONCATENATE("[leds[",Table1345[[#Headers],[0]],"],",Table1345[[#This Row],[o0]],"]")</f>
        <v>[leds[0],0]</v>
      </c>
      <c r="P512" s="1" t="str">
        <f>CONCATENATE("[leds[",Table1345[[#Headers],[1]],"],",Table1345[[#This Row],[o1]],"]")</f>
        <v>[leds[1],0]</v>
      </c>
      <c r="Q512" s="1" t="str">
        <f>CONCATENATE("[leds[",Table1345[[#Headers],[2]],"],",Table1345[[#This Row],[o2]],"]")</f>
        <v>[leds[2],0]</v>
      </c>
      <c r="R512" s="1" t="str">
        <f>CONCATENATE("[leds[",Table1345[[#Headers],[3]],"],",Table1345[[#This Row],[o3]],"]")</f>
        <v>[leds[3],0]</v>
      </c>
      <c r="S512" s="1" t="str">
        <f>CONCATENATE("[leds[",Table1345[[#Headers],[4]],"],",Table1345[[#This Row],[o4]],"]")</f>
        <v>[leds[4],0]</v>
      </c>
      <c r="T512" s="1" t="str">
        <f>CONCATENATE("[leds[",Table1345[[#Headers],[5]],"],",Table1345[[#This Row],[o5]],"]")</f>
        <v>[leds[5],0]</v>
      </c>
      <c r="U5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12" s="1" t="str">
        <f>IF(B512="",CONCATENATE($B$1,"['",A512,"'].append(",Table1345[[#This Row],[Part6]],")"),CONCATENATE($B$1,"['",B512,"'] = []"))</f>
        <v>symbol['8'].append([[leds[0],0],[leds[1],0],[leds[2],0],[leds[3],0],[leds[4],0],[leds[5],0]])</v>
      </c>
    </row>
    <row r="513" spans="1:22" x14ac:dyDescent="0.25">
      <c r="A513">
        <f t="shared" si="7"/>
        <v>8</v>
      </c>
      <c r="B513">
        <v>9</v>
      </c>
      <c r="I513" s="1">
        <f>Table1345[[#This Row],[0]]</f>
        <v>0</v>
      </c>
      <c r="J513" s="1">
        <f>Table1345[[#This Row],[1]]</f>
        <v>0</v>
      </c>
      <c r="K513" s="1">
        <f>Table1345[[#This Row],[2]]</f>
        <v>0</v>
      </c>
      <c r="L513" s="1">
        <f>Table1345[[#This Row],[3]]</f>
        <v>0</v>
      </c>
      <c r="M513" s="1">
        <f>Table1345[[#This Row],[4]]</f>
        <v>0</v>
      </c>
      <c r="N513" s="1">
        <f>Table1345[[#This Row],[5]]</f>
        <v>0</v>
      </c>
      <c r="O513" s="1" t="str">
        <f>CONCATENATE("[leds[",Table1345[[#Headers],[0]],"],",Table1345[[#This Row],[o0]],"]")</f>
        <v>[leds[0],0]</v>
      </c>
      <c r="P513" s="1" t="str">
        <f>CONCATENATE("[leds[",Table1345[[#Headers],[1]],"],",Table1345[[#This Row],[o1]],"]")</f>
        <v>[leds[1],0]</v>
      </c>
      <c r="Q513" s="1" t="str">
        <f>CONCATENATE("[leds[",Table1345[[#Headers],[2]],"],",Table1345[[#This Row],[o2]],"]")</f>
        <v>[leds[2],0]</v>
      </c>
      <c r="R513" s="1" t="str">
        <f>CONCATENATE("[leds[",Table1345[[#Headers],[3]],"],",Table1345[[#This Row],[o3]],"]")</f>
        <v>[leds[3],0]</v>
      </c>
      <c r="S513" s="1" t="str">
        <f>CONCATENATE("[leds[",Table1345[[#Headers],[4]],"],",Table1345[[#This Row],[o4]],"]")</f>
        <v>[leds[4],0]</v>
      </c>
      <c r="T513" s="1" t="str">
        <f>CONCATENATE("[leds[",Table1345[[#Headers],[5]],"],",Table1345[[#This Row],[o5]],"]")</f>
        <v>[leds[5],0]</v>
      </c>
      <c r="U5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13" s="1" t="str">
        <f>IF(B513="",CONCATENATE($B$1,"['",A513,"'].append(",Table1345[[#This Row],[Part6]],")"),CONCATENATE($B$1,"['",B513,"'] = []"))</f>
        <v>symbol['9'] = []</v>
      </c>
    </row>
    <row r="514" spans="1:22" x14ac:dyDescent="0.25">
      <c r="A514">
        <f t="shared" si="7"/>
        <v>9</v>
      </c>
      <c r="C514">
        <v>1</v>
      </c>
      <c r="F514">
        <v>1</v>
      </c>
      <c r="G514">
        <v>1</v>
      </c>
      <c r="I514" s="1">
        <f>Table1345[[#This Row],[0]]</f>
        <v>1</v>
      </c>
      <c r="J514" s="1">
        <f>Table1345[[#This Row],[1]]</f>
        <v>0</v>
      </c>
      <c r="K514" s="1">
        <f>Table1345[[#This Row],[2]]</f>
        <v>0</v>
      </c>
      <c r="L514" s="1">
        <f>Table1345[[#This Row],[3]]</f>
        <v>1</v>
      </c>
      <c r="M514" s="1">
        <f>Table1345[[#This Row],[4]]</f>
        <v>1</v>
      </c>
      <c r="N514" s="1">
        <f>Table1345[[#This Row],[5]]</f>
        <v>0</v>
      </c>
      <c r="O514" s="1" t="str">
        <f>CONCATENATE("[leds[",Table1345[[#Headers],[0]],"],",Table1345[[#This Row],[o0]],"]")</f>
        <v>[leds[0],1]</v>
      </c>
      <c r="P514" s="1" t="str">
        <f>CONCATENATE("[leds[",Table1345[[#Headers],[1]],"],",Table1345[[#This Row],[o1]],"]")</f>
        <v>[leds[1],0]</v>
      </c>
      <c r="Q514" s="1" t="str">
        <f>CONCATENATE("[leds[",Table1345[[#Headers],[2]],"],",Table1345[[#This Row],[o2]],"]")</f>
        <v>[leds[2],0]</v>
      </c>
      <c r="R514" s="1" t="str">
        <f>CONCATENATE("[leds[",Table1345[[#Headers],[3]],"],",Table1345[[#This Row],[o3]],"]")</f>
        <v>[leds[3],1]</v>
      </c>
      <c r="S514" s="1" t="str">
        <f>CONCATENATE("[leds[",Table1345[[#Headers],[4]],"],",Table1345[[#This Row],[o4]],"]")</f>
        <v>[leds[4],1]</v>
      </c>
      <c r="T514" s="1" t="str">
        <f>CONCATENATE("[leds[",Table1345[[#Headers],[5]],"],",Table1345[[#This Row],[o5]],"]")</f>
        <v>[leds[5],0]</v>
      </c>
      <c r="U5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[[leds[0],1],[leds[1],0],[leds[2],0],[leds[3],1],[leds[4],1],[leds[5],0]]</v>
      </c>
      <c r="V514" s="1" t="str">
        <f>IF(B514="",CONCATENATE($B$1,"['",A514,"'].append(",Table1345[[#This Row],[Part6]],")"),CONCATENATE($B$1,"['",B514,"'] = []"))</f>
        <v>symbol['9'].append([[leds[0],1],[leds[1],0],[leds[2],0],[leds[3],1],[leds[4],1],[leds[5],0]])</v>
      </c>
    </row>
    <row r="515" spans="1:22" x14ac:dyDescent="0.25">
      <c r="A515">
        <f t="shared" ref="A515:A570" si="8">IF(B514="",A514,B514)</f>
        <v>9</v>
      </c>
      <c r="C515">
        <v>1</v>
      </c>
      <c r="E515">
        <v>1</v>
      </c>
      <c r="H515">
        <v>1</v>
      </c>
      <c r="I515" s="1">
        <f>Table1345[[#This Row],[0]]</f>
        <v>1</v>
      </c>
      <c r="J515" s="1">
        <f>Table1345[[#This Row],[1]]</f>
        <v>0</v>
      </c>
      <c r="K515" s="1">
        <f>Table1345[[#This Row],[2]]</f>
        <v>1</v>
      </c>
      <c r="L515" s="1">
        <f>Table1345[[#This Row],[3]]</f>
        <v>0</v>
      </c>
      <c r="M515" s="1">
        <f>Table1345[[#This Row],[4]]</f>
        <v>0</v>
      </c>
      <c r="N515" s="1">
        <f>Table1345[[#This Row],[5]]</f>
        <v>1</v>
      </c>
      <c r="O515" s="1" t="str">
        <f>CONCATENATE("[leds[",Table1345[[#Headers],[0]],"],",Table1345[[#This Row],[o0]],"]")</f>
        <v>[leds[0],1]</v>
      </c>
      <c r="P515" s="1" t="str">
        <f>CONCATENATE("[leds[",Table1345[[#Headers],[1]],"],",Table1345[[#This Row],[o1]],"]")</f>
        <v>[leds[1],0]</v>
      </c>
      <c r="Q515" s="1" t="str">
        <f>CONCATENATE("[leds[",Table1345[[#Headers],[2]],"],",Table1345[[#This Row],[o2]],"]")</f>
        <v>[leds[2],1]</v>
      </c>
      <c r="R515" s="1" t="str">
        <f>CONCATENATE("[leds[",Table1345[[#Headers],[3]],"],",Table1345[[#This Row],[o3]],"]")</f>
        <v>[leds[3],0]</v>
      </c>
      <c r="S515" s="1" t="str">
        <f>CONCATENATE("[leds[",Table1345[[#Headers],[4]],"],",Table1345[[#This Row],[o4]],"]")</f>
        <v>[leds[4],0]</v>
      </c>
      <c r="T515" s="1" t="str">
        <f>CONCATENATE("[leds[",Table1345[[#Headers],[5]],"],",Table1345[[#This Row],[o5]],"]")</f>
        <v>[leds[5],1]</v>
      </c>
      <c r="U5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515" s="1" t="str">
        <f>IF(B515="",CONCATENATE($B$1,"['",A515,"'].append(",Table1345[[#This Row],[Part6]],")"),CONCATENATE($B$1,"['",B515,"'] = []"))</f>
        <v>symbol['9'].append([[leds[0],1],[leds[1],0],[leds[2],1],[leds[3],0],[leds[4],0],[leds[5],1]])</v>
      </c>
    </row>
    <row r="516" spans="1:22" x14ac:dyDescent="0.25">
      <c r="A516">
        <f t="shared" si="8"/>
        <v>9</v>
      </c>
      <c r="D516">
        <v>1</v>
      </c>
      <c r="E516">
        <v>1</v>
      </c>
      <c r="H516">
        <v>1</v>
      </c>
      <c r="I516" s="1">
        <f>Table1345[[#This Row],[0]]</f>
        <v>0</v>
      </c>
      <c r="J516" s="1">
        <f>Table1345[[#This Row],[1]]</f>
        <v>1</v>
      </c>
      <c r="K516" s="1">
        <f>Table1345[[#This Row],[2]]</f>
        <v>1</v>
      </c>
      <c r="L516" s="1">
        <f>Table1345[[#This Row],[3]]</f>
        <v>0</v>
      </c>
      <c r="M516" s="1">
        <f>Table1345[[#This Row],[4]]</f>
        <v>0</v>
      </c>
      <c r="N516" s="1">
        <f>Table1345[[#This Row],[5]]</f>
        <v>1</v>
      </c>
      <c r="O516" s="1" t="str">
        <f>CONCATENATE("[leds[",Table1345[[#Headers],[0]],"],",Table1345[[#This Row],[o0]],"]")</f>
        <v>[leds[0],0]</v>
      </c>
      <c r="P516" s="1" t="str">
        <f>CONCATENATE("[leds[",Table1345[[#Headers],[1]],"],",Table1345[[#This Row],[o1]],"]")</f>
        <v>[leds[1],1]</v>
      </c>
      <c r="Q516" s="1" t="str">
        <f>CONCATENATE("[leds[",Table1345[[#Headers],[2]],"],",Table1345[[#This Row],[o2]],"]")</f>
        <v>[leds[2],1]</v>
      </c>
      <c r="R516" s="1" t="str">
        <f>CONCATENATE("[leds[",Table1345[[#Headers],[3]],"],",Table1345[[#This Row],[o3]],"]")</f>
        <v>[leds[3],0]</v>
      </c>
      <c r="S516" s="1" t="str">
        <f>CONCATENATE("[leds[",Table1345[[#Headers],[4]],"],",Table1345[[#This Row],[o4]],"]")</f>
        <v>[leds[4],0]</v>
      </c>
      <c r="T516" s="1" t="str">
        <f>CONCATENATE("[leds[",Table1345[[#Headers],[5]],"],",Table1345[[#This Row],[o5]],"]")</f>
        <v>[leds[5],1]</v>
      </c>
      <c r="U5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[[leds[0],0],[leds[1],1],[leds[2],1],[leds[3],0],[leds[4],0],[leds[5],1]]</v>
      </c>
      <c r="V516" s="1" t="str">
        <f>IF(B516="",CONCATENATE($B$1,"['",A516,"'].append(",Table1345[[#This Row],[Part6]],")"),CONCATENATE($B$1,"['",B516,"'] = []"))</f>
        <v>symbol['9'].append([[leds[0],0],[leds[1],1],[leds[2],1],[leds[3],0],[leds[4],0],[leds[5],1]])</v>
      </c>
    </row>
    <row r="517" spans="1:22" x14ac:dyDescent="0.25">
      <c r="A517">
        <f t="shared" si="8"/>
        <v>9</v>
      </c>
      <c r="E517">
        <v>1</v>
      </c>
      <c r="F517">
        <v>1</v>
      </c>
      <c r="H517">
        <v>1</v>
      </c>
      <c r="I517" s="1">
        <f>Table1345[[#This Row],[0]]</f>
        <v>0</v>
      </c>
      <c r="J517" s="1">
        <f>Table1345[[#This Row],[1]]</f>
        <v>0</v>
      </c>
      <c r="K517" s="1">
        <f>Table1345[[#This Row],[2]]</f>
        <v>1</v>
      </c>
      <c r="L517" s="1">
        <f>Table1345[[#This Row],[3]]</f>
        <v>1</v>
      </c>
      <c r="M517" s="1">
        <f>Table1345[[#This Row],[4]]</f>
        <v>0</v>
      </c>
      <c r="N517" s="1">
        <f>Table1345[[#This Row],[5]]</f>
        <v>1</v>
      </c>
      <c r="O517" s="1" t="str">
        <f>CONCATENATE("[leds[",Table1345[[#Headers],[0]],"],",Table1345[[#This Row],[o0]],"]")</f>
        <v>[leds[0],0]</v>
      </c>
      <c r="P517" s="1" t="str">
        <f>CONCATENATE("[leds[",Table1345[[#Headers],[1]],"],",Table1345[[#This Row],[o1]],"]")</f>
        <v>[leds[1],0]</v>
      </c>
      <c r="Q517" s="1" t="str">
        <f>CONCATENATE("[leds[",Table1345[[#Headers],[2]],"],",Table1345[[#This Row],[o2]],"]")</f>
        <v>[leds[2],1]</v>
      </c>
      <c r="R517" s="1" t="str">
        <f>CONCATENATE("[leds[",Table1345[[#Headers],[3]],"],",Table1345[[#This Row],[o3]],"]")</f>
        <v>[leds[3],1]</v>
      </c>
      <c r="S517" s="1" t="str">
        <f>CONCATENATE("[leds[",Table1345[[#Headers],[4]],"],",Table1345[[#This Row],[o4]],"]")</f>
        <v>[leds[4],0]</v>
      </c>
      <c r="T517" s="1" t="str">
        <f>CONCATENATE("[leds[",Table1345[[#Headers],[5]],"],",Table1345[[#This Row],[o5]],"]")</f>
        <v>[leds[5],1]</v>
      </c>
      <c r="U5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[[leds[0],0],[leds[1],0],[leds[2],1],[leds[3],1],[leds[4],0],[leds[5],1]]</v>
      </c>
      <c r="V517" s="1" t="str">
        <f>IF(B517="",CONCATENATE($B$1,"['",A517,"'].append(",Table1345[[#This Row],[Part6]],")"),CONCATENATE($B$1,"['",B517,"'] = []"))</f>
        <v>symbol['9'].append([[leds[0],0],[leds[1],0],[leds[2],1],[leds[3],1],[leds[4],0],[leds[5],1]])</v>
      </c>
    </row>
    <row r="518" spans="1:22" x14ac:dyDescent="0.25">
      <c r="A518">
        <f t="shared" si="8"/>
        <v>9</v>
      </c>
      <c r="F518">
        <v>1</v>
      </c>
      <c r="G518">
        <v>1</v>
      </c>
      <c r="I518" s="1">
        <f>Table1345[[#This Row],[0]]</f>
        <v>0</v>
      </c>
      <c r="J518" s="1">
        <f>Table1345[[#This Row],[1]]</f>
        <v>0</v>
      </c>
      <c r="K518" s="1">
        <f>Table1345[[#This Row],[2]]</f>
        <v>0</v>
      </c>
      <c r="L518" s="1">
        <f>Table1345[[#This Row],[3]]</f>
        <v>1</v>
      </c>
      <c r="M518" s="1">
        <f>Table1345[[#This Row],[4]]</f>
        <v>1</v>
      </c>
      <c r="N518" s="1">
        <f>Table1345[[#This Row],[5]]</f>
        <v>0</v>
      </c>
      <c r="O518" s="1" t="str">
        <f>CONCATENATE("[leds[",Table1345[[#Headers],[0]],"],",Table1345[[#This Row],[o0]],"]")</f>
        <v>[leds[0],0]</v>
      </c>
      <c r="P518" s="1" t="str">
        <f>CONCATENATE("[leds[",Table1345[[#Headers],[1]],"],",Table1345[[#This Row],[o1]],"]")</f>
        <v>[leds[1],0]</v>
      </c>
      <c r="Q518" s="1" t="str">
        <f>CONCATENATE("[leds[",Table1345[[#Headers],[2]],"],",Table1345[[#This Row],[o2]],"]")</f>
        <v>[leds[2],0]</v>
      </c>
      <c r="R518" s="1" t="str">
        <f>CONCATENATE("[leds[",Table1345[[#Headers],[3]],"],",Table1345[[#This Row],[o3]],"]")</f>
        <v>[leds[3],1]</v>
      </c>
      <c r="S518" s="1" t="str">
        <f>CONCATENATE("[leds[",Table1345[[#Headers],[4]],"],",Table1345[[#This Row],[o4]],"]")</f>
        <v>[leds[4],1]</v>
      </c>
      <c r="T518" s="1" t="str">
        <f>CONCATENATE("[leds[",Table1345[[#Headers],[5]],"],",Table1345[[#This Row],[o5]],"]")</f>
        <v>[leds[5],0]</v>
      </c>
      <c r="U5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[[leds[0],0],[leds[1],0],[leds[2],0],[leds[3],1],[leds[4],1],[leds[5],0]]</v>
      </c>
      <c r="V518" s="1" t="str">
        <f>IF(B518="",CONCATENATE($B$1,"['",A518,"'].append(",Table1345[[#This Row],[Part6]],")"),CONCATENATE($B$1,"['",B518,"'] = []"))</f>
        <v>symbol['9'].append([[leds[0],0],[leds[1],0],[leds[2],0],[leds[3],1],[leds[4],1],[leds[5],0]])</v>
      </c>
    </row>
    <row r="519" spans="1:22" x14ac:dyDescent="0.25">
      <c r="A519">
        <f t="shared" si="8"/>
        <v>9</v>
      </c>
      <c r="I519" s="1">
        <f>Table1345[[#This Row],[0]]</f>
        <v>0</v>
      </c>
      <c r="J519" s="1">
        <f>Table1345[[#This Row],[1]]</f>
        <v>0</v>
      </c>
      <c r="K519" s="1">
        <f>Table1345[[#This Row],[2]]</f>
        <v>0</v>
      </c>
      <c r="L519" s="1">
        <f>Table1345[[#This Row],[3]]</f>
        <v>0</v>
      </c>
      <c r="M519" s="1">
        <f>Table1345[[#This Row],[4]]</f>
        <v>0</v>
      </c>
      <c r="N519" s="1">
        <f>Table1345[[#This Row],[5]]</f>
        <v>0</v>
      </c>
      <c r="O519" s="1" t="str">
        <f>CONCATENATE("[leds[",Table1345[[#Headers],[0]],"],",Table1345[[#This Row],[o0]],"]")</f>
        <v>[leds[0],0]</v>
      </c>
      <c r="P519" s="1" t="str">
        <f>CONCATENATE("[leds[",Table1345[[#Headers],[1]],"],",Table1345[[#This Row],[o1]],"]")</f>
        <v>[leds[1],0]</v>
      </c>
      <c r="Q519" s="1" t="str">
        <f>CONCATENATE("[leds[",Table1345[[#Headers],[2]],"],",Table1345[[#This Row],[o2]],"]")</f>
        <v>[leds[2],0]</v>
      </c>
      <c r="R519" s="1" t="str">
        <f>CONCATENATE("[leds[",Table1345[[#Headers],[3]],"],",Table1345[[#This Row],[o3]],"]")</f>
        <v>[leds[3],0]</v>
      </c>
      <c r="S519" s="1" t="str">
        <f>CONCATENATE("[leds[",Table1345[[#Headers],[4]],"],",Table1345[[#This Row],[o4]],"]")</f>
        <v>[leds[4],0]</v>
      </c>
      <c r="T519" s="1" t="str">
        <f>CONCATENATE("[leds[",Table1345[[#Headers],[5]],"],",Table1345[[#This Row],[o5]],"]")</f>
        <v>[leds[5],0]</v>
      </c>
      <c r="U5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19" s="1" t="str">
        <f>IF(B519="",CONCATENATE($B$1,"['",A519,"'].append(",Table1345[[#This Row],[Part6]],")"),CONCATENATE($B$1,"['",B519,"'] = []"))</f>
        <v>symbol['9'].append([[leds[0],0],[leds[1],0],[leds[2],0],[leds[3],0],[leds[4],0],[leds[5],0]])</v>
      </c>
    </row>
    <row r="520" spans="1:22" x14ac:dyDescent="0.25">
      <c r="A520">
        <f t="shared" si="8"/>
        <v>9</v>
      </c>
      <c r="I520" s="1">
        <f>Table1345[[#This Row],[0]]</f>
        <v>0</v>
      </c>
      <c r="J520" s="1">
        <f>Table1345[[#This Row],[1]]</f>
        <v>0</v>
      </c>
      <c r="K520" s="1">
        <f>Table1345[[#This Row],[2]]</f>
        <v>0</v>
      </c>
      <c r="L520" s="1">
        <f>Table1345[[#This Row],[3]]</f>
        <v>0</v>
      </c>
      <c r="M520" s="1">
        <f>Table1345[[#This Row],[4]]</f>
        <v>0</v>
      </c>
      <c r="N520" s="1">
        <f>Table1345[[#This Row],[5]]</f>
        <v>0</v>
      </c>
      <c r="O520" s="1" t="str">
        <f>CONCATENATE("[leds[",Table1345[[#Headers],[0]],"],",Table1345[[#This Row],[o0]],"]")</f>
        <v>[leds[0],0]</v>
      </c>
      <c r="P520" s="1" t="str">
        <f>CONCATENATE("[leds[",Table1345[[#Headers],[1]],"],",Table1345[[#This Row],[o1]],"]")</f>
        <v>[leds[1],0]</v>
      </c>
      <c r="Q520" s="1" t="str">
        <f>CONCATENATE("[leds[",Table1345[[#Headers],[2]],"],",Table1345[[#This Row],[o2]],"]")</f>
        <v>[leds[2],0]</v>
      </c>
      <c r="R520" s="1" t="str">
        <f>CONCATENATE("[leds[",Table1345[[#Headers],[3]],"],",Table1345[[#This Row],[o3]],"]")</f>
        <v>[leds[3],0]</v>
      </c>
      <c r="S520" s="1" t="str">
        <f>CONCATENATE("[leds[",Table1345[[#Headers],[4]],"],",Table1345[[#This Row],[o4]],"]")</f>
        <v>[leds[4],0]</v>
      </c>
      <c r="T520" s="1" t="str">
        <f>CONCATENATE("[leds[",Table1345[[#Headers],[5]],"],",Table1345[[#This Row],[o5]],"]")</f>
        <v>[leds[5],0]</v>
      </c>
      <c r="U5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20" s="1" t="str">
        <f>IF(B520="",CONCATENATE($B$1,"['",A520,"'].append(",Table1345[[#This Row],[Part6]],")"),CONCATENATE($B$1,"['",B520,"'] = []"))</f>
        <v>symbol['9'].append([[leds[0],0],[leds[1],0],[leds[2],0],[leds[3],0],[leds[4],0],[leds[5],0]])</v>
      </c>
    </row>
    <row r="521" spans="1:22" x14ac:dyDescent="0.25">
      <c r="A521">
        <f t="shared" si="8"/>
        <v>9</v>
      </c>
      <c r="B521">
        <v>0</v>
      </c>
      <c r="I521" s="1">
        <f>Table1345[[#This Row],[0]]</f>
        <v>0</v>
      </c>
      <c r="J521" s="1">
        <f>Table1345[[#This Row],[1]]</f>
        <v>0</v>
      </c>
      <c r="K521" s="1">
        <f>Table1345[[#This Row],[2]]</f>
        <v>0</v>
      </c>
      <c r="L521" s="1">
        <f>Table1345[[#This Row],[3]]</f>
        <v>0</v>
      </c>
      <c r="M521" s="1">
        <f>Table1345[[#This Row],[4]]</f>
        <v>0</v>
      </c>
      <c r="N521" s="1">
        <f>Table1345[[#This Row],[5]]</f>
        <v>0</v>
      </c>
      <c r="O521" s="1" t="str">
        <f>CONCATENATE("[leds[",Table1345[[#Headers],[0]],"],",Table1345[[#This Row],[o0]],"]")</f>
        <v>[leds[0],0]</v>
      </c>
      <c r="P521" s="1" t="str">
        <f>CONCATENATE("[leds[",Table1345[[#Headers],[1]],"],",Table1345[[#This Row],[o1]],"]")</f>
        <v>[leds[1],0]</v>
      </c>
      <c r="Q521" s="1" t="str">
        <f>CONCATENATE("[leds[",Table1345[[#Headers],[2]],"],",Table1345[[#This Row],[o2]],"]")</f>
        <v>[leds[2],0]</v>
      </c>
      <c r="R521" s="1" t="str">
        <f>CONCATENATE("[leds[",Table1345[[#Headers],[3]],"],",Table1345[[#This Row],[o3]],"]")</f>
        <v>[leds[3],0]</v>
      </c>
      <c r="S521" s="1" t="str">
        <f>CONCATENATE("[leds[",Table1345[[#Headers],[4]],"],",Table1345[[#This Row],[o4]],"]")</f>
        <v>[leds[4],0]</v>
      </c>
      <c r="T521" s="1" t="str">
        <f>CONCATENATE("[leds[",Table1345[[#Headers],[5]],"],",Table1345[[#This Row],[o5]],"]")</f>
        <v>[leds[5],0]</v>
      </c>
      <c r="U5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21" s="1" t="str">
        <f>IF(B521="",CONCATENATE($B$1,"['",A521,"'].append(",Table1345[[#This Row],[Part6]],")"),CONCATENATE($B$1,"['",B521,"'] = []"))</f>
        <v>symbol['0'] = []</v>
      </c>
    </row>
    <row r="522" spans="1:22" x14ac:dyDescent="0.25">
      <c r="A522">
        <f t="shared" si="8"/>
        <v>0</v>
      </c>
      <c r="D522">
        <v>1</v>
      </c>
      <c r="E522">
        <v>1</v>
      </c>
      <c r="F522">
        <v>1</v>
      </c>
      <c r="G522">
        <v>1</v>
      </c>
      <c r="I522" s="1">
        <f>Table1345[[#This Row],[0]]</f>
        <v>0</v>
      </c>
      <c r="J522" s="1">
        <f>Table1345[[#This Row],[1]]</f>
        <v>1</v>
      </c>
      <c r="K522" s="1">
        <f>Table1345[[#This Row],[2]]</f>
        <v>1</v>
      </c>
      <c r="L522" s="1">
        <f>Table1345[[#This Row],[3]]</f>
        <v>1</v>
      </c>
      <c r="M522" s="1">
        <f>Table1345[[#This Row],[4]]</f>
        <v>1</v>
      </c>
      <c r="N522" s="1">
        <f>Table1345[[#This Row],[5]]</f>
        <v>0</v>
      </c>
      <c r="O522" s="1" t="str">
        <f>CONCATENATE("[leds[",Table1345[[#Headers],[0]],"],",Table1345[[#This Row],[o0]],"]")</f>
        <v>[leds[0],0]</v>
      </c>
      <c r="P522" s="1" t="str">
        <f>CONCATENATE("[leds[",Table1345[[#Headers],[1]],"],",Table1345[[#This Row],[o1]],"]")</f>
        <v>[leds[1],1]</v>
      </c>
      <c r="Q522" s="1" t="str">
        <f>CONCATENATE("[leds[",Table1345[[#Headers],[2]],"],",Table1345[[#This Row],[o2]],"]")</f>
        <v>[leds[2],1]</v>
      </c>
      <c r="R522" s="1" t="str">
        <f>CONCATENATE("[leds[",Table1345[[#Headers],[3]],"],",Table1345[[#This Row],[o3]],"]")</f>
        <v>[leds[3],1]</v>
      </c>
      <c r="S522" s="1" t="str">
        <f>CONCATENATE("[leds[",Table1345[[#Headers],[4]],"],",Table1345[[#This Row],[o4]],"]")</f>
        <v>[leds[4],1]</v>
      </c>
      <c r="T522" s="1" t="str">
        <f>CONCATENATE("[leds[",Table1345[[#Headers],[5]],"],",Table1345[[#This Row],[o5]],"]")</f>
        <v>[leds[5],0]</v>
      </c>
      <c r="U5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[[leds[0],0],[leds[1],1],[leds[2],1],[leds[3],1],[leds[4],1],[leds[5],0]]</v>
      </c>
      <c r="V522" s="1" t="str">
        <f>IF(B522="",CONCATENATE($B$1,"['",A522,"'].append(",Table1345[[#This Row],[Part6]],")"),CONCATENATE($B$1,"['",B522,"'] = []"))</f>
        <v>symbol['0'].append([[leds[0],0],[leds[1],1],[leds[2],1],[leds[3],1],[leds[4],1],[leds[5],0]])</v>
      </c>
    </row>
    <row r="523" spans="1:22" x14ac:dyDescent="0.25">
      <c r="A523">
        <f t="shared" si="8"/>
        <v>0</v>
      </c>
      <c r="C523">
        <v>1</v>
      </c>
      <c r="E523">
        <v>1</v>
      </c>
      <c r="H523">
        <v>1</v>
      </c>
      <c r="I523" s="1">
        <f>Table1345[[#This Row],[0]]</f>
        <v>1</v>
      </c>
      <c r="J523" s="1">
        <f>Table1345[[#This Row],[1]]</f>
        <v>0</v>
      </c>
      <c r="K523" s="1">
        <f>Table1345[[#This Row],[2]]</f>
        <v>1</v>
      </c>
      <c r="L523" s="1">
        <f>Table1345[[#This Row],[3]]</f>
        <v>0</v>
      </c>
      <c r="M523" s="1">
        <f>Table1345[[#This Row],[4]]</f>
        <v>0</v>
      </c>
      <c r="N523" s="1">
        <f>Table1345[[#This Row],[5]]</f>
        <v>1</v>
      </c>
      <c r="O523" s="1" t="str">
        <f>CONCATENATE("[leds[",Table1345[[#Headers],[0]],"],",Table1345[[#This Row],[o0]],"]")</f>
        <v>[leds[0],1]</v>
      </c>
      <c r="P523" s="1" t="str">
        <f>CONCATENATE("[leds[",Table1345[[#Headers],[1]],"],",Table1345[[#This Row],[o1]],"]")</f>
        <v>[leds[1],0]</v>
      </c>
      <c r="Q523" s="1" t="str">
        <f>CONCATENATE("[leds[",Table1345[[#Headers],[2]],"],",Table1345[[#This Row],[o2]],"]")</f>
        <v>[leds[2],1]</v>
      </c>
      <c r="R523" s="1" t="str">
        <f>CONCATENATE("[leds[",Table1345[[#Headers],[3]],"],",Table1345[[#This Row],[o3]],"]")</f>
        <v>[leds[3],0]</v>
      </c>
      <c r="S523" s="1" t="str">
        <f>CONCATENATE("[leds[",Table1345[[#Headers],[4]],"],",Table1345[[#This Row],[o4]],"]")</f>
        <v>[leds[4],0]</v>
      </c>
      <c r="T523" s="1" t="str">
        <f>CONCATENATE("[leds[",Table1345[[#Headers],[5]],"],",Table1345[[#This Row],[o5]],"]")</f>
        <v>[leds[5],1]</v>
      </c>
      <c r="U5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[[leds[0],1],[leds[1],0],[leds[2],1],[leds[3],0],[leds[4],0],[leds[5],1]]</v>
      </c>
      <c r="V523" s="1" t="str">
        <f>IF(B523="",CONCATENATE($B$1,"['",A523,"'].append(",Table1345[[#This Row],[Part6]],")"),CONCATENATE($B$1,"['",B523,"'] = []"))</f>
        <v>symbol['0'].append([[leds[0],1],[leds[1],0],[leds[2],1],[leds[3],0],[leds[4],0],[leds[5],1]])</v>
      </c>
    </row>
    <row r="524" spans="1:22" x14ac:dyDescent="0.25">
      <c r="A524">
        <f t="shared" si="8"/>
        <v>0</v>
      </c>
      <c r="C524">
        <v>1</v>
      </c>
      <c r="F524">
        <v>1</v>
      </c>
      <c r="H524">
        <v>1</v>
      </c>
      <c r="I524" s="1">
        <f>Table1345[[#This Row],[0]]</f>
        <v>1</v>
      </c>
      <c r="J524" s="1">
        <f>Table1345[[#This Row],[1]]</f>
        <v>0</v>
      </c>
      <c r="K524" s="1">
        <f>Table1345[[#This Row],[2]]</f>
        <v>0</v>
      </c>
      <c r="L524" s="1">
        <f>Table1345[[#This Row],[3]]</f>
        <v>1</v>
      </c>
      <c r="M524" s="1">
        <f>Table1345[[#This Row],[4]]</f>
        <v>0</v>
      </c>
      <c r="N524" s="1">
        <f>Table1345[[#This Row],[5]]</f>
        <v>1</v>
      </c>
      <c r="O524" s="1" t="str">
        <f>CONCATENATE("[leds[",Table1345[[#Headers],[0]],"],",Table1345[[#This Row],[o0]],"]")</f>
        <v>[leds[0],1]</v>
      </c>
      <c r="P524" s="1" t="str">
        <f>CONCATENATE("[leds[",Table1345[[#Headers],[1]],"],",Table1345[[#This Row],[o1]],"]")</f>
        <v>[leds[1],0]</v>
      </c>
      <c r="Q524" s="1" t="str">
        <f>CONCATENATE("[leds[",Table1345[[#Headers],[2]],"],",Table1345[[#This Row],[o2]],"]")</f>
        <v>[leds[2],0]</v>
      </c>
      <c r="R524" s="1" t="str">
        <f>CONCATENATE("[leds[",Table1345[[#Headers],[3]],"],",Table1345[[#This Row],[o3]],"]")</f>
        <v>[leds[3],1]</v>
      </c>
      <c r="S524" s="1" t="str">
        <f>CONCATENATE("[leds[",Table1345[[#Headers],[4]],"],",Table1345[[#This Row],[o4]],"]")</f>
        <v>[leds[4],0]</v>
      </c>
      <c r="T524" s="1" t="str">
        <f>CONCATENATE("[leds[",Table1345[[#Headers],[5]],"],",Table1345[[#This Row],[o5]],"]")</f>
        <v>[leds[5],1]</v>
      </c>
      <c r="U52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[[leds[0],1],[leds[1],0],[leds[2],0],[leds[3],1],[leds[4],0],[leds[5],1]]</v>
      </c>
      <c r="V524" s="1" t="str">
        <f>IF(B524="",CONCATENATE($B$1,"['",A524,"'].append(",Table1345[[#This Row],[Part6]],")"),CONCATENATE($B$1,"['",B524,"'] = []"))</f>
        <v>symbol['0'].append([[leds[0],1],[leds[1],0],[leds[2],0],[leds[3],1],[leds[4],0],[leds[5],1]])</v>
      </c>
    </row>
    <row r="525" spans="1:22" x14ac:dyDescent="0.25">
      <c r="A525">
        <f t="shared" si="8"/>
        <v>0</v>
      </c>
      <c r="C525">
        <v>1</v>
      </c>
      <c r="G525">
        <v>1</v>
      </c>
      <c r="H525">
        <v>1</v>
      </c>
      <c r="I525" s="1">
        <f>Table1345[[#This Row],[0]]</f>
        <v>1</v>
      </c>
      <c r="J525" s="1">
        <f>Table1345[[#This Row],[1]]</f>
        <v>0</v>
      </c>
      <c r="K525" s="1">
        <f>Table1345[[#This Row],[2]]</f>
        <v>0</v>
      </c>
      <c r="L525" s="1">
        <f>Table1345[[#This Row],[3]]</f>
        <v>0</v>
      </c>
      <c r="M525" s="1">
        <f>Table1345[[#This Row],[4]]</f>
        <v>1</v>
      </c>
      <c r="N525" s="1">
        <f>Table1345[[#This Row],[5]]</f>
        <v>1</v>
      </c>
      <c r="O525" s="1" t="str">
        <f>CONCATENATE("[leds[",Table1345[[#Headers],[0]],"],",Table1345[[#This Row],[o0]],"]")</f>
        <v>[leds[0],1]</v>
      </c>
      <c r="P525" s="1" t="str">
        <f>CONCATENATE("[leds[",Table1345[[#Headers],[1]],"],",Table1345[[#This Row],[o1]],"]")</f>
        <v>[leds[1],0]</v>
      </c>
      <c r="Q525" s="1" t="str">
        <f>CONCATENATE("[leds[",Table1345[[#Headers],[2]],"],",Table1345[[#This Row],[o2]],"]")</f>
        <v>[leds[2],0]</v>
      </c>
      <c r="R525" s="1" t="str">
        <f>CONCATENATE("[leds[",Table1345[[#Headers],[3]],"],",Table1345[[#This Row],[o3]],"]")</f>
        <v>[leds[3],0]</v>
      </c>
      <c r="S525" s="1" t="str">
        <f>CONCATENATE("[leds[",Table1345[[#Headers],[4]],"],",Table1345[[#This Row],[o4]],"]")</f>
        <v>[leds[4],1]</v>
      </c>
      <c r="T525" s="1" t="str">
        <f>CONCATENATE("[leds[",Table1345[[#Headers],[5]],"],",Table1345[[#This Row],[o5]],"]")</f>
        <v>[leds[5],1]</v>
      </c>
      <c r="U52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[[leds[0],1],[leds[1],0],[leds[2],0],[leds[3],0],[leds[4],1],[leds[5],1]]</v>
      </c>
      <c r="V525" s="1" t="str">
        <f>IF(B525="",CONCATENATE($B$1,"['",A525,"'].append(",Table1345[[#This Row],[Part6]],")"),CONCATENATE($B$1,"['",B525,"'] = []"))</f>
        <v>symbol['0'].append([[leds[0],1],[leds[1],0],[leds[2],0],[leds[3],0],[leds[4],1],[leds[5],1]])</v>
      </c>
    </row>
    <row r="526" spans="1:22" x14ac:dyDescent="0.25">
      <c r="A526">
        <f t="shared" si="8"/>
        <v>0</v>
      </c>
      <c r="D526">
        <v>1</v>
      </c>
      <c r="E526">
        <v>1</v>
      </c>
      <c r="F526">
        <v>1</v>
      </c>
      <c r="G526">
        <v>1</v>
      </c>
      <c r="I526" s="1">
        <f>Table1345[[#This Row],[0]]</f>
        <v>0</v>
      </c>
      <c r="J526" s="1">
        <f>Table1345[[#This Row],[1]]</f>
        <v>1</v>
      </c>
      <c r="K526" s="1">
        <f>Table1345[[#This Row],[2]]</f>
        <v>1</v>
      </c>
      <c r="L526" s="1">
        <f>Table1345[[#This Row],[3]]</f>
        <v>1</v>
      </c>
      <c r="M526" s="1">
        <f>Table1345[[#This Row],[4]]</f>
        <v>1</v>
      </c>
      <c r="N526" s="1">
        <f>Table1345[[#This Row],[5]]</f>
        <v>0</v>
      </c>
      <c r="O526" s="1" t="str">
        <f>CONCATENATE("[leds[",Table1345[[#Headers],[0]],"],",Table1345[[#This Row],[o0]],"]")</f>
        <v>[leds[0],0]</v>
      </c>
      <c r="P526" s="1" t="str">
        <f>CONCATENATE("[leds[",Table1345[[#Headers],[1]],"],",Table1345[[#This Row],[o1]],"]")</f>
        <v>[leds[1],1]</v>
      </c>
      <c r="Q526" s="1" t="str">
        <f>CONCATENATE("[leds[",Table1345[[#Headers],[2]],"],",Table1345[[#This Row],[o2]],"]")</f>
        <v>[leds[2],1]</v>
      </c>
      <c r="R526" s="1" t="str">
        <f>CONCATENATE("[leds[",Table1345[[#Headers],[3]],"],",Table1345[[#This Row],[o3]],"]")</f>
        <v>[leds[3],1]</v>
      </c>
      <c r="S526" s="1" t="str">
        <f>CONCATENATE("[leds[",Table1345[[#Headers],[4]],"],",Table1345[[#This Row],[o4]],"]")</f>
        <v>[leds[4],1]</v>
      </c>
      <c r="T526" s="1" t="str">
        <f>CONCATENATE("[leds[",Table1345[[#Headers],[5]],"],",Table1345[[#This Row],[o5]],"]")</f>
        <v>[leds[5],0]</v>
      </c>
      <c r="U52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[[leds[0],0],[leds[1],1],[leds[2],1],[leds[3],1],[leds[4],1],[leds[5],0]]</v>
      </c>
      <c r="V526" s="1" t="str">
        <f>IF(B526="",CONCATENATE($B$1,"['",A526,"'].append(",Table1345[[#This Row],[Part6]],")"),CONCATENATE($B$1,"['",B526,"'] = []"))</f>
        <v>symbol['0'].append([[leds[0],0],[leds[1],1],[leds[2],1],[leds[3],1],[leds[4],1],[leds[5],0]])</v>
      </c>
    </row>
    <row r="527" spans="1:22" x14ac:dyDescent="0.25">
      <c r="A527">
        <f t="shared" si="8"/>
        <v>0</v>
      </c>
      <c r="I527" s="1">
        <f>Table1345[[#This Row],[0]]</f>
        <v>0</v>
      </c>
      <c r="J527" s="1">
        <f>Table1345[[#This Row],[1]]</f>
        <v>0</v>
      </c>
      <c r="K527" s="1">
        <f>Table1345[[#This Row],[2]]</f>
        <v>0</v>
      </c>
      <c r="L527" s="1">
        <f>Table1345[[#This Row],[3]]</f>
        <v>0</v>
      </c>
      <c r="M527" s="1">
        <f>Table1345[[#This Row],[4]]</f>
        <v>0</v>
      </c>
      <c r="N527" s="1">
        <f>Table1345[[#This Row],[5]]</f>
        <v>0</v>
      </c>
      <c r="O527" s="1" t="str">
        <f>CONCATENATE("[leds[",Table1345[[#Headers],[0]],"],",Table1345[[#This Row],[o0]],"]")</f>
        <v>[leds[0],0]</v>
      </c>
      <c r="P527" s="1" t="str">
        <f>CONCATENATE("[leds[",Table1345[[#Headers],[1]],"],",Table1345[[#This Row],[o1]],"]")</f>
        <v>[leds[1],0]</v>
      </c>
      <c r="Q527" s="1" t="str">
        <f>CONCATENATE("[leds[",Table1345[[#Headers],[2]],"],",Table1345[[#This Row],[o2]],"]")</f>
        <v>[leds[2],0]</v>
      </c>
      <c r="R527" s="1" t="str">
        <f>CONCATENATE("[leds[",Table1345[[#Headers],[3]],"],",Table1345[[#This Row],[o3]],"]")</f>
        <v>[leds[3],0]</v>
      </c>
      <c r="S527" s="1" t="str">
        <f>CONCATENATE("[leds[",Table1345[[#Headers],[4]],"],",Table1345[[#This Row],[o4]],"]")</f>
        <v>[leds[4],0]</v>
      </c>
      <c r="T527" s="1" t="str">
        <f>CONCATENATE("[leds[",Table1345[[#Headers],[5]],"],",Table1345[[#This Row],[o5]],"]")</f>
        <v>[leds[5],0]</v>
      </c>
      <c r="U52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27" s="1" t="str">
        <f>IF(B527="",CONCATENATE($B$1,"['",A527,"'].append(",Table1345[[#This Row],[Part6]],")"),CONCATENATE($B$1,"['",B527,"'] = []"))</f>
        <v>symbol['0'].append([[leds[0],0],[leds[1],0],[leds[2],0],[leds[3],0],[leds[4],0],[leds[5],0]])</v>
      </c>
    </row>
    <row r="528" spans="1:22" x14ac:dyDescent="0.25">
      <c r="A528">
        <f t="shared" si="8"/>
        <v>0</v>
      </c>
      <c r="I528" s="1">
        <f>Table1345[[#This Row],[0]]</f>
        <v>0</v>
      </c>
      <c r="J528" s="1">
        <f>Table1345[[#This Row],[1]]</f>
        <v>0</v>
      </c>
      <c r="K528" s="1">
        <f>Table1345[[#This Row],[2]]</f>
        <v>0</v>
      </c>
      <c r="L528" s="1">
        <f>Table1345[[#This Row],[3]]</f>
        <v>0</v>
      </c>
      <c r="M528" s="1">
        <f>Table1345[[#This Row],[4]]</f>
        <v>0</v>
      </c>
      <c r="N528" s="1">
        <f>Table1345[[#This Row],[5]]</f>
        <v>0</v>
      </c>
      <c r="O528" s="1" t="str">
        <f>CONCATENATE("[leds[",Table1345[[#Headers],[0]],"],",Table1345[[#This Row],[o0]],"]")</f>
        <v>[leds[0],0]</v>
      </c>
      <c r="P528" s="1" t="str">
        <f>CONCATENATE("[leds[",Table1345[[#Headers],[1]],"],",Table1345[[#This Row],[o1]],"]")</f>
        <v>[leds[1],0]</v>
      </c>
      <c r="Q528" s="1" t="str">
        <f>CONCATENATE("[leds[",Table1345[[#Headers],[2]],"],",Table1345[[#This Row],[o2]],"]")</f>
        <v>[leds[2],0]</v>
      </c>
      <c r="R528" s="1" t="str">
        <f>CONCATENATE("[leds[",Table1345[[#Headers],[3]],"],",Table1345[[#This Row],[o3]],"]")</f>
        <v>[leds[3],0]</v>
      </c>
      <c r="S528" s="1" t="str">
        <f>CONCATENATE("[leds[",Table1345[[#Headers],[4]],"],",Table1345[[#This Row],[o4]],"]")</f>
        <v>[leds[4],0]</v>
      </c>
      <c r="T528" s="1" t="str">
        <f>CONCATENATE("[leds[",Table1345[[#Headers],[5]],"],",Table1345[[#This Row],[o5]],"]")</f>
        <v>[leds[5],0]</v>
      </c>
      <c r="U52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28" s="1" t="str">
        <f>IF(B528="",CONCATENATE($B$1,"['",A528,"'].append(",Table1345[[#This Row],[Part6]],")"),CONCATENATE($B$1,"['",B528,"'] = []"))</f>
        <v>symbol['0'].append([[leds[0],0],[leds[1],0],[leds[2],0],[leds[3],0],[leds[4],0],[leds[5],0]])</v>
      </c>
    </row>
    <row r="529" spans="1:22" x14ac:dyDescent="0.25">
      <c r="A529">
        <f t="shared" si="8"/>
        <v>0</v>
      </c>
      <c r="B529" t="s">
        <v>85</v>
      </c>
      <c r="I529" s="1">
        <f>Table1345[[#This Row],[0]]</f>
        <v>0</v>
      </c>
      <c r="J529" s="1">
        <f>Table1345[[#This Row],[1]]</f>
        <v>0</v>
      </c>
      <c r="K529" s="1">
        <f>Table1345[[#This Row],[2]]</f>
        <v>0</v>
      </c>
      <c r="L529" s="1">
        <f>Table1345[[#This Row],[3]]</f>
        <v>0</v>
      </c>
      <c r="M529" s="1">
        <f>Table1345[[#This Row],[4]]</f>
        <v>0</v>
      </c>
      <c r="N529" s="1">
        <f>Table1345[[#This Row],[5]]</f>
        <v>0</v>
      </c>
      <c r="O529" s="1" t="str">
        <f>CONCATENATE("[leds[",Table1345[[#Headers],[0]],"],",Table1345[[#This Row],[o0]],"]")</f>
        <v>[leds[0],0]</v>
      </c>
      <c r="P529" s="1" t="str">
        <f>CONCATENATE("[leds[",Table1345[[#Headers],[1]],"],",Table1345[[#This Row],[o1]],"]")</f>
        <v>[leds[1],0]</v>
      </c>
      <c r="Q529" s="1" t="str">
        <f>CONCATENATE("[leds[",Table1345[[#Headers],[2]],"],",Table1345[[#This Row],[o2]],"]")</f>
        <v>[leds[2],0]</v>
      </c>
      <c r="R529" s="1" t="str">
        <f>CONCATENATE("[leds[",Table1345[[#Headers],[3]],"],",Table1345[[#This Row],[o3]],"]")</f>
        <v>[leds[3],0]</v>
      </c>
      <c r="S529" s="1" t="str">
        <f>CONCATENATE("[leds[",Table1345[[#Headers],[4]],"],",Table1345[[#This Row],[o4]],"]")</f>
        <v>[leds[4],0]</v>
      </c>
      <c r="T529" s="1" t="str">
        <f>CONCATENATE("[leds[",Table1345[[#Headers],[5]],"],",Table1345[[#This Row],[o5]],"]")</f>
        <v>[leds[5],0]</v>
      </c>
      <c r="U52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29" s="1" t="str">
        <f>IF(B529="",CONCATENATE($B$1,"['",A529,"'].append(",Table1345[[#This Row],[Part6]],")"),CONCATENATE($B$1,"['",B529,"'] = []"))</f>
        <v>symbol['('] = []</v>
      </c>
    </row>
    <row r="530" spans="1:22" x14ac:dyDescent="0.25">
      <c r="A530" t="str">
        <f t="shared" si="8"/>
        <v>(</v>
      </c>
      <c r="E530">
        <v>1</v>
      </c>
      <c r="F530">
        <v>1</v>
      </c>
      <c r="I530" s="1">
        <f>Table1345[[#This Row],[0]]</f>
        <v>0</v>
      </c>
      <c r="J530" s="1">
        <f>Table1345[[#This Row],[1]]</f>
        <v>0</v>
      </c>
      <c r="K530" s="1">
        <f>Table1345[[#This Row],[2]]</f>
        <v>1</v>
      </c>
      <c r="L530" s="1">
        <f>Table1345[[#This Row],[3]]</f>
        <v>1</v>
      </c>
      <c r="M530" s="1">
        <f>Table1345[[#This Row],[4]]</f>
        <v>0</v>
      </c>
      <c r="N530" s="1">
        <f>Table1345[[#This Row],[5]]</f>
        <v>0</v>
      </c>
      <c r="O530" s="1" t="str">
        <f>CONCATENATE("[leds[",Table1345[[#Headers],[0]],"],",Table1345[[#This Row],[o0]],"]")</f>
        <v>[leds[0],0]</v>
      </c>
      <c r="P530" s="1" t="str">
        <f>CONCATENATE("[leds[",Table1345[[#Headers],[1]],"],",Table1345[[#This Row],[o1]],"]")</f>
        <v>[leds[1],0]</v>
      </c>
      <c r="Q530" s="1" t="str">
        <f>CONCATENATE("[leds[",Table1345[[#Headers],[2]],"],",Table1345[[#This Row],[o2]],"]")</f>
        <v>[leds[2],1]</v>
      </c>
      <c r="R530" s="1" t="str">
        <f>CONCATENATE("[leds[",Table1345[[#Headers],[3]],"],",Table1345[[#This Row],[o3]],"]")</f>
        <v>[leds[3],1]</v>
      </c>
      <c r="S530" s="1" t="str">
        <f>CONCATENATE("[leds[",Table1345[[#Headers],[4]],"],",Table1345[[#This Row],[o4]],"]")</f>
        <v>[leds[4],0]</v>
      </c>
      <c r="T530" s="1" t="str">
        <f>CONCATENATE("[leds[",Table1345[[#Headers],[5]],"],",Table1345[[#This Row],[o5]],"]")</f>
        <v>[leds[5],0]</v>
      </c>
      <c r="U53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530" s="1" t="str">
        <f>IF(B530="",CONCATENATE($B$1,"['",A530,"'].append(",Table1345[[#This Row],[Part6]],")"),CONCATENATE($B$1,"['",B530,"'] = []"))</f>
        <v>symbol['('].append([[leds[0],0],[leds[1],0],[leds[2],1],[leds[3],1],[leds[4],0],[leds[5],0]])</v>
      </c>
    </row>
    <row r="531" spans="1:22" x14ac:dyDescent="0.25">
      <c r="A531" t="str">
        <f t="shared" si="8"/>
        <v>(</v>
      </c>
      <c r="D531">
        <v>1</v>
      </c>
      <c r="G531">
        <v>1</v>
      </c>
      <c r="I531" s="1">
        <f>Table1345[[#This Row],[0]]</f>
        <v>0</v>
      </c>
      <c r="J531" s="1">
        <f>Table1345[[#This Row],[1]]</f>
        <v>1</v>
      </c>
      <c r="K531" s="1">
        <f>Table1345[[#This Row],[2]]</f>
        <v>0</v>
      </c>
      <c r="L531" s="1">
        <f>Table1345[[#This Row],[3]]</f>
        <v>0</v>
      </c>
      <c r="M531" s="1">
        <f>Table1345[[#This Row],[4]]</f>
        <v>1</v>
      </c>
      <c r="N531" s="1">
        <f>Table1345[[#This Row],[5]]</f>
        <v>0</v>
      </c>
      <c r="O531" s="1" t="str">
        <f>CONCATENATE("[leds[",Table1345[[#Headers],[0]],"],",Table1345[[#This Row],[o0]],"]")</f>
        <v>[leds[0],0]</v>
      </c>
      <c r="P531" s="1" t="str">
        <f>CONCATENATE("[leds[",Table1345[[#Headers],[1]],"],",Table1345[[#This Row],[o1]],"]")</f>
        <v>[leds[1],1]</v>
      </c>
      <c r="Q531" s="1" t="str">
        <f>CONCATENATE("[leds[",Table1345[[#Headers],[2]],"],",Table1345[[#This Row],[o2]],"]")</f>
        <v>[leds[2],0]</v>
      </c>
      <c r="R531" s="1" t="str">
        <f>CONCATENATE("[leds[",Table1345[[#Headers],[3]],"],",Table1345[[#This Row],[o3]],"]")</f>
        <v>[leds[3],0]</v>
      </c>
      <c r="S531" s="1" t="str">
        <f>CONCATENATE("[leds[",Table1345[[#Headers],[4]],"],",Table1345[[#This Row],[o4]],"]")</f>
        <v>[leds[4],1]</v>
      </c>
      <c r="T531" s="1" t="str">
        <f>CONCATENATE("[leds[",Table1345[[#Headers],[5]],"],",Table1345[[#This Row],[o5]],"]")</f>
        <v>[leds[5],0]</v>
      </c>
      <c r="U53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531" s="1" t="str">
        <f>IF(B531="",CONCATENATE($B$1,"['",A531,"'].append(",Table1345[[#This Row],[Part6]],")"),CONCATENATE($B$1,"['",B531,"'] = []"))</f>
        <v>symbol['('].append([[leds[0],0],[leds[1],1],[leds[2],0],[leds[3],0],[leds[4],1],[leds[5],0]])</v>
      </c>
    </row>
    <row r="532" spans="1:22" x14ac:dyDescent="0.25">
      <c r="A532" t="str">
        <f t="shared" si="8"/>
        <v>(</v>
      </c>
      <c r="C532">
        <v>1</v>
      </c>
      <c r="H532">
        <v>1</v>
      </c>
      <c r="I532" s="1">
        <f>Table1345[[#This Row],[0]]</f>
        <v>1</v>
      </c>
      <c r="J532" s="1">
        <f>Table1345[[#This Row],[1]]</f>
        <v>0</v>
      </c>
      <c r="K532" s="1">
        <f>Table1345[[#This Row],[2]]</f>
        <v>0</v>
      </c>
      <c r="L532" s="1">
        <f>Table1345[[#This Row],[3]]</f>
        <v>0</v>
      </c>
      <c r="M532" s="1">
        <f>Table1345[[#This Row],[4]]</f>
        <v>0</v>
      </c>
      <c r="N532" s="1">
        <f>Table1345[[#This Row],[5]]</f>
        <v>1</v>
      </c>
      <c r="O532" s="1" t="str">
        <f>CONCATENATE("[leds[",Table1345[[#Headers],[0]],"],",Table1345[[#This Row],[o0]],"]")</f>
        <v>[leds[0],1]</v>
      </c>
      <c r="P532" s="1" t="str">
        <f>CONCATENATE("[leds[",Table1345[[#Headers],[1]],"],",Table1345[[#This Row],[o1]],"]")</f>
        <v>[leds[1],0]</v>
      </c>
      <c r="Q532" s="1" t="str">
        <f>CONCATENATE("[leds[",Table1345[[#Headers],[2]],"],",Table1345[[#This Row],[o2]],"]")</f>
        <v>[leds[2],0]</v>
      </c>
      <c r="R532" s="1" t="str">
        <f>CONCATENATE("[leds[",Table1345[[#Headers],[3]],"],",Table1345[[#This Row],[o3]],"]")</f>
        <v>[leds[3],0]</v>
      </c>
      <c r="S532" s="1" t="str">
        <f>CONCATENATE("[leds[",Table1345[[#Headers],[4]],"],",Table1345[[#This Row],[o4]],"]")</f>
        <v>[leds[4],0]</v>
      </c>
      <c r="T532" s="1" t="str">
        <f>CONCATENATE("[leds[",Table1345[[#Headers],[5]],"],",Table1345[[#This Row],[o5]],"]")</f>
        <v>[leds[5],1]</v>
      </c>
      <c r="U53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532" s="1" t="str">
        <f>IF(B532="",CONCATENATE($B$1,"['",A532,"'].append(",Table1345[[#This Row],[Part6]],")"),CONCATENATE($B$1,"['",B532,"'] = []"))</f>
        <v>symbol['('].append([[leds[0],1],[leds[1],0],[leds[2],0],[leds[3],0],[leds[4],0],[leds[5],1]])</v>
      </c>
    </row>
    <row r="533" spans="1:22" x14ac:dyDescent="0.25">
      <c r="A533" t="str">
        <f t="shared" si="8"/>
        <v>(</v>
      </c>
      <c r="I533" s="1">
        <f>Table1345[[#This Row],[0]]</f>
        <v>0</v>
      </c>
      <c r="J533" s="1">
        <f>Table1345[[#This Row],[1]]</f>
        <v>0</v>
      </c>
      <c r="K533" s="1">
        <f>Table1345[[#This Row],[2]]</f>
        <v>0</v>
      </c>
      <c r="L533" s="1">
        <f>Table1345[[#This Row],[3]]</f>
        <v>0</v>
      </c>
      <c r="M533" s="1">
        <f>Table1345[[#This Row],[4]]</f>
        <v>0</v>
      </c>
      <c r="N533" s="1">
        <f>Table1345[[#This Row],[5]]</f>
        <v>0</v>
      </c>
      <c r="O533" s="1" t="str">
        <f>CONCATENATE("[leds[",Table1345[[#Headers],[0]],"],",Table1345[[#This Row],[o0]],"]")</f>
        <v>[leds[0],0]</v>
      </c>
      <c r="P533" s="1" t="str">
        <f>CONCATENATE("[leds[",Table1345[[#Headers],[1]],"],",Table1345[[#This Row],[o1]],"]")</f>
        <v>[leds[1],0]</v>
      </c>
      <c r="Q533" s="1" t="str">
        <f>CONCATENATE("[leds[",Table1345[[#Headers],[2]],"],",Table1345[[#This Row],[o2]],"]")</f>
        <v>[leds[2],0]</v>
      </c>
      <c r="R533" s="1" t="str">
        <f>CONCATENATE("[leds[",Table1345[[#Headers],[3]],"],",Table1345[[#This Row],[o3]],"]")</f>
        <v>[leds[3],0]</v>
      </c>
      <c r="S533" s="1" t="str">
        <f>CONCATENATE("[leds[",Table1345[[#Headers],[4]],"],",Table1345[[#This Row],[o4]],"]")</f>
        <v>[leds[4],0]</v>
      </c>
      <c r="T533" s="1" t="str">
        <f>CONCATENATE("[leds[",Table1345[[#Headers],[5]],"],",Table1345[[#This Row],[o5]],"]")</f>
        <v>[leds[5],0]</v>
      </c>
      <c r="U53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33" s="1" t="str">
        <f>IF(B533="",CONCATENATE($B$1,"['",A533,"'].append(",Table1345[[#This Row],[Part6]],")"),CONCATENATE($B$1,"['",B533,"'] = []"))</f>
        <v>symbol['('].append([[leds[0],0],[leds[1],0],[leds[2],0],[leds[3],0],[leds[4],0],[leds[5],0]])</v>
      </c>
    </row>
    <row r="534" spans="1:22" x14ac:dyDescent="0.25">
      <c r="A534" t="str">
        <f t="shared" si="8"/>
        <v>(</v>
      </c>
      <c r="I534" s="1">
        <f>Table1345[[#This Row],[0]]</f>
        <v>0</v>
      </c>
      <c r="J534" s="1">
        <f>Table1345[[#This Row],[1]]</f>
        <v>0</v>
      </c>
      <c r="K534" s="1">
        <f>Table1345[[#This Row],[2]]</f>
        <v>0</v>
      </c>
      <c r="L534" s="1">
        <f>Table1345[[#This Row],[3]]</f>
        <v>0</v>
      </c>
      <c r="M534" s="1">
        <f>Table1345[[#This Row],[4]]</f>
        <v>0</v>
      </c>
      <c r="N534" s="1">
        <f>Table1345[[#This Row],[5]]</f>
        <v>0</v>
      </c>
      <c r="O534" s="1" t="str">
        <f>CONCATENATE("[leds[",Table1345[[#Headers],[0]],"],",Table1345[[#This Row],[o0]],"]")</f>
        <v>[leds[0],0]</v>
      </c>
      <c r="P534" s="1" t="str">
        <f>CONCATENATE("[leds[",Table1345[[#Headers],[1]],"],",Table1345[[#This Row],[o1]],"]")</f>
        <v>[leds[1],0]</v>
      </c>
      <c r="Q534" s="1" t="str">
        <f>CONCATENATE("[leds[",Table1345[[#Headers],[2]],"],",Table1345[[#This Row],[o2]],"]")</f>
        <v>[leds[2],0]</v>
      </c>
      <c r="R534" s="1" t="str">
        <f>CONCATENATE("[leds[",Table1345[[#Headers],[3]],"],",Table1345[[#This Row],[o3]],"]")</f>
        <v>[leds[3],0]</v>
      </c>
      <c r="S534" s="1" t="str">
        <f>CONCATENATE("[leds[",Table1345[[#Headers],[4]],"],",Table1345[[#This Row],[o4]],"]")</f>
        <v>[leds[4],0]</v>
      </c>
      <c r="T534" s="1" t="str">
        <f>CONCATENATE("[leds[",Table1345[[#Headers],[5]],"],",Table1345[[#This Row],[o5]],"]")</f>
        <v>[leds[5],0]</v>
      </c>
      <c r="U53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34" s="1" t="str">
        <f>IF(B534="",CONCATENATE($B$1,"['",A534,"'].append(",Table1345[[#This Row],[Part6]],")"),CONCATENATE($B$1,"['",B534,"'] = []"))</f>
        <v>symbol['('].append([[leds[0],0],[leds[1],0],[leds[2],0],[leds[3],0],[leds[4],0],[leds[5],0]])</v>
      </c>
    </row>
    <row r="535" spans="1:22" x14ac:dyDescent="0.25">
      <c r="A535" t="str">
        <f t="shared" si="8"/>
        <v>(</v>
      </c>
      <c r="B535" t="s">
        <v>86</v>
      </c>
      <c r="I535" s="1">
        <f>Table1345[[#This Row],[0]]</f>
        <v>0</v>
      </c>
      <c r="J535" s="1">
        <f>Table1345[[#This Row],[1]]</f>
        <v>0</v>
      </c>
      <c r="K535" s="1">
        <f>Table1345[[#This Row],[2]]</f>
        <v>0</v>
      </c>
      <c r="L535" s="1">
        <f>Table1345[[#This Row],[3]]</f>
        <v>0</v>
      </c>
      <c r="M535" s="1">
        <f>Table1345[[#This Row],[4]]</f>
        <v>0</v>
      </c>
      <c r="N535" s="1">
        <f>Table1345[[#This Row],[5]]</f>
        <v>0</v>
      </c>
      <c r="O535" s="1" t="str">
        <f>CONCATENATE("[leds[",Table1345[[#Headers],[0]],"],",Table1345[[#This Row],[o0]],"]")</f>
        <v>[leds[0],0]</v>
      </c>
      <c r="P535" s="1" t="str">
        <f>CONCATENATE("[leds[",Table1345[[#Headers],[1]],"],",Table1345[[#This Row],[o1]],"]")</f>
        <v>[leds[1],0]</v>
      </c>
      <c r="Q535" s="1" t="str">
        <f>CONCATENATE("[leds[",Table1345[[#Headers],[2]],"],",Table1345[[#This Row],[o2]],"]")</f>
        <v>[leds[2],0]</v>
      </c>
      <c r="R535" s="1" t="str">
        <f>CONCATENATE("[leds[",Table1345[[#Headers],[3]],"],",Table1345[[#This Row],[o3]],"]")</f>
        <v>[leds[3],0]</v>
      </c>
      <c r="S535" s="1" t="str">
        <f>CONCATENATE("[leds[",Table1345[[#Headers],[4]],"],",Table1345[[#This Row],[o4]],"]")</f>
        <v>[leds[4],0]</v>
      </c>
      <c r="T535" s="1" t="str">
        <f>CONCATENATE("[leds[",Table1345[[#Headers],[5]],"],",Table1345[[#This Row],[o5]],"]")</f>
        <v>[leds[5],0]</v>
      </c>
      <c r="U53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35" s="1" t="str">
        <f>IF(B535="",CONCATENATE($B$1,"['",A535,"'].append(",Table1345[[#This Row],[Part6]],")"),CONCATENATE($B$1,"['",B535,"'] = []"))</f>
        <v>symbol[')'] = []</v>
      </c>
    </row>
    <row r="536" spans="1:22" x14ac:dyDescent="0.25">
      <c r="A536" t="str">
        <f t="shared" si="8"/>
        <v>)</v>
      </c>
      <c r="C536">
        <v>1</v>
      </c>
      <c r="H536">
        <v>1</v>
      </c>
      <c r="I536" s="1">
        <f>Table1345[[#This Row],[0]]</f>
        <v>1</v>
      </c>
      <c r="J536" s="1">
        <f>Table1345[[#This Row],[1]]</f>
        <v>0</v>
      </c>
      <c r="K536" s="1">
        <f>Table1345[[#This Row],[2]]</f>
        <v>0</v>
      </c>
      <c r="L536" s="1">
        <f>Table1345[[#This Row],[3]]</f>
        <v>0</v>
      </c>
      <c r="M536" s="1">
        <f>Table1345[[#This Row],[4]]</f>
        <v>0</v>
      </c>
      <c r="N536" s="1">
        <f>Table1345[[#This Row],[5]]</f>
        <v>1</v>
      </c>
      <c r="O536" s="1" t="str">
        <f>CONCATENATE("[leds[",Table1345[[#Headers],[0]],"],",Table1345[[#This Row],[o0]],"]")</f>
        <v>[leds[0],1]</v>
      </c>
      <c r="P536" s="1" t="str">
        <f>CONCATENATE("[leds[",Table1345[[#Headers],[1]],"],",Table1345[[#This Row],[o1]],"]")</f>
        <v>[leds[1],0]</v>
      </c>
      <c r="Q536" s="1" t="str">
        <f>CONCATENATE("[leds[",Table1345[[#Headers],[2]],"],",Table1345[[#This Row],[o2]],"]")</f>
        <v>[leds[2],0]</v>
      </c>
      <c r="R536" s="1" t="str">
        <f>CONCATENATE("[leds[",Table1345[[#Headers],[3]],"],",Table1345[[#This Row],[o3]],"]")</f>
        <v>[leds[3],0]</v>
      </c>
      <c r="S536" s="1" t="str">
        <f>CONCATENATE("[leds[",Table1345[[#Headers],[4]],"],",Table1345[[#This Row],[o4]],"]")</f>
        <v>[leds[4],0]</v>
      </c>
      <c r="T536" s="1" t="str">
        <f>CONCATENATE("[leds[",Table1345[[#Headers],[5]],"],",Table1345[[#This Row],[o5]],"]")</f>
        <v>[leds[5],1]</v>
      </c>
      <c r="U53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536" s="1" t="str">
        <f>IF(B536="",CONCATENATE($B$1,"['",A536,"'].append(",Table1345[[#This Row],[Part6]],")"),CONCATENATE($B$1,"['",B536,"'] = []"))</f>
        <v>symbol[')'].append([[leds[0],1],[leds[1],0],[leds[2],0],[leds[3],0],[leds[4],0],[leds[5],1]])</v>
      </c>
    </row>
    <row r="537" spans="1:22" x14ac:dyDescent="0.25">
      <c r="A537" t="str">
        <f t="shared" si="8"/>
        <v>)</v>
      </c>
      <c r="D537">
        <v>1</v>
      </c>
      <c r="G537">
        <v>1</v>
      </c>
      <c r="I537" s="1">
        <f>Table1345[[#This Row],[0]]</f>
        <v>0</v>
      </c>
      <c r="J537" s="1">
        <f>Table1345[[#This Row],[1]]</f>
        <v>1</v>
      </c>
      <c r="K537" s="1">
        <f>Table1345[[#This Row],[2]]</f>
        <v>0</v>
      </c>
      <c r="L537" s="1">
        <f>Table1345[[#This Row],[3]]</f>
        <v>0</v>
      </c>
      <c r="M537" s="1">
        <f>Table1345[[#This Row],[4]]</f>
        <v>1</v>
      </c>
      <c r="N537" s="1">
        <f>Table1345[[#This Row],[5]]</f>
        <v>0</v>
      </c>
      <c r="O537" s="1" t="str">
        <f>CONCATENATE("[leds[",Table1345[[#Headers],[0]],"],",Table1345[[#This Row],[o0]],"]")</f>
        <v>[leds[0],0]</v>
      </c>
      <c r="P537" s="1" t="str">
        <f>CONCATENATE("[leds[",Table1345[[#Headers],[1]],"],",Table1345[[#This Row],[o1]],"]")</f>
        <v>[leds[1],1]</v>
      </c>
      <c r="Q537" s="1" t="str">
        <f>CONCATENATE("[leds[",Table1345[[#Headers],[2]],"],",Table1345[[#This Row],[o2]],"]")</f>
        <v>[leds[2],0]</v>
      </c>
      <c r="R537" s="1" t="str">
        <f>CONCATENATE("[leds[",Table1345[[#Headers],[3]],"],",Table1345[[#This Row],[o3]],"]")</f>
        <v>[leds[3],0]</v>
      </c>
      <c r="S537" s="1" t="str">
        <f>CONCATENATE("[leds[",Table1345[[#Headers],[4]],"],",Table1345[[#This Row],[o4]],"]")</f>
        <v>[leds[4],1]</v>
      </c>
      <c r="T537" s="1" t="str">
        <f>CONCATENATE("[leds[",Table1345[[#Headers],[5]],"],",Table1345[[#This Row],[o5]],"]")</f>
        <v>[leds[5],0]</v>
      </c>
      <c r="U53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[[leds[0],0],[leds[1],1],[leds[2],0],[leds[3],0],[leds[4],1],[leds[5],0]]</v>
      </c>
      <c r="V537" s="1" t="str">
        <f>IF(B537="",CONCATENATE($B$1,"['",A537,"'].append(",Table1345[[#This Row],[Part6]],")"),CONCATENATE($B$1,"['",B537,"'] = []"))</f>
        <v>symbol[')'].append([[leds[0],0],[leds[1],1],[leds[2],0],[leds[3],0],[leds[4],1],[leds[5],0]])</v>
      </c>
    </row>
    <row r="538" spans="1:22" x14ac:dyDescent="0.25">
      <c r="A538" t="str">
        <f t="shared" si="8"/>
        <v>)</v>
      </c>
      <c r="E538">
        <v>1</v>
      </c>
      <c r="F538">
        <v>1</v>
      </c>
      <c r="I538" s="1">
        <f>Table1345[[#This Row],[0]]</f>
        <v>0</v>
      </c>
      <c r="J538" s="1">
        <f>Table1345[[#This Row],[1]]</f>
        <v>0</v>
      </c>
      <c r="K538" s="1">
        <f>Table1345[[#This Row],[2]]</f>
        <v>1</v>
      </c>
      <c r="L538" s="1">
        <f>Table1345[[#This Row],[3]]</f>
        <v>1</v>
      </c>
      <c r="M538" s="1">
        <f>Table1345[[#This Row],[4]]</f>
        <v>0</v>
      </c>
      <c r="N538" s="1">
        <f>Table1345[[#This Row],[5]]</f>
        <v>0</v>
      </c>
      <c r="O538" s="1" t="str">
        <f>CONCATENATE("[leds[",Table1345[[#Headers],[0]],"],",Table1345[[#This Row],[o0]],"]")</f>
        <v>[leds[0],0]</v>
      </c>
      <c r="P538" s="1" t="str">
        <f>CONCATENATE("[leds[",Table1345[[#Headers],[1]],"],",Table1345[[#This Row],[o1]],"]")</f>
        <v>[leds[1],0]</v>
      </c>
      <c r="Q538" s="1" t="str">
        <f>CONCATENATE("[leds[",Table1345[[#Headers],[2]],"],",Table1345[[#This Row],[o2]],"]")</f>
        <v>[leds[2],1]</v>
      </c>
      <c r="R538" s="1" t="str">
        <f>CONCATENATE("[leds[",Table1345[[#Headers],[3]],"],",Table1345[[#This Row],[o3]],"]")</f>
        <v>[leds[3],1]</v>
      </c>
      <c r="S538" s="1" t="str">
        <f>CONCATENATE("[leds[",Table1345[[#Headers],[4]],"],",Table1345[[#This Row],[o4]],"]")</f>
        <v>[leds[4],0]</v>
      </c>
      <c r="T538" s="1" t="str">
        <f>CONCATENATE("[leds[",Table1345[[#Headers],[5]],"],",Table1345[[#This Row],[o5]],"]")</f>
        <v>[leds[5],0]</v>
      </c>
      <c r="U53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[[leds[0],0],[leds[1],0],[leds[2],1],[leds[3],1],[leds[4],0],[leds[5],0]]</v>
      </c>
      <c r="V538" s="1" t="str">
        <f>IF(B538="",CONCATENATE($B$1,"['",A538,"'].append(",Table1345[[#This Row],[Part6]],")"),CONCATENATE($B$1,"['",B538,"'] = []"))</f>
        <v>symbol[')'].append([[leds[0],0],[leds[1],0],[leds[2],1],[leds[3],1],[leds[4],0],[leds[5],0]])</v>
      </c>
    </row>
    <row r="539" spans="1:22" x14ac:dyDescent="0.25">
      <c r="A539" t="str">
        <f t="shared" si="8"/>
        <v>)</v>
      </c>
      <c r="I539" s="1">
        <f>Table1345[[#This Row],[0]]</f>
        <v>0</v>
      </c>
      <c r="J539" s="1">
        <f>Table1345[[#This Row],[1]]</f>
        <v>0</v>
      </c>
      <c r="K539" s="1">
        <f>Table1345[[#This Row],[2]]</f>
        <v>0</v>
      </c>
      <c r="L539" s="1">
        <f>Table1345[[#This Row],[3]]</f>
        <v>0</v>
      </c>
      <c r="M539" s="1">
        <f>Table1345[[#This Row],[4]]</f>
        <v>0</v>
      </c>
      <c r="N539" s="1">
        <f>Table1345[[#This Row],[5]]</f>
        <v>0</v>
      </c>
      <c r="O539" s="1" t="str">
        <f>CONCATENATE("[leds[",Table1345[[#Headers],[0]],"],",Table1345[[#This Row],[o0]],"]")</f>
        <v>[leds[0],0]</v>
      </c>
      <c r="P539" s="1" t="str">
        <f>CONCATENATE("[leds[",Table1345[[#Headers],[1]],"],",Table1345[[#This Row],[o1]],"]")</f>
        <v>[leds[1],0]</v>
      </c>
      <c r="Q539" s="1" t="str">
        <f>CONCATENATE("[leds[",Table1345[[#Headers],[2]],"],",Table1345[[#This Row],[o2]],"]")</f>
        <v>[leds[2],0]</v>
      </c>
      <c r="R539" s="1" t="str">
        <f>CONCATENATE("[leds[",Table1345[[#Headers],[3]],"],",Table1345[[#This Row],[o3]],"]")</f>
        <v>[leds[3],0]</v>
      </c>
      <c r="S539" s="1" t="str">
        <f>CONCATENATE("[leds[",Table1345[[#Headers],[4]],"],",Table1345[[#This Row],[o4]],"]")</f>
        <v>[leds[4],0]</v>
      </c>
      <c r="T539" s="1" t="str">
        <f>CONCATENATE("[leds[",Table1345[[#Headers],[5]],"],",Table1345[[#This Row],[o5]],"]")</f>
        <v>[leds[5],0]</v>
      </c>
      <c r="U53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39" s="1" t="str">
        <f>IF(B539="",CONCATENATE($B$1,"['",A539,"'].append(",Table1345[[#This Row],[Part6]],")"),CONCATENATE($B$1,"['",B539,"'] = []"))</f>
        <v>symbol[')'].append([[leds[0],0],[leds[1],0],[leds[2],0],[leds[3],0],[leds[4],0],[leds[5],0]])</v>
      </c>
    </row>
    <row r="540" spans="1:22" x14ac:dyDescent="0.25">
      <c r="A540" t="str">
        <f t="shared" si="8"/>
        <v>)</v>
      </c>
      <c r="I540" s="1">
        <f>Table1345[[#This Row],[0]]</f>
        <v>0</v>
      </c>
      <c r="J540" s="1">
        <f>Table1345[[#This Row],[1]]</f>
        <v>0</v>
      </c>
      <c r="K540" s="1">
        <f>Table1345[[#This Row],[2]]</f>
        <v>0</v>
      </c>
      <c r="L540" s="1">
        <f>Table1345[[#This Row],[3]]</f>
        <v>0</v>
      </c>
      <c r="M540" s="1">
        <f>Table1345[[#This Row],[4]]</f>
        <v>0</v>
      </c>
      <c r="N540" s="1">
        <f>Table1345[[#This Row],[5]]</f>
        <v>0</v>
      </c>
      <c r="O540" s="1" t="str">
        <f>CONCATENATE("[leds[",Table1345[[#Headers],[0]],"],",Table1345[[#This Row],[o0]],"]")</f>
        <v>[leds[0],0]</v>
      </c>
      <c r="P540" s="1" t="str">
        <f>CONCATENATE("[leds[",Table1345[[#Headers],[1]],"],",Table1345[[#This Row],[o1]],"]")</f>
        <v>[leds[1],0]</v>
      </c>
      <c r="Q540" s="1" t="str">
        <f>CONCATENATE("[leds[",Table1345[[#Headers],[2]],"],",Table1345[[#This Row],[o2]],"]")</f>
        <v>[leds[2],0]</v>
      </c>
      <c r="R540" s="1" t="str">
        <f>CONCATENATE("[leds[",Table1345[[#Headers],[3]],"],",Table1345[[#This Row],[o3]],"]")</f>
        <v>[leds[3],0]</v>
      </c>
      <c r="S540" s="1" t="str">
        <f>CONCATENATE("[leds[",Table1345[[#Headers],[4]],"],",Table1345[[#This Row],[o4]],"]")</f>
        <v>[leds[4],0]</v>
      </c>
      <c r="T540" s="1" t="str">
        <f>CONCATENATE("[leds[",Table1345[[#Headers],[5]],"],",Table1345[[#This Row],[o5]],"]")</f>
        <v>[leds[5],0]</v>
      </c>
      <c r="U54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40" s="1" t="str">
        <f>IF(B540="",CONCATENATE($B$1,"['",A540,"'].append(",Table1345[[#This Row],[Part6]],")"),CONCATENATE($B$1,"['",B540,"'] = []"))</f>
        <v>symbol[')'].append([[leds[0],0],[leds[1],0],[leds[2],0],[leds[3],0],[leds[4],0],[leds[5],0]])</v>
      </c>
    </row>
    <row r="541" spans="1:22" x14ac:dyDescent="0.25">
      <c r="A541" t="str">
        <f t="shared" si="8"/>
        <v>)</v>
      </c>
      <c r="B541" t="s">
        <v>87</v>
      </c>
      <c r="I541" s="1">
        <f>Table1345[[#This Row],[0]]</f>
        <v>0</v>
      </c>
      <c r="J541" s="1">
        <f>Table1345[[#This Row],[1]]</f>
        <v>0</v>
      </c>
      <c r="K541" s="1">
        <f>Table1345[[#This Row],[2]]</f>
        <v>0</v>
      </c>
      <c r="L541" s="1">
        <f>Table1345[[#This Row],[3]]</f>
        <v>0</v>
      </c>
      <c r="M541" s="1">
        <f>Table1345[[#This Row],[4]]</f>
        <v>0</v>
      </c>
      <c r="N541" s="1">
        <f>Table1345[[#This Row],[5]]</f>
        <v>0</v>
      </c>
      <c r="O541" s="1" t="str">
        <f>CONCATENATE("[leds[",Table1345[[#Headers],[0]],"],",Table1345[[#This Row],[o0]],"]")</f>
        <v>[leds[0],0]</v>
      </c>
      <c r="P541" s="1" t="str">
        <f>CONCATENATE("[leds[",Table1345[[#Headers],[1]],"],",Table1345[[#This Row],[o1]],"]")</f>
        <v>[leds[1],0]</v>
      </c>
      <c r="Q541" s="1" t="str">
        <f>CONCATENATE("[leds[",Table1345[[#Headers],[2]],"],",Table1345[[#This Row],[o2]],"]")</f>
        <v>[leds[2],0]</v>
      </c>
      <c r="R541" s="1" t="str">
        <f>CONCATENATE("[leds[",Table1345[[#Headers],[3]],"],",Table1345[[#This Row],[o3]],"]")</f>
        <v>[leds[3],0]</v>
      </c>
      <c r="S541" s="1" t="str">
        <f>CONCATENATE("[leds[",Table1345[[#Headers],[4]],"],",Table1345[[#This Row],[o4]],"]")</f>
        <v>[leds[4],0]</v>
      </c>
      <c r="T541" s="1" t="str">
        <f>CONCATENATE("[leds[",Table1345[[#Headers],[5]],"],",Table1345[[#This Row],[o5]],"]")</f>
        <v>[leds[5],0]</v>
      </c>
      <c r="U54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41" s="1" t="str">
        <f>IF(B541="",CONCATENATE($B$1,"['",A541,"'].append(",Table1345[[#This Row],[Part6]],")"),CONCATENATE($B$1,"['",B541,"'] = []"))</f>
        <v>symbol[':)'] = []</v>
      </c>
    </row>
    <row r="542" spans="1:22" x14ac:dyDescent="0.25">
      <c r="A542" t="str">
        <f t="shared" si="8"/>
        <v>:)</v>
      </c>
      <c r="E542">
        <v>1</v>
      </c>
      <c r="I542" s="1">
        <f>Table1345[[#This Row],[0]]</f>
        <v>0</v>
      </c>
      <c r="J542" s="1">
        <f>Table1345[[#This Row],[1]]</f>
        <v>0</v>
      </c>
      <c r="K542" s="1">
        <f>Table1345[[#This Row],[2]]</f>
        <v>1</v>
      </c>
      <c r="L542" s="1">
        <f>Table1345[[#This Row],[3]]</f>
        <v>0</v>
      </c>
      <c r="M542" s="1">
        <f>Table1345[[#This Row],[4]]</f>
        <v>0</v>
      </c>
      <c r="N542" s="1">
        <f>Table1345[[#This Row],[5]]</f>
        <v>0</v>
      </c>
      <c r="O542" s="1" t="str">
        <f>CONCATENATE("[leds[",Table1345[[#Headers],[0]],"],",Table1345[[#This Row],[o0]],"]")</f>
        <v>[leds[0],0]</v>
      </c>
      <c r="P542" s="1" t="str">
        <f>CONCATENATE("[leds[",Table1345[[#Headers],[1]],"],",Table1345[[#This Row],[o1]],"]")</f>
        <v>[leds[1],0]</v>
      </c>
      <c r="Q542" s="1" t="str">
        <f>CONCATENATE("[leds[",Table1345[[#Headers],[2]],"],",Table1345[[#This Row],[o2]],"]")</f>
        <v>[leds[2],1]</v>
      </c>
      <c r="R542" s="1" t="str">
        <f>CONCATENATE("[leds[",Table1345[[#Headers],[3]],"],",Table1345[[#This Row],[o3]],"]")</f>
        <v>[leds[3],0]</v>
      </c>
      <c r="S542" s="1" t="str">
        <f>CONCATENATE("[leds[",Table1345[[#Headers],[4]],"],",Table1345[[#This Row],[o4]],"]")</f>
        <v>[leds[4],0]</v>
      </c>
      <c r="T542" s="1" t="str">
        <f>CONCATENATE("[leds[",Table1345[[#Headers],[5]],"],",Table1345[[#This Row],[o5]],"]")</f>
        <v>[leds[5],0]</v>
      </c>
      <c r="U54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[[leds[0],0],[leds[1],0],[leds[2],1],[leds[3],0],[leds[4],0],[leds[5],0]]</v>
      </c>
      <c r="V542" s="1" t="str">
        <f>IF(B542="",CONCATENATE($B$1,"['",A542,"'].append(",Table1345[[#This Row],[Part6]],")"),CONCATENATE($B$1,"['",B542,"'] = []"))</f>
        <v>symbol[':)'].append([[leds[0],0],[leds[1],0],[leds[2],1],[leds[3],0],[leds[4],0],[leds[5],0]])</v>
      </c>
    </row>
    <row r="543" spans="1:22" x14ac:dyDescent="0.25">
      <c r="A543" t="str">
        <f t="shared" si="8"/>
        <v>:)</v>
      </c>
      <c r="D543">
        <v>1</v>
      </c>
      <c r="I543" s="1">
        <f>Table1345[[#This Row],[0]]</f>
        <v>0</v>
      </c>
      <c r="J543" s="1">
        <f>Table1345[[#This Row],[1]]</f>
        <v>1</v>
      </c>
      <c r="K543" s="1">
        <f>Table1345[[#This Row],[2]]</f>
        <v>0</v>
      </c>
      <c r="L543" s="1">
        <f>Table1345[[#This Row],[3]]</f>
        <v>0</v>
      </c>
      <c r="M543" s="1">
        <f>Table1345[[#This Row],[4]]</f>
        <v>0</v>
      </c>
      <c r="N543" s="1">
        <f>Table1345[[#This Row],[5]]</f>
        <v>0</v>
      </c>
      <c r="O543" s="1" t="str">
        <f>CONCATENATE("[leds[",Table1345[[#Headers],[0]],"],",Table1345[[#This Row],[o0]],"]")</f>
        <v>[leds[0],0]</v>
      </c>
      <c r="P543" s="1" t="str">
        <f>CONCATENATE("[leds[",Table1345[[#Headers],[1]],"],",Table1345[[#This Row],[o1]],"]")</f>
        <v>[leds[1],1]</v>
      </c>
      <c r="Q543" s="1" t="str">
        <f>CONCATENATE("[leds[",Table1345[[#Headers],[2]],"],",Table1345[[#This Row],[o2]],"]")</f>
        <v>[leds[2],0]</v>
      </c>
      <c r="R543" s="1" t="str">
        <f>CONCATENATE("[leds[",Table1345[[#Headers],[3]],"],",Table1345[[#This Row],[o3]],"]")</f>
        <v>[leds[3],0]</v>
      </c>
      <c r="S543" s="1" t="str">
        <f>CONCATENATE("[leds[",Table1345[[#Headers],[4]],"],",Table1345[[#This Row],[o4]],"]")</f>
        <v>[leds[4],0]</v>
      </c>
      <c r="T543" s="1" t="str">
        <f>CONCATENATE("[leds[",Table1345[[#Headers],[5]],"],",Table1345[[#This Row],[o5]],"]")</f>
        <v>[leds[5],0]</v>
      </c>
      <c r="U54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543" s="1" t="str">
        <f>IF(B543="",CONCATENATE($B$1,"['",A543,"'].append(",Table1345[[#This Row],[Part6]],")"),CONCATENATE($B$1,"['",B543,"'] = []"))</f>
        <v>symbol[':)'].append([[leds[0],0],[leds[1],1],[leds[2],0],[leds[3],0],[leds[4],0],[leds[5],0]])</v>
      </c>
    </row>
    <row r="544" spans="1:22" x14ac:dyDescent="0.25">
      <c r="A544" t="str">
        <f t="shared" si="8"/>
        <v>:)</v>
      </c>
      <c r="C544">
        <v>1</v>
      </c>
      <c r="H544">
        <v>1</v>
      </c>
      <c r="I544" s="1">
        <f>Table1345[[#This Row],[0]]</f>
        <v>1</v>
      </c>
      <c r="J544" s="1">
        <f>Table1345[[#This Row],[1]]</f>
        <v>0</v>
      </c>
      <c r="K544" s="1">
        <f>Table1345[[#This Row],[2]]</f>
        <v>0</v>
      </c>
      <c r="L544" s="1">
        <f>Table1345[[#This Row],[3]]</f>
        <v>0</v>
      </c>
      <c r="M544" s="1">
        <f>Table1345[[#This Row],[4]]</f>
        <v>0</v>
      </c>
      <c r="N544" s="1">
        <f>Table1345[[#This Row],[5]]</f>
        <v>1</v>
      </c>
      <c r="O544" s="1" t="str">
        <f>CONCATENATE("[leds[",Table1345[[#Headers],[0]],"],",Table1345[[#This Row],[o0]],"]")</f>
        <v>[leds[0],1]</v>
      </c>
      <c r="P544" s="1" t="str">
        <f>CONCATENATE("[leds[",Table1345[[#Headers],[1]],"],",Table1345[[#This Row],[o1]],"]")</f>
        <v>[leds[1],0]</v>
      </c>
      <c r="Q544" s="1" t="str">
        <f>CONCATENATE("[leds[",Table1345[[#Headers],[2]],"],",Table1345[[#This Row],[o2]],"]")</f>
        <v>[leds[2],0]</v>
      </c>
      <c r="R544" s="1" t="str">
        <f>CONCATENATE("[leds[",Table1345[[#Headers],[3]],"],",Table1345[[#This Row],[o3]],"]")</f>
        <v>[leds[3],0]</v>
      </c>
      <c r="S544" s="1" t="str">
        <f>CONCATENATE("[leds[",Table1345[[#Headers],[4]],"],",Table1345[[#This Row],[o4]],"]")</f>
        <v>[leds[4],0]</v>
      </c>
      <c r="T544" s="1" t="str">
        <f>CONCATENATE("[leds[",Table1345[[#Headers],[5]],"],",Table1345[[#This Row],[o5]],"]")</f>
        <v>[leds[5],1]</v>
      </c>
      <c r="U54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544" s="1" t="str">
        <f>IF(B544="",CONCATENATE($B$1,"['",A544,"'].append(",Table1345[[#This Row],[Part6]],")"),CONCATENATE($B$1,"['",B544,"'] = []"))</f>
        <v>symbol[':)'].append([[leds[0],1],[leds[1],0],[leds[2],0],[leds[3],0],[leds[4],0],[leds[5],1]])</v>
      </c>
    </row>
    <row r="545" spans="1:22" x14ac:dyDescent="0.25">
      <c r="A545" t="str">
        <f t="shared" si="8"/>
        <v>:)</v>
      </c>
      <c r="C545">
        <v>1</v>
      </c>
      <c r="I545" s="1">
        <f>Table1345[[#This Row],[0]]</f>
        <v>1</v>
      </c>
      <c r="J545" s="1">
        <f>Table1345[[#This Row],[1]]</f>
        <v>0</v>
      </c>
      <c r="K545" s="1">
        <f>Table1345[[#This Row],[2]]</f>
        <v>0</v>
      </c>
      <c r="L545" s="1">
        <f>Table1345[[#This Row],[3]]</f>
        <v>0</v>
      </c>
      <c r="M545" s="1">
        <f>Table1345[[#This Row],[4]]</f>
        <v>0</v>
      </c>
      <c r="N545" s="1">
        <f>Table1345[[#This Row],[5]]</f>
        <v>0</v>
      </c>
      <c r="O545" s="1" t="str">
        <f>CONCATENATE("[leds[",Table1345[[#Headers],[0]],"],",Table1345[[#This Row],[o0]],"]")</f>
        <v>[leds[0],1]</v>
      </c>
      <c r="P545" s="1" t="str">
        <f>CONCATENATE("[leds[",Table1345[[#Headers],[1]],"],",Table1345[[#This Row],[o1]],"]")</f>
        <v>[leds[1],0]</v>
      </c>
      <c r="Q545" s="1" t="str">
        <f>CONCATENATE("[leds[",Table1345[[#Headers],[2]],"],",Table1345[[#This Row],[o2]],"]")</f>
        <v>[leds[2],0]</v>
      </c>
      <c r="R545" s="1" t="str">
        <f>CONCATENATE("[leds[",Table1345[[#Headers],[3]],"],",Table1345[[#This Row],[o3]],"]")</f>
        <v>[leds[3],0]</v>
      </c>
      <c r="S545" s="1" t="str">
        <f>CONCATENATE("[leds[",Table1345[[#Headers],[4]],"],",Table1345[[#This Row],[o4]],"]")</f>
        <v>[leds[4],0]</v>
      </c>
      <c r="T545" s="1" t="str">
        <f>CONCATENATE("[leds[",Table1345[[#Headers],[5]],"],",Table1345[[#This Row],[o5]],"]")</f>
        <v>[leds[5],0]</v>
      </c>
      <c r="U54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545" s="1" t="str">
        <f>IF(B545="",CONCATENATE($B$1,"['",A545,"'].append(",Table1345[[#This Row],[Part6]],")"),CONCATENATE($B$1,"['",B545,"'] = []"))</f>
        <v>symbol[':)'].append([[leds[0],1],[leds[1],0],[leds[2],0],[leds[3],0],[leds[4],0],[leds[5],0]])</v>
      </c>
    </row>
    <row r="546" spans="1:22" x14ac:dyDescent="0.25">
      <c r="A546" t="str">
        <f t="shared" si="8"/>
        <v>:)</v>
      </c>
      <c r="C546">
        <v>1</v>
      </c>
      <c r="I546" s="1">
        <f>Table1345[[#This Row],[0]]</f>
        <v>1</v>
      </c>
      <c r="J546" s="1">
        <f>Table1345[[#This Row],[1]]</f>
        <v>0</v>
      </c>
      <c r="K546" s="1">
        <f>Table1345[[#This Row],[2]]</f>
        <v>0</v>
      </c>
      <c r="L546" s="1">
        <f>Table1345[[#This Row],[3]]</f>
        <v>0</v>
      </c>
      <c r="M546" s="1">
        <f>Table1345[[#This Row],[4]]</f>
        <v>0</v>
      </c>
      <c r="N546" s="1">
        <f>Table1345[[#This Row],[5]]</f>
        <v>0</v>
      </c>
      <c r="O546" s="1" t="str">
        <f>CONCATENATE("[leds[",Table1345[[#Headers],[0]],"],",Table1345[[#This Row],[o0]],"]")</f>
        <v>[leds[0],1]</v>
      </c>
      <c r="P546" s="1" t="str">
        <f>CONCATENATE("[leds[",Table1345[[#Headers],[1]],"],",Table1345[[#This Row],[o1]],"]")</f>
        <v>[leds[1],0]</v>
      </c>
      <c r="Q546" s="1" t="str">
        <f>CONCATENATE("[leds[",Table1345[[#Headers],[2]],"],",Table1345[[#This Row],[o2]],"]")</f>
        <v>[leds[2],0]</v>
      </c>
      <c r="R546" s="1" t="str">
        <f>CONCATENATE("[leds[",Table1345[[#Headers],[3]],"],",Table1345[[#This Row],[o3]],"]")</f>
        <v>[leds[3],0]</v>
      </c>
      <c r="S546" s="1" t="str">
        <f>CONCATENATE("[leds[",Table1345[[#Headers],[4]],"],",Table1345[[#This Row],[o4]],"]")</f>
        <v>[leds[4],0]</v>
      </c>
      <c r="T546" s="1" t="str">
        <f>CONCATENATE("[leds[",Table1345[[#Headers],[5]],"],",Table1345[[#This Row],[o5]],"]")</f>
        <v>[leds[5],0]</v>
      </c>
      <c r="U54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[[leds[0],1],[leds[1],0],[leds[2],0],[leds[3],0],[leds[4],0],[leds[5],0]]</v>
      </c>
      <c r="V546" s="1" t="str">
        <f>IF(B546="",CONCATENATE($B$1,"['",A546,"'].append(",Table1345[[#This Row],[Part6]],")"),CONCATENATE($B$1,"['",B546,"'] = []"))</f>
        <v>symbol[':)'].append([[leds[0],1],[leds[1],0],[leds[2],0],[leds[3],0],[leds[4],0],[leds[5],0]])</v>
      </c>
    </row>
    <row r="547" spans="1:22" x14ac:dyDescent="0.25">
      <c r="A547" t="str">
        <f t="shared" si="8"/>
        <v>:)</v>
      </c>
      <c r="C547">
        <v>1</v>
      </c>
      <c r="H547">
        <v>1</v>
      </c>
      <c r="I547" s="1">
        <f>Table1345[[#This Row],[0]]</f>
        <v>1</v>
      </c>
      <c r="J547" s="1">
        <f>Table1345[[#This Row],[1]]</f>
        <v>0</v>
      </c>
      <c r="K547" s="1">
        <f>Table1345[[#This Row],[2]]</f>
        <v>0</v>
      </c>
      <c r="L547" s="1">
        <f>Table1345[[#This Row],[3]]</f>
        <v>0</v>
      </c>
      <c r="M547" s="1">
        <f>Table1345[[#This Row],[4]]</f>
        <v>0</v>
      </c>
      <c r="N547" s="1">
        <f>Table1345[[#This Row],[5]]</f>
        <v>1</v>
      </c>
      <c r="O547" s="1" t="str">
        <f>CONCATENATE("[leds[",Table1345[[#Headers],[0]],"],",Table1345[[#This Row],[o0]],"]")</f>
        <v>[leds[0],1]</v>
      </c>
      <c r="P547" s="1" t="str">
        <f>CONCATENATE("[leds[",Table1345[[#Headers],[1]],"],",Table1345[[#This Row],[o1]],"]")</f>
        <v>[leds[1],0]</v>
      </c>
      <c r="Q547" s="1" t="str">
        <f>CONCATENATE("[leds[",Table1345[[#Headers],[2]],"],",Table1345[[#This Row],[o2]],"]")</f>
        <v>[leds[2],0]</v>
      </c>
      <c r="R547" s="1" t="str">
        <f>CONCATENATE("[leds[",Table1345[[#Headers],[3]],"],",Table1345[[#This Row],[o3]],"]")</f>
        <v>[leds[3],0]</v>
      </c>
      <c r="S547" s="1" t="str">
        <f>CONCATENATE("[leds[",Table1345[[#Headers],[4]],"],",Table1345[[#This Row],[o4]],"]")</f>
        <v>[leds[4],0]</v>
      </c>
      <c r="T547" s="1" t="str">
        <f>CONCATENATE("[leds[",Table1345[[#Headers],[5]],"],",Table1345[[#This Row],[o5]],"]")</f>
        <v>[leds[5],1]</v>
      </c>
      <c r="U54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[[leds[0],1],[leds[1],0],[leds[2],0],[leds[3],0],[leds[4],0],[leds[5],1]]</v>
      </c>
      <c r="V547" s="1" t="str">
        <f>IF(B547="",CONCATENATE($B$1,"['",A547,"'].append(",Table1345[[#This Row],[Part6]],")"),CONCATENATE($B$1,"['",B547,"'] = []"))</f>
        <v>symbol[':)'].append([[leds[0],1],[leds[1],0],[leds[2],0],[leds[3],0],[leds[4],0],[leds[5],1]])</v>
      </c>
    </row>
    <row r="548" spans="1:22" x14ac:dyDescent="0.25">
      <c r="A548" t="str">
        <f t="shared" si="8"/>
        <v>:)</v>
      </c>
      <c r="D548">
        <v>1</v>
      </c>
      <c r="I548" s="1">
        <f>Table1345[[#This Row],[0]]</f>
        <v>0</v>
      </c>
      <c r="J548" s="1">
        <f>Table1345[[#This Row],[1]]</f>
        <v>1</v>
      </c>
      <c r="K548" s="1">
        <f>Table1345[[#This Row],[2]]</f>
        <v>0</v>
      </c>
      <c r="L548" s="1">
        <f>Table1345[[#This Row],[3]]</f>
        <v>0</v>
      </c>
      <c r="M548" s="1">
        <f>Table1345[[#This Row],[4]]</f>
        <v>0</v>
      </c>
      <c r="N548" s="1">
        <f>Table1345[[#This Row],[5]]</f>
        <v>0</v>
      </c>
      <c r="O548" s="1" t="str">
        <f>CONCATENATE("[leds[",Table1345[[#Headers],[0]],"],",Table1345[[#This Row],[o0]],"]")</f>
        <v>[leds[0],0]</v>
      </c>
      <c r="P548" s="1" t="str">
        <f>CONCATENATE("[leds[",Table1345[[#Headers],[1]],"],",Table1345[[#This Row],[o1]],"]")</f>
        <v>[leds[1],1]</v>
      </c>
      <c r="Q548" s="1" t="str">
        <f>CONCATENATE("[leds[",Table1345[[#Headers],[2]],"],",Table1345[[#This Row],[o2]],"]")</f>
        <v>[leds[2],0]</v>
      </c>
      <c r="R548" s="1" t="str">
        <f>CONCATENATE("[leds[",Table1345[[#Headers],[3]],"],",Table1345[[#This Row],[o3]],"]")</f>
        <v>[leds[3],0]</v>
      </c>
      <c r="S548" s="1" t="str">
        <f>CONCATENATE("[leds[",Table1345[[#Headers],[4]],"],",Table1345[[#This Row],[o4]],"]")</f>
        <v>[leds[4],0]</v>
      </c>
      <c r="T548" s="1" t="str">
        <f>CONCATENATE("[leds[",Table1345[[#Headers],[5]],"],",Table1345[[#This Row],[o5]],"]")</f>
        <v>[leds[5],0]</v>
      </c>
      <c r="U54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[[leds[0],0],[leds[1],1],[leds[2],0],[leds[3],0],[leds[4],0],[leds[5],0]]</v>
      </c>
      <c r="V548" s="1" t="str">
        <f>IF(B548="",CONCATENATE($B$1,"['",A548,"'].append(",Table1345[[#This Row],[Part6]],")"),CONCATENATE($B$1,"['",B548,"'] = []"))</f>
        <v>symbol[':)'].append([[leds[0],0],[leds[1],1],[leds[2],0],[leds[3],0],[leds[4],0],[leds[5],0]])</v>
      </c>
    </row>
    <row r="549" spans="1:22" x14ac:dyDescent="0.25">
      <c r="A549" t="str">
        <f t="shared" si="8"/>
        <v>:)</v>
      </c>
      <c r="E549">
        <v>1</v>
      </c>
      <c r="I549" s="1">
        <f>Table1345[[#This Row],[0]]</f>
        <v>0</v>
      </c>
      <c r="J549" s="1">
        <f>Table1345[[#This Row],[1]]</f>
        <v>0</v>
      </c>
      <c r="K549" s="1">
        <f>Table1345[[#This Row],[2]]</f>
        <v>1</v>
      </c>
      <c r="L549" s="1">
        <f>Table1345[[#This Row],[3]]</f>
        <v>0</v>
      </c>
      <c r="M549" s="1">
        <f>Table1345[[#This Row],[4]]</f>
        <v>0</v>
      </c>
      <c r="N549" s="1">
        <f>Table1345[[#This Row],[5]]</f>
        <v>0</v>
      </c>
      <c r="O549" s="1" t="str">
        <f>CONCATENATE("[leds[",Table1345[[#Headers],[0]],"],",Table1345[[#This Row],[o0]],"]")</f>
        <v>[leds[0],0]</v>
      </c>
      <c r="P549" s="1" t="str">
        <f>CONCATENATE("[leds[",Table1345[[#Headers],[1]],"],",Table1345[[#This Row],[o1]],"]")</f>
        <v>[leds[1],0]</v>
      </c>
      <c r="Q549" s="1" t="str">
        <f>CONCATENATE("[leds[",Table1345[[#Headers],[2]],"],",Table1345[[#This Row],[o2]],"]")</f>
        <v>[leds[2],1]</v>
      </c>
      <c r="R549" s="1" t="str">
        <f>CONCATENATE("[leds[",Table1345[[#Headers],[3]],"],",Table1345[[#This Row],[o3]],"]")</f>
        <v>[leds[3],0]</v>
      </c>
      <c r="S549" s="1" t="str">
        <f>CONCATENATE("[leds[",Table1345[[#Headers],[4]],"],",Table1345[[#This Row],[o4]],"]")</f>
        <v>[leds[4],0]</v>
      </c>
      <c r="T549" s="1" t="str">
        <f>CONCATENATE("[leds[",Table1345[[#Headers],[5]],"],",Table1345[[#This Row],[o5]],"]")</f>
        <v>[leds[5],0]</v>
      </c>
      <c r="U54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[[leds[0],0],[leds[1],0],[leds[2],1],[leds[3],0],[leds[4],0],[leds[5],0]]</v>
      </c>
      <c r="V549" s="1" t="str">
        <f>IF(B549="",CONCATENATE($B$1,"['",A549,"'].append(",Table1345[[#This Row],[Part6]],")"),CONCATENATE($B$1,"['",B549,"'] = []"))</f>
        <v>symbol[':)'].append([[leds[0],0],[leds[1],0],[leds[2],1],[leds[3],0],[leds[4],0],[leds[5],0]])</v>
      </c>
    </row>
    <row r="550" spans="1:22" x14ac:dyDescent="0.25">
      <c r="A550" t="str">
        <f t="shared" si="8"/>
        <v>:)</v>
      </c>
      <c r="I550" s="1">
        <f>Table1345[[#This Row],[0]]</f>
        <v>0</v>
      </c>
      <c r="J550" s="1">
        <f>Table1345[[#This Row],[1]]</f>
        <v>0</v>
      </c>
      <c r="K550" s="1">
        <f>Table1345[[#This Row],[2]]</f>
        <v>0</v>
      </c>
      <c r="L550" s="1">
        <f>Table1345[[#This Row],[3]]</f>
        <v>0</v>
      </c>
      <c r="M550" s="1">
        <f>Table1345[[#This Row],[4]]</f>
        <v>0</v>
      </c>
      <c r="N550" s="1">
        <f>Table1345[[#This Row],[5]]</f>
        <v>0</v>
      </c>
      <c r="O550" s="1" t="str">
        <f>CONCATENATE("[leds[",Table1345[[#Headers],[0]],"],",Table1345[[#This Row],[o0]],"]")</f>
        <v>[leds[0],0]</v>
      </c>
      <c r="P550" s="1" t="str">
        <f>CONCATENATE("[leds[",Table1345[[#Headers],[1]],"],",Table1345[[#This Row],[o1]],"]")</f>
        <v>[leds[1],0]</v>
      </c>
      <c r="Q550" s="1" t="str">
        <f>CONCATENATE("[leds[",Table1345[[#Headers],[2]],"],",Table1345[[#This Row],[o2]],"]")</f>
        <v>[leds[2],0]</v>
      </c>
      <c r="R550" s="1" t="str">
        <f>CONCATENATE("[leds[",Table1345[[#Headers],[3]],"],",Table1345[[#This Row],[o3]],"]")</f>
        <v>[leds[3],0]</v>
      </c>
      <c r="S550" s="1" t="str">
        <f>CONCATENATE("[leds[",Table1345[[#Headers],[4]],"],",Table1345[[#This Row],[o4]],"]")</f>
        <v>[leds[4],0]</v>
      </c>
      <c r="T550" s="1" t="str">
        <f>CONCATENATE("[leds[",Table1345[[#Headers],[5]],"],",Table1345[[#This Row],[o5]],"]")</f>
        <v>[leds[5],0]</v>
      </c>
      <c r="U55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50" s="1" t="str">
        <f>IF(B550="",CONCATENATE($B$1,"['",A550,"'].append(",Table1345[[#This Row],[Part6]],")"),CONCATENATE($B$1,"['",B550,"'] = []"))</f>
        <v>symbol[':)'].append([[leds[0],0],[leds[1],0],[leds[2],0],[leds[3],0],[leds[4],0],[leds[5],0]])</v>
      </c>
    </row>
    <row r="551" spans="1:22" x14ac:dyDescent="0.25">
      <c r="A551" t="str">
        <f t="shared" si="8"/>
        <v>:)</v>
      </c>
      <c r="I551" s="1">
        <f>Table1345[[#This Row],[0]]</f>
        <v>0</v>
      </c>
      <c r="J551" s="1">
        <f>Table1345[[#This Row],[1]]</f>
        <v>0</v>
      </c>
      <c r="K551" s="1">
        <f>Table1345[[#This Row],[2]]</f>
        <v>0</v>
      </c>
      <c r="L551" s="1">
        <f>Table1345[[#This Row],[3]]</f>
        <v>0</v>
      </c>
      <c r="M551" s="1">
        <f>Table1345[[#This Row],[4]]</f>
        <v>0</v>
      </c>
      <c r="N551" s="1">
        <f>Table1345[[#This Row],[5]]</f>
        <v>0</v>
      </c>
      <c r="O551" s="1" t="str">
        <f>CONCATENATE("[leds[",Table1345[[#Headers],[0]],"],",Table1345[[#This Row],[o0]],"]")</f>
        <v>[leds[0],0]</v>
      </c>
      <c r="P551" s="1" t="str">
        <f>CONCATENATE("[leds[",Table1345[[#Headers],[1]],"],",Table1345[[#This Row],[o1]],"]")</f>
        <v>[leds[1],0]</v>
      </c>
      <c r="Q551" s="1" t="str">
        <f>CONCATENATE("[leds[",Table1345[[#Headers],[2]],"],",Table1345[[#This Row],[o2]],"]")</f>
        <v>[leds[2],0]</v>
      </c>
      <c r="R551" s="1" t="str">
        <f>CONCATENATE("[leds[",Table1345[[#Headers],[3]],"],",Table1345[[#This Row],[o3]],"]")</f>
        <v>[leds[3],0]</v>
      </c>
      <c r="S551" s="1" t="str">
        <f>CONCATENATE("[leds[",Table1345[[#Headers],[4]],"],",Table1345[[#This Row],[o4]],"]")</f>
        <v>[leds[4],0]</v>
      </c>
      <c r="T551" s="1" t="str">
        <f>CONCATENATE("[leds[",Table1345[[#Headers],[5]],"],",Table1345[[#This Row],[o5]],"]")</f>
        <v>[leds[5],0]</v>
      </c>
      <c r="U55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51" s="1" t="str">
        <f>IF(B551="",CONCATENATE($B$1,"['",A551,"'].append(",Table1345[[#This Row],[Part6]],")"),CONCATENATE($B$1,"['",B551,"'] = []"))</f>
        <v>symbol[':)'].append([[leds[0],0],[leds[1],0],[leds[2],0],[leds[3],0],[leds[4],0],[leds[5],0]])</v>
      </c>
    </row>
    <row r="552" spans="1:22" x14ac:dyDescent="0.25">
      <c r="A552" t="str">
        <f t="shared" si="8"/>
        <v>:)</v>
      </c>
      <c r="B552" t="s">
        <v>88</v>
      </c>
      <c r="I552" s="1">
        <f>Table1345[[#This Row],[0]]</f>
        <v>0</v>
      </c>
      <c r="J552" s="1">
        <f>Table1345[[#This Row],[1]]</f>
        <v>0</v>
      </c>
      <c r="K552" s="1">
        <f>Table1345[[#This Row],[2]]</f>
        <v>0</v>
      </c>
      <c r="L552" s="1">
        <f>Table1345[[#This Row],[3]]</f>
        <v>0</v>
      </c>
      <c r="M552" s="1">
        <f>Table1345[[#This Row],[4]]</f>
        <v>0</v>
      </c>
      <c r="N552" s="1">
        <f>Table1345[[#This Row],[5]]</f>
        <v>0</v>
      </c>
      <c r="O552" s="1" t="str">
        <f>CONCATENATE("[leds[",Table1345[[#Headers],[0]],"],",Table1345[[#This Row],[o0]],"]")</f>
        <v>[leds[0],0]</v>
      </c>
      <c r="P552" s="1" t="str">
        <f>CONCATENATE("[leds[",Table1345[[#Headers],[1]],"],",Table1345[[#This Row],[o1]],"]")</f>
        <v>[leds[1],0]</v>
      </c>
      <c r="Q552" s="1" t="str">
        <f>CONCATENATE("[leds[",Table1345[[#Headers],[2]],"],",Table1345[[#This Row],[o2]],"]")</f>
        <v>[leds[2],0]</v>
      </c>
      <c r="R552" s="1" t="str">
        <f>CONCATENATE("[leds[",Table1345[[#Headers],[3]],"],",Table1345[[#This Row],[o3]],"]")</f>
        <v>[leds[3],0]</v>
      </c>
      <c r="S552" s="1" t="str">
        <f>CONCATENATE("[leds[",Table1345[[#Headers],[4]],"],",Table1345[[#This Row],[o4]],"]")</f>
        <v>[leds[4],0]</v>
      </c>
      <c r="T552" s="1" t="str">
        <f>CONCATENATE("[leds[",Table1345[[#Headers],[5]],"],",Table1345[[#This Row],[o5]],"]")</f>
        <v>[leds[5],0]</v>
      </c>
      <c r="U55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52" s="1" t="str">
        <f>IF(B552="",CONCATENATE($B$1,"['",A552,"'].append(",Table1345[[#This Row],[Part6]],")"),CONCATENATE($B$1,"['",B552,"'] = []"))</f>
        <v>symbol['&lt;'] = []</v>
      </c>
    </row>
    <row r="553" spans="1:22" x14ac:dyDescent="0.25">
      <c r="A553" t="str">
        <f t="shared" si="8"/>
        <v>&lt;</v>
      </c>
      <c r="E553">
        <v>1</v>
      </c>
      <c r="I553" s="1">
        <f>Table1345[[#This Row],[0]]</f>
        <v>0</v>
      </c>
      <c r="J553" s="1">
        <f>Table1345[[#This Row],[1]]</f>
        <v>0</v>
      </c>
      <c r="K553" s="1">
        <f>Table1345[[#This Row],[2]]</f>
        <v>1</v>
      </c>
      <c r="L553" s="1">
        <f>Table1345[[#This Row],[3]]</f>
        <v>0</v>
      </c>
      <c r="M553" s="1">
        <f>Table1345[[#This Row],[4]]</f>
        <v>0</v>
      </c>
      <c r="N553" s="1">
        <f>Table1345[[#This Row],[5]]</f>
        <v>0</v>
      </c>
      <c r="O553" s="1" t="str">
        <f>CONCATENATE("[leds[",Table1345[[#Headers],[0]],"],",Table1345[[#This Row],[o0]],"]")</f>
        <v>[leds[0],0]</v>
      </c>
      <c r="P553" s="1" t="str">
        <f>CONCATENATE("[leds[",Table1345[[#Headers],[1]],"],",Table1345[[#This Row],[o1]],"]")</f>
        <v>[leds[1],0]</v>
      </c>
      <c r="Q553" s="1" t="str">
        <f>CONCATENATE("[leds[",Table1345[[#Headers],[2]],"],",Table1345[[#This Row],[o2]],"]")</f>
        <v>[leds[2],1]</v>
      </c>
      <c r="R553" s="1" t="str">
        <f>CONCATENATE("[leds[",Table1345[[#Headers],[3]],"],",Table1345[[#This Row],[o3]],"]")</f>
        <v>[leds[3],0]</v>
      </c>
      <c r="S553" s="1" t="str">
        <f>CONCATENATE("[leds[",Table1345[[#Headers],[4]],"],",Table1345[[#This Row],[o4]],"]")</f>
        <v>[leds[4],0]</v>
      </c>
      <c r="T553" s="1" t="str">
        <f>CONCATENATE("[leds[",Table1345[[#Headers],[5]],"],",Table1345[[#This Row],[o5]],"]")</f>
        <v>[leds[5],0]</v>
      </c>
      <c r="U55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[[leds[0],0],[leds[1],0],[leds[2],1],[leds[3],0],[leds[4],0],[leds[5],0]]</v>
      </c>
      <c r="V553" s="1" t="str">
        <f>IF(B553="",CONCATENATE($B$1,"['",A553,"'].append(",Table1345[[#This Row],[Part6]],")"),CONCATENATE($B$1,"['",B553,"'] = []"))</f>
        <v>symbol['&lt;'].append([[leds[0],0],[leds[1],0],[leds[2],1],[leds[3],0],[leds[4],0],[leds[5],0]])</v>
      </c>
    </row>
    <row r="554" spans="1:22" x14ac:dyDescent="0.25">
      <c r="A554" t="str">
        <f t="shared" si="8"/>
        <v>&lt;</v>
      </c>
      <c r="D554">
        <v>1</v>
      </c>
      <c r="F554">
        <v>1</v>
      </c>
      <c r="I554" s="1">
        <f>Table1345[[#This Row],[0]]</f>
        <v>0</v>
      </c>
      <c r="J554" s="1">
        <f>Table1345[[#This Row],[1]]</f>
        <v>1</v>
      </c>
      <c r="K554" s="1">
        <f>Table1345[[#This Row],[2]]</f>
        <v>0</v>
      </c>
      <c r="L554" s="1">
        <f>Table1345[[#This Row],[3]]</f>
        <v>1</v>
      </c>
      <c r="M554" s="1">
        <f>Table1345[[#This Row],[4]]</f>
        <v>0</v>
      </c>
      <c r="N554" s="1">
        <f>Table1345[[#This Row],[5]]</f>
        <v>0</v>
      </c>
      <c r="O554" s="1" t="str">
        <f>CONCATENATE("[leds[",Table1345[[#Headers],[0]],"],",Table1345[[#This Row],[o0]],"]")</f>
        <v>[leds[0],0]</v>
      </c>
      <c r="P554" s="1" t="str">
        <f>CONCATENATE("[leds[",Table1345[[#Headers],[1]],"],",Table1345[[#This Row],[o1]],"]")</f>
        <v>[leds[1],1]</v>
      </c>
      <c r="Q554" s="1" t="str">
        <f>CONCATENATE("[leds[",Table1345[[#Headers],[2]],"],",Table1345[[#This Row],[o2]],"]")</f>
        <v>[leds[2],0]</v>
      </c>
      <c r="R554" s="1" t="str">
        <f>CONCATENATE("[leds[",Table1345[[#Headers],[3]],"],",Table1345[[#This Row],[o3]],"]")</f>
        <v>[leds[3],1]</v>
      </c>
      <c r="S554" s="1" t="str">
        <f>CONCATENATE("[leds[",Table1345[[#Headers],[4]],"],",Table1345[[#This Row],[o4]],"]")</f>
        <v>[leds[4],0]</v>
      </c>
      <c r="T554" s="1" t="str">
        <f>CONCATENATE("[leds[",Table1345[[#Headers],[5]],"],",Table1345[[#This Row],[o5]],"]")</f>
        <v>[leds[5],0]</v>
      </c>
      <c r="U55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[[leds[0],0],[leds[1],1],[leds[2],0],[leds[3],1],[leds[4],0],[leds[5],0]]</v>
      </c>
      <c r="V554" s="1" t="str">
        <f>IF(B554="",CONCATENATE($B$1,"['",A554,"'].append(",Table1345[[#This Row],[Part6]],")"),CONCATENATE($B$1,"['",B554,"'] = []"))</f>
        <v>symbol['&lt;'].append([[leds[0],0],[leds[1],1],[leds[2],0],[leds[3],1],[leds[4],0],[leds[5],0]])</v>
      </c>
    </row>
    <row r="555" spans="1:22" x14ac:dyDescent="0.25">
      <c r="A555" t="str">
        <f t="shared" si="8"/>
        <v>&lt;</v>
      </c>
      <c r="D555">
        <v>1</v>
      </c>
      <c r="F555">
        <v>1</v>
      </c>
      <c r="I555" s="1">
        <f>Table1345[[#This Row],[0]]</f>
        <v>0</v>
      </c>
      <c r="J555" s="1">
        <f>Table1345[[#This Row],[1]]</f>
        <v>1</v>
      </c>
      <c r="K555" s="1">
        <f>Table1345[[#This Row],[2]]</f>
        <v>0</v>
      </c>
      <c r="L555" s="1">
        <f>Table1345[[#This Row],[3]]</f>
        <v>1</v>
      </c>
      <c r="M555" s="1">
        <f>Table1345[[#This Row],[4]]</f>
        <v>0</v>
      </c>
      <c r="N555" s="1">
        <f>Table1345[[#This Row],[5]]</f>
        <v>0</v>
      </c>
      <c r="O555" s="1" t="str">
        <f>CONCATENATE("[leds[",Table1345[[#Headers],[0]],"],",Table1345[[#This Row],[o0]],"]")</f>
        <v>[leds[0],0]</v>
      </c>
      <c r="P555" s="1" t="str">
        <f>CONCATENATE("[leds[",Table1345[[#Headers],[1]],"],",Table1345[[#This Row],[o1]],"]")</f>
        <v>[leds[1],1]</v>
      </c>
      <c r="Q555" s="1" t="str">
        <f>CONCATENATE("[leds[",Table1345[[#Headers],[2]],"],",Table1345[[#This Row],[o2]],"]")</f>
        <v>[leds[2],0]</v>
      </c>
      <c r="R555" s="1" t="str">
        <f>CONCATENATE("[leds[",Table1345[[#Headers],[3]],"],",Table1345[[#This Row],[o3]],"]")</f>
        <v>[leds[3],1]</v>
      </c>
      <c r="S555" s="1" t="str">
        <f>CONCATENATE("[leds[",Table1345[[#Headers],[4]],"],",Table1345[[#This Row],[o4]],"]")</f>
        <v>[leds[4],0]</v>
      </c>
      <c r="T555" s="1" t="str">
        <f>CONCATENATE("[leds[",Table1345[[#Headers],[5]],"],",Table1345[[#This Row],[o5]],"]")</f>
        <v>[leds[5],0]</v>
      </c>
      <c r="U55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[[leds[0],0],[leds[1],1],[leds[2],0],[leds[3],1],[leds[4],0],[leds[5],0]]</v>
      </c>
      <c r="V555" s="1" t="str">
        <f>IF(B555="",CONCATENATE($B$1,"['",A555,"'].append(",Table1345[[#This Row],[Part6]],")"),CONCATENATE($B$1,"['",B555,"'] = []"))</f>
        <v>symbol['&lt;'].append([[leds[0],0],[leds[1],1],[leds[2],0],[leds[3],1],[leds[4],0],[leds[5],0]])</v>
      </c>
    </row>
    <row r="556" spans="1:22" x14ac:dyDescent="0.25">
      <c r="A556" t="str">
        <f t="shared" si="8"/>
        <v>&lt;</v>
      </c>
      <c r="C556">
        <v>1</v>
      </c>
      <c r="G556">
        <v>1</v>
      </c>
      <c r="I556" s="1">
        <f>Table1345[[#This Row],[0]]</f>
        <v>1</v>
      </c>
      <c r="J556" s="1">
        <f>Table1345[[#This Row],[1]]</f>
        <v>0</v>
      </c>
      <c r="K556" s="1">
        <f>Table1345[[#This Row],[2]]</f>
        <v>0</v>
      </c>
      <c r="L556" s="1">
        <f>Table1345[[#This Row],[3]]</f>
        <v>0</v>
      </c>
      <c r="M556" s="1">
        <f>Table1345[[#This Row],[4]]</f>
        <v>1</v>
      </c>
      <c r="N556" s="1">
        <f>Table1345[[#This Row],[5]]</f>
        <v>0</v>
      </c>
      <c r="O556" s="1" t="str">
        <f>CONCATENATE("[leds[",Table1345[[#Headers],[0]],"],",Table1345[[#This Row],[o0]],"]")</f>
        <v>[leds[0],1]</v>
      </c>
      <c r="P556" s="1" t="str">
        <f>CONCATENATE("[leds[",Table1345[[#Headers],[1]],"],",Table1345[[#This Row],[o1]],"]")</f>
        <v>[leds[1],0]</v>
      </c>
      <c r="Q556" s="1" t="str">
        <f>CONCATENATE("[leds[",Table1345[[#Headers],[2]],"],",Table1345[[#This Row],[o2]],"]")</f>
        <v>[leds[2],0]</v>
      </c>
      <c r="R556" s="1" t="str">
        <f>CONCATENATE("[leds[",Table1345[[#Headers],[3]],"],",Table1345[[#This Row],[o3]],"]")</f>
        <v>[leds[3],0]</v>
      </c>
      <c r="S556" s="1" t="str">
        <f>CONCATENATE("[leds[",Table1345[[#Headers],[4]],"],",Table1345[[#This Row],[o4]],"]")</f>
        <v>[leds[4],1]</v>
      </c>
      <c r="T556" s="1" t="str">
        <f>CONCATENATE("[leds[",Table1345[[#Headers],[5]],"],",Table1345[[#This Row],[o5]],"]")</f>
        <v>[leds[5],0]</v>
      </c>
      <c r="U55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[[leds[0],1],[leds[1],0],[leds[2],0],[leds[3],0],[leds[4],1],[leds[5],0]]</v>
      </c>
      <c r="V556" s="1" t="str">
        <f>IF(B556="",CONCATENATE($B$1,"['",A556,"'].append(",Table1345[[#This Row],[Part6]],")"),CONCATENATE($B$1,"['",B556,"'] = []"))</f>
        <v>symbol['&lt;'].append([[leds[0],1],[leds[1],0],[leds[2],0],[leds[3],0],[leds[4],1],[leds[5],0]])</v>
      </c>
    </row>
    <row r="557" spans="1:22" x14ac:dyDescent="0.25">
      <c r="A557" t="str">
        <f t="shared" si="8"/>
        <v>&lt;</v>
      </c>
      <c r="C557">
        <v>1</v>
      </c>
      <c r="G557">
        <v>1</v>
      </c>
      <c r="I557" s="1">
        <f>Table1345[[#This Row],[0]]</f>
        <v>1</v>
      </c>
      <c r="J557" s="1">
        <f>Table1345[[#This Row],[1]]</f>
        <v>0</v>
      </c>
      <c r="K557" s="1">
        <f>Table1345[[#This Row],[2]]</f>
        <v>0</v>
      </c>
      <c r="L557" s="1">
        <f>Table1345[[#This Row],[3]]</f>
        <v>0</v>
      </c>
      <c r="M557" s="1">
        <f>Table1345[[#This Row],[4]]</f>
        <v>1</v>
      </c>
      <c r="N557" s="1">
        <f>Table1345[[#This Row],[5]]</f>
        <v>0</v>
      </c>
      <c r="O557" s="1" t="str">
        <f>CONCATENATE("[leds[",Table1345[[#Headers],[0]],"],",Table1345[[#This Row],[o0]],"]")</f>
        <v>[leds[0],1]</v>
      </c>
      <c r="P557" s="1" t="str">
        <f>CONCATENATE("[leds[",Table1345[[#Headers],[1]],"],",Table1345[[#This Row],[o1]],"]")</f>
        <v>[leds[1],0]</v>
      </c>
      <c r="Q557" s="1" t="str">
        <f>CONCATENATE("[leds[",Table1345[[#Headers],[2]],"],",Table1345[[#This Row],[o2]],"]")</f>
        <v>[leds[2],0]</v>
      </c>
      <c r="R557" s="1" t="str">
        <f>CONCATENATE("[leds[",Table1345[[#Headers],[3]],"],",Table1345[[#This Row],[o3]],"]")</f>
        <v>[leds[3],0]</v>
      </c>
      <c r="S557" s="1" t="str">
        <f>CONCATENATE("[leds[",Table1345[[#Headers],[4]],"],",Table1345[[#This Row],[o4]],"]")</f>
        <v>[leds[4],1]</v>
      </c>
      <c r="T557" s="1" t="str">
        <f>CONCATENATE("[leds[",Table1345[[#Headers],[5]],"],",Table1345[[#This Row],[o5]],"]")</f>
        <v>[leds[5],0]</v>
      </c>
      <c r="U55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[[leds[0],1],[leds[1],0],[leds[2],0],[leds[3],0],[leds[4],1],[leds[5],0]]</v>
      </c>
      <c r="V557" s="1" t="str">
        <f>IF(B557="",CONCATENATE($B$1,"['",A557,"'].append(",Table1345[[#This Row],[Part6]],")"),CONCATENATE($B$1,"['",B557,"'] = []"))</f>
        <v>symbol['&lt;'].append([[leds[0],1],[leds[1],0],[leds[2],0],[leds[3],0],[leds[4],1],[leds[5],0]])</v>
      </c>
    </row>
    <row r="558" spans="1:22" x14ac:dyDescent="0.25">
      <c r="A558" t="str">
        <f t="shared" si="8"/>
        <v>&lt;</v>
      </c>
      <c r="I558" s="1">
        <f>Table1345[[#This Row],[0]]</f>
        <v>0</v>
      </c>
      <c r="J558" s="1">
        <f>Table1345[[#This Row],[1]]</f>
        <v>0</v>
      </c>
      <c r="K558" s="1">
        <f>Table1345[[#This Row],[2]]</f>
        <v>0</v>
      </c>
      <c r="L558" s="1">
        <f>Table1345[[#This Row],[3]]</f>
        <v>0</v>
      </c>
      <c r="M558" s="1">
        <f>Table1345[[#This Row],[4]]</f>
        <v>0</v>
      </c>
      <c r="N558" s="1">
        <f>Table1345[[#This Row],[5]]</f>
        <v>0</v>
      </c>
      <c r="O558" s="1" t="str">
        <f>CONCATENATE("[leds[",Table1345[[#Headers],[0]],"],",Table1345[[#This Row],[o0]],"]")</f>
        <v>[leds[0],0]</v>
      </c>
      <c r="P558" s="1" t="str">
        <f>CONCATENATE("[leds[",Table1345[[#Headers],[1]],"],",Table1345[[#This Row],[o1]],"]")</f>
        <v>[leds[1],0]</v>
      </c>
      <c r="Q558" s="1" t="str">
        <f>CONCATENATE("[leds[",Table1345[[#Headers],[2]],"],",Table1345[[#This Row],[o2]],"]")</f>
        <v>[leds[2],0]</v>
      </c>
      <c r="R558" s="1" t="str">
        <f>CONCATENATE("[leds[",Table1345[[#Headers],[3]],"],",Table1345[[#This Row],[o3]],"]")</f>
        <v>[leds[3],0]</v>
      </c>
      <c r="S558" s="1" t="str">
        <f>CONCATENATE("[leds[",Table1345[[#Headers],[4]],"],",Table1345[[#This Row],[o4]],"]")</f>
        <v>[leds[4],0]</v>
      </c>
      <c r="T558" s="1" t="str">
        <f>CONCATENATE("[leds[",Table1345[[#Headers],[5]],"],",Table1345[[#This Row],[o5]],"]")</f>
        <v>[leds[5],0]</v>
      </c>
      <c r="U55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58" s="1" t="str">
        <f>IF(B558="",CONCATENATE($B$1,"['",A558,"'].append(",Table1345[[#This Row],[Part6]],")"),CONCATENATE($B$1,"['",B558,"'] = []"))</f>
        <v>symbol['&lt;'].append([[leds[0],0],[leds[1],0],[leds[2],0],[leds[3],0],[leds[4],0],[leds[5],0]])</v>
      </c>
    </row>
    <row r="559" spans="1:22" x14ac:dyDescent="0.25">
      <c r="A559" t="str">
        <f t="shared" si="8"/>
        <v>&lt;</v>
      </c>
      <c r="I559" s="1">
        <f>Table1345[[#This Row],[0]]</f>
        <v>0</v>
      </c>
      <c r="J559" s="1">
        <f>Table1345[[#This Row],[1]]</f>
        <v>0</v>
      </c>
      <c r="K559" s="1">
        <f>Table1345[[#This Row],[2]]</f>
        <v>0</v>
      </c>
      <c r="L559" s="1">
        <f>Table1345[[#This Row],[3]]</f>
        <v>0</v>
      </c>
      <c r="M559" s="1">
        <f>Table1345[[#This Row],[4]]</f>
        <v>0</v>
      </c>
      <c r="N559" s="1">
        <f>Table1345[[#This Row],[5]]</f>
        <v>0</v>
      </c>
      <c r="O559" s="1" t="str">
        <f>CONCATENATE("[leds[",Table1345[[#Headers],[0]],"],",Table1345[[#This Row],[o0]],"]")</f>
        <v>[leds[0],0]</v>
      </c>
      <c r="P559" s="1" t="str">
        <f>CONCATENATE("[leds[",Table1345[[#Headers],[1]],"],",Table1345[[#This Row],[o1]],"]")</f>
        <v>[leds[1],0]</v>
      </c>
      <c r="Q559" s="1" t="str">
        <f>CONCATENATE("[leds[",Table1345[[#Headers],[2]],"],",Table1345[[#This Row],[o2]],"]")</f>
        <v>[leds[2],0]</v>
      </c>
      <c r="R559" s="1" t="str">
        <f>CONCATENATE("[leds[",Table1345[[#Headers],[3]],"],",Table1345[[#This Row],[o3]],"]")</f>
        <v>[leds[3],0]</v>
      </c>
      <c r="S559" s="1" t="str">
        <f>CONCATENATE("[leds[",Table1345[[#Headers],[4]],"],",Table1345[[#This Row],[o4]],"]")</f>
        <v>[leds[4],0]</v>
      </c>
      <c r="T559" s="1" t="str">
        <f>CONCATENATE("[leds[",Table1345[[#Headers],[5]],"],",Table1345[[#This Row],[o5]],"]")</f>
        <v>[leds[5],0]</v>
      </c>
      <c r="U55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59" s="1" t="str">
        <f>IF(B559="",CONCATENATE($B$1,"['",A559,"'].append(",Table1345[[#This Row],[Part6]],")"),CONCATENATE($B$1,"['",B559,"'] = []"))</f>
        <v>symbol['&lt;'].append([[leds[0],0],[leds[1],0],[leds[2],0],[leds[3],0],[leds[4],0],[leds[5],0]])</v>
      </c>
    </row>
    <row r="560" spans="1:22" x14ac:dyDescent="0.25">
      <c r="A560" t="str">
        <f t="shared" si="8"/>
        <v>&lt;</v>
      </c>
      <c r="B560" t="s">
        <v>89</v>
      </c>
      <c r="I560" s="1">
        <f>Table1345[[#This Row],[0]]</f>
        <v>0</v>
      </c>
      <c r="J560" s="1">
        <f>Table1345[[#This Row],[1]]</f>
        <v>0</v>
      </c>
      <c r="K560" s="1">
        <f>Table1345[[#This Row],[2]]</f>
        <v>0</v>
      </c>
      <c r="L560" s="1">
        <f>Table1345[[#This Row],[3]]</f>
        <v>0</v>
      </c>
      <c r="M560" s="1">
        <f>Table1345[[#This Row],[4]]</f>
        <v>0</v>
      </c>
      <c r="N560" s="1">
        <f>Table1345[[#This Row],[5]]</f>
        <v>0</v>
      </c>
      <c r="O560" s="1" t="str">
        <f>CONCATENATE("[leds[",Table1345[[#Headers],[0]],"],",Table1345[[#This Row],[o0]],"]")</f>
        <v>[leds[0],0]</v>
      </c>
      <c r="P560" s="1" t="str">
        <f>CONCATENATE("[leds[",Table1345[[#Headers],[1]],"],",Table1345[[#This Row],[o1]],"]")</f>
        <v>[leds[1],0]</v>
      </c>
      <c r="Q560" s="1" t="str">
        <f>CONCATENATE("[leds[",Table1345[[#Headers],[2]],"],",Table1345[[#This Row],[o2]],"]")</f>
        <v>[leds[2],0]</v>
      </c>
      <c r="R560" s="1" t="str">
        <f>CONCATENATE("[leds[",Table1345[[#Headers],[3]],"],",Table1345[[#This Row],[o3]],"]")</f>
        <v>[leds[3],0]</v>
      </c>
      <c r="S560" s="1" t="str">
        <f>CONCATENATE("[leds[",Table1345[[#Headers],[4]],"],",Table1345[[#This Row],[o4]],"]")</f>
        <v>[leds[4],0]</v>
      </c>
      <c r="T560" s="1" t="str">
        <f>CONCATENATE("[leds[",Table1345[[#Headers],[5]],"],",Table1345[[#This Row],[o5]],"]")</f>
        <v>[leds[5],0]</v>
      </c>
      <c r="U56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60" s="1" t="str">
        <f>IF(B560="",CONCATENATE($B$1,"['",A560,"'].append(",Table1345[[#This Row],[Part6]],")"),CONCATENATE($B$1,"['",B560,"'] = []"))</f>
        <v>symbol['&gt;'] = []</v>
      </c>
    </row>
    <row r="561" spans="1:22" x14ac:dyDescent="0.25">
      <c r="A561" t="str">
        <f t="shared" si="8"/>
        <v>&gt;</v>
      </c>
      <c r="C561">
        <v>1</v>
      </c>
      <c r="G561">
        <v>1</v>
      </c>
      <c r="I561" s="1">
        <f>Table1345[[#This Row],[0]]</f>
        <v>1</v>
      </c>
      <c r="J561" s="1">
        <f>Table1345[[#This Row],[1]]</f>
        <v>0</v>
      </c>
      <c r="K561" s="1">
        <f>Table1345[[#This Row],[2]]</f>
        <v>0</v>
      </c>
      <c r="L561" s="1">
        <f>Table1345[[#This Row],[3]]</f>
        <v>0</v>
      </c>
      <c r="M561" s="1">
        <f>Table1345[[#This Row],[4]]</f>
        <v>1</v>
      </c>
      <c r="N561" s="1">
        <f>Table1345[[#This Row],[5]]</f>
        <v>0</v>
      </c>
      <c r="O561" s="1" t="str">
        <f>CONCATENATE("[leds[",Table1345[[#Headers],[0]],"],",Table1345[[#This Row],[o0]],"]")</f>
        <v>[leds[0],1]</v>
      </c>
      <c r="P561" s="1" t="str">
        <f>CONCATENATE("[leds[",Table1345[[#Headers],[1]],"],",Table1345[[#This Row],[o1]],"]")</f>
        <v>[leds[1],0]</v>
      </c>
      <c r="Q561" s="1" t="str">
        <f>CONCATENATE("[leds[",Table1345[[#Headers],[2]],"],",Table1345[[#This Row],[o2]],"]")</f>
        <v>[leds[2],0]</v>
      </c>
      <c r="R561" s="1" t="str">
        <f>CONCATENATE("[leds[",Table1345[[#Headers],[3]],"],",Table1345[[#This Row],[o3]],"]")</f>
        <v>[leds[3],0]</v>
      </c>
      <c r="S561" s="1" t="str">
        <f>CONCATENATE("[leds[",Table1345[[#Headers],[4]],"],",Table1345[[#This Row],[o4]],"]")</f>
        <v>[leds[4],1]</v>
      </c>
      <c r="T561" s="1" t="str">
        <f>CONCATENATE("[leds[",Table1345[[#Headers],[5]],"],",Table1345[[#This Row],[o5]],"]")</f>
        <v>[leds[5],0]</v>
      </c>
      <c r="U56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[[leds[0],1],[leds[1],0],[leds[2],0],[leds[3],0],[leds[4],1],[leds[5],0]]</v>
      </c>
      <c r="V561" s="1" t="str">
        <f>IF(B561="",CONCATENATE($B$1,"['",A561,"'].append(",Table1345[[#This Row],[Part6]],")"),CONCATENATE($B$1,"['",B561,"'] = []"))</f>
        <v>symbol['&gt;'].append([[leds[0],1],[leds[1],0],[leds[2],0],[leds[3],0],[leds[4],1],[leds[5],0]])</v>
      </c>
    </row>
    <row r="562" spans="1:22" x14ac:dyDescent="0.25">
      <c r="A562" t="str">
        <f t="shared" si="8"/>
        <v>&gt;</v>
      </c>
      <c r="C562">
        <v>1</v>
      </c>
      <c r="G562">
        <v>1</v>
      </c>
      <c r="I562" s="1">
        <f>Table1345[[#This Row],[0]]</f>
        <v>1</v>
      </c>
      <c r="J562" s="1">
        <f>Table1345[[#This Row],[1]]</f>
        <v>0</v>
      </c>
      <c r="K562" s="1">
        <f>Table1345[[#This Row],[2]]</f>
        <v>0</v>
      </c>
      <c r="L562" s="1">
        <f>Table1345[[#This Row],[3]]</f>
        <v>0</v>
      </c>
      <c r="M562" s="1">
        <f>Table1345[[#This Row],[4]]</f>
        <v>1</v>
      </c>
      <c r="N562" s="1">
        <f>Table1345[[#This Row],[5]]</f>
        <v>0</v>
      </c>
      <c r="O562" s="1" t="str">
        <f>CONCATENATE("[leds[",Table1345[[#Headers],[0]],"],",Table1345[[#This Row],[o0]],"]")</f>
        <v>[leds[0],1]</v>
      </c>
      <c r="P562" s="1" t="str">
        <f>CONCATENATE("[leds[",Table1345[[#Headers],[1]],"],",Table1345[[#This Row],[o1]],"]")</f>
        <v>[leds[1],0]</v>
      </c>
      <c r="Q562" s="1" t="str">
        <f>CONCATENATE("[leds[",Table1345[[#Headers],[2]],"],",Table1345[[#This Row],[o2]],"]")</f>
        <v>[leds[2],0]</v>
      </c>
      <c r="R562" s="1" t="str">
        <f>CONCATENATE("[leds[",Table1345[[#Headers],[3]],"],",Table1345[[#This Row],[o3]],"]")</f>
        <v>[leds[3],0]</v>
      </c>
      <c r="S562" s="1" t="str">
        <f>CONCATENATE("[leds[",Table1345[[#Headers],[4]],"],",Table1345[[#This Row],[o4]],"]")</f>
        <v>[leds[4],1]</v>
      </c>
      <c r="T562" s="1" t="str">
        <f>CONCATENATE("[leds[",Table1345[[#Headers],[5]],"],",Table1345[[#This Row],[o5]],"]")</f>
        <v>[leds[5],0]</v>
      </c>
      <c r="U56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[[leds[0],1],[leds[1],0],[leds[2],0],[leds[3],0],[leds[4],1],[leds[5],0]]</v>
      </c>
      <c r="V562" s="1" t="str">
        <f>IF(B562="",CONCATENATE($B$1,"['",A562,"'].append(",Table1345[[#This Row],[Part6]],")"),CONCATENATE($B$1,"['",B562,"'] = []"))</f>
        <v>symbol['&gt;'].append([[leds[0],1],[leds[1],0],[leds[2],0],[leds[3],0],[leds[4],1],[leds[5],0]])</v>
      </c>
    </row>
    <row r="563" spans="1:22" x14ac:dyDescent="0.25">
      <c r="A563" t="str">
        <f t="shared" si="8"/>
        <v>&gt;</v>
      </c>
      <c r="D563">
        <v>1</v>
      </c>
      <c r="F563">
        <v>1</v>
      </c>
      <c r="I563" s="1">
        <f>Table1345[[#This Row],[0]]</f>
        <v>0</v>
      </c>
      <c r="J563" s="1">
        <f>Table1345[[#This Row],[1]]</f>
        <v>1</v>
      </c>
      <c r="K563" s="1">
        <f>Table1345[[#This Row],[2]]</f>
        <v>0</v>
      </c>
      <c r="L563" s="1">
        <f>Table1345[[#This Row],[3]]</f>
        <v>1</v>
      </c>
      <c r="M563" s="1">
        <f>Table1345[[#This Row],[4]]</f>
        <v>0</v>
      </c>
      <c r="N563" s="1">
        <f>Table1345[[#This Row],[5]]</f>
        <v>0</v>
      </c>
      <c r="O563" s="1" t="str">
        <f>CONCATENATE("[leds[",Table1345[[#Headers],[0]],"],",Table1345[[#This Row],[o0]],"]")</f>
        <v>[leds[0],0]</v>
      </c>
      <c r="P563" s="1" t="str">
        <f>CONCATENATE("[leds[",Table1345[[#Headers],[1]],"],",Table1345[[#This Row],[o1]],"]")</f>
        <v>[leds[1],1]</v>
      </c>
      <c r="Q563" s="1" t="str">
        <f>CONCATENATE("[leds[",Table1345[[#Headers],[2]],"],",Table1345[[#This Row],[o2]],"]")</f>
        <v>[leds[2],0]</v>
      </c>
      <c r="R563" s="1" t="str">
        <f>CONCATENATE("[leds[",Table1345[[#Headers],[3]],"],",Table1345[[#This Row],[o3]],"]")</f>
        <v>[leds[3],1]</v>
      </c>
      <c r="S563" s="1" t="str">
        <f>CONCATENATE("[leds[",Table1345[[#Headers],[4]],"],",Table1345[[#This Row],[o4]],"]")</f>
        <v>[leds[4],0]</v>
      </c>
      <c r="T563" s="1" t="str">
        <f>CONCATENATE("[leds[",Table1345[[#Headers],[5]],"],",Table1345[[#This Row],[o5]],"]")</f>
        <v>[leds[5],0]</v>
      </c>
      <c r="U56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[[leds[0],0],[leds[1],1],[leds[2],0],[leds[3],1],[leds[4],0],[leds[5],0]]</v>
      </c>
      <c r="V563" s="1" t="str">
        <f>IF(B563="",CONCATENATE($B$1,"['",A563,"'].append(",Table1345[[#This Row],[Part6]],")"),CONCATENATE($B$1,"['",B563,"'] = []"))</f>
        <v>symbol['&gt;'].append([[leds[0],0],[leds[1],1],[leds[2],0],[leds[3],1],[leds[4],0],[leds[5],0]])</v>
      </c>
    </row>
    <row r="564" spans="1:22" x14ac:dyDescent="0.25">
      <c r="A564" t="str">
        <f t="shared" si="8"/>
        <v>&gt;</v>
      </c>
      <c r="D564">
        <v>1</v>
      </c>
      <c r="F564">
        <v>1</v>
      </c>
      <c r="I564" s="1">
        <f>Table1345[[#This Row],[0]]</f>
        <v>0</v>
      </c>
      <c r="J564" s="1">
        <f>Table1345[[#This Row],[1]]</f>
        <v>1</v>
      </c>
      <c r="K564" s="1">
        <f>Table1345[[#This Row],[2]]</f>
        <v>0</v>
      </c>
      <c r="L564" s="1">
        <f>Table1345[[#This Row],[3]]</f>
        <v>1</v>
      </c>
      <c r="M564" s="1">
        <f>Table1345[[#This Row],[4]]</f>
        <v>0</v>
      </c>
      <c r="N564" s="1">
        <f>Table1345[[#This Row],[5]]</f>
        <v>0</v>
      </c>
      <c r="O564" s="1" t="str">
        <f>CONCATENATE("[leds[",Table1345[[#Headers],[0]],"],",Table1345[[#This Row],[o0]],"]")</f>
        <v>[leds[0],0]</v>
      </c>
      <c r="P564" s="1" t="str">
        <f>CONCATENATE("[leds[",Table1345[[#Headers],[1]],"],",Table1345[[#This Row],[o1]],"]")</f>
        <v>[leds[1],1]</v>
      </c>
      <c r="Q564" s="1" t="str">
        <f>CONCATENATE("[leds[",Table1345[[#Headers],[2]],"],",Table1345[[#This Row],[o2]],"]")</f>
        <v>[leds[2],0]</v>
      </c>
      <c r="R564" s="1" t="str">
        <f>CONCATENATE("[leds[",Table1345[[#Headers],[3]],"],",Table1345[[#This Row],[o3]],"]")</f>
        <v>[leds[3],1]</v>
      </c>
      <c r="S564" s="1" t="str">
        <f>CONCATENATE("[leds[",Table1345[[#Headers],[4]],"],",Table1345[[#This Row],[o4]],"]")</f>
        <v>[leds[4],0]</v>
      </c>
      <c r="T564" s="1" t="str">
        <f>CONCATENATE("[leds[",Table1345[[#Headers],[5]],"],",Table1345[[#This Row],[o5]],"]")</f>
        <v>[leds[5],0]</v>
      </c>
      <c r="U56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[[leds[0],0],[leds[1],1],[leds[2],0],[leds[3],1],[leds[4],0],[leds[5],0]]</v>
      </c>
      <c r="V564" s="1" t="str">
        <f>IF(B564="",CONCATENATE($B$1,"['",A564,"'].append(",Table1345[[#This Row],[Part6]],")"),CONCATENATE($B$1,"['",B564,"'] = []"))</f>
        <v>symbol['&gt;'].append([[leds[0],0],[leds[1],1],[leds[2],0],[leds[3],1],[leds[4],0],[leds[5],0]])</v>
      </c>
    </row>
    <row r="565" spans="1:22" x14ac:dyDescent="0.25">
      <c r="A565" t="str">
        <f t="shared" si="8"/>
        <v>&gt;</v>
      </c>
      <c r="E565">
        <v>1</v>
      </c>
      <c r="I565" s="1">
        <f>Table1345[[#This Row],[0]]</f>
        <v>0</v>
      </c>
      <c r="J565" s="1">
        <f>Table1345[[#This Row],[1]]</f>
        <v>0</v>
      </c>
      <c r="K565" s="1">
        <f>Table1345[[#This Row],[2]]</f>
        <v>1</v>
      </c>
      <c r="L565" s="1">
        <f>Table1345[[#This Row],[3]]</f>
        <v>0</v>
      </c>
      <c r="M565" s="1">
        <f>Table1345[[#This Row],[4]]</f>
        <v>0</v>
      </c>
      <c r="N565" s="1">
        <f>Table1345[[#This Row],[5]]</f>
        <v>0</v>
      </c>
      <c r="O565" s="1" t="str">
        <f>CONCATENATE("[leds[",Table1345[[#Headers],[0]],"],",Table1345[[#This Row],[o0]],"]")</f>
        <v>[leds[0],0]</v>
      </c>
      <c r="P565" s="1" t="str">
        <f>CONCATENATE("[leds[",Table1345[[#Headers],[1]],"],",Table1345[[#This Row],[o1]],"]")</f>
        <v>[leds[1],0]</v>
      </c>
      <c r="Q565" s="1" t="str">
        <f>CONCATENATE("[leds[",Table1345[[#Headers],[2]],"],",Table1345[[#This Row],[o2]],"]")</f>
        <v>[leds[2],1]</v>
      </c>
      <c r="R565" s="1" t="str">
        <f>CONCATENATE("[leds[",Table1345[[#Headers],[3]],"],",Table1345[[#This Row],[o3]],"]")</f>
        <v>[leds[3],0]</v>
      </c>
      <c r="S565" s="1" t="str">
        <f>CONCATENATE("[leds[",Table1345[[#Headers],[4]],"],",Table1345[[#This Row],[o4]],"]")</f>
        <v>[leds[4],0]</v>
      </c>
      <c r="T565" s="1" t="str">
        <f>CONCATENATE("[leds[",Table1345[[#Headers],[5]],"],",Table1345[[#This Row],[o5]],"]")</f>
        <v>[leds[5],0]</v>
      </c>
      <c r="U56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[[leds[0],0],[leds[1],0],[leds[2],1],[leds[3],0],[leds[4],0],[leds[5],0]]</v>
      </c>
      <c r="V565" s="1" t="str">
        <f>IF(B565="",CONCATENATE($B$1,"['",A565,"'].append(",Table1345[[#This Row],[Part6]],")"),CONCATENATE($B$1,"['",B565,"'] = []"))</f>
        <v>symbol['&gt;'].append([[leds[0],0],[leds[1],0],[leds[2],1],[leds[3],0],[leds[4],0],[leds[5],0]])</v>
      </c>
    </row>
    <row r="566" spans="1:22" x14ac:dyDescent="0.25">
      <c r="A566" t="str">
        <f t="shared" si="8"/>
        <v>&gt;</v>
      </c>
      <c r="I566" s="1">
        <f>Table1345[[#This Row],[0]]</f>
        <v>0</v>
      </c>
      <c r="J566" s="1">
        <f>Table1345[[#This Row],[1]]</f>
        <v>0</v>
      </c>
      <c r="K566" s="1">
        <f>Table1345[[#This Row],[2]]</f>
        <v>0</v>
      </c>
      <c r="L566" s="1">
        <f>Table1345[[#This Row],[3]]</f>
        <v>0</v>
      </c>
      <c r="M566" s="1">
        <f>Table1345[[#This Row],[4]]</f>
        <v>0</v>
      </c>
      <c r="N566" s="1">
        <f>Table1345[[#This Row],[5]]</f>
        <v>0</v>
      </c>
      <c r="O566" s="1" t="str">
        <f>CONCATENATE("[leds[",Table1345[[#Headers],[0]],"],",Table1345[[#This Row],[o0]],"]")</f>
        <v>[leds[0],0]</v>
      </c>
      <c r="P566" s="1" t="str">
        <f>CONCATENATE("[leds[",Table1345[[#Headers],[1]],"],",Table1345[[#This Row],[o1]],"]")</f>
        <v>[leds[1],0]</v>
      </c>
      <c r="Q566" s="1" t="str">
        <f>CONCATENATE("[leds[",Table1345[[#Headers],[2]],"],",Table1345[[#This Row],[o2]],"]")</f>
        <v>[leds[2],0]</v>
      </c>
      <c r="R566" s="1" t="str">
        <f>CONCATENATE("[leds[",Table1345[[#Headers],[3]],"],",Table1345[[#This Row],[o3]],"]")</f>
        <v>[leds[3],0]</v>
      </c>
      <c r="S566" s="1" t="str">
        <f>CONCATENATE("[leds[",Table1345[[#Headers],[4]],"],",Table1345[[#This Row],[o4]],"]")</f>
        <v>[leds[4],0]</v>
      </c>
      <c r="T566" s="1" t="str">
        <f>CONCATENATE("[leds[",Table1345[[#Headers],[5]],"],",Table1345[[#This Row],[o5]],"]")</f>
        <v>[leds[5],0]</v>
      </c>
      <c r="U56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66" s="1" t="str">
        <f>IF(B566="",CONCATENATE($B$1,"['",A566,"'].append(",Table1345[[#This Row],[Part6]],")"),CONCATENATE($B$1,"['",B566,"'] = []"))</f>
        <v>symbol['&gt;'].append([[leds[0],0],[leds[1],0],[leds[2],0],[leds[3],0],[leds[4],0],[leds[5],0]])</v>
      </c>
    </row>
    <row r="567" spans="1:22" x14ac:dyDescent="0.25">
      <c r="A567" t="str">
        <f t="shared" si="8"/>
        <v>&gt;</v>
      </c>
      <c r="I567" s="1">
        <f>Table1345[[#This Row],[0]]</f>
        <v>0</v>
      </c>
      <c r="J567" s="1">
        <f>Table1345[[#This Row],[1]]</f>
        <v>0</v>
      </c>
      <c r="K567" s="1">
        <f>Table1345[[#This Row],[2]]</f>
        <v>0</v>
      </c>
      <c r="L567" s="1">
        <f>Table1345[[#This Row],[3]]</f>
        <v>0</v>
      </c>
      <c r="M567" s="1">
        <f>Table1345[[#This Row],[4]]</f>
        <v>0</v>
      </c>
      <c r="N567" s="1">
        <f>Table1345[[#This Row],[5]]</f>
        <v>0</v>
      </c>
      <c r="O567" s="1" t="str">
        <f>CONCATENATE("[leds[",Table1345[[#Headers],[0]],"],",Table1345[[#This Row],[o0]],"]")</f>
        <v>[leds[0],0]</v>
      </c>
      <c r="P567" s="1" t="str">
        <f>CONCATENATE("[leds[",Table1345[[#Headers],[1]],"],",Table1345[[#This Row],[o1]],"]")</f>
        <v>[leds[1],0]</v>
      </c>
      <c r="Q567" s="1" t="str">
        <f>CONCATENATE("[leds[",Table1345[[#Headers],[2]],"],",Table1345[[#This Row],[o2]],"]")</f>
        <v>[leds[2],0]</v>
      </c>
      <c r="R567" s="1" t="str">
        <f>CONCATENATE("[leds[",Table1345[[#Headers],[3]],"],",Table1345[[#This Row],[o3]],"]")</f>
        <v>[leds[3],0]</v>
      </c>
      <c r="S567" s="1" t="str">
        <f>CONCATENATE("[leds[",Table1345[[#Headers],[4]],"],",Table1345[[#This Row],[o4]],"]")</f>
        <v>[leds[4],0]</v>
      </c>
      <c r="T567" s="1" t="str">
        <f>CONCATENATE("[leds[",Table1345[[#Headers],[5]],"],",Table1345[[#This Row],[o5]],"]")</f>
        <v>[leds[5],0]</v>
      </c>
      <c r="U56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67" s="1" t="str">
        <f>IF(B567="",CONCATENATE($B$1,"['",A567,"'].append(",Table1345[[#This Row],[Part6]],")"),CONCATENATE($B$1,"['",B567,"'] = []"))</f>
        <v>symbol['&gt;'].append([[leds[0],0],[leds[1],0],[leds[2],0],[leds[3],0],[leds[4],0],[leds[5],0]])</v>
      </c>
    </row>
    <row r="568" spans="1:22" x14ac:dyDescent="0.25">
      <c r="A568" t="str">
        <f t="shared" si="8"/>
        <v>&gt;</v>
      </c>
      <c r="I568" s="1">
        <f>Table1345[[#This Row],[0]]</f>
        <v>0</v>
      </c>
      <c r="J568" s="1">
        <f>Table1345[[#This Row],[1]]</f>
        <v>0</v>
      </c>
      <c r="K568" s="1">
        <f>Table1345[[#This Row],[2]]</f>
        <v>0</v>
      </c>
      <c r="L568" s="1">
        <f>Table1345[[#This Row],[3]]</f>
        <v>0</v>
      </c>
      <c r="M568" s="1">
        <f>Table1345[[#This Row],[4]]</f>
        <v>0</v>
      </c>
      <c r="N568" s="1">
        <f>Table1345[[#This Row],[5]]</f>
        <v>0</v>
      </c>
      <c r="O568" s="1" t="str">
        <f>CONCATENATE("[leds[",Table1345[[#Headers],[0]],"],",Table1345[[#This Row],[o0]],"]")</f>
        <v>[leds[0],0]</v>
      </c>
      <c r="P568" s="1" t="str">
        <f>CONCATENATE("[leds[",Table1345[[#Headers],[1]],"],",Table1345[[#This Row],[o1]],"]")</f>
        <v>[leds[1],0]</v>
      </c>
      <c r="Q568" s="1" t="str">
        <f>CONCATENATE("[leds[",Table1345[[#Headers],[2]],"],",Table1345[[#This Row],[o2]],"]")</f>
        <v>[leds[2],0]</v>
      </c>
      <c r="R568" s="1" t="str">
        <f>CONCATENATE("[leds[",Table1345[[#Headers],[3]],"],",Table1345[[#This Row],[o3]],"]")</f>
        <v>[leds[3],0]</v>
      </c>
      <c r="S568" s="1" t="str">
        <f>CONCATENATE("[leds[",Table1345[[#Headers],[4]],"],",Table1345[[#This Row],[o4]],"]")</f>
        <v>[leds[4],0]</v>
      </c>
      <c r="T568" s="1" t="str">
        <f>CONCATENATE("[leds[",Table1345[[#Headers],[5]],"],",Table1345[[#This Row],[o5]],"]")</f>
        <v>[leds[5],0]</v>
      </c>
      <c r="U56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68" s="1" t="str">
        <f>IF(B568="",CONCATENATE($B$1,"['",A568,"'].append(",Table1345[[#This Row],[Part6]],")"),CONCATENATE($B$1,"['",B568,"'] = []"))</f>
        <v>symbol['&gt;'].append([[leds[0],0],[leds[1],0],[leds[2],0],[leds[3],0],[leds[4],0],[leds[5],0]])</v>
      </c>
    </row>
    <row r="569" spans="1:22" x14ac:dyDescent="0.25">
      <c r="A569" t="str">
        <f t="shared" si="8"/>
        <v>&gt;</v>
      </c>
      <c r="I569" s="1">
        <f>Table1345[[#This Row],[0]]</f>
        <v>0</v>
      </c>
      <c r="J569" s="1">
        <f>Table1345[[#This Row],[1]]</f>
        <v>0</v>
      </c>
      <c r="K569" s="1">
        <f>Table1345[[#This Row],[2]]</f>
        <v>0</v>
      </c>
      <c r="L569" s="1">
        <f>Table1345[[#This Row],[3]]</f>
        <v>0</v>
      </c>
      <c r="M569" s="1">
        <f>Table1345[[#This Row],[4]]</f>
        <v>0</v>
      </c>
      <c r="N569" s="1">
        <f>Table1345[[#This Row],[5]]</f>
        <v>0</v>
      </c>
      <c r="O569" s="1" t="str">
        <f>CONCATENATE("[leds[",Table1345[[#Headers],[0]],"],",Table1345[[#This Row],[o0]],"]")</f>
        <v>[leds[0],0]</v>
      </c>
      <c r="P569" s="1" t="str">
        <f>CONCATENATE("[leds[",Table1345[[#Headers],[1]],"],",Table1345[[#This Row],[o1]],"]")</f>
        <v>[leds[1],0]</v>
      </c>
      <c r="Q569" s="1" t="str">
        <f>CONCATENATE("[leds[",Table1345[[#Headers],[2]],"],",Table1345[[#This Row],[o2]],"]")</f>
        <v>[leds[2],0]</v>
      </c>
      <c r="R569" s="1" t="str">
        <f>CONCATENATE("[leds[",Table1345[[#Headers],[3]],"],",Table1345[[#This Row],[o3]],"]")</f>
        <v>[leds[3],0]</v>
      </c>
      <c r="S569" s="1" t="str">
        <f>CONCATENATE("[leds[",Table1345[[#Headers],[4]],"],",Table1345[[#This Row],[o4]],"]")</f>
        <v>[leds[4],0]</v>
      </c>
      <c r="T569" s="1" t="str">
        <f>CONCATENATE("[leds[",Table1345[[#Headers],[5]],"],",Table1345[[#This Row],[o5]],"]")</f>
        <v>[leds[5],0]</v>
      </c>
      <c r="U56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69" s="1" t="str">
        <f>IF(B569="",CONCATENATE($B$1,"['",A569,"'].append(",Table1345[[#This Row],[Part6]],")"),CONCATENATE($B$1,"['",B569,"'] = []"))</f>
        <v>symbol['&gt;'].append([[leds[0],0],[leds[1],0],[leds[2],0],[leds[3],0],[leds[4],0],[leds[5],0]])</v>
      </c>
    </row>
    <row r="570" spans="1:22" x14ac:dyDescent="0.25">
      <c r="A570" t="str">
        <f t="shared" si="8"/>
        <v>&gt;</v>
      </c>
      <c r="I570" s="1">
        <f>Table1345[[#This Row],[0]]</f>
        <v>0</v>
      </c>
      <c r="J570" s="1">
        <f>Table1345[[#This Row],[1]]</f>
        <v>0</v>
      </c>
      <c r="K570" s="1">
        <f>Table1345[[#This Row],[2]]</f>
        <v>0</v>
      </c>
      <c r="L570" s="1">
        <f>Table1345[[#This Row],[3]]</f>
        <v>0</v>
      </c>
      <c r="M570" s="1">
        <f>Table1345[[#This Row],[4]]</f>
        <v>0</v>
      </c>
      <c r="N570" s="1">
        <f>Table1345[[#This Row],[5]]</f>
        <v>0</v>
      </c>
      <c r="O570" s="1" t="str">
        <f>CONCATENATE("[leds[",Table1345[[#Headers],[0]],"],",Table1345[[#This Row],[o0]],"]")</f>
        <v>[leds[0],0]</v>
      </c>
      <c r="P570" s="1" t="str">
        <f>CONCATENATE("[leds[",Table1345[[#Headers],[1]],"],",Table1345[[#This Row],[o1]],"]")</f>
        <v>[leds[1],0]</v>
      </c>
      <c r="Q570" s="1" t="str">
        <f>CONCATENATE("[leds[",Table1345[[#Headers],[2]],"],",Table1345[[#This Row],[o2]],"]")</f>
        <v>[leds[2],0]</v>
      </c>
      <c r="R570" s="1" t="str">
        <f>CONCATENATE("[leds[",Table1345[[#Headers],[3]],"],",Table1345[[#This Row],[o3]],"]")</f>
        <v>[leds[3],0]</v>
      </c>
      <c r="S570" s="1" t="str">
        <f>CONCATENATE("[leds[",Table1345[[#Headers],[4]],"],",Table1345[[#This Row],[o4]],"]")</f>
        <v>[leds[4],0]</v>
      </c>
      <c r="T570" s="1" t="str">
        <f>CONCATENATE("[leds[",Table1345[[#Headers],[5]],"],",Table1345[[#This Row],[o5]],"]")</f>
        <v>[leds[5],0]</v>
      </c>
      <c r="U57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0" s="1" t="str">
        <f>IF(B570="",CONCATENATE($B$1,"['",A570,"'].append(",Table1345[[#This Row],[Part6]],")"),CONCATENATE($B$1,"['",B570,"'] = []"))</f>
        <v>symbol['&gt;'].append([[leds[0],0],[leds[1],0],[leds[2],0],[leds[3],0],[leds[4],0],[leds[5],0]])</v>
      </c>
    </row>
    <row r="571" spans="1:22" x14ac:dyDescent="0.25">
      <c r="A571" t="str">
        <f t="shared" ref="A571:A634" si="9">IF(B570="",A570,B570)</f>
        <v>&gt;</v>
      </c>
      <c r="I571" s="1">
        <f>Table1345[[#This Row],[0]]</f>
        <v>0</v>
      </c>
      <c r="J571" s="1">
        <f>Table1345[[#This Row],[1]]</f>
        <v>0</v>
      </c>
      <c r="K571" s="1">
        <f>Table1345[[#This Row],[2]]</f>
        <v>0</v>
      </c>
      <c r="L571" s="1">
        <f>Table1345[[#This Row],[3]]</f>
        <v>0</v>
      </c>
      <c r="M571" s="1">
        <f>Table1345[[#This Row],[4]]</f>
        <v>0</v>
      </c>
      <c r="N571" s="1">
        <f>Table1345[[#This Row],[5]]</f>
        <v>0</v>
      </c>
      <c r="O571" s="1" t="str">
        <f>CONCATENATE("[leds[",Table1345[[#Headers],[0]],"],",Table1345[[#This Row],[o0]],"]")</f>
        <v>[leds[0],0]</v>
      </c>
      <c r="P571" s="1" t="str">
        <f>CONCATENATE("[leds[",Table1345[[#Headers],[1]],"],",Table1345[[#This Row],[o1]],"]")</f>
        <v>[leds[1],0]</v>
      </c>
      <c r="Q571" s="1" t="str">
        <f>CONCATENATE("[leds[",Table1345[[#Headers],[2]],"],",Table1345[[#This Row],[o2]],"]")</f>
        <v>[leds[2],0]</v>
      </c>
      <c r="R571" s="1" t="str">
        <f>CONCATENATE("[leds[",Table1345[[#Headers],[3]],"],",Table1345[[#This Row],[o3]],"]")</f>
        <v>[leds[3],0]</v>
      </c>
      <c r="S571" s="1" t="str">
        <f>CONCATENATE("[leds[",Table1345[[#Headers],[4]],"],",Table1345[[#This Row],[o4]],"]")</f>
        <v>[leds[4],0]</v>
      </c>
      <c r="T571" s="1" t="str">
        <f>CONCATENATE("[leds[",Table1345[[#Headers],[5]],"],",Table1345[[#This Row],[o5]],"]")</f>
        <v>[leds[5],0]</v>
      </c>
      <c r="U57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1" s="1" t="str">
        <f>IF(B571="",CONCATENATE($B$1,"['",A571,"'].append(",Table1345[[#This Row],[Part6]],")"),CONCATENATE($B$1,"['",B571,"'] = []"))</f>
        <v>symbol['&gt;'].append([[leds[0],0],[leds[1],0],[leds[2],0],[leds[3],0],[leds[4],0],[leds[5],0]])</v>
      </c>
    </row>
    <row r="572" spans="1:22" x14ac:dyDescent="0.25">
      <c r="A572" t="str">
        <f t="shared" si="9"/>
        <v>&gt;</v>
      </c>
      <c r="I572" s="1">
        <f>Table1345[[#This Row],[0]]</f>
        <v>0</v>
      </c>
      <c r="J572" s="1">
        <f>Table1345[[#This Row],[1]]</f>
        <v>0</v>
      </c>
      <c r="K572" s="1">
        <f>Table1345[[#This Row],[2]]</f>
        <v>0</v>
      </c>
      <c r="L572" s="1">
        <f>Table1345[[#This Row],[3]]</f>
        <v>0</v>
      </c>
      <c r="M572" s="1">
        <f>Table1345[[#This Row],[4]]</f>
        <v>0</v>
      </c>
      <c r="N572" s="1">
        <f>Table1345[[#This Row],[5]]</f>
        <v>0</v>
      </c>
      <c r="O572" s="1" t="str">
        <f>CONCATENATE("[leds[",Table1345[[#Headers],[0]],"],",Table1345[[#This Row],[o0]],"]")</f>
        <v>[leds[0],0]</v>
      </c>
      <c r="P572" s="1" t="str">
        <f>CONCATENATE("[leds[",Table1345[[#Headers],[1]],"],",Table1345[[#This Row],[o1]],"]")</f>
        <v>[leds[1],0]</v>
      </c>
      <c r="Q572" s="1" t="str">
        <f>CONCATENATE("[leds[",Table1345[[#Headers],[2]],"],",Table1345[[#This Row],[o2]],"]")</f>
        <v>[leds[2],0]</v>
      </c>
      <c r="R572" s="1" t="str">
        <f>CONCATENATE("[leds[",Table1345[[#Headers],[3]],"],",Table1345[[#This Row],[o3]],"]")</f>
        <v>[leds[3],0]</v>
      </c>
      <c r="S572" s="1" t="str">
        <f>CONCATENATE("[leds[",Table1345[[#Headers],[4]],"],",Table1345[[#This Row],[o4]],"]")</f>
        <v>[leds[4],0]</v>
      </c>
      <c r="T572" s="1" t="str">
        <f>CONCATENATE("[leds[",Table1345[[#Headers],[5]],"],",Table1345[[#This Row],[o5]],"]")</f>
        <v>[leds[5],0]</v>
      </c>
      <c r="U57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2" s="1" t="str">
        <f>IF(B572="",CONCATENATE($B$1,"['",A572,"'].append(",Table1345[[#This Row],[Part6]],")"),CONCATENATE($B$1,"['",B572,"'] = []"))</f>
        <v>symbol['&gt;'].append([[leds[0],0],[leds[1],0],[leds[2],0],[leds[3],0],[leds[4],0],[leds[5],0]])</v>
      </c>
    </row>
    <row r="573" spans="1:22" x14ac:dyDescent="0.25">
      <c r="A573" t="str">
        <f t="shared" si="9"/>
        <v>&gt;</v>
      </c>
      <c r="I573" s="1">
        <f>Table1345[[#This Row],[0]]</f>
        <v>0</v>
      </c>
      <c r="J573" s="1">
        <f>Table1345[[#This Row],[1]]</f>
        <v>0</v>
      </c>
      <c r="K573" s="1">
        <f>Table1345[[#This Row],[2]]</f>
        <v>0</v>
      </c>
      <c r="L573" s="1">
        <f>Table1345[[#This Row],[3]]</f>
        <v>0</v>
      </c>
      <c r="M573" s="1">
        <f>Table1345[[#This Row],[4]]</f>
        <v>0</v>
      </c>
      <c r="N573" s="1">
        <f>Table1345[[#This Row],[5]]</f>
        <v>0</v>
      </c>
      <c r="O573" s="1" t="str">
        <f>CONCATENATE("[leds[",Table1345[[#Headers],[0]],"],",Table1345[[#This Row],[o0]],"]")</f>
        <v>[leds[0],0]</v>
      </c>
      <c r="P573" s="1" t="str">
        <f>CONCATENATE("[leds[",Table1345[[#Headers],[1]],"],",Table1345[[#This Row],[o1]],"]")</f>
        <v>[leds[1],0]</v>
      </c>
      <c r="Q573" s="1" t="str">
        <f>CONCATENATE("[leds[",Table1345[[#Headers],[2]],"],",Table1345[[#This Row],[o2]],"]")</f>
        <v>[leds[2],0]</v>
      </c>
      <c r="R573" s="1" t="str">
        <f>CONCATENATE("[leds[",Table1345[[#Headers],[3]],"],",Table1345[[#This Row],[o3]],"]")</f>
        <v>[leds[3],0]</v>
      </c>
      <c r="S573" s="1" t="str">
        <f>CONCATENATE("[leds[",Table1345[[#Headers],[4]],"],",Table1345[[#This Row],[o4]],"]")</f>
        <v>[leds[4],0]</v>
      </c>
      <c r="T573" s="1" t="str">
        <f>CONCATENATE("[leds[",Table1345[[#Headers],[5]],"],",Table1345[[#This Row],[o5]],"]")</f>
        <v>[leds[5],0]</v>
      </c>
      <c r="U57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3" s="1" t="str">
        <f>IF(B573="",CONCATENATE($B$1,"['",A573,"'].append(",Table1345[[#This Row],[Part6]],")"),CONCATENATE($B$1,"['",B573,"'] = []"))</f>
        <v>symbol['&gt;'].append([[leds[0],0],[leds[1],0],[leds[2],0],[leds[3],0],[leds[4],0],[leds[5],0]])</v>
      </c>
    </row>
    <row r="574" spans="1:22" x14ac:dyDescent="0.25">
      <c r="A574" t="str">
        <f t="shared" si="9"/>
        <v>&gt;</v>
      </c>
      <c r="I574" s="1">
        <f>Table1345[[#This Row],[0]]</f>
        <v>0</v>
      </c>
      <c r="J574" s="1">
        <f>Table1345[[#This Row],[1]]</f>
        <v>0</v>
      </c>
      <c r="K574" s="1">
        <f>Table1345[[#This Row],[2]]</f>
        <v>0</v>
      </c>
      <c r="L574" s="1">
        <f>Table1345[[#This Row],[3]]</f>
        <v>0</v>
      </c>
      <c r="M574" s="1">
        <f>Table1345[[#This Row],[4]]</f>
        <v>0</v>
      </c>
      <c r="N574" s="1">
        <f>Table1345[[#This Row],[5]]</f>
        <v>0</v>
      </c>
      <c r="O574" s="1" t="str">
        <f>CONCATENATE("[leds[",Table1345[[#Headers],[0]],"],",Table1345[[#This Row],[o0]],"]")</f>
        <v>[leds[0],0]</v>
      </c>
      <c r="P574" s="1" t="str">
        <f>CONCATENATE("[leds[",Table1345[[#Headers],[1]],"],",Table1345[[#This Row],[o1]],"]")</f>
        <v>[leds[1],0]</v>
      </c>
      <c r="Q574" s="1" t="str">
        <f>CONCATENATE("[leds[",Table1345[[#Headers],[2]],"],",Table1345[[#This Row],[o2]],"]")</f>
        <v>[leds[2],0]</v>
      </c>
      <c r="R574" s="1" t="str">
        <f>CONCATENATE("[leds[",Table1345[[#Headers],[3]],"],",Table1345[[#This Row],[o3]],"]")</f>
        <v>[leds[3],0]</v>
      </c>
      <c r="S574" s="1" t="str">
        <f>CONCATENATE("[leds[",Table1345[[#Headers],[4]],"],",Table1345[[#This Row],[o4]],"]")</f>
        <v>[leds[4],0]</v>
      </c>
      <c r="T574" s="1" t="str">
        <f>CONCATENATE("[leds[",Table1345[[#Headers],[5]],"],",Table1345[[#This Row],[o5]],"]")</f>
        <v>[leds[5],0]</v>
      </c>
      <c r="U57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4" s="1" t="str">
        <f>IF(B574="",CONCATENATE($B$1,"['",A574,"'].append(",Table1345[[#This Row],[Part6]],")"),CONCATENATE($B$1,"['",B574,"'] = []"))</f>
        <v>symbol['&gt;'].append([[leds[0],0],[leds[1],0],[leds[2],0],[leds[3],0],[leds[4],0],[leds[5],0]])</v>
      </c>
    </row>
    <row r="575" spans="1:22" x14ac:dyDescent="0.25">
      <c r="A575" t="str">
        <f t="shared" si="9"/>
        <v>&gt;</v>
      </c>
      <c r="I575" s="1">
        <f>Table1345[[#This Row],[0]]</f>
        <v>0</v>
      </c>
      <c r="J575" s="1">
        <f>Table1345[[#This Row],[1]]</f>
        <v>0</v>
      </c>
      <c r="K575" s="1">
        <f>Table1345[[#This Row],[2]]</f>
        <v>0</v>
      </c>
      <c r="L575" s="1">
        <f>Table1345[[#This Row],[3]]</f>
        <v>0</v>
      </c>
      <c r="M575" s="1">
        <f>Table1345[[#This Row],[4]]</f>
        <v>0</v>
      </c>
      <c r="N575" s="1">
        <f>Table1345[[#This Row],[5]]</f>
        <v>0</v>
      </c>
      <c r="O575" s="1" t="str">
        <f>CONCATENATE("[leds[",Table1345[[#Headers],[0]],"],",Table1345[[#This Row],[o0]],"]")</f>
        <v>[leds[0],0]</v>
      </c>
      <c r="P575" s="1" t="str">
        <f>CONCATENATE("[leds[",Table1345[[#Headers],[1]],"],",Table1345[[#This Row],[o1]],"]")</f>
        <v>[leds[1],0]</v>
      </c>
      <c r="Q575" s="1" t="str">
        <f>CONCATENATE("[leds[",Table1345[[#Headers],[2]],"],",Table1345[[#This Row],[o2]],"]")</f>
        <v>[leds[2],0]</v>
      </c>
      <c r="R575" s="1" t="str">
        <f>CONCATENATE("[leds[",Table1345[[#Headers],[3]],"],",Table1345[[#This Row],[o3]],"]")</f>
        <v>[leds[3],0]</v>
      </c>
      <c r="S575" s="1" t="str">
        <f>CONCATENATE("[leds[",Table1345[[#Headers],[4]],"],",Table1345[[#This Row],[o4]],"]")</f>
        <v>[leds[4],0]</v>
      </c>
      <c r="T575" s="1" t="str">
        <f>CONCATENATE("[leds[",Table1345[[#Headers],[5]],"],",Table1345[[#This Row],[o5]],"]")</f>
        <v>[leds[5],0]</v>
      </c>
      <c r="U57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5" s="1" t="str">
        <f>IF(B575="",CONCATENATE($B$1,"['",A575,"'].append(",Table1345[[#This Row],[Part6]],")"),CONCATENATE($B$1,"['",B575,"'] = []"))</f>
        <v>symbol['&gt;'].append([[leds[0],0],[leds[1],0],[leds[2],0],[leds[3],0],[leds[4],0],[leds[5],0]])</v>
      </c>
    </row>
    <row r="576" spans="1:22" x14ac:dyDescent="0.25">
      <c r="A576" t="str">
        <f t="shared" si="9"/>
        <v>&gt;</v>
      </c>
      <c r="I576" s="1">
        <f>Table1345[[#This Row],[0]]</f>
        <v>0</v>
      </c>
      <c r="J576" s="1">
        <f>Table1345[[#This Row],[1]]</f>
        <v>0</v>
      </c>
      <c r="K576" s="1">
        <f>Table1345[[#This Row],[2]]</f>
        <v>0</v>
      </c>
      <c r="L576" s="1">
        <f>Table1345[[#This Row],[3]]</f>
        <v>0</v>
      </c>
      <c r="M576" s="1">
        <f>Table1345[[#This Row],[4]]</f>
        <v>0</v>
      </c>
      <c r="N576" s="1">
        <f>Table1345[[#This Row],[5]]</f>
        <v>0</v>
      </c>
      <c r="O576" s="1" t="str">
        <f>CONCATENATE("[leds[",Table1345[[#Headers],[0]],"],",Table1345[[#This Row],[o0]],"]")</f>
        <v>[leds[0],0]</v>
      </c>
      <c r="P576" s="1" t="str">
        <f>CONCATENATE("[leds[",Table1345[[#Headers],[1]],"],",Table1345[[#This Row],[o1]],"]")</f>
        <v>[leds[1],0]</v>
      </c>
      <c r="Q576" s="1" t="str">
        <f>CONCATENATE("[leds[",Table1345[[#Headers],[2]],"],",Table1345[[#This Row],[o2]],"]")</f>
        <v>[leds[2],0]</v>
      </c>
      <c r="R576" s="1" t="str">
        <f>CONCATENATE("[leds[",Table1345[[#Headers],[3]],"],",Table1345[[#This Row],[o3]],"]")</f>
        <v>[leds[3],0]</v>
      </c>
      <c r="S576" s="1" t="str">
        <f>CONCATENATE("[leds[",Table1345[[#Headers],[4]],"],",Table1345[[#This Row],[o4]],"]")</f>
        <v>[leds[4],0]</v>
      </c>
      <c r="T576" s="1" t="str">
        <f>CONCATENATE("[leds[",Table1345[[#Headers],[5]],"],",Table1345[[#This Row],[o5]],"]")</f>
        <v>[leds[5],0]</v>
      </c>
      <c r="U57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6" s="1" t="str">
        <f>IF(B576="",CONCATENATE($B$1,"['",A576,"'].append(",Table1345[[#This Row],[Part6]],")"),CONCATENATE($B$1,"['",B576,"'] = []"))</f>
        <v>symbol['&gt;'].append([[leds[0],0],[leds[1],0],[leds[2],0],[leds[3],0],[leds[4],0],[leds[5],0]])</v>
      </c>
    </row>
    <row r="577" spans="1:22" x14ac:dyDescent="0.25">
      <c r="A577" t="str">
        <f t="shared" si="9"/>
        <v>&gt;</v>
      </c>
      <c r="I577" s="1">
        <f>Table1345[[#This Row],[0]]</f>
        <v>0</v>
      </c>
      <c r="J577" s="1">
        <f>Table1345[[#This Row],[1]]</f>
        <v>0</v>
      </c>
      <c r="K577" s="1">
        <f>Table1345[[#This Row],[2]]</f>
        <v>0</v>
      </c>
      <c r="L577" s="1">
        <f>Table1345[[#This Row],[3]]</f>
        <v>0</v>
      </c>
      <c r="M577" s="1">
        <f>Table1345[[#This Row],[4]]</f>
        <v>0</v>
      </c>
      <c r="N577" s="1">
        <f>Table1345[[#This Row],[5]]</f>
        <v>0</v>
      </c>
      <c r="O577" s="1" t="str">
        <f>CONCATENATE("[leds[",Table1345[[#Headers],[0]],"],",Table1345[[#This Row],[o0]],"]")</f>
        <v>[leds[0],0]</v>
      </c>
      <c r="P577" s="1" t="str">
        <f>CONCATENATE("[leds[",Table1345[[#Headers],[1]],"],",Table1345[[#This Row],[o1]],"]")</f>
        <v>[leds[1],0]</v>
      </c>
      <c r="Q577" s="1" t="str">
        <f>CONCATENATE("[leds[",Table1345[[#Headers],[2]],"],",Table1345[[#This Row],[o2]],"]")</f>
        <v>[leds[2],0]</v>
      </c>
      <c r="R577" s="1" t="str">
        <f>CONCATENATE("[leds[",Table1345[[#Headers],[3]],"],",Table1345[[#This Row],[o3]],"]")</f>
        <v>[leds[3],0]</v>
      </c>
      <c r="S577" s="1" t="str">
        <f>CONCATENATE("[leds[",Table1345[[#Headers],[4]],"],",Table1345[[#This Row],[o4]],"]")</f>
        <v>[leds[4],0]</v>
      </c>
      <c r="T577" s="1" t="str">
        <f>CONCATENATE("[leds[",Table1345[[#Headers],[5]],"],",Table1345[[#This Row],[o5]],"]")</f>
        <v>[leds[5],0]</v>
      </c>
      <c r="U57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7" s="1" t="str">
        <f>IF(B577="",CONCATENATE($B$1,"['",A577,"'].append(",Table1345[[#This Row],[Part6]],")"),CONCATENATE($B$1,"['",B577,"'] = []"))</f>
        <v>symbol['&gt;'].append([[leds[0],0],[leds[1],0],[leds[2],0],[leds[3],0],[leds[4],0],[leds[5],0]])</v>
      </c>
    </row>
    <row r="578" spans="1:22" x14ac:dyDescent="0.25">
      <c r="A578" t="str">
        <f t="shared" si="9"/>
        <v>&gt;</v>
      </c>
      <c r="I578" s="1">
        <f>Table1345[[#This Row],[0]]</f>
        <v>0</v>
      </c>
      <c r="J578" s="1">
        <f>Table1345[[#This Row],[1]]</f>
        <v>0</v>
      </c>
      <c r="K578" s="1">
        <f>Table1345[[#This Row],[2]]</f>
        <v>0</v>
      </c>
      <c r="L578" s="1">
        <f>Table1345[[#This Row],[3]]</f>
        <v>0</v>
      </c>
      <c r="M578" s="1">
        <f>Table1345[[#This Row],[4]]</f>
        <v>0</v>
      </c>
      <c r="N578" s="1">
        <f>Table1345[[#This Row],[5]]</f>
        <v>0</v>
      </c>
      <c r="O578" s="1" t="str">
        <f>CONCATENATE("[leds[",Table1345[[#Headers],[0]],"],",Table1345[[#This Row],[o0]],"]")</f>
        <v>[leds[0],0]</v>
      </c>
      <c r="P578" s="1" t="str">
        <f>CONCATENATE("[leds[",Table1345[[#Headers],[1]],"],",Table1345[[#This Row],[o1]],"]")</f>
        <v>[leds[1],0]</v>
      </c>
      <c r="Q578" s="1" t="str">
        <f>CONCATENATE("[leds[",Table1345[[#Headers],[2]],"],",Table1345[[#This Row],[o2]],"]")</f>
        <v>[leds[2],0]</v>
      </c>
      <c r="R578" s="1" t="str">
        <f>CONCATENATE("[leds[",Table1345[[#Headers],[3]],"],",Table1345[[#This Row],[o3]],"]")</f>
        <v>[leds[3],0]</v>
      </c>
      <c r="S578" s="1" t="str">
        <f>CONCATENATE("[leds[",Table1345[[#Headers],[4]],"],",Table1345[[#This Row],[o4]],"]")</f>
        <v>[leds[4],0]</v>
      </c>
      <c r="T578" s="1" t="str">
        <f>CONCATENATE("[leds[",Table1345[[#Headers],[5]],"],",Table1345[[#This Row],[o5]],"]")</f>
        <v>[leds[5],0]</v>
      </c>
      <c r="U57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8" s="1" t="str">
        <f>IF(B578="",CONCATENATE($B$1,"['",A578,"'].append(",Table1345[[#This Row],[Part6]],")"),CONCATENATE($B$1,"['",B578,"'] = []"))</f>
        <v>symbol['&gt;'].append([[leds[0],0],[leds[1],0],[leds[2],0],[leds[3],0],[leds[4],0],[leds[5],0]])</v>
      </c>
    </row>
    <row r="579" spans="1:22" x14ac:dyDescent="0.25">
      <c r="A579" t="str">
        <f t="shared" si="9"/>
        <v>&gt;</v>
      </c>
      <c r="I579" s="1">
        <f>Table1345[[#This Row],[0]]</f>
        <v>0</v>
      </c>
      <c r="J579" s="1">
        <f>Table1345[[#This Row],[1]]</f>
        <v>0</v>
      </c>
      <c r="K579" s="1">
        <f>Table1345[[#This Row],[2]]</f>
        <v>0</v>
      </c>
      <c r="L579" s="1">
        <f>Table1345[[#This Row],[3]]</f>
        <v>0</v>
      </c>
      <c r="M579" s="1">
        <f>Table1345[[#This Row],[4]]</f>
        <v>0</v>
      </c>
      <c r="N579" s="1">
        <f>Table1345[[#This Row],[5]]</f>
        <v>0</v>
      </c>
      <c r="O579" s="1" t="str">
        <f>CONCATENATE("[leds[",Table1345[[#Headers],[0]],"],",Table1345[[#This Row],[o0]],"]")</f>
        <v>[leds[0],0]</v>
      </c>
      <c r="P579" s="1" t="str">
        <f>CONCATENATE("[leds[",Table1345[[#Headers],[1]],"],",Table1345[[#This Row],[o1]],"]")</f>
        <v>[leds[1],0]</v>
      </c>
      <c r="Q579" s="1" t="str">
        <f>CONCATENATE("[leds[",Table1345[[#Headers],[2]],"],",Table1345[[#This Row],[o2]],"]")</f>
        <v>[leds[2],0]</v>
      </c>
      <c r="R579" s="1" t="str">
        <f>CONCATENATE("[leds[",Table1345[[#Headers],[3]],"],",Table1345[[#This Row],[o3]],"]")</f>
        <v>[leds[3],0]</v>
      </c>
      <c r="S579" s="1" t="str">
        <f>CONCATENATE("[leds[",Table1345[[#Headers],[4]],"],",Table1345[[#This Row],[o4]],"]")</f>
        <v>[leds[4],0]</v>
      </c>
      <c r="T579" s="1" t="str">
        <f>CONCATENATE("[leds[",Table1345[[#Headers],[5]],"],",Table1345[[#This Row],[o5]],"]")</f>
        <v>[leds[5],0]</v>
      </c>
      <c r="U57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79" s="1" t="str">
        <f>IF(B579="",CONCATENATE($B$1,"['",A579,"'].append(",Table1345[[#This Row],[Part6]],")"),CONCATENATE($B$1,"['",B579,"'] = []"))</f>
        <v>symbol['&gt;'].append([[leds[0],0],[leds[1],0],[leds[2],0],[leds[3],0],[leds[4],0],[leds[5],0]])</v>
      </c>
    </row>
    <row r="580" spans="1:22" x14ac:dyDescent="0.25">
      <c r="A580" t="str">
        <f t="shared" si="9"/>
        <v>&gt;</v>
      </c>
      <c r="I580" s="1">
        <f>Table1345[[#This Row],[0]]</f>
        <v>0</v>
      </c>
      <c r="J580" s="1">
        <f>Table1345[[#This Row],[1]]</f>
        <v>0</v>
      </c>
      <c r="K580" s="1">
        <f>Table1345[[#This Row],[2]]</f>
        <v>0</v>
      </c>
      <c r="L580" s="1">
        <f>Table1345[[#This Row],[3]]</f>
        <v>0</v>
      </c>
      <c r="M580" s="1">
        <f>Table1345[[#This Row],[4]]</f>
        <v>0</v>
      </c>
      <c r="N580" s="1">
        <f>Table1345[[#This Row],[5]]</f>
        <v>0</v>
      </c>
      <c r="O580" s="1" t="str">
        <f>CONCATENATE("[leds[",Table1345[[#Headers],[0]],"],",Table1345[[#This Row],[o0]],"]")</f>
        <v>[leds[0],0]</v>
      </c>
      <c r="P580" s="1" t="str">
        <f>CONCATENATE("[leds[",Table1345[[#Headers],[1]],"],",Table1345[[#This Row],[o1]],"]")</f>
        <v>[leds[1],0]</v>
      </c>
      <c r="Q580" s="1" t="str">
        <f>CONCATENATE("[leds[",Table1345[[#Headers],[2]],"],",Table1345[[#This Row],[o2]],"]")</f>
        <v>[leds[2],0]</v>
      </c>
      <c r="R580" s="1" t="str">
        <f>CONCATENATE("[leds[",Table1345[[#Headers],[3]],"],",Table1345[[#This Row],[o3]],"]")</f>
        <v>[leds[3],0]</v>
      </c>
      <c r="S580" s="1" t="str">
        <f>CONCATENATE("[leds[",Table1345[[#Headers],[4]],"],",Table1345[[#This Row],[o4]],"]")</f>
        <v>[leds[4],0]</v>
      </c>
      <c r="T580" s="1" t="str">
        <f>CONCATENATE("[leds[",Table1345[[#Headers],[5]],"],",Table1345[[#This Row],[o5]],"]")</f>
        <v>[leds[5],0]</v>
      </c>
      <c r="U58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0" s="1" t="str">
        <f>IF(B580="",CONCATENATE($B$1,"['",A580,"'].append(",Table1345[[#This Row],[Part6]],")"),CONCATENATE($B$1,"['",B580,"'] = []"))</f>
        <v>symbol['&gt;'].append([[leds[0],0],[leds[1],0],[leds[2],0],[leds[3],0],[leds[4],0],[leds[5],0]])</v>
      </c>
    </row>
    <row r="581" spans="1:22" x14ac:dyDescent="0.25">
      <c r="A581" t="str">
        <f t="shared" si="9"/>
        <v>&gt;</v>
      </c>
      <c r="I581" s="1">
        <f>Table1345[[#This Row],[0]]</f>
        <v>0</v>
      </c>
      <c r="J581" s="1">
        <f>Table1345[[#This Row],[1]]</f>
        <v>0</v>
      </c>
      <c r="K581" s="1">
        <f>Table1345[[#This Row],[2]]</f>
        <v>0</v>
      </c>
      <c r="L581" s="1">
        <f>Table1345[[#This Row],[3]]</f>
        <v>0</v>
      </c>
      <c r="M581" s="1">
        <f>Table1345[[#This Row],[4]]</f>
        <v>0</v>
      </c>
      <c r="N581" s="1">
        <f>Table1345[[#This Row],[5]]</f>
        <v>0</v>
      </c>
      <c r="O581" s="1" t="str">
        <f>CONCATENATE("[leds[",Table1345[[#Headers],[0]],"],",Table1345[[#This Row],[o0]],"]")</f>
        <v>[leds[0],0]</v>
      </c>
      <c r="P581" s="1" t="str">
        <f>CONCATENATE("[leds[",Table1345[[#Headers],[1]],"],",Table1345[[#This Row],[o1]],"]")</f>
        <v>[leds[1],0]</v>
      </c>
      <c r="Q581" s="1" t="str">
        <f>CONCATENATE("[leds[",Table1345[[#Headers],[2]],"],",Table1345[[#This Row],[o2]],"]")</f>
        <v>[leds[2],0]</v>
      </c>
      <c r="R581" s="1" t="str">
        <f>CONCATENATE("[leds[",Table1345[[#Headers],[3]],"],",Table1345[[#This Row],[o3]],"]")</f>
        <v>[leds[3],0]</v>
      </c>
      <c r="S581" s="1" t="str">
        <f>CONCATENATE("[leds[",Table1345[[#Headers],[4]],"],",Table1345[[#This Row],[o4]],"]")</f>
        <v>[leds[4],0]</v>
      </c>
      <c r="T581" s="1" t="str">
        <f>CONCATENATE("[leds[",Table1345[[#Headers],[5]],"],",Table1345[[#This Row],[o5]],"]")</f>
        <v>[leds[5],0]</v>
      </c>
      <c r="U58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1" s="1" t="str">
        <f>IF(B581="",CONCATENATE($B$1,"['",A581,"'].append(",Table1345[[#This Row],[Part6]],")"),CONCATENATE($B$1,"['",B581,"'] = []"))</f>
        <v>symbol['&gt;'].append([[leds[0],0],[leds[1],0],[leds[2],0],[leds[3],0],[leds[4],0],[leds[5],0]])</v>
      </c>
    </row>
    <row r="582" spans="1:22" x14ac:dyDescent="0.25">
      <c r="A582" t="str">
        <f t="shared" si="9"/>
        <v>&gt;</v>
      </c>
      <c r="I582" s="1">
        <f>Table1345[[#This Row],[0]]</f>
        <v>0</v>
      </c>
      <c r="J582" s="1">
        <f>Table1345[[#This Row],[1]]</f>
        <v>0</v>
      </c>
      <c r="K582" s="1">
        <f>Table1345[[#This Row],[2]]</f>
        <v>0</v>
      </c>
      <c r="L582" s="1">
        <f>Table1345[[#This Row],[3]]</f>
        <v>0</v>
      </c>
      <c r="M582" s="1">
        <f>Table1345[[#This Row],[4]]</f>
        <v>0</v>
      </c>
      <c r="N582" s="1">
        <f>Table1345[[#This Row],[5]]</f>
        <v>0</v>
      </c>
      <c r="O582" s="1" t="str">
        <f>CONCATENATE("[leds[",Table1345[[#Headers],[0]],"],",Table1345[[#This Row],[o0]],"]")</f>
        <v>[leds[0],0]</v>
      </c>
      <c r="P582" s="1" t="str">
        <f>CONCATENATE("[leds[",Table1345[[#Headers],[1]],"],",Table1345[[#This Row],[o1]],"]")</f>
        <v>[leds[1],0]</v>
      </c>
      <c r="Q582" s="1" t="str">
        <f>CONCATENATE("[leds[",Table1345[[#Headers],[2]],"],",Table1345[[#This Row],[o2]],"]")</f>
        <v>[leds[2],0]</v>
      </c>
      <c r="R582" s="1" t="str">
        <f>CONCATENATE("[leds[",Table1345[[#Headers],[3]],"],",Table1345[[#This Row],[o3]],"]")</f>
        <v>[leds[3],0]</v>
      </c>
      <c r="S582" s="1" t="str">
        <f>CONCATENATE("[leds[",Table1345[[#Headers],[4]],"],",Table1345[[#This Row],[o4]],"]")</f>
        <v>[leds[4],0]</v>
      </c>
      <c r="T582" s="1" t="str">
        <f>CONCATENATE("[leds[",Table1345[[#Headers],[5]],"],",Table1345[[#This Row],[o5]],"]")</f>
        <v>[leds[5],0]</v>
      </c>
      <c r="U58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2" s="1" t="str">
        <f>IF(B582="",CONCATENATE($B$1,"['",A582,"'].append(",Table1345[[#This Row],[Part6]],")"),CONCATENATE($B$1,"['",B582,"'] = []"))</f>
        <v>symbol['&gt;'].append([[leds[0],0],[leds[1],0],[leds[2],0],[leds[3],0],[leds[4],0],[leds[5],0]])</v>
      </c>
    </row>
    <row r="583" spans="1:22" x14ac:dyDescent="0.25">
      <c r="A583" t="str">
        <f t="shared" si="9"/>
        <v>&gt;</v>
      </c>
      <c r="I583" s="1">
        <f>Table1345[[#This Row],[0]]</f>
        <v>0</v>
      </c>
      <c r="J583" s="1">
        <f>Table1345[[#This Row],[1]]</f>
        <v>0</v>
      </c>
      <c r="K583" s="1">
        <f>Table1345[[#This Row],[2]]</f>
        <v>0</v>
      </c>
      <c r="L583" s="1">
        <f>Table1345[[#This Row],[3]]</f>
        <v>0</v>
      </c>
      <c r="M583" s="1">
        <f>Table1345[[#This Row],[4]]</f>
        <v>0</v>
      </c>
      <c r="N583" s="1">
        <f>Table1345[[#This Row],[5]]</f>
        <v>0</v>
      </c>
      <c r="O583" s="1" t="str">
        <f>CONCATENATE("[leds[",Table1345[[#Headers],[0]],"],",Table1345[[#This Row],[o0]],"]")</f>
        <v>[leds[0],0]</v>
      </c>
      <c r="P583" s="1" t="str">
        <f>CONCATENATE("[leds[",Table1345[[#Headers],[1]],"],",Table1345[[#This Row],[o1]],"]")</f>
        <v>[leds[1],0]</v>
      </c>
      <c r="Q583" s="1" t="str">
        <f>CONCATENATE("[leds[",Table1345[[#Headers],[2]],"],",Table1345[[#This Row],[o2]],"]")</f>
        <v>[leds[2],0]</v>
      </c>
      <c r="R583" s="1" t="str">
        <f>CONCATENATE("[leds[",Table1345[[#Headers],[3]],"],",Table1345[[#This Row],[o3]],"]")</f>
        <v>[leds[3],0]</v>
      </c>
      <c r="S583" s="1" t="str">
        <f>CONCATENATE("[leds[",Table1345[[#Headers],[4]],"],",Table1345[[#This Row],[o4]],"]")</f>
        <v>[leds[4],0]</v>
      </c>
      <c r="T583" s="1" t="str">
        <f>CONCATENATE("[leds[",Table1345[[#Headers],[5]],"],",Table1345[[#This Row],[o5]],"]")</f>
        <v>[leds[5],0]</v>
      </c>
      <c r="U58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3" s="1" t="str">
        <f>IF(B583="",CONCATENATE($B$1,"['",A583,"'].append(",Table1345[[#This Row],[Part6]],")"),CONCATENATE($B$1,"['",B583,"'] = []"))</f>
        <v>symbol['&gt;'].append([[leds[0],0],[leds[1],0],[leds[2],0],[leds[3],0],[leds[4],0],[leds[5],0]])</v>
      </c>
    </row>
    <row r="584" spans="1:22" x14ac:dyDescent="0.25">
      <c r="A584" t="str">
        <f t="shared" si="9"/>
        <v>&gt;</v>
      </c>
      <c r="I584" s="1">
        <f>Table1345[[#This Row],[0]]</f>
        <v>0</v>
      </c>
      <c r="J584" s="1">
        <f>Table1345[[#This Row],[1]]</f>
        <v>0</v>
      </c>
      <c r="K584" s="1">
        <f>Table1345[[#This Row],[2]]</f>
        <v>0</v>
      </c>
      <c r="L584" s="1">
        <f>Table1345[[#This Row],[3]]</f>
        <v>0</v>
      </c>
      <c r="M584" s="1">
        <f>Table1345[[#This Row],[4]]</f>
        <v>0</v>
      </c>
      <c r="N584" s="1">
        <f>Table1345[[#This Row],[5]]</f>
        <v>0</v>
      </c>
      <c r="O584" s="1" t="str">
        <f>CONCATENATE("[leds[",Table1345[[#Headers],[0]],"],",Table1345[[#This Row],[o0]],"]")</f>
        <v>[leds[0],0]</v>
      </c>
      <c r="P584" s="1" t="str">
        <f>CONCATENATE("[leds[",Table1345[[#Headers],[1]],"],",Table1345[[#This Row],[o1]],"]")</f>
        <v>[leds[1],0]</v>
      </c>
      <c r="Q584" s="1" t="str">
        <f>CONCATENATE("[leds[",Table1345[[#Headers],[2]],"],",Table1345[[#This Row],[o2]],"]")</f>
        <v>[leds[2],0]</v>
      </c>
      <c r="R584" s="1" t="str">
        <f>CONCATENATE("[leds[",Table1345[[#Headers],[3]],"],",Table1345[[#This Row],[o3]],"]")</f>
        <v>[leds[3],0]</v>
      </c>
      <c r="S584" s="1" t="str">
        <f>CONCATENATE("[leds[",Table1345[[#Headers],[4]],"],",Table1345[[#This Row],[o4]],"]")</f>
        <v>[leds[4],0]</v>
      </c>
      <c r="T584" s="1" t="str">
        <f>CONCATENATE("[leds[",Table1345[[#Headers],[5]],"],",Table1345[[#This Row],[o5]],"]")</f>
        <v>[leds[5],0]</v>
      </c>
      <c r="U58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4" s="1" t="str">
        <f>IF(B584="",CONCATENATE($B$1,"['",A584,"'].append(",Table1345[[#This Row],[Part6]],")"),CONCATENATE($B$1,"['",B584,"'] = []"))</f>
        <v>symbol['&gt;'].append([[leds[0],0],[leds[1],0],[leds[2],0],[leds[3],0],[leds[4],0],[leds[5],0]])</v>
      </c>
    </row>
    <row r="585" spans="1:22" x14ac:dyDescent="0.25">
      <c r="A585" t="str">
        <f t="shared" si="9"/>
        <v>&gt;</v>
      </c>
      <c r="I585" s="1">
        <f>Table1345[[#This Row],[0]]</f>
        <v>0</v>
      </c>
      <c r="J585" s="1">
        <f>Table1345[[#This Row],[1]]</f>
        <v>0</v>
      </c>
      <c r="K585" s="1">
        <f>Table1345[[#This Row],[2]]</f>
        <v>0</v>
      </c>
      <c r="L585" s="1">
        <f>Table1345[[#This Row],[3]]</f>
        <v>0</v>
      </c>
      <c r="M585" s="1">
        <f>Table1345[[#This Row],[4]]</f>
        <v>0</v>
      </c>
      <c r="N585" s="1">
        <f>Table1345[[#This Row],[5]]</f>
        <v>0</v>
      </c>
      <c r="O585" s="1" t="str">
        <f>CONCATENATE("[leds[",Table1345[[#Headers],[0]],"],",Table1345[[#This Row],[o0]],"]")</f>
        <v>[leds[0],0]</v>
      </c>
      <c r="P585" s="1" t="str">
        <f>CONCATENATE("[leds[",Table1345[[#Headers],[1]],"],",Table1345[[#This Row],[o1]],"]")</f>
        <v>[leds[1],0]</v>
      </c>
      <c r="Q585" s="1" t="str">
        <f>CONCATENATE("[leds[",Table1345[[#Headers],[2]],"],",Table1345[[#This Row],[o2]],"]")</f>
        <v>[leds[2],0]</v>
      </c>
      <c r="R585" s="1" t="str">
        <f>CONCATENATE("[leds[",Table1345[[#Headers],[3]],"],",Table1345[[#This Row],[o3]],"]")</f>
        <v>[leds[3],0]</v>
      </c>
      <c r="S585" s="1" t="str">
        <f>CONCATENATE("[leds[",Table1345[[#Headers],[4]],"],",Table1345[[#This Row],[o4]],"]")</f>
        <v>[leds[4],0]</v>
      </c>
      <c r="T585" s="1" t="str">
        <f>CONCATENATE("[leds[",Table1345[[#Headers],[5]],"],",Table1345[[#This Row],[o5]],"]")</f>
        <v>[leds[5],0]</v>
      </c>
      <c r="U58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5" s="1" t="str">
        <f>IF(B585="",CONCATENATE($B$1,"['",A585,"'].append(",Table1345[[#This Row],[Part6]],")"),CONCATENATE($B$1,"['",B585,"'] = []"))</f>
        <v>symbol['&gt;'].append([[leds[0],0],[leds[1],0],[leds[2],0],[leds[3],0],[leds[4],0],[leds[5],0]])</v>
      </c>
    </row>
    <row r="586" spans="1:22" x14ac:dyDescent="0.25">
      <c r="A586" t="str">
        <f t="shared" si="9"/>
        <v>&gt;</v>
      </c>
      <c r="I586" s="1">
        <f>Table1345[[#This Row],[0]]</f>
        <v>0</v>
      </c>
      <c r="J586" s="1">
        <f>Table1345[[#This Row],[1]]</f>
        <v>0</v>
      </c>
      <c r="K586" s="1">
        <f>Table1345[[#This Row],[2]]</f>
        <v>0</v>
      </c>
      <c r="L586" s="1">
        <f>Table1345[[#This Row],[3]]</f>
        <v>0</v>
      </c>
      <c r="M586" s="1">
        <f>Table1345[[#This Row],[4]]</f>
        <v>0</v>
      </c>
      <c r="N586" s="1">
        <f>Table1345[[#This Row],[5]]</f>
        <v>0</v>
      </c>
      <c r="O586" s="1" t="str">
        <f>CONCATENATE("[leds[",Table1345[[#Headers],[0]],"],",Table1345[[#This Row],[o0]],"]")</f>
        <v>[leds[0],0]</v>
      </c>
      <c r="P586" s="1" t="str">
        <f>CONCATENATE("[leds[",Table1345[[#Headers],[1]],"],",Table1345[[#This Row],[o1]],"]")</f>
        <v>[leds[1],0]</v>
      </c>
      <c r="Q586" s="1" t="str">
        <f>CONCATENATE("[leds[",Table1345[[#Headers],[2]],"],",Table1345[[#This Row],[o2]],"]")</f>
        <v>[leds[2],0]</v>
      </c>
      <c r="R586" s="1" t="str">
        <f>CONCATENATE("[leds[",Table1345[[#Headers],[3]],"],",Table1345[[#This Row],[o3]],"]")</f>
        <v>[leds[3],0]</v>
      </c>
      <c r="S586" s="1" t="str">
        <f>CONCATENATE("[leds[",Table1345[[#Headers],[4]],"],",Table1345[[#This Row],[o4]],"]")</f>
        <v>[leds[4],0]</v>
      </c>
      <c r="T586" s="1" t="str">
        <f>CONCATENATE("[leds[",Table1345[[#Headers],[5]],"],",Table1345[[#This Row],[o5]],"]")</f>
        <v>[leds[5],0]</v>
      </c>
      <c r="U58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6" s="1" t="str">
        <f>IF(B586="",CONCATENATE($B$1,"['",A586,"'].append(",Table1345[[#This Row],[Part6]],")"),CONCATENATE($B$1,"['",B586,"'] = []"))</f>
        <v>symbol['&gt;'].append([[leds[0],0],[leds[1],0],[leds[2],0],[leds[3],0],[leds[4],0],[leds[5],0]])</v>
      </c>
    </row>
    <row r="587" spans="1:22" x14ac:dyDescent="0.25">
      <c r="A587" t="str">
        <f t="shared" si="9"/>
        <v>&gt;</v>
      </c>
      <c r="I587" s="1">
        <f>Table1345[[#This Row],[0]]</f>
        <v>0</v>
      </c>
      <c r="J587" s="1">
        <f>Table1345[[#This Row],[1]]</f>
        <v>0</v>
      </c>
      <c r="K587" s="1">
        <f>Table1345[[#This Row],[2]]</f>
        <v>0</v>
      </c>
      <c r="L587" s="1">
        <f>Table1345[[#This Row],[3]]</f>
        <v>0</v>
      </c>
      <c r="M587" s="1">
        <f>Table1345[[#This Row],[4]]</f>
        <v>0</v>
      </c>
      <c r="N587" s="1">
        <f>Table1345[[#This Row],[5]]</f>
        <v>0</v>
      </c>
      <c r="O587" s="1" t="str">
        <f>CONCATENATE("[leds[",Table1345[[#Headers],[0]],"],",Table1345[[#This Row],[o0]],"]")</f>
        <v>[leds[0],0]</v>
      </c>
      <c r="P587" s="1" t="str">
        <f>CONCATENATE("[leds[",Table1345[[#Headers],[1]],"],",Table1345[[#This Row],[o1]],"]")</f>
        <v>[leds[1],0]</v>
      </c>
      <c r="Q587" s="1" t="str">
        <f>CONCATENATE("[leds[",Table1345[[#Headers],[2]],"],",Table1345[[#This Row],[o2]],"]")</f>
        <v>[leds[2],0]</v>
      </c>
      <c r="R587" s="1" t="str">
        <f>CONCATENATE("[leds[",Table1345[[#Headers],[3]],"],",Table1345[[#This Row],[o3]],"]")</f>
        <v>[leds[3],0]</v>
      </c>
      <c r="S587" s="1" t="str">
        <f>CONCATENATE("[leds[",Table1345[[#Headers],[4]],"],",Table1345[[#This Row],[o4]],"]")</f>
        <v>[leds[4],0]</v>
      </c>
      <c r="T587" s="1" t="str">
        <f>CONCATENATE("[leds[",Table1345[[#Headers],[5]],"],",Table1345[[#This Row],[o5]],"]")</f>
        <v>[leds[5],0]</v>
      </c>
      <c r="U58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7" s="1" t="str">
        <f>IF(B587="",CONCATENATE($B$1,"['",A587,"'].append(",Table1345[[#This Row],[Part6]],")"),CONCATENATE($B$1,"['",B587,"'] = []"))</f>
        <v>symbol['&gt;'].append([[leds[0],0],[leds[1],0],[leds[2],0],[leds[3],0],[leds[4],0],[leds[5],0]])</v>
      </c>
    </row>
    <row r="588" spans="1:22" x14ac:dyDescent="0.25">
      <c r="A588" t="str">
        <f t="shared" si="9"/>
        <v>&gt;</v>
      </c>
      <c r="I588" s="1">
        <f>Table1345[[#This Row],[0]]</f>
        <v>0</v>
      </c>
      <c r="J588" s="1">
        <f>Table1345[[#This Row],[1]]</f>
        <v>0</v>
      </c>
      <c r="K588" s="1">
        <f>Table1345[[#This Row],[2]]</f>
        <v>0</v>
      </c>
      <c r="L588" s="1">
        <f>Table1345[[#This Row],[3]]</f>
        <v>0</v>
      </c>
      <c r="M588" s="1">
        <f>Table1345[[#This Row],[4]]</f>
        <v>0</v>
      </c>
      <c r="N588" s="1">
        <f>Table1345[[#This Row],[5]]</f>
        <v>0</v>
      </c>
      <c r="O588" s="1" t="str">
        <f>CONCATENATE("[leds[",Table1345[[#Headers],[0]],"],",Table1345[[#This Row],[o0]],"]")</f>
        <v>[leds[0],0]</v>
      </c>
      <c r="P588" s="1" t="str">
        <f>CONCATENATE("[leds[",Table1345[[#Headers],[1]],"],",Table1345[[#This Row],[o1]],"]")</f>
        <v>[leds[1],0]</v>
      </c>
      <c r="Q588" s="1" t="str">
        <f>CONCATENATE("[leds[",Table1345[[#Headers],[2]],"],",Table1345[[#This Row],[o2]],"]")</f>
        <v>[leds[2],0]</v>
      </c>
      <c r="R588" s="1" t="str">
        <f>CONCATENATE("[leds[",Table1345[[#Headers],[3]],"],",Table1345[[#This Row],[o3]],"]")</f>
        <v>[leds[3],0]</v>
      </c>
      <c r="S588" s="1" t="str">
        <f>CONCATENATE("[leds[",Table1345[[#Headers],[4]],"],",Table1345[[#This Row],[o4]],"]")</f>
        <v>[leds[4],0]</v>
      </c>
      <c r="T588" s="1" t="str">
        <f>CONCATENATE("[leds[",Table1345[[#Headers],[5]],"],",Table1345[[#This Row],[o5]],"]")</f>
        <v>[leds[5],0]</v>
      </c>
      <c r="U58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8" s="1" t="str">
        <f>IF(B588="",CONCATENATE($B$1,"['",A588,"'].append(",Table1345[[#This Row],[Part6]],")"),CONCATENATE($B$1,"['",B588,"'] = []"))</f>
        <v>symbol['&gt;'].append([[leds[0],0],[leds[1],0],[leds[2],0],[leds[3],0],[leds[4],0],[leds[5],0]])</v>
      </c>
    </row>
    <row r="589" spans="1:22" x14ac:dyDescent="0.25">
      <c r="A589" t="str">
        <f t="shared" si="9"/>
        <v>&gt;</v>
      </c>
      <c r="I589" s="1">
        <f>Table1345[[#This Row],[0]]</f>
        <v>0</v>
      </c>
      <c r="J589" s="1">
        <f>Table1345[[#This Row],[1]]</f>
        <v>0</v>
      </c>
      <c r="K589" s="1">
        <f>Table1345[[#This Row],[2]]</f>
        <v>0</v>
      </c>
      <c r="L589" s="1">
        <f>Table1345[[#This Row],[3]]</f>
        <v>0</v>
      </c>
      <c r="M589" s="1">
        <f>Table1345[[#This Row],[4]]</f>
        <v>0</v>
      </c>
      <c r="N589" s="1">
        <f>Table1345[[#This Row],[5]]</f>
        <v>0</v>
      </c>
      <c r="O589" s="1" t="str">
        <f>CONCATENATE("[leds[",Table1345[[#Headers],[0]],"],",Table1345[[#This Row],[o0]],"]")</f>
        <v>[leds[0],0]</v>
      </c>
      <c r="P589" s="1" t="str">
        <f>CONCATENATE("[leds[",Table1345[[#Headers],[1]],"],",Table1345[[#This Row],[o1]],"]")</f>
        <v>[leds[1],0]</v>
      </c>
      <c r="Q589" s="1" t="str">
        <f>CONCATENATE("[leds[",Table1345[[#Headers],[2]],"],",Table1345[[#This Row],[o2]],"]")</f>
        <v>[leds[2],0]</v>
      </c>
      <c r="R589" s="1" t="str">
        <f>CONCATENATE("[leds[",Table1345[[#Headers],[3]],"],",Table1345[[#This Row],[o3]],"]")</f>
        <v>[leds[3],0]</v>
      </c>
      <c r="S589" s="1" t="str">
        <f>CONCATENATE("[leds[",Table1345[[#Headers],[4]],"],",Table1345[[#This Row],[o4]],"]")</f>
        <v>[leds[4],0]</v>
      </c>
      <c r="T589" s="1" t="str">
        <f>CONCATENATE("[leds[",Table1345[[#Headers],[5]],"],",Table1345[[#This Row],[o5]],"]")</f>
        <v>[leds[5],0]</v>
      </c>
      <c r="U58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89" s="1" t="str">
        <f>IF(B589="",CONCATENATE($B$1,"['",A589,"'].append(",Table1345[[#This Row],[Part6]],")"),CONCATENATE($B$1,"['",B589,"'] = []"))</f>
        <v>symbol['&gt;'].append([[leds[0],0],[leds[1],0],[leds[2],0],[leds[3],0],[leds[4],0],[leds[5],0]])</v>
      </c>
    </row>
    <row r="590" spans="1:22" x14ac:dyDescent="0.25">
      <c r="A590" t="str">
        <f t="shared" si="9"/>
        <v>&gt;</v>
      </c>
      <c r="I590" s="1">
        <f>Table1345[[#This Row],[0]]</f>
        <v>0</v>
      </c>
      <c r="J590" s="1">
        <f>Table1345[[#This Row],[1]]</f>
        <v>0</v>
      </c>
      <c r="K590" s="1">
        <f>Table1345[[#This Row],[2]]</f>
        <v>0</v>
      </c>
      <c r="L590" s="1">
        <f>Table1345[[#This Row],[3]]</f>
        <v>0</v>
      </c>
      <c r="M590" s="1">
        <f>Table1345[[#This Row],[4]]</f>
        <v>0</v>
      </c>
      <c r="N590" s="1">
        <f>Table1345[[#This Row],[5]]</f>
        <v>0</v>
      </c>
      <c r="O590" s="1" t="str">
        <f>CONCATENATE("[leds[",Table1345[[#Headers],[0]],"],",Table1345[[#This Row],[o0]],"]")</f>
        <v>[leds[0],0]</v>
      </c>
      <c r="P590" s="1" t="str">
        <f>CONCATENATE("[leds[",Table1345[[#Headers],[1]],"],",Table1345[[#This Row],[o1]],"]")</f>
        <v>[leds[1],0]</v>
      </c>
      <c r="Q590" s="1" t="str">
        <f>CONCATENATE("[leds[",Table1345[[#Headers],[2]],"],",Table1345[[#This Row],[o2]],"]")</f>
        <v>[leds[2],0]</v>
      </c>
      <c r="R590" s="1" t="str">
        <f>CONCATENATE("[leds[",Table1345[[#Headers],[3]],"],",Table1345[[#This Row],[o3]],"]")</f>
        <v>[leds[3],0]</v>
      </c>
      <c r="S590" s="1" t="str">
        <f>CONCATENATE("[leds[",Table1345[[#Headers],[4]],"],",Table1345[[#This Row],[o4]],"]")</f>
        <v>[leds[4],0]</v>
      </c>
      <c r="T590" s="1" t="str">
        <f>CONCATENATE("[leds[",Table1345[[#Headers],[5]],"],",Table1345[[#This Row],[o5]],"]")</f>
        <v>[leds[5],0]</v>
      </c>
      <c r="U59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0" s="1" t="str">
        <f>IF(B590="",CONCATENATE($B$1,"['",A590,"'].append(",Table1345[[#This Row],[Part6]],")"),CONCATENATE($B$1,"['",B590,"'] = []"))</f>
        <v>symbol['&gt;'].append([[leds[0],0],[leds[1],0],[leds[2],0],[leds[3],0],[leds[4],0],[leds[5],0]])</v>
      </c>
    </row>
    <row r="591" spans="1:22" x14ac:dyDescent="0.25">
      <c r="A591" t="str">
        <f t="shared" si="9"/>
        <v>&gt;</v>
      </c>
      <c r="I591" s="1">
        <f>Table1345[[#This Row],[0]]</f>
        <v>0</v>
      </c>
      <c r="J591" s="1">
        <f>Table1345[[#This Row],[1]]</f>
        <v>0</v>
      </c>
      <c r="K591" s="1">
        <f>Table1345[[#This Row],[2]]</f>
        <v>0</v>
      </c>
      <c r="L591" s="1">
        <f>Table1345[[#This Row],[3]]</f>
        <v>0</v>
      </c>
      <c r="M591" s="1">
        <f>Table1345[[#This Row],[4]]</f>
        <v>0</v>
      </c>
      <c r="N591" s="1">
        <f>Table1345[[#This Row],[5]]</f>
        <v>0</v>
      </c>
      <c r="O591" s="1" t="str">
        <f>CONCATENATE("[leds[",Table1345[[#Headers],[0]],"],",Table1345[[#This Row],[o0]],"]")</f>
        <v>[leds[0],0]</v>
      </c>
      <c r="P591" s="1" t="str">
        <f>CONCATENATE("[leds[",Table1345[[#Headers],[1]],"],",Table1345[[#This Row],[o1]],"]")</f>
        <v>[leds[1],0]</v>
      </c>
      <c r="Q591" s="1" t="str">
        <f>CONCATENATE("[leds[",Table1345[[#Headers],[2]],"],",Table1345[[#This Row],[o2]],"]")</f>
        <v>[leds[2],0]</v>
      </c>
      <c r="R591" s="1" t="str">
        <f>CONCATENATE("[leds[",Table1345[[#Headers],[3]],"],",Table1345[[#This Row],[o3]],"]")</f>
        <v>[leds[3],0]</v>
      </c>
      <c r="S591" s="1" t="str">
        <f>CONCATENATE("[leds[",Table1345[[#Headers],[4]],"],",Table1345[[#This Row],[o4]],"]")</f>
        <v>[leds[4],0]</v>
      </c>
      <c r="T591" s="1" t="str">
        <f>CONCATENATE("[leds[",Table1345[[#Headers],[5]],"],",Table1345[[#This Row],[o5]],"]")</f>
        <v>[leds[5],0]</v>
      </c>
      <c r="U59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1" s="1" t="str">
        <f>IF(B591="",CONCATENATE($B$1,"['",A591,"'].append(",Table1345[[#This Row],[Part6]],")"),CONCATENATE($B$1,"['",B591,"'] = []"))</f>
        <v>symbol['&gt;'].append([[leds[0],0],[leds[1],0],[leds[2],0],[leds[3],0],[leds[4],0],[leds[5],0]])</v>
      </c>
    </row>
    <row r="592" spans="1:22" x14ac:dyDescent="0.25">
      <c r="A592" t="str">
        <f t="shared" si="9"/>
        <v>&gt;</v>
      </c>
      <c r="I592" s="1">
        <f>Table1345[[#This Row],[0]]</f>
        <v>0</v>
      </c>
      <c r="J592" s="1">
        <f>Table1345[[#This Row],[1]]</f>
        <v>0</v>
      </c>
      <c r="K592" s="1">
        <f>Table1345[[#This Row],[2]]</f>
        <v>0</v>
      </c>
      <c r="L592" s="1">
        <f>Table1345[[#This Row],[3]]</f>
        <v>0</v>
      </c>
      <c r="M592" s="1">
        <f>Table1345[[#This Row],[4]]</f>
        <v>0</v>
      </c>
      <c r="N592" s="1">
        <f>Table1345[[#This Row],[5]]</f>
        <v>0</v>
      </c>
      <c r="O592" s="1" t="str">
        <f>CONCATENATE("[leds[",Table1345[[#Headers],[0]],"],",Table1345[[#This Row],[o0]],"]")</f>
        <v>[leds[0],0]</v>
      </c>
      <c r="P592" s="1" t="str">
        <f>CONCATENATE("[leds[",Table1345[[#Headers],[1]],"],",Table1345[[#This Row],[o1]],"]")</f>
        <v>[leds[1],0]</v>
      </c>
      <c r="Q592" s="1" t="str">
        <f>CONCATENATE("[leds[",Table1345[[#Headers],[2]],"],",Table1345[[#This Row],[o2]],"]")</f>
        <v>[leds[2],0]</v>
      </c>
      <c r="R592" s="1" t="str">
        <f>CONCATENATE("[leds[",Table1345[[#Headers],[3]],"],",Table1345[[#This Row],[o3]],"]")</f>
        <v>[leds[3],0]</v>
      </c>
      <c r="S592" s="1" t="str">
        <f>CONCATENATE("[leds[",Table1345[[#Headers],[4]],"],",Table1345[[#This Row],[o4]],"]")</f>
        <v>[leds[4],0]</v>
      </c>
      <c r="T592" s="1" t="str">
        <f>CONCATENATE("[leds[",Table1345[[#Headers],[5]],"],",Table1345[[#This Row],[o5]],"]")</f>
        <v>[leds[5],0]</v>
      </c>
      <c r="U59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2" s="1" t="str">
        <f>IF(B592="",CONCATENATE($B$1,"['",A592,"'].append(",Table1345[[#This Row],[Part6]],")"),CONCATENATE($B$1,"['",B592,"'] = []"))</f>
        <v>symbol['&gt;'].append([[leds[0],0],[leds[1],0],[leds[2],0],[leds[3],0],[leds[4],0],[leds[5],0]])</v>
      </c>
    </row>
    <row r="593" spans="1:22" x14ac:dyDescent="0.25">
      <c r="A593" t="str">
        <f t="shared" si="9"/>
        <v>&gt;</v>
      </c>
      <c r="I593" s="1">
        <f>Table1345[[#This Row],[0]]</f>
        <v>0</v>
      </c>
      <c r="J593" s="1">
        <f>Table1345[[#This Row],[1]]</f>
        <v>0</v>
      </c>
      <c r="K593" s="1">
        <f>Table1345[[#This Row],[2]]</f>
        <v>0</v>
      </c>
      <c r="L593" s="1">
        <f>Table1345[[#This Row],[3]]</f>
        <v>0</v>
      </c>
      <c r="M593" s="1">
        <f>Table1345[[#This Row],[4]]</f>
        <v>0</v>
      </c>
      <c r="N593" s="1">
        <f>Table1345[[#This Row],[5]]</f>
        <v>0</v>
      </c>
      <c r="O593" s="1" t="str">
        <f>CONCATENATE("[leds[",Table1345[[#Headers],[0]],"],",Table1345[[#This Row],[o0]],"]")</f>
        <v>[leds[0],0]</v>
      </c>
      <c r="P593" s="1" t="str">
        <f>CONCATENATE("[leds[",Table1345[[#Headers],[1]],"],",Table1345[[#This Row],[o1]],"]")</f>
        <v>[leds[1],0]</v>
      </c>
      <c r="Q593" s="1" t="str">
        <f>CONCATENATE("[leds[",Table1345[[#Headers],[2]],"],",Table1345[[#This Row],[o2]],"]")</f>
        <v>[leds[2],0]</v>
      </c>
      <c r="R593" s="1" t="str">
        <f>CONCATENATE("[leds[",Table1345[[#Headers],[3]],"],",Table1345[[#This Row],[o3]],"]")</f>
        <v>[leds[3],0]</v>
      </c>
      <c r="S593" s="1" t="str">
        <f>CONCATENATE("[leds[",Table1345[[#Headers],[4]],"],",Table1345[[#This Row],[o4]],"]")</f>
        <v>[leds[4],0]</v>
      </c>
      <c r="T593" s="1" t="str">
        <f>CONCATENATE("[leds[",Table1345[[#Headers],[5]],"],",Table1345[[#This Row],[o5]],"]")</f>
        <v>[leds[5],0]</v>
      </c>
      <c r="U59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3" s="1" t="str">
        <f>IF(B593="",CONCATENATE($B$1,"['",A593,"'].append(",Table1345[[#This Row],[Part6]],")"),CONCATENATE($B$1,"['",B593,"'] = []"))</f>
        <v>symbol['&gt;'].append([[leds[0],0],[leds[1],0],[leds[2],0],[leds[3],0],[leds[4],0],[leds[5],0]])</v>
      </c>
    </row>
    <row r="594" spans="1:22" x14ac:dyDescent="0.25">
      <c r="A594" t="str">
        <f t="shared" si="9"/>
        <v>&gt;</v>
      </c>
      <c r="I594" s="1">
        <f>Table1345[[#This Row],[0]]</f>
        <v>0</v>
      </c>
      <c r="J594" s="1">
        <f>Table1345[[#This Row],[1]]</f>
        <v>0</v>
      </c>
      <c r="K594" s="1">
        <f>Table1345[[#This Row],[2]]</f>
        <v>0</v>
      </c>
      <c r="L594" s="1">
        <f>Table1345[[#This Row],[3]]</f>
        <v>0</v>
      </c>
      <c r="M594" s="1">
        <f>Table1345[[#This Row],[4]]</f>
        <v>0</v>
      </c>
      <c r="N594" s="1">
        <f>Table1345[[#This Row],[5]]</f>
        <v>0</v>
      </c>
      <c r="O594" s="1" t="str">
        <f>CONCATENATE("[leds[",Table1345[[#Headers],[0]],"],",Table1345[[#This Row],[o0]],"]")</f>
        <v>[leds[0],0]</v>
      </c>
      <c r="P594" s="1" t="str">
        <f>CONCATENATE("[leds[",Table1345[[#Headers],[1]],"],",Table1345[[#This Row],[o1]],"]")</f>
        <v>[leds[1],0]</v>
      </c>
      <c r="Q594" s="1" t="str">
        <f>CONCATENATE("[leds[",Table1345[[#Headers],[2]],"],",Table1345[[#This Row],[o2]],"]")</f>
        <v>[leds[2],0]</v>
      </c>
      <c r="R594" s="1" t="str">
        <f>CONCATENATE("[leds[",Table1345[[#Headers],[3]],"],",Table1345[[#This Row],[o3]],"]")</f>
        <v>[leds[3],0]</v>
      </c>
      <c r="S594" s="1" t="str">
        <f>CONCATENATE("[leds[",Table1345[[#Headers],[4]],"],",Table1345[[#This Row],[o4]],"]")</f>
        <v>[leds[4],0]</v>
      </c>
      <c r="T594" s="1" t="str">
        <f>CONCATENATE("[leds[",Table1345[[#Headers],[5]],"],",Table1345[[#This Row],[o5]],"]")</f>
        <v>[leds[5],0]</v>
      </c>
      <c r="U59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4" s="1" t="str">
        <f>IF(B594="",CONCATENATE($B$1,"['",A594,"'].append(",Table1345[[#This Row],[Part6]],")"),CONCATENATE($B$1,"['",B594,"'] = []"))</f>
        <v>symbol['&gt;'].append([[leds[0],0],[leds[1],0],[leds[2],0],[leds[3],0],[leds[4],0],[leds[5],0]])</v>
      </c>
    </row>
    <row r="595" spans="1:22" x14ac:dyDescent="0.25">
      <c r="A595" t="str">
        <f t="shared" si="9"/>
        <v>&gt;</v>
      </c>
      <c r="I595" s="1">
        <f>Table1345[[#This Row],[0]]</f>
        <v>0</v>
      </c>
      <c r="J595" s="1">
        <f>Table1345[[#This Row],[1]]</f>
        <v>0</v>
      </c>
      <c r="K595" s="1">
        <f>Table1345[[#This Row],[2]]</f>
        <v>0</v>
      </c>
      <c r="L595" s="1">
        <f>Table1345[[#This Row],[3]]</f>
        <v>0</v>
      </c>
      <c r="M595" s="1">
        <f>Table1345[[#This Row],[4]]</f>
        <v>0</v>
      </c>
      <c r="N595" s="1">
        <f>Table1345[[#This Row],[5]]</f>
        <v>0</v>
      </c>
      <c r="O595" s="1" t="str">
        <f>CONCATENATE("[leds[",Table1345[[#Headers],[0]],"],",Table1345[[#This Row],[o0]],"]")</f>
        <v>[leds[0],0]</v>
      </c>
      <c r="P595" s="1" t="str">
        <f>CONCATENATE("[leds[",Table1345[[#Headers],[1]],"],",Table1345[[#This Row],[o1]],"]")</f>
        <v>[leds[1],0]</v>
      </c>
      <c r="Q595" s="1" t="str">
        <f>CONCATENATE("[leds[",Table1345[[#Headers],[2]],"],",Table1345[[#This Row],[o2]],"]")</f>
        <v>[leds[2],0]</v>
      </c>
      <c r="R595" s="1" t="str">
        <f>CONCATENATE("[leds[",Table1345[[#Headers],[3]],"],",Table1345[[#This Row],[o3]],"]")</f>
        <v>[leds[3],0]</v>
      </c>
      <c r="S595" s="1" t="str">
        <f>CONCATENATE("[leds[",Table1345[[#Headers],[4]],"],",Table1345[[#This Row],[o4]],"]")</f>
        <v>[leds[4],0]</v>
      </c>
      <c r="T595" s="1" t="str">
        <f>CONCATENATE("[leds[",Table1345[[#Headers],[5]],"],",Table1345[[#This Row],[o5]],"]")</f>
        <v>[leds[5],0]</v>
      </c>
      <c r="U59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5" s="1" t="str">
        <f>IF(B595="",CONCATENATE($B$1,"['",A595,"'].append(",Table1345[[#This Row],[Part6]],")"),CONCATENATE($B$1,"['",B595,"'] = []"))</f>
        <v>symbol['&gt;'].append([[leds[0],0],[leds[1],0],[leds[2],0],[leds[3],0],[leds[4],0],[leds[5],0]])</v>
      </c>
    </row>
    <row r="596" spans="1:22" x14ac:dyDescent="0.25">
      <c r="A596" t="str">
        <f t="shared" si="9"/>
        <v>&gt;</v>
      </c>
      <c r="I596" s="1">
        <f>Table1345[[#This Row],[0]]</f>
        <v>0</v>
      </c>
      <c r="J596" s="1">
        <f>Table1345[[#This Row],[1]]</f>
        <v>0</v>
      </c>
      <c r="K596" s="1">
        <f>Table1345[[#This Row],[2]]</f>
        <v>0</v>
      </c>
      <c r="L596" s="1">
        <f>Table1345[[#This Row],[3]]</f>
        <v>0</v>
      </c>
      <c r="M596" s="1">
        <f>Table1345[[#This Row],[4]]</f>
        <v>0</v>
      </c>
      <c r="N596" s="1">
        <f>Table1345[[#This Row],[5]]</f>
        <v>0</v>
      </c>
      <c r="O596" s="1" t="str">
        <f>CONCATENATE("[leds[",Table1345[[#Headers],[0]],"],",Table1345[[#This Row],[o0]],"]")</f>
        <v>[leds[0],0]</v>
      </c>
      <c r="P596" s="1" t="str">
        <f>CONCATENATE("[leds[",Table1345[[#Headers],[1]],"],",Table1345[[#This Row],[o1]],"]")</f>
        <v>[leds[1],0]</v>
      </c>
      <c r="Q596" s="1" t="str">
        <f>CONCATENATE("[leds[",Table1345[[#Headers],[2]],"],",Table1345[[#This Row],[o2]],"]")</f>
        <v>[leds[2],0]</v>
      </c>
      <c r="R596" s="1" t="str">
        <f>CONCATENATE("[leds[",Table1345[[#Headers],[3]],"],",Table1345[[#This Row],[o3]],"]")</f>
        <v>[leds[3],0]</v>
      </c>
      <c r="S596" s="1" t="str">
        <f>CONCATENATE("[leds[",Table1345[[#Headers],[4]],"],",Table1345[[#This Row],[o4]],"]")</f>
        <v>[leds[4],0]</v>
      </c>
      <c r="T596" s="1" t="str">
        <f>CONCATENATE("[leds[",Table1345[[#Headers],[5]],"],",Table1345[[#This Row],[o5]],"]")</f>
        <v>[leds[5],0]</v>
      </c>
      <c r="U59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6" s="1" t="str">
        <f>IF(B596="",CONCATENATE($B$1,"['",A596,"'].append(",Table1345[[#This Row],[Part6]],")"),CONCATENATE($B$1,"['",B596,"'] = []"))</f>
        <v>symbol['&gt;'].append([[leds[0],0],[leds[1],0],[leds[2],0],[leds[3],0],[leds[4],0],[leds[5],0]])</v>
      </c>
    </row>
    <row r="597" spans="1:22" x14ac:dyDescent="0.25">
      <c r="A597" t="str">
        <f t="shared" si="9"/>
        <v>&gt;</v>
      </c>
      <c r="I597" s="1">
        <f>Table1345[[#This Row],[0]]</f>
        <v>0</v>
      </c>
      <c r="J597" s="1">
        <f>Table1345[[#This Row],[1]]</f>
        <v>0</v>
      </c>
      <c r="K597" s="1">
        <f>Table1345[[#This Row],[2]]</f>
        <v>0</v>
      </c>
      <c r="L597" s="1">
        <f>Table1345[[#This Row],[3]]</f>
        <v>0</v>
      </c>
      <c r="M597" s="1">
        <f>Table1345[[#This Row],[4]]</f>
        <v>0</v>
      </c>
      <c r="N597" s="1">
        <f>Table1345[[#This Row],[5]]</f>
        <v>0</v>
      </c>
      <c r="O597" s="1" t="str">
        <f>CONCATENATE("[leds[",Table1345[[#Headers],[0]],"],",Table1345[[#This Row],[o0]],"]")</f>
        <v>[leds[0],0]</v>
      </c>
      <c r="P597" s="1" t="str">
        <f>CONCATENATE("[leds[",Table1345[[#Headers],[1]],"],",Table1345[[#This Row],[o1]],"]")</f>
        <v>[leds[1],0]</v>
      </c>
      <c r="Q597" s="1" t="str">
        <f>CONCATENATE("[leds[",Table1345[[#Headers],[2]],"],",Table1345[[#This Row],[o2]],"]")</f>
        <v>[leds[2],0]</v>
      </c>
      <c r="R597" s="1" t="str">
        <f>CONCATENATE("[leds[",Table1345[[#Headers],[3]],"],",Table1345[[#This Row],[o3]],"]")</f>
        <v>[leds[3],0]</v>
      </c>
      <c r="S597" s="1" t="str">
        <f>CONCATENATE("[leds[",Table1345[[#Headers],[4]],"],",Table1345[[#This Row],[o4]],"]")</f>
        <v>[leds[4],0]</v>
      </c>
      <c r="T597" s="1" t="str">
        <f>CONCATENATE("[leds[",Table1345[[#Headers],[5]],"],",Table1345[[#This Row],[o5]],"]")</f>
        <v>[leds[5],0]</v>
      </c>
      <c r="U59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7" s="1" t="str">
        <f>IF(B597="",CONCATENATE($B$1,"['",A597,"'].append(",Table1345[[#This Row],[Part6]],")"),CONCATENATE($B$1,"['",B597,"'] = []"))</f>
        <v>symbol['&gt;'].append([[leds[0],0],[leds[1],0],[leds[2],0],[leds[3],0],[leds[4],0],[leds[5],0]])</v>
      </c>
    </row>
    <row r="598" spans="1:22" x14ac:dyDescent="0.25">
      <c r="A598" t="str">
        <f t="shared" si="9"/>
        <v>&gt;</v>
      </c>
      <c r="I598" s="1">
        <f>Table1345[[#This Row],[0]]</f>
        <v>0</v>
      </c>
      <c r="J598" s="1">
        <f>Table1345[[#This Row],[1]]</f>
        <v>0</v>
      </c>
      <c r="K598" s="1">
        <f>Table1345[[#This Row],[2]]</f>
        <v>0</v>
      </c>
      <c r="L598" s="1">
        <f>Table1345[[#This Row],[3]]</f>
        <v>0</v>
      </c>
      <c r="M598" s="1">
        <f>Table1345[[#This Row],[4]]</f>
        <v>0</v>
      </c>
      <c r="N598" s="1">
        <f>Table1345[[#This Row],[5]]</f>
        <v>0</v>
      </c>
      <c r="O598" s="1" t="str">
        <f>CONCATENATE("[leds[",Table1345[[#Headers],[0]],"],",Table1345[[#This Row],[o0]],"]")</f>
        <v>[leds[0],0]</v>
      </c>
      <c r="P598" s="1" t="str">
        <f>CONCATENATE("[leds[",Table1345[[#Headers],[1]],"],",Table1345[[#This Row],[o1]],"]")</f>
        <v>[leds[1],0]</v>
      </c>
      <c r="Q598" s="1" t="str">
        <f>CONCATENATE("[leds[",Table1345[[#Headers],[2]],"],",Table1345[[#This Row],[o2]],"]")</f>
        <v>[leds[2],0]</v>
      </c>
      <c r="R598" s="1" t="str">
        <f>CONCATENATE("[leds[",Table1345[[#Headers],[3]],"],",Table1345[[#This Row],[o3]],"]")</f>
        <v>[leds[3],0]</v>
      </c>
      <c r="S598" s="1" t="str">
        <f>CONCATENATE("[leds[",Table1345[[#Headers],[4]],"],",Table1345[[#This Row],[o4]],"]")</f>
        <v>[leds[4],0]</v>
      </c>
      <c r="T598" s="1" t="str">
        <f>CONCATENATE("[leds[",Table1345[[#Headers],[5]],"],",Table1345[[#This Row],[o5]],"]")</f>
        <v>[leds[5],0]</v>
      </c>
      <c r="U59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8" s="1" t="str">
        <f>IF(B598="",CONCATENATE($B$1,"['",A598,"'].append(",Table1345[[#This Row],[Part6]],")"),CONCATENATE($B$1,"['",B598,"'] = []"))</f>
        <v>symbol['&gt;'].append([[leds[0],0],[leds[1],0],[leds[2],0],[leds[3],0],[leds[4],0],[leds[5],0]])</v>
      </c>
    </row>
    <row r="599" spans="1:22" x14ac:dyDescent="0.25">
      <c r="A599" t="str">
        <f t="shared" si="9"/>
        <v>&gt;</v>
      </c>
      <c r="I599" s="1">
        <f>Table1345[[#This Row],[0]]</f>
        <v>0</v>
      </c>
      <c r="J599" s="1">
        <f>Table1345[[#This Row],[1]]</f>
        <v>0</v>
      </c>
      <c r="K599" s="1">
        <f>Table1345[[#This Row],[2]]</f>
        <v>0</v>
      </c>
      <c r="L599" s="1">
        <f>Table1345[[#This Row],[3]]</f>
        <v>0</v>
      </c>
      <c r="M599" s="1">
        <f>Table1345[[#This Row],[4]]</f>
        <v>0</v>
      </c>
      <c r="N599" s="1">
        <f>Table1345[[#This Row],[5]]</f>
        <v>0</v>
      </c>
      <c r="O599" s="1" t="str">
        <f>CONCATENATE("[leds[",Table1345[[#Headers],[0]],"],",Table1345[[#This Row],[o0]],"]")</f>
        <v>[leds[0],0]</v>
      </c>
      <c r="P599" s="1" t="str">
        <f>CONCATENATE("[leds[",Table1345[[#Headers],[1]],"],",Table1345[[#This Row],[o1]],"]")</f>
        <v>[leds[1],0]</v>
      </c>
      <c r="Q599" s="1" t="str">
        <f>CONCATENATE("[leds[",Table1345[[#Headers],[2]],"],",Table1345[[#This Row],[o2]],"]")</f>
        <v>[leds[2],0]</v>
      </c>
      <c r="R599" s="1" t="str">
        <f>CONCATENATE("[leds[",Table1345[[#Headers],[3]],"],",Table1345[[#This Row],[o3]],"]")</f>
        <v>[leds[3],0]</v>
      </c>
      <c r="S599" s="1" t="str">
        <f>CONCATENATE("[leds[",Table1345[[#Headers],[4]],"],",Table1345[[#This Row],[o4]],"]")</f>
        <v>[leds[4],0]</v>
      </c>
      <c r="T599" s="1" t="str">
        <f>CONCATENATE("[leds[",Table1345[[#Headers],[5]],"],",Table1345[[#This Row],[o5]],"]")</f>
        <v>[leds[5],0]</v>
      </c>
      <c r="U59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599" s="1" t="str">
        <f>IF(B599="",CONCATENATE($B$1,"['",A599,"'].append(",Table1345[[#This Row],[Part6]],")"),CONCATENATE($B$1,"['",B599,"'] = []"))</f>
        <v>symbol['&gt;'].append([[leds[0],0],[leds[1],0],[leds[2],0],[leds[3],0],[leds[4],0],[leds[5],0]])</v>
      </c>
    </row>
    <row r="600" spans="1:22" x14ac:dyDescent="0.25">
      <c r="A600" t="str">
        <f t="shared" si="9"/>
        <v>&gt;</v>
      </c>
      <c r="I600" s="1">
        <f>Table1345[[#This Row],[0]]</f>
        <v>0</v>
      </c>
      <c r="J600" s="1">
        <f>Table1345[[#This Row],[1]]</f>
        <v>0</v>
      </c>
      <c r="K600" s="1">
        <f>Table1345[[#This Row],[2]]</f>
        <v>0</v>
      </c>
      <c r="L600" s="1">
        <f>Table1345[[#This Row],[3]]</f>
        <v>0</v>
      </c>
      <c r="M600" s="1">
        <f>Table1345[[#This Row],[4]]</f>
        <v>0</v>
      </c>
      <c r="N600" s="1">
        <f>Table1345[[#This Row],[5]]</f>
        <v>0</v>
      </c>
      <c r="O600" s="1" t="str">
        <f>CONCATENATE("[leds[",Table1345[[#Headers],[0]],"],",Table1345[[#This Row],[o0]],"]")</f>
        <v>[leds[0],0]</v>
      </c>
      <c r="P600" s="1" t="str">
        <f>CONCATENATE("[leds[",Table1345[[#Headers],[1]],"],",Table1345[[#This Row],[o1]],"]")</f>
        <v>[leds[1],0]</v>
      </c>
      <c r="Q600" s="1" t="str">
        <f>CONCATENATE("[leds[",Table1345[[#Headers],[2]],"],",Table1345[[#This Row],[o2]],"]")</f>
        <v>[leds[2],0]</v>
      </c>
      <c r="R600" s="1" t="str">
        <f>CONCATENATE("[leds[",Table1345[[#Headers],[3]],"],",Table1345[[#This Row],[o3]],"]")</f>
        <v>[leds[3],0]</v>
      </c>
      <c r="S600" s="1" t="str">
        <f>CONCATENATE("[leds[",Table1345[[#Headers],[4]],"],",Table1345[[#This Row],[o4]],"]")</f>
        <v>[leds[4],0]</v>
      </c>
      <c r="T600" s="1" t="str">
        <f>CONCATENATE("[leds[",Table1345[[#Headers],[5]],"],",Table1345[[#This Row],[o5]],"]")</f>
        <v>[leds[5],0]</v>
      </c>
      <c r="U60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0" s="1" t="str">
        <f>IF(B600="",CONCATENATE($B$1,"['",A600,"'].append(",Table1345[[#This Row],[Part6]],")"),CONCATENATE($B$1,"['",B600,"'] = []"))</f>
        <v>symbol['&gt;'].append([[leds[0],0],[leds[1],0],[leds[2],0],[leds[3],0],[leds[4],0],[leds[5],0]])</v>
      </c>
    </row>
    <row r="601" spans="1:22" x14ac:dyDescent="0.25">
      <c r="A601" t="str">
        <f t="shared" si="9"/>
        <v>&gt;</v>
      </c>
      <c r="I601" s="1">
        <f>Table1345[[#This Row],[0]]</f>
        <v>0</v>
      </c>
      <c r="J601" s="1">
        <f>Table1345[[#This Row],[1]]</f>
        <v>0</v>
      </c>
      <c r="K601" s="1">
        <f>Table1345[[#This Row],[2]]</f>
        <v>0</v>
      </c>
      <c r="L601" s="1">
        <f>Table1345[[#This Row],[3]]</f>
        <v>0</v>
      </c>
      <c r="M601" s="1">
        <f>Table1345[[#This Row],[4]]</f>
        <v>0</v>
      </c>
      <c r="N601" s="1">
        <f>Table1345[[#This Row],[5]]</f>
        <v>0</v>
      </c>
      <c r="O601" s="1" t="str">
        <f>CONCATENATE("[leds[",Table1345[[#Headers],[0]],"],",Table1345[[#This Row],[o0]],"]")</f>
        <v>[leds[0],0]</v>
      </c>
      <c r="P601" s="1" t="str">
        <f>CONCATENATE("[leds[",Table1345[[#Headers],[1]],"],",Table1345[[#This Row],[o1]],"]")</f>
        <v>[leds[1],0]</v>
      </c>
      <c r="Q601" s="1" t="str">
        <f>CONCATENATE("[leds[",Table1345[[#Headers],[2]],"],",Table1345[[#This Row],[o2]],"]")</f>
        <v>[leds[2],0]</v>
      </c>
      <c r="R601" s="1" t="str">
        <f>CONCATENATE("[leds[",Table1345[[#Headers],[3]],"],",Table1345[[#This Row],[o3]],"]")</f>
        <v>[leds[3],0]</v>
      </c>
      <c r="S601" s="1" t="str">
        <f>CONCATENATE("[leds[",Table1345[[#Headers],[4]],"],",Table1345[[#This Row],[o4]],"]")</f>
        <v>[leds[4],0]</v>
      </c>
      <c r="T601" s="1" t="str">
        <f>CONCATENATE("[leds[",Table1345[[#Headers],[5]],"],",Table1345[[#This Row],[o5]],"]")</f>
        <v>[leds[5],0]</v>
      </c>
      <c r="U60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1" s="1" t="str">
        <f>IF(B601="",CONCATENATE($B$1,"['",A601,"'].append(",Table1345[[#This Row],[Part6]],")"),CONCATENATE($B$1,"['",B601,"'] = []"))</f>
        <v>symbol['&gt;'].append([[leds[0],0],[leds[1],0],[leds[2],0],[leds[3],0],[leds[4],0],[leds[5],0]])</v>
      </c>
    </row>
    <row r="602" spans="1:22" x14ac:dyDescent="0.25">
      <c r="A602" t="str">
        <f t="shared" si="9"/>
        <v>&gt;</v>
      </c>
      <c r="I602" s="1">
        <f>Table1345[[#This Row],[0]]</f>
        <v>0</v>
      </c>
      <c r="J602" s="1">
        <f>Table1345[[#This Row],[1]]</f>
        <v>0</v>
      </c>
      <c r="K602" s="1">
        <f>Table1345[[#This Row],[2]]</f>
        <v>0</v>
      </c>
      <c r="L602" s="1">
        <f>Table1345[[#This Row],[3]]</f>
        <v>0</v>
      </c>
      <c r="M602" s="1">
        <f>Table1345[[#This Row],[4]]</f>
        <v>0</v>
      </c>
      <c r="N602" s="1">
        <f>Table1345[[#This Row],[5]]</f>
        <v>0</v>
      </c>
      <c r="O602" s="1" t="str">
        <f>CONCATENATE("[leds[",Table1345[[#Headers],[0]],"],",Table1345[[#This Row],[o0]],"]")</f>
        <v>[leds[0],0]</v>
      </c>
      <c r="P602" s="1" t="str">
        <f>CONCATENATE("[leds[",Table1345[[#Headers],[1]],"],",Table1345[[#This Row],[o1]],"]")</f>
        <v>[leds[1],0]</v>
      </c>
      <c r="Q602" s="1" t="str">
        <f>CONCATENATE("[leds[",Table1345[[#Headers],[2]],"],",Table1345[[#This Row],[o2]],"]")</f>
        <v>[leds[2],0]</v>
      </c>
      <c r="R602" s="1" t="str">
        <f>CONCATENATE("[leds[",Table1345[[#Headers],[3]],"],",Table1345[[#This Row],[o3]],"]")</f>
        <v>[leds[3],0]</v>
      </c>
      <c r="S602" s="1" t="str">
        <f>CONCATENATE("[leds[",Table1345[[#Headers],[4]],"],",Table1345[[#This Row],[o4]],"]")</f>
        <v>[leds[4],0]</v>
      </c>
      <c r="T602" s="1" t="str">
        <f>CONCATENATE("[leds[",Table1345[[#Headers],[5]],"],",Table1345[[#This Row],[o5]],"]")</f>
        <v>[leds[5],0]</v>
      </c>
      <c r="U60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2" s="1" t="str">
        <f>IF(B602="",CONCATENATE($B$1,"['",A602,"'].append(",Table1345[[#This Row],[Part6]],")"),CONCATENATE($B$1,"['",B602,"'] = []"))</f>
        <v>symbol['&gt;'].append([[leds[0],0],[leds[1],0],[leds[2],0],[leds[3],0],[leds[4],0],[leds[5],0]])</v>
      </c>
    </row>
    <row r="603" spans="1:22" x14ac:dyDescent="0.25">
      <c r="A603" t="str">
        <f t="shared" si="9"/>
        <v>&gt;</v>
      </c>
      <c r="I603" s="1">
        <f>Table1345[[#This Row],[0]]</f>
        <v>0</v>
      </c>
      <c r="J603" s="1">
        <f>Table1345[[#This Row],[1]]</f>
        <v>0</v>
      </c>
      <c r="K603" s="1">
        <f>Table1345[[#This Row],[2]]</f>
        <v>0</v>
      </c>
      <c r="L603" s="1">
        <f>Table1345[[#This Row],[3]]</f>
        <v>0</v>
      </c>
      <c r="M603" s="1">
        <f>Table1345[[#This Row],[4]]</f>
        <v>0</v>
      </c>
      <c r="N603" s="1">
        <f>Table1345[[#This Row],[5]]</f>
        <v>0</v>
      </c>
      <c r="O603" s="1" t="str">
        <f>CONCATENATE("[leds[",Table1345[[#Headers],[0]],"],",Table1345[[#This Row],[o0]],"]")</f>
        <v>[leds[0],0]</v>
      </c>
      <c r="P603" s="1" t="str">
        <f>CONCATENATE("[leds[",Table1345[[#Headers],[1]],"],",Table1345[[#This Row],[o1]],"]")</f>
        <v>[leds[1],0]</v>
      </c>
      <c r="Q603" s="1" t="str">
        <f>CONCATENATE("[leds[",Table1345[[#Headers],[2]],"],",Table1345[[#This Row],[o2]],"]")</f>
        <v>[leds[2],0]</v>
      </c>
      <c r="R603" s="1" t="str">
        <f>CONCATENATE("[leds[",Table1345[[#Headers],[3]],"],",Table1345[[#This Row],[o3]],"]")</f>
        <v>[leds[3],0]</v>
      </c>
      <c r="S603" s="1" t="str">
        <f>CONCATENATE("[leds[",Table1345[[#Headers],[4]],"],",Table1345[[#This Row],[o4]],"]")</f>
        <v>[leds[4],0]</v>
      </c>
      <c r="T603" s="1" t="str">
        <f>CONCATENATE("[leds[",Table1345[[#Headers],[5]],"],",Table1345[[#This Row],[o5]],"]")</f>
        <v>[leds[5],0]</v>
      </c>
      <c r="U60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3" s="1" t="str">
        <f>IF(B603="",CONCATENATE($B$1,"['",A603,"'].append(",Table1345[[#This Row],[Part6]],")"),CONCATENATE($B$1,"['",B603,"'] = []"))</f>
        <v>symbol['&gt;'].append([[leds[0],0],[leds[1],0],[leds[2],0],[leds[3],0],[leds[4],0],[leds[5],0]])</v>
      </c>
    </row>
    <row r="604" spans="1:22" x14ac:dyDescent="0.25">
      <c r="A604" t="str">
        <f t="shared" si="9"/>
        <v>&gt;</v>
      </c>
      <c r="I604" s="1">
        <f>Table1345[[#This Row],[0]]</f>
        <v>0</v>
      </c>
      <c r="J604" s="1">
        <f>Table1345[[#This Row],[1]]</f>
        <v>0</v>
      </c>
      <c r="K604" s="1">
        <f>Table1345[[#This Row],[2]]</f>
        <v>0</v>
      </c>
      <c r="L604" s="1">
        <f>Table1345[[#This Row],[3]]</f>
        <v>0</v>
      </c>
      <c r="M604" s="1">
        <f>Table1345[[#This Row],[4]]</f>
        <v>0</v>
      </c>
      <c r="N604" s="1">
        <f>Table1345[[#This Row],[5]]</f>
        <v>0</v>
      </c>
      <c r="O604" s="1" t="str">
        <f>CONCATENATE("[leds[",Table1345[[#Headers],[0]],"],",Table1345[[#This Row],[o0]],"]")</f>
        <v>[leds[0],0]</v>
      </c>
      <c r="P604" s="1" t="str">
        <f>CONCATENATE("[leds[",Table1345[[#Headers],[1]],"],",Table1345[[#This Row],[o1]],"]")</f>
        <v>[leds[1],0]</v>
      </c>
      <c r="Q604" s="1" t="str">
        <f>CONCATENATE("[leds[",Table1345[[#Headers],[2]],"],",Table1345[[#This Row],[o2]],"]")</f>
        <v>[leds[2],0]</v>
      </c>
      <c r="R604" s="1" t="str">
        <f>CONCATENATE("[leds[",Table1345[[#Headers],[3]],"],",Table1345[[#This Row],[o3]],"]")</f>
        <v>[leds[3],0]</v>
      </c>
      <c r="S604" s="1" t="str">
        <f>CONCATENATE("[leds[",Table1345[[#Headers],[4]],"],",Table1345[[#This Row],[o4]],"]")</f>
        <v>[leds[4],0]</v>
      </c>
      <c r="T604" s="1" t="str">
        <f>CONCATENATE("[leds[",Table1345[[#Headers],[5]],"],",Table1345[[#This Row],[o5]],"]")</f>
        <v>[leds[5],0]</v>
      </c>
      <c r="U60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4" s="1" t="str">
        <f>IF(B604="",CONCATENATE($B$1,"['",A604,"'].append(",Table1345[[#This Row],[Part6]],")"),CONCATENATE($B$1,"['",B604,"'] = []"))</f>
        <v>symbol['&gt;'].append([[leds[0],0],[leds[1],0],[leds[2],0],[leds[3],0],[leds[4],0],[leds[5],0]])</v>
      </c>
    </row>
    <row r="605" spans="1:22" x14ac:dyDescent="0.25">
      <c r="A605" t="str">
        <f t="shared" si="9"/>
        <v>&gt;</v>
      </c>
      <c r="I605" s="1">
        <f>Table1345[[#This Row],[0]]</f>
        <v>0</v>
      </c>
      <c r="J605" s="1">
        <f>Table1345[[#This Row],[1]]</f>
        <v>0</v>
      </c>
      <c r="K605" s="1">
        <f>Table1345[[#This Row],[2]]</f>
        <v>0</v>
      </c>
      <c r="L605" s="1">
        <f>Table1345[[#This Row],[3]]</f>
        <v>0</v>
      </c>
      <c r="M605" s="1">
        <f>Table1345[[#This Row],[4]]</f>
        <v>0</v>
      </c>
      <c r="N605" s="1">
        <f>Table1345[[#This Row],[5]]</f>
        <v>0</v>
      </c>
      <c r="O605" s="1" t="str">
        <f>CONCATENATE("[leds[",Table1345[[#Headers],[0]],"],",Table1345[[#This Row],[o0]],"]")</f>
        <v>[leds[0],0]</v>
      </c>
      <c r="P605" s="1" t="str">
        <f>CONCATENATE("[leds[",Table1345[[#Headers],[1]],"],",Table1345[[#This Row],[o1]],"]")</f>
        <v>[leds[1],0]</v>
      </c>
      <c r="Q605" s="1" t="str">
        <f>CONCATENATE("[leds[",Table1345[[#Headers],[2]],"],",Table1345[[#This Row],[o2]],"]")</f>
        <v>[leds[2],0]</v>
      </c>
      <c r="R605" s="1" t="str">
        <f>CONCATENATE("[leds[",Table1345[[#Headers],[3]],"],",Table1345[[#This Row],[o3]],"]")</f>
        <v>[leds[3],0]</v>
      </c>
      <c r="S605" s="1" t="str">
        <f>CONCATENATE("[leds[",Table1345[[#Headers],[4]],"],",Table1345[[#This Row],[o4]],"]")</f>
        <v>[leds[4],0]</v>
      </c>
      <c r="T605" s="1" t="str">
        <f>CONCATENATE("[leds[",Table1345[[#Headers],[5]],"],",Table1345[[#This Row],[o5]],"]")</f>
        <v>[leds[5],0]</v>
      </c>
      <c r="U60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5" s="1" t="str">
        <f>IF(B605="",CONCATENATE($B$1,"['",A605,"'].append(",Table1345[[#This Row],[Part6]],")"),CONCATENATE($B$1,"['",B605,"'] = []"))</f>
        <v>symbol['&gt;'].append([[leds[0],0],[leds[1],0],[leds[2],0],[leds[3],0],[leds[4],0],[leds[5],0]])</v>
      </c>
    </row>
    <row r="606" spans="1:22" x14ac:dyDescent="0.25">
      <c r="A606" t="str">
        <f t="shared" si="9"/>
        <v>&gt;</v>
      </c>
      <c r="I606" s="1">
        <f>Table1345[[#This Row],[0]]</f>
        <v>0</v>
      </c>
      <c r="J606" s="1">
        <f>Table1345[[#This Row],[1]]</f>
        <v>0</v>
      </c>
      <c r="K606" s="1">
        <f>Table1345[[#This Row],[2]]</f>
        <v>0</v>
      </c>
      <c r="L606" s="1">
        <f>Table1345[[#This Row],[3]]</f>
        <v>0</v>
      </c>
      <c r="M606" s="1">
        <f>Table1345[[#This Row],[4]]</f>
        <v>0</v>
      </c>
      <c r="N606" s="1">
        <f>Table1345[[#This Row],[5]]</f>
        <v>0</v>
      </c>
      <c r="O606" s="1" t="str">
        <f>CONCATENATE("[leds[",Table1345[[#Headers],[0]],"],",Table1345[[#This Row],[o0]],"]")</f>
        <v>[leds[0],0]</v>
      </c>
      <c r="P606" s="1" t="str">
        <f>CONCATENATE("[leds[",Table1345[[#Headers],[1]],"],",Table1345[[#This Row],[o1]],"]")</f>
        <v>[leds[1],0]</v>
      </c>
      <c r="Q606" s="1" t="str">
        <f>CONCATENATE("[leds[",Table1345[[#Headers],[2]],"],",Table1345[[#This Row],[o2]],"]")</f>
        <v>[leds[2],0]</v>
      </c>
      <c r="R606" s="1" t="str">
        <f>CONCATENATE("[leds[",Table1345[[#Headers],[3]],"],",Table1345[[#This Row],[o3]],"]")</f>
        <v>[leds[3],0]</v>
      </c>
      <c r="S606" s="1" t="str">
        <f>CONCATENATE("[leds[",Table1345[[#Headers],[4]],"],",Table1345[[#This Row],[o4]],"]")</f>
        <v>[leds[4],0]</v>
      </c>
      <c r="T606" s="1" t="str">
        <f>CONCATENATE("[leds[",Table1345[[#Headers],[5]],"],",Table1345[[#This Row],[o5]],"]")</f>
        <v>[leds[5],0]</v>
      </c>
      <c r="U60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6" s="1" t="str">
        <f>IF(B606="",CONCATENATE($B$1,"['",A606,"'].append(",Table1345[[#This Row],[Part6]],")"),CONCATENATE($B$1,"['",B606,"'] = []"))</f>
        <v>symbol['&gt;'].append([[leds[0],0],[leds[1],0],[leds[2],0],[leds[3],0],[leds[4],0],[leds[5],0]])</v>
      </c>
    </row>
    <row r="607" spans="1:22" x14ac:dyDescent="0.25">
      <c r="A607" t="str">
        <f t="shared" si="9"/>
        <v>&gt;</v>
      </c>
      <c r="I607" s="1">
        <f>Table1345[[#This Row],[0]]</f>
        <v>0</v>
      </c>
      <c r="J607" s="1">
        <f>Table1345[[#This Row],[1]]</f>
        <v>0</v>
      </c>
      <c r="K607" s="1">
        <f>Table1345[[#This Row],[2]]</f>
        <v>0</v>
      </c>
      <c r="L607" s="1">
        <f>Table1345[[#This Row],[3]]</f>
        <v>0</v>
      </c>
      <c r="M607" s="1">
        <f>Table1345[[#This Row],[4]]</f>
        <v>0</v>
      </c>
      <c r="N607" s="1">
        <f>Table1345[[#This Row],[5]]</f>
        <v>0</v>
      </c>
      <c r="O607" s="1" t="str">
        <f>CONCATENATE("[leds[",Table1345[[#Headers],[0]],"],",Table1345[[#This Row],[o0]],"]")</f>
        <v>[leds[0],0]</v>
      </c>
      <c r="P607" s="1" t="str">
        <f>CONCATENATE("[leds[",Table1345[[#Headers],[1]],"],",Table1345[[#This Row],[o1]],"]")</f>
        <v>[leds[1],0]</v>
      </c>
      <c r="Q607" s="1" t="str">
        <f>CONCATENATE("[leds[",Table1345[[#Headers],[2]],"],",Table1345[[#This Row],[o2]],"]")</f>
        <v>[leds[2],0]</v>
      </c>
      <c r="R607" s="1" t="str">
        <f>CONCATENATE("[leds[",Table1345[[#Headers],[3]],"],",Table1345[[#This Row],[o3]],"]")</f>
        <v>[leds[3],0]</v>
      </c>
      <c r="S607" s="1" t="str">
        <f>CONCATENATE("[leds[",Table1345[[#Headers],[4]],"],",Table1345[[#This Row],[o4]],"]")</f>
        <v>[leds[4],0]</v>
      </c>
      <c r="T607" s="1" t="str">
        <f>CONCATENATE("[leds[",Table1345[[#Headers],[5]],"],",Table1345[[#This Row],[o5]],"]")</f>
        <v>[leds[5],0]</v>
      </c>
      <c r="U60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7" s="1" t="str">
        <f>IF(B607="",CONCATENATE($B$1,"['",A607,"'].append(",Table1345[[#This Row],[Part6]],")"),CONCATENATE($B$1,"['",B607,"'] = []"))</f>
        <v>symbol['&gt;'].append([[leds[0],0],[leds[1],0],[leds[2],0],[leds[3],0],[leds[4],0],[leds[5],0]])</v>
      </c>
    </row>
    <row r="608" spans="1:22" x14ac:dyDescent="0.25">
      <c r="A608" t="str">
        <f t="shared" si="9"/>
        <v>&gt;</v>
      </c>
      <c r="I608" s="1">
        <f>Table1345[[#This Row],[0]]</f>
        <v>0</v>
      </c>
      <c r="J608" s="1">
        <f>Table1345[[#This Row],[1]]</f>
        <v>0</v>
      </c>
      <c r="K608" s="1">
        <f>Table1345[[#This Row],[2]]</f>
        <v>0</v>
      </c>
      <c r="L608" s="1">
        <f>Table1345[[#This Row],[3]]</f>
        <v>0</v>
      </c>
      <c r="M608" s="1">
        <f>Table1345[[#This Row],[4]]</f>
        <v>0</v>
      </c>
      <c r="N608" s="1">
        <f>Table1345[[#This Row],[5]]</f>
        <v>0</v>
      </c>
      <c r="O608" s="1" t="str">
        <f>CONCATENATE("[leds[",Table1345[[#Headers],[0]],"],",Table1345[[#This Row],[o0]],"]")</f>
        <v>[leds[0],0]</v>
      </c>
      <c r="P608" s="1" t="str">
        <f>CONCATENATE("[leds[",Table1345[[#Headers],[1]],"],",Table1345[[#This Row],[o1]],"]")</f>
        <v>[leds[1],0]</v>
      </c>
      <c r="Q608" s="1" t="str">
        <f>CONCATENATE("[leds[",Table1345[[#Headers],[2]],"],",Table1345[[#This Row],[o2]],"]")</f>
        <v>[leds[2],0]</v>
      </c>
      <c r="R608" s="1" t="str">
        <f>CONCATENATE("[leds[",Table1345[[#Headers],[3]],"],",Table1345[[#This Row],[o3]],"]")</f>
        <v>[leds[3],0]</v>
      </c>
      <c r="S608" s="1" t="str">
        <f>CONCATENATE("[leds[",Table1345[[#Headers],[4]],"],",Table1345[[#This Row],[o4]],"]")</f>
        <v>[leds[4],0]</v>
      </c>
      <c r="T608" s="1" t="str">
        <f>CONCATENATE("[leds[",Table1345[[#Headers],[5]],"],",Table1345[[#This Row],[o5]],"]")</f>
        <v>[leds[5],0]</v>
      </c>
      <c r="U60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8" s="1" t="str">
        <f>IF(B608="",CONCATENATE($B$1,"['",A608,"'].append(",Table1345[[#This Row],[Part6]],")"),CONCATENATE($B$1,"['",B608,"'] = []"))</f>
        <v>symbol['&gt;'].append([[leds[0],0],[leds[1],0],[leds[2],0],[leds[3],0],[leds[4],0],[leds[5],0]])</v>
      </c>
    </row>
    <row r="609" spans="1:22" x14ac:dyDescent="0.25">
      <c r="A609" t="str">
        <f t="shared" si="9"/>
        <v>&gt;</v>
      </c>
      <c r="I609" s="1">
        <f>Table1345[[#This Row],[0]]</f>
        <v>0</v>
      </c>
      <c r="J609" s="1">
        <f>Table1345[[#This Row],[1]]</f>
        <v>0</v>
      </c>
      <c r="K609" s="1">
        <f>Table1345[[#This Row],[2]]</f>
        <v>0</v>
      </c>
      <c r="L609" s="1">
        <f>Table1345[[#This Row],[3]]</f>
        <v>0</v>
      </c>
      <c r="M609" s="1">
        <f>Table1345[[#This Row],[4]]</f>
        <v>0</v>
      </c>
      <c r="N609" s="1">
        <f>Table1345[[#This Row],[5]]</f>
        <v>0</v>
      </c>
      <c r="O609" s="1" t="str">
        <f>CONCATENATE("[leds[",Table1345[[#Headers],[0]],"],",Table1345[[#This Row],[o0]],"]")</f>
        <v>[leds[0],0]</v>
      </c>
      <c r="P609" s="1" t="str">
        <f>CONCATENATE("[leds[",Table1345[[#Headers],[1]],"],",Table1345[[#This Row],[o1]],"]")</f>
        <v>[leds[1],0]</v>
      </c>
      <c r="Q609" s="1" t="str">
        <f>CONCATENATE("[leds[",Table1345[[#Headers],[2]],"],",Table1345[[#This Row],[o2]],"]")</f>
        <v>[leds[2],0]</v>
      </c>
      <c r="R609" s="1" t="str">
        <f>CONCATENATE("[leds[",Table1345[[#Headers],[3]],"],",Table1345[[#This Row],[o3]],"]")</f>
        <v>[leds[3],0]</v>
      </c>
      <c r="S609" s="1" t="str">
        <f>CONCATENATE("[leds[",Table1345[[#Headers],[4]],"],",Table1345[[#This Row],[o4]],"]")</f>
        <v>[leds[4],0]</v>
      </c>
      <c r="T609" s="1" t="str">
        <f>CONCATENATE("[leds[",Table1345[[#Headers],[5]],"],",Table1345[[#This Row],[o5]],"]")</f>
        <v>[leds[5],0]</v>
      </c>
      <c r="U60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09" s="1" t="str">
        <f>IF(B609="",CONCATENATE($B$1,"['",A609,"'].append(",Table1345[[#This Row],[Part6]],")"),CONCATENATE($B$1,"['",B609,"'] = []"))</f>
        <v>symbol['&gt;'].append([[leds[0],0],[leds[1],0],[leds[2],0],[leds[3],0],[leds[4],0],[leds[5],0]])</v>
      </c>
    </row>
    <row r="610" spans="1:22" x14ac:dyDescent="0.25">
      <c r="A610" t="str">
        <f t="shared" si="9"/>
        <v>&gt;</v>
      </c>
      <c r="I610" s="1">
        <f>Table1345[[#This Row],[0]]</f>
        <v>0</v>
      </c>
      <c r="J610" s="1">
        <f>Table1345[[#This Row],[1]]</f>
        <v>0</v>
      </c>
      <c r="K610" s="1">
        <f>Table1345[[#This Row],[2]]</f>
        <v>0</v>
      </c>
      <c r="L610" s="1">
        <f>Table1345[[#This Row],[3]]</f>
        <v>0</v>
      </c>
      <c r="M610" s="1">
        <f>Table1345[[#This Row],[4]]</f>
        <v>0</v>
      </c>
      <c r="N610" s="1">
        <f>Table1345[[#This Row],[5]]</f>
        <v>0</v>
      </c>
      <c r="O610" s="1" t="str">
        <f>CONCATENATE("[leds[",Table1345[[#Headers],[0]],"],",Table1345[[#This Row],[o0]],"]")</f>
        <v>[leds[0],0]</v>
      </c>
      <c r="P610" s="1" t="str">
        <f>CONCATENATE("[leds[",Table1345[[#Headers],[1]],"],",Table1345[[#This Row],[o1]],"]")</f>
        <v>[leds[1],0]</v>
      </c>
      <c r="Q610" s="1" t="str">
        <f>CONCATENATE("[leds[",Table1345[[#Headers],[2]],"],",Table1345[[#This Row],[o2]],"]")</f>
        <v>[leds[2],0]</v>
      </c>
      <c r="R610" s="1" t="str">
        <f>CONCATENATE("[leds[",Table1345[[#Headers],[3]],"],",Table1345[[#This Row],[o3]],"]")</f>
        <v>[leds[3],0]</v>
      </c>
      <c r="S610" s="1" t="str">
        <f>CONCATENATE("[leds[",Table1345[[#Headers],[4]],"],",Table1345[[#This Row],[o4]],"]")</f>
        <v>[leds[4],0]</v>
      </c>
      <c r="T610" s="1" t="str">
        <f>CONCATENATE("[leds[",Table1345[[#Headers],[5]],"],",Table1345[[#This Row],[o5]],"]")</f>
        <v>[leds[5],0]</v>
      </c>
      <c r="U6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0" s="1" t="str">
        <f>IF(B610="",CONCATENATE($B$1,"['",A610,"'].append(",Table1345[[#This Row],[Part6]],")"),CONCATENATE($B$1,"['",B610,"'] = []"))</f>
        <v>symbol['&gt;'].append([[leds[0],0],[leds[1],0],[leds[2],0],[leds[3],0],[leds[4],0],[leds[5],0]])</v>
      </c>
    </row>
    <row r="611" spans="1:22" x14ac:dyDescent="0.25">
      <c r="A611" t="str">
        <f t="shared" si="9"/>
        <v>&gt;</v>
      </c>
      <c r="I611" s="1">
        <f>Table1345[[#This Row],[0]]</f>
        <v>0</v>
      </c>
      <c r="J611" s="1">
        <f>Table1345[[#This Row],[1]]</f>
        <v>0</v>
      </c>
      <c r="K611" s="1">
        <f>Table1345[[#This Row],[2]]</f>
        <v>0</v>
      </c>
      <c r="L611" s="1">
        <f>Table1345[[#This Row],[3]]</f>
        <v>0</v>
      </c>
      <c r="M611" s="1">
        <f>Table1345[[#This Row],[4]]</f>
        <v>0</v>
      </c>
      <c r="N611" s="1">
        <f>Table1345[[#This Row],[5]]</f>
        <v>0</v>
      </c>
      <c r="O611" s="1" t="str">
        <f>CONCATENATE("[leds[",Table1345[[#Headers],[0]],"],",Table1345[[#This Row],[o0]],"]")</f>
        <v>[leds[0],0]</v>
      </c>
      <c r="P611" s="1" t="str">
        <f>CONCATENATE("[leds[",Table1345[[#Headers],[1]],"],",Table1345[[#This Row],[o1]],"]")</f>
        <v>[leds[1],0]</v>
      </c>
      <c r="Q611" s="1" t="str">
        <f>CONCATENATE("[leds[",Table1345[[#Headers],[2]],"],",Table1345[[#This Row],[o2]],"]")</f>
        <v>[leds[2],0]</v>
      </c>
      <c r="R611" s="1" t="str">
        <f>CONCATENATE("[leds[",Table1345[[#Headers],[3]],"],",Table1345[[#This Row],[o3]],"]")</f>
        <v>[leds[3],0]</v>
      </c>
      <c r="S611" s="1" t="str">
        <f>CONCATENATE("[leds[",Table1345[[#Headers],[4]],"],",Table1345[[#This Row],[o4]],"]")</f>
        <v>[leds[4],0]</v>
      </c>
      <c r="T611" s="1" t="str">
        <f>CONCATENATE("[leds[",Table1345[[#Headers],[5]],"],",Table1345[[#This Row],[o5]],"]")</f>
        <v>[leds[5],0]</v>
      </c>
      <c r="U6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1" s="1" t="str">
        <f>IF(B611="",CONCATENATE($B$1,"['",A611,"'].append(",Table1345[[#This Row],[Part6]],")"),CONCATENATE($B$1,"['",B611,"'] = []"))</f>
        <v>symbol['&gt;'].append([[leds[0],0],[leds[1],0],[leds[2],0],[leds[3],0],[leds[4],0],[leds[5],0]])</v>
      </c>
    </row>
    <row r="612" spans="1:22" x14ac:dyDescent="0.25">
      <c r="A612" t="str">
        <f t="shared" si="9"/>
        <v>&gt;</v>
      </c>
      <c r="I612" s="1">
        <f>Table1345[[#This Row],[0]]</f>
        <v>0</v>
      </c>
      <c r="J612" s="1">
        <f>Table1345[[#This Row],[1]]</f>
        <v>0</v>
      </c>
      <c r="K612" s="1">
        <f>Table1345[[#This Row],[2]]</f>
        <v>0</v>
      </c>
      <c r="L612" s="1">
        <f>Table1345[[#This Row],[3]]</f>
        <v>0</v>
      </c>
      <c r="M612" s="1">
        <f>Table1345[[#This Row],[4]]</f>
        <v>0</v>
      </c>
      <c r="N612" s="1">
        <f>Table1345[[#This Row],[5]]</f>
        <v>0</v>
      </c>
      <c r="O612" s="1" t="str">
        <f>CONCATENATE("[leds[",Table1345[[#Headers],[0]],"],",Table1345[[#This Row],[o0]],"]")</f>
        <v>[leds[0],0]</v>
      </c>
      <c r="P612" s="1" t="str">
        <f>CONCATENATE("[leds[",Table1345[[#Headers],[1]],"],",Table1345[[#This Row],[o1]],"]")</f>
        <v>[leds[1],0]</v>
      </c>
      <c r="Q612" s="1" t="str">
        <f>CONCATENATE("[leds[",Table1345[[#Headers],[2]],"],",Table1345[[#This Row],[o2]],"]")</f>
        <v>[leds[2],0]</v>
      </c>
      <c r="R612" s="1" t="str">
        <f>CONCATENATE("[leds[",Table1345[[#Headers],[3]],"],",Table1345[[#This Row],[o3]],"]")</f>
        <v>[leds[3],0]</v>
      </c>
      <c r="S612" s="1" t="str">
        <f>CONCATENATE("[leds[",Table1345[[#Headers],[4]],"],",Table1345[[#This Row],[o4]],"]")</f>
        <v>[leds[4],0]</v>
      </c>
      <c r="T612" s="1" t="str">
        <f>CONCATENATE("[leds[",Table1345[[#Headers],[5]],"],",Table1345[[#This Row],[o5]],"]")</f>
        <v>[leds[5],0]</v>
      </c>
      <c r="U6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2" s="1" t="str">
        <f>IF(B612="",CONCATENATE($B$1,"['",A612,"'].append(",Table1345[[#This Row],[Part6]],")"),CONCATENATE($B$1,"['",B612,"'] = []"))</f>
        <v>symbol['&gt;'].append([[leds[0],0],[leds[1],0],[leds[2],0],[leds[3],0],[leds[4],0],[leds[5],0]])</v>
      </c>
    </row>
    <row r="613" spans="1:22" x14ac:dyDescent="0.25">
      <c r="A613" t="str">
        <f t="shared" si="9"/>
        <v>&gt;</v>
      </c>
      <c r="I613" s="1">
        <f>Table1345[[#This Row],[0]]</f>
        <v>0</v>
      </c>
      <c r="J613" s="1">
        <f>Table1345[[#This Row],[1]]</f>
        <v>0</v>
      </c>
      <c r="K613" s="1">
        <f>Table1345[[#This Row],[2]]</f>
        <v>0</v>
      </c>
      <c r="L613" s="1">
        <f>Table1345[[#This Row],[3]]</f>
        <v>0</v>
      </c>
      <c r="M613" s="1">
        <f>Table1345[[#This Row],[4]]</f>
        <v>0</v>
      </c>
      <c r="N613" s="1">
        <f>Table1345[[#This Row],[5]]</f>
        <v>0</v>
      </c>
      <c r="O613" s="1" t="str">
        <f>CONCATENATE("[leds[",Table1345[[#Headers],[0]],"],",Table1345[[#This Row],[o0]],"]")</f>
        <v>[leds[0],0]</v>
      </c>
      <c r="P613" s="1" t="str">
        <f>CONCATENATE("[leds[",Table1345[[#Headers],[1]],"],",Table1345[[#This Row],[o1]],"]")</f>
        <v>[leds[1],0]</v>
      </c>
      <c r="Q613" s="1" t="str">
        <f>CONCATENATE("[leds[",Table1345[[#Headers],[2]],"],",Table1345[[#This Row],[o2]],"]")</f>
        <v>[leds[2],0]</v>
      </c>
      <c r="R613" s="1" t="str">
        <f>CONCATENATE("[leds[",Table1345[[#Headers],[3]],"],",Table1345[[#This Row],[o3]],"]")</f>
        <v>[leds[3],0]</v>
      </c>
      <c r="S613" s="1" t="str">
        <f>CONCATENATE("[leds[",Table1345[[#Headers],[4]],"],",Table1345[[#This Row],[o4]],"]")</f>
        <v>[leds[4],0]</v>
      </c>
      <c r="T613" s="1" t="str">
        <f>CONCATENATE("[leds[",Table1345[[#Headers],[5]],"],",Table1345[[#This Row],[o5]],"]")</f>
        <v>[leds[5],0]</v>
      </c>
      <c r="U6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3" s="1" t="str">
        <f>IF(B613="",CONCATENATE($B$1,"['",A613,"'].append(",Table1345[[#This Row],[Part6]],")"),CONCATENATE($B$1,"['",B613,"'] = []"))</f>
        <v>symbol['&gt;'].append([[leds[0],0],[leds[1],0],[leds[2],0],[leds[3],0],[leds[4],0],[leds[5],0]])</v>
      </c>
    </row>
    <row r="614" spans="1:22" x14ac:dyDescent="0.25">
      <c r="A614" t="str">
        <f t="shared" si="9"/>
        <v>&gt;</v>
      </c>
      <c r="I614" s="1">
        <f>Table1345[[#This Row],[0]]</f>
        <v>0</v>
      </c>
      <c r="J614" s="1">
        <f>Table1345[[#This Row],[1]]</f>
        <v>0</v>
      </c>
      <c r="K614" s="1">
        <f>Table1345[[#This Row],[2]]</f>
        <v>0</v>
      </c>
      <c r="L614" s="1">
        <f>Table1345[[#This Row],[3]]</f>
        <v>0</v>
      </c>
      <c r="M614" s="1">
        <f>Table1345[[#This Row],[4]]</f>
        <v>0</v>
      </c>
      <c r="N614" s="1">
        <f>Table1345[[#This Row],[5]]</f>
        <v>0</v>
      </c>
      <c r="O614" s="1" t="str">
        <f>CONCATENATE("[leds[",Table1345[[#Headers],[0]],"],",Table1345[[#This Row],[o0]],"]")</f>
        <v>[leds[0],0]</v>
      </c>
      <c r="P614" s="1" t="str">
        <f>CONCATENATE("[leds[",Table1345[[#Headers],[1]],"],",Table1345[[#This Row],[o1]],"]")</f>
        <v>[leds[1],0]</v>
      </c>
      <c r="Q614" s="1" t="str">
        <f>CONCATENATE("[leds[",Table1345[[#Headers],[2]],"],",Table1345[[#This Row],[o2]],"]")</f>
        <v>[leds[2],0]</v>
      </c>
      <c r="R614" s="1" t="str">
        <f>CONCATENATE("[leds[",Table1345[[#Headers],[3]],"],",Table1345[[#This Row],[o3]],"]")</f>
        <v>[leds[3],0]</v>
      </c>
      <c r="S614" s="1" t="str">
        <f>CONCATENATE("[leds[",Table1345[[#Headers],[4]],"],",Table1345[[#This Row],[o4]],"]")</f>
        <v>[leds[4],0]</v>
      </c>
      <c r="T614" s="1" t="str">
        <f>CONCATENATE("[leds[",Table1345[[#Headers],[5]],"],",Table1345[[#This Row],[o5]],"]")</f>
        <v>[leds[5],0]</v>
      </c>
      <c r="U6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4" s="1" t="str">
        <f>IF(B614="",CONCATENATE($B$1,"['",A614,"'].append(",Table1345[[#This Row],[Part6]],")"),CONCATENATE($B$1,"['",B614,"'] = []"))</f>
        <v>symbol['&gt;'].append([[leds[0],0],[leds[1],0],[leds[2],0],[leds[3],0],[leds[4],0],[leds[5],0]])</v>
      </c>
    </row>
    <row r="615" spans="1:22" x14ac:dyDescent="0.25">
      <c r="A615" t="str">
        <f t="shared" si="9"/>
        <v>&gt;</v>
      </c>
      <c r="I615" s="1">
        <f>Table1345[[#This Row],[0]]</f>
        <v>0</v>
      </c>
      <c r="J615" s="1">
        <f>Table1345[[#This Row],[1]]</f>
        <v>0</v>
      </c>
      <c r="K615" s="1">
        <f>Table1345[[#This Row],[2]]</f>
        <v>0</v>
      </c>
      <c r="L615" s="1">
        <f>Table1345[[#This Row],[3]]</f>
        <v>0</v>
      </c>
      <c r="M615" s="1">
        <f>Table1345[[#This Row],[4]]</f>
        <v>0</v>
      </c>
      <c r="N615" s="1">
        <f>Table1345[[#This Row],[5]]</f>
        <v>0</v>
      </c>
      <c r="O615" s="1" t="str">
        <f>CONCATENATE("[leds[",Table1345[[#Headers],[0]],"],",Table1345[[#This Row],[o0]],"]")</f>
        <v>[leds[0],0]</v>
      </c>
      <c r="P615" s="1" t="str">
        <f>CONCATENATE("[leds[",Table1345[[#Headers],[1]],"],",Table1345[[#This Row],[o1]],"]")</f>
        <v>[leds[1],0]</v>
      </c>
      <c r="Q615" s="1" t="str">
        <f>CONCATENATE("[leds[",Table1345[[#Headers],[2]],"],",Table1345[[#This Row],[o2]],"]")</f>
        <v>[leds[2],0]</v>
      </c>
      <c r="R615" s="1" t="str">
        <f>CONCATENATE("[leds[",Table1345[[#Headers],[3]],"],",Table1345[[#This Row],[o3]],"]")</f>
        <v>[leds[3],0]</v>
      </c>
      <c r="S615" s="1" t="str">
        <f>CONCATENATE("[leds[",Table1345[[#Headers],[4]],"],",Table1345[[#This Row],[o4]],"]")</f>
        <v>[leds[4],0]</v>
      </c>
      <c r="T615" s="1" t="str">
        <f>CONCATENATE("[leds[",Table1345[[#Headers],[5]],"],",Table1345[[#This Row],[o5]],"]")</f>
        <v>[leds[5],0]</v>
      </c>
      <c r="U6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5" s="1" t="str">
        <f>IF(B615="",CONCATENATE($B$1,"['",A615,"'].append(",Table1345[[#This Row],[Part6]],")"),CONCATENATE($B$1,"['",B615,"'] = []"))</f>
        <v>symbol['&gt;'].append([[leds[0],0],[leds[1],0],[leds[2],0],[leds[3],0],[leds[4],0],[leds[5],0]])</v>
      </c>
    </row>
    <row r="616" spans="1:22" x14ac:dyDescent="0.25">
      <c r="A616" t="str">
        <f t="shared" si="9"/>
        <v>&gt;</v>
      </c>
      <c r="I616" s="1">
        <f>Table1345[[#This Row],[0]]</f>
        <v>0</v>
      </c>
      <c r="J616" s="1">
        <f>Table1345[[#This Row],[1]]</f>
        <v>0</v>
      </c>
      <c r="K616" s="1">
        <f>Table1345[[#This Row],[2]]</f>
        <v>0</v>
      </c>
      <c r="L616" s="1">
        <f>Table1345[[#This Row],[3]]</f>
        <v>0</v>
      </c>
      <c r="M616" s="1">
        <f>Table1345[[#This Row],[4]]</f>
        <v>0</v>
      </c>
      <c r="N616" s="1">
        <f>Table1345[[#This Row],[5]]</f>
        <v>0</v>
      </c>
      <c r="O616" s="1" t="str">
        <f>CONCATENATE("[leds[",Table1345[[#Headers],[0]],"],",Table1345[[#This Row],[o0]],"]")</f>
        <v>[leds[0],0]</v>
      </c>
      <c r="P616" s="1" t="str">
        <f>CONCATENATE("[leds[",Table1345[[#Headers],[1]],"],",Table1345[[#This Row],[o1]],"]")</f>
        <v>[leds[1],0]</v>
      </c>
      <c r="Q616" s="1" t="str">
        <f>CONCATENATE("[leds[",Table1345[[#Headers],[2]],"],",Table1345[[#This Row],[o2]],"]")</f>
        <v>[leds[2],0]</v>
      </c>
      <c r="R616" s="1" t="str">
        <f>CONCATENATE("[leds[",Table1345[[#Headers],[3]],"],",Table1345[[#This Row],[o3]],"]")</f>
        <v>[leds[3],0]</v>
      </c>
      <c r="S616" s="1" t="str">
        <f>CONCATENATE("[leds[",Table1345[[#Headers],[4]],"],",Table1345[[#This Row],[o4]],"]")</f>
        <v>[leds[4],0]</v>
      </c>
      <c r="T616" s="1" t="str">
        <f>CONCATENATE("[leds[",Table1345[[#Headers],[5]],"],",Table1345[[#This Row],[o5]],"]")</f>
        <v>[leds[5],0]</v>
      </c>
      <c r="U6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6" s="1" t="str">
        <f>IF(B616="",CONCATENATE($B$1,"['",A616,"'].append(",Table1345[[#This Row],[Part6]],")"),CONCATENATE($B$1,"['",B616,"'] = []"))</f>
        <v>symbol['&gt;'].append([[leds[0],0],[leds[1],0],[leds[2],0],[leds[3],0],[leds[4],0],[leds[5],0]])</v>
      </c>
    </row>
    <row r="617" spans="1:22" x14ac:dyDescent="0.25">
      <c r="A617" t="str">
        <f t="shared" si="9"/>
        <v>&gt;</v>
      </c>
      <c r="I617" s="1">
        <f>Table1345[[#This Row],[0]]</f>
        <v>0</v>
      </c>
      <c r="J617" s="1">
        <f>Table1345[[#This Row],[1]]</f>
        <v>0</v>
      </c>
      <c r="K617" s="1">
        <f>Table1345[[#This Row],[2]]</f>
        <v>0</v>
      </c>
      <c r="L617" s="1">
        <f>Table1345[[#This Row],[3]]</f>
        <v>0</v>
      </c>
      <c r="M617" s="1">
        <f>Table1345[[#This Row],[4]]</f>
        <v>0</v>
      </c>
      <c r="N617" s="1">
        <f>Table1345[[#This Row],[5]]</f>
        <v>0</v>
      </c>
      <c r="O617" s="1" t="str">
        <f>CONCATENATE("[leds[",Table1345[[#Headers],[0]],"],",Table1345[[#This Row],[o0]],"]")</f>
        <v>[leds[0],0]</v>
      </c>
      <c r="P617" s="1" t="str">
        <f>CONCATENATE("[leds[",Table1345[[#Headers],[1]],"],",Table1345[[#This Row],[o1]],"]")</f>
        <v>[leds[1],0]</v>
      </c>
      <c r="Q617" s="1" t="str">
        <f>CONCATENATE("[leds[",Table1345[[#Headers],[2]],"],",Table1345[[#This Row],[o2]],"]")</f>
        <v>[leds[2],0]</v>
      </c>
      <c r="R617" s="1" t="str">
        <f>CONCATENATE("[leds[",Table1345[[#Headers],[3]],"],",Table1345[[#This Row],[o3]],"]")</f>
        <v>[leds[3],0]</v>
      </c>
      <c r="S617" s="1" t="str">
        <f>CONCATENATE("[leds[",Table1345[[#Headers],[4]],"],",Table1345[[#This Row],[o4]],"]")</f>
        <v>[leds[4],0]</v>
      </c>
      <c r="T617" s="1" t="str">
        <f>CONCATENATE("[leds[",Table1345[[#Headers],[5]],"],",Table1345[[#This Row],[o5]],"]")</f>
        <v>[leds[5],0]</v>
      </c>
      <c r="U6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7" s="1" t="str">
        <f>IF(B617="",CONCATENATE($B$1,"['",A617,"'].append(",Table1345[[#This Row],[Part6]],")"),CONCATENATE($B$1,"['",B617,"'] = []"))</f>
        <v>symbol['&gt;'].append([[leds[0],0],[leds[1],0],[leds[2],0],[leds[3],0],[leds[4],0],[leds[5],0]])</v>
      </c>
    </row>
    <row r="618" spans="1:22" x14ac:dyDescent="0.25">
      <c r="A618" t="str">
        <f t="shared" si="9"/>
        <v>&gt;</v>
      </c>
      <c r="I618" s="1">
        <f>Table1345[[#This Row],[0]]</f>
        <v>0</v>
      </c>
      <c r="J618" s="1">
        <f>Table1345[[#This Row],[1]]</f>
        <v>0</v>
      </c>
      <c r="K618" s="1">
        <f>Table1345[[#This Row],[2]]</f>
        <v>0</v>
      </c>
      <c r="L618" s="1">
        <f>Table1345[[#This Row],[3]]</f>
        <v>0</v>
      </c>
      <c r="M618" s="1">
        <f>Table1345[[#This Row],[4]]</f>
        <v>0</v>
      </c>
      <c r="N618" s="1">
        <f>Table1345[[#This Row],[5]]</f>
        <v>0</v>
      </c>
      <c r="O618" s="1" t="str">
        <f>CONCATENATE("[leds[",Table1345[[#Headers],[0]],"],",Table1345[[#This Row],[o0]],"]")</f>
        <v>[leds[0],0]</v>
      </c>
      <c r="P618" s="1" t="str">
        <f>CONCATENATE("[leds[",Table1345[[#Headers],[1]],"],",Table1345[[#This Row],[o1]],"]")</f>
        <v>[leds[1],0]</v>
      </c>
      <c r="Q618" s="1" t="str">
        <f>CONCATENATE("[leds[",Table1345[[#Headers],[2]],"],",Table1345[[#This Row],[o2]],"]")</f>
        <v>[leds[2],0]</v>
      </c>
      <c r="R618" s="1" t="str">
        <f>CONCATENATE("[leds[",Table1345[[#Headers],[3]],"],",Table1345[[#This Row],[o3]],"]")</f>
        <v>[leds[3],0]</v>
      </c>
      <c r="S618" s="1" t="str">
        <f>CONCATENATE("[leds[",Table1345[[#Headers],[4]],"],",Table1345[[#This Row],[o4]],"]")</f>
        <v>[leds[4],0]</v>
      </c>
      <c r="T618" s="1" t="str">
        <f>CONCATENATE("[leds[",Table1345[[#Headers],[5]],"],",Table1345[[#This Row],[o5]],"]")</f>
        <v>[leds[5],0]</v>
      </c>
      <c r="U6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8" s="1" t="str">
        <f>IF(B618="",CONCATENATE($B$1,"['",A618,"'].append(",Table1345[[#This Row],[Part6]],")"),CONCATENATE($B$1,"['",B618,"'] = []"))</f>
        <v>symbol['&gt;'].append([[leds[0],0],[leds[1],0],[leds[2],0],[leds[3],0],[leds[4],0],[leds[5],0]])</v>
      </c>
    </row>
    <row r="619" spans="1:22" x14ac:dyDescent="0.25">
      <c r="A619" t="str">
        <f t="shared" si="9"/>
        <v>&gt;</v>
      </c>
      <c r="I619" s="1">
        <f>Table1345[[#This Row],[0]]</f>
        <v>0</v>
      </c>
      <c r="J619" s="1">
        <f>Table1345[[#This Row],[1]]</f>
        <v>0</v>
      </c>
      <c r="K619" s="1">
        <f>Table1345[[#This Row],[2]]</f>
        <v>0</v>
      </c>
      <c r="L619" s="1">
        <f>Table1345[[#This Row],[3]]</f>
        <v>0</v>
      </c>
      <c r="M619" s="1">
        <f>Table1345[[#This Row],[4]]</f>
        <v>0</v>
      </c>
      <c r="N619" s="1">
        <f>Table1345[[#This Row],[5]]</f>
        <v>0</v>
      </c>
      <c r="O619" s="1" t="str">
        <f>CONCATENATE("[leds[",Table1345[[#Headers],[0]],"],",Table1345[[#This Row],[o0]],"]")</f>
        <v>[leds[0],0]</v>
      </c>
      <c r="P619" s="1" t="str">
        <f>CONCATENATE("[leds[",Table1345[[#Headers],[1]],"],",Table1345[[#This Row],[o1]],"]")</f>
        <v>[leds[1],0]</v>
      </c>
      <c r="Q619" s="1" t="str">
        <f>CONCATENATE("[leds[",Table1345[[#Headers],[2]],"],",Table1345[[#This Row],[o2]],"]")</f>
        <v>[leds[2],0]</v>
      </c>
      <c r="R619" s="1" t="str">
        <f>CONCATENATE("[leds[",Table1345[[#Headers],[3]],"],",Table1345[[#This Row],[o3]],"]")</f>
        <v>[leds[3],0]</v>
      </c>
      <c r="S619" s="1" t="str">
        <f>CONCATENATE("[leds[",Table1345[[#Headers],[4]],"],",Table1345[[#This Row],[o4]],"]")</f>
        <v>[leds[4],0]</v>
      </c>
      <c r="T619" s="1" t="str">
        <f>CONCATENATE("[leds[",Table1345[[#Headers],[5]],"],",Table1345[[#This Row],[o5]],"]")</f>
        <v>[leds[5],0]</v>
      </c>
      <c r="U6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19" s="1" t="str">
        <f>IF(B619="",CONCATENATE($B$1,"['",A619,"'].append(",Table1345[[#This Row],[Part6]],")"),CONCATENATE($B$1,"['",B619,"'] = []"))</f>
        <v>symbol['&gt;'].append([[leds[0],0],[leds[1],0],[leds[2],0],[leds[3],0],[leds[4],0],[leds[5],0]])</v>
      </c>
    </row>
    <row r="620" spans="1:22" x14ac:dyDescent="0.25">
      <c r="A620" t="str">
        <f t="shared" si="9"/>
        <v>&gt;</v>
      </c>
      <c r="I620" s="1">
        <f>Table1345[[#This Row],[0]]</f>
        <v>0</v>
      </c>
      <c r="J620" s="1">
        <f>Table1345[[#This Row],[1]]</f>
        <v>0</v>
      </c>
      <c r="K620" s="1">
        <f>Table1345[[#This Row],[2]]</f>
        <v>0</v>
      </c>
      <c r="L620" s="1">
        <f>Table1345[[#This Row],[3]]</f>
        <v>0</v>
      </c>
      <c r="M620" s="1">
        <f>Table1345[[#This Row],[4]]</f>
        <v>0</v>
      </c>
      <c r="N620" s="1">
        <f>Table1345[[#This Row],[5]]</f>
        <v>0</v>
      </c>
      <c r="O620" s="1" t="str">
        <f>CONCATENATE("[leds[",Table1345[[#Headers],[0]],"],",Table1345[[#This Row],[o0]],"]")</f>
        <v>[leds[0],0]</v>
      </c>
      <c r="P620" s="1" t="str">
        <f>CONCATENATE("[leds[",Table1345[[#Headers],[1]],"],",Table1345[[#This Row],[o1]],"]")</f>
        <v>[leds[1],0]</v>
      </c>
      <c r="Q620" s="1" t="str">
        <f>CONCATENATE("[leds[",Table1345[[#Headers],[2]],"],",Table1345[[#This Row],[o2]],"]")</f>
        <v>[leds[2],0]</v>
      </c>
      <c r="R620" s="1" t="str">
        <f>CONCATENATE("[leds[",Table1345[[#Headers],[3]],"],",Table1345[[#This Row],[o3]],"]")</f>
        <v>[leds[3],0]</v>
      </c>
      <c r="S620" s="1" t="str">
        <f>CONCATENATE("[leds[",Table1345[[#Headers],[4]],"],",Table1345[[#This Row],[o4]],"]")</f>
        <v>[leds[4],0]</v>
      </c>
      <c r="T620" s="1" t="str">
        <f>CONCATENATE("[leds[",Table1345[[#Headers],[5]],"],",Table1345[[#This Row],[o5]],"]")</f>
        <v>[leds[5],0]</v>
      </c>
      <c r="U6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0" s="1" t="str">
        <f>IF(B620="",CONCATENATE($B$1,"['",A620,"'].append(",Table1345[[#This Row],[Part6]],")"),CONCATENATE($B$1,"['",B620,"'] = []"))</f>
        <v>symbol['&gt;'].append([[leds[0],0],[leds[1],0],[leds[2],0],[leds[3],0],[leds[4],0],[leds[5],0]])</v>
      </c>
    </row>
    <row r="621" spans="1:22" x14ac:dyDescent="0.25">
      <c r="A621" t="str">
        <f t="shared" si="9"/>
        <v>&gt;</v>
      </c>
      <c r="I621" s="1">
        <f>Table1345[[#This Row],[0]]</f>
        <v>0</v>
      </c>
      <c r="J621" s="1">
        <f>Table1345[[#This Row],[1]]</f>
        <v>0</v>
      </c>
      <c r="K621" s="1">
        <f>Table1345[[#This Row],[2]]</f>
        <v>0</v>
      </c>
      <c r="L621" s="1">
        <f>Table1345[[#This Row],[3]]</f>
        <v>0</v>
      </c>
      <c r="M621" s="1">
        <f>Table1345[[#This Row],[4]]</f>
        <v>0</v>
      </c>
      <c r="N621" s="1">
        <f>Table1345[[#This Row],[5]]</f>
        <v>0</v>
      </c>
      <c r="O621" s="1" t="str">
        <f>CONCATENATE("[leds[",Table1345[[#Headers],[0]],"],",Table1345[[#This Row],[o0]],"]")</f>
        <v>[leds[0],0]</v>
      </c>
      <c r="P621" s="1" t="str">
        <f>CONCATENATE("[leds[",Table1345[[#Headers],[1]],"],",Table1345[[#This Row],[o1]],"]")</f>
        <v>[leds[1],0]</v>
      </c>
      <c r="Q621" s="1" t="str">
        <f>CONCATENATE("[leds[",Table1345[[#Headers],[2]],"],",Table1345[[#This Row],[o2]],"]")</f>
        <v>[leds[2],0]</v>
      </c>
      <c r="R621" s="1" t="str">
        <f>CONCATENATE("[leds[",Table1345[[#Headers],[3]],"],",Table1345[[#This Row],[o3]],"]")</f>
        <v>[leds[3],0]</v>
      </c>
      <c r="S621" s="1" t="str">
        <f>CONCATENATE("[leds[",Table1345[[#Headers],[4]],"],",Table1345[[#This Row],[o4]],"]")</f>
        <v>[leds[4],0]</v>
      </c>
      <c r="T621" s="1" t="str">
        <f>CONCATENATE("[leds[",Table1345[[#Headers],[5]],"],",Table1345[[#This Row],[o5]],"]")</f>
        <v>[leds[5],0]</v>
      </c>
      <c r="U6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1" s="1" t="str">
        <f>IF(B621="",CONCATENATE($B$1,"['",A621,"'].append(",Table1345[[#This Row],[Part6]],")"),CONCATENATE($B$1,"['",B621,"'] = []"))</f>
        <v>symbol['&gt;'].append([[leds[0],0],[leds[1],0],[leds[2],0],[leds[3],0],[leds[4],0],[leds[5],0]])</v>
      </c>
    </row>
    <row r="622" spans="1:22" x14ac:dyDescent="0.25">
      <c r="A622" t="str">
        <f t="shared" si="9"/>
        <v>&gt;</v>
      </c>
      <c r="I622" s="1">
        <f>Table1345[[#This Row],[0]]</f>
        <v>0</v>
      </c>
      <c r="J622" s="1">
        <f>Table1345[[#This Row],[1]]</f>
        <v>0</v>
      </c>
      <c r="K622" s="1">
        <f>Table1345[[#This Row],[2]]</f>
        <v>0</v>
      </c>
      <c r="L622" s="1">
        <f>Table1345[[#This Row],[3]]</f>
        <v>0</v>
      </c>
      <c r="M622" s="1">
        <f>Table1345[[#This Row],[4]]</f>
        <v>0</v>
      </c>
      <c r="N622" s="1">
        <f>Table1345[[#This Row],[5]]</f>
        <v>0</v>
      </c>
      <c r="O622" s="1" t="str">
        <f>CONCATENATE("[leds[",Table1345[[#Headers],[0]],"],",Table1345[[#This Row],[o0]],"]")</f>
        <v>[leds[0],0]</v>
      </c>
      <c r="P622" s="1" t="str">
        <f>CONCATENATE("[leds[",Table1345[[#Headers],[1]],"],",Table1345[[#This Row],[o1]],"]")</f>
        <v>[leds[1],0]</v>
      </c>
      <c r="Q622" s="1" t="str">
        <f>CONCATENATE("[leds[",Table1345[[#Headers],[2]],"],",Table1345[[#This Row],[o2]],"]")</f>
        <v>[leds[2],0]</v>
      </c>
      <c r="R622" s="1" t="str">
        <f>CONCATENATE("[leds[",Table1345[[#Headers],[3]],"],",Table1345[[#This Row],[o3]],"]")</f>
        <v>[leds[3],0]</v>
      </c>
      <c r="S622" s="1" t="str">
        <f>CONCATENATE("[leds[",Table1345[[#Headers],[4]],"],",Table1345[[#This Row],[o4]],"]")</f>
        <v>[leds[4],0]</v>
      </c>
      <c r="T622" s="1" t="str">
        <f>CONCATENATE("[leds[",Table1345[[#Headers],[5]],"],",Table1345[[#This Row],[o5]],"]")</f>
        <v>[leds[5],0]</v>
      </c>
      <c r="U6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2" s="1" t="str">
        <f>IF(B622="",CONCATENATE($B$1,"['",A622,"'].append(",Table1345[[#This Row],[Part6]],")"),CONCATENATE($B$1,"['",B622,"'] = []"))</f>
        <v>symbol['&gt;'].append([[leds[0],0],[leds[1],0],[leds[2],0],[leds[3],0],[leds[4],0],[leds[5],0]])</v>
      </c>
    </row>
    <row r="623" spans="1:22" x14ac:dyDescent="0.25">
      <c r="A623" t="str">
        <f t="shared" si="9"/>
        <v>&gt;</v>
      </c>
      <c r="I623" s="1">
        <f>Table1345[[#This Row],[0]]</f>
        <v>0</v>
      </c>
      <c r="J623" s="1">
        <f>Table1345[[#This Row],[1]]</f>
        <v>0</v>
      </c>
      <c r="K623" s="1">
        <f>Table1345[[#This Row],[2]]</f>
        <v>0</v>
      </c>
      <c r="L623" s="1">
        <f>Table1345[[#This Row],[3]]</f>
        <v>0</v>
      </c>
      <c r="M623" s="1">
        <f>Table1345[[#This Row],[4]]</f>
        <v>0</v>
      </c>
      <c r="N623" s="1">
        <f>Table1345[[#This Row],[5]]</f>
        <v>0</v>
      </c>
      <c r="O623" s="1" t="str">
        <f>CONCATENATE("[leds[",Table1345[[#Headers],[0]],"],",Table1345[[#This Row],[o0]],"]")</f>
        <v>[leds[0],0]</v>
      </c>
      <c r="P623" s="1" t="str">
        <f>CONCATENATE("[leds[",Table1345[[#Headers],[1]],"],",Table1345[[#This Row],[o1]],"]")</f>
        <v>[leds[1],0]</v>
      </c>
      <c r="Q623" s="1" t="str">
        <f>CONCATENATE("[leds[",Table1345[[#Headers],[2]],"],",Table1345[[#This Row],[o2]],"]")</f>
        <v>[leds[2],0]</v>
      </c>
      <c r="R623" s="1" t="str">
        <f>CONCATENATE("[leds[",Table1345[[#Headers],[3]],"],",Table1345[[#This Row],[o3]],"]")</f>
        <v>[leds[3],0]</v>
      </c>
      <c r="S623" s="1" t="str">
        <f>CONCATENATE("[leds[",Table1345[[#Headers],[4]],"],",Table1345[[#This Row],[o4]],"]")</f>
        <v>[leds[4],0]</v>
      </c>
      <c r="T623" s="1" t="str">
        <f>CONCATENATE("[leds[",Table1345[[#Headers],[5]],"],",Table1345[[#This Row],[o5]],"]")</f>
        <v>[leds[5],0]</v>
      </c>
      <c r="U6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3" s="1" t="str">
        <f>IF(B623="",CONCATENATE($B$1,"['",A623,"'].append(",Table1345[[#This Row],[Part6]],")"),CONCATENATE($B$1,"['",B623,"'] = []"))</f>
        <v>symbol['&gt;'].append([[leds[0],0],[leds[1],0],[leds[2],0],[leds[3],0],[leds[4],0],[leds[5],0]])</v>
      </c>
    </row>
    <row r="624" spans="1:22" x14ac:dyDescent="0.25">
      <c r="A624" t="str">
        <f t="shared" si="9"/>
        <v>&gt;</v>
      </c>
      <c r="I624" s="1">
        <f>Table1345[[#This Row],[0]]</f>
        <v>0</v>
      </c>
      <c r="J624" s="1">
        <f>Table1345[[#This Row],[1]]</f>
        <v>0</v>
      </c>
      <c r="K624" s="1">
        <f>Table1345[[#This Row],[2]]</f>
        <v>0</v>
      </c>
      <c r="L624" s="1">
        <f>Table1345[[#This Row],[3]]</f>
        <v>0</v>
      </c>
      <c r="M624" s="1">
        <f>Table1345[[#This Row],[4]]</f>
        <v>0</v>
      </c>
      <c r="N624" s="1">
        <f>Table1345[[#This Row],[5]]</f>
        <v>0</v>
      </c>
      <c r="O624" s="1" t="str">
        <f>CONCATENATE("[leds[",Table1345[[#Headers],[0]],"],",Table1345[[#This Row],[o0]],"]")</f>
        <v>[leds[0],0]</v>
      </c>
      <c r="P624" s="1" t="str">
        <f>CONCATENATE("[leds[",Table1345[[#Headers],[1]],"],",Table1345[[#This Row],[o1]],"]")</f>
        <v>[leds[1],0]</v>
      </c>
      <c r="Q624" s="1" t="str">
        <f>CONCATENATE("[leds[",Table1345[[#Headers],[2]],"],",Table1345[[#This Row],[o2]],"]")</f>
        <v>[leds[2],0]</v>
      </c>
      <c r="R624" s="1" t="str">
        <f>CONCATENATE("[leds[",Table1345[[#Headers],[3]],"],",Table1345[[#This Row],[o3]],"]")</f>
        <v>[leds[3],0]</v>
      </c>
      <c r="S624" s="1" t="str">
        <f>CONCATENATE("[leds[",Table1345[[#Headers],[4]],"],",Table1345[[#This Row],[o4]],"]")</f>
        <v>[leds[4],0]</v>
      </c>
      <c r="T624" s="1" t="str">
        <f>CONCATENATE("[leds[",Table1345[[#Headers],[5]],"],",Table1345[[#This Row],[o5]],"]")</f>
        <v>[leds[5],0]</v>
      </c>
      <c r="U62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4" s="1" t="str">
        <f>IF(B624="",CONCATENATE($B$1,"['",A624,"'].append(",Table1345[[#This Row],[Part6]],")"),CONCATENATE($B$1,"['",B624,"'] = []"))</f>
        <v>symbol['&gt;'].append([[leds[0],0],[leds[1],0],[leds[2],0],[leds[3],0],[leds[4],0],[leds[5],0]])</v>
      </c>
    </row>
    <row r="625" spans="1:22" x14ac:dyDescent="0.25">
      <c r="A625" t="str">
        <f t="shared" si="9"/>
        <v>&gt;</v>
      </c>
      <c r="I625" s="1">
        <f>Table1345[[#This Row],[0]]</f>
        <v>0</v>
      </c>
      <c r="J625" s="1">
        <f>Table1345[[#This Row],[1]]</f>
        <v>0</v>
      </c>
      <c r="K625" s="1">
        <f>Table1345[[#This Row],[2]]</f>
        <v>0</v>
      </c>
      <c r="L625" s="1">
        <f>Table1345[[#This Row],[3]]</f>
        <v>0</v>
      </c>
      <c r="M625" s="1">
        <f>Table1345[[#This Row],[4]]</f>
        <v>0</v>
      </c>
      <c r="N625" s="1">
        <f>Table1345[[#This Row],[5]]</f>
        <v>0</v>
      </c>
      <c r="O625" s="1" t="str">
        <f>CONCATENATE("[leds[",Table1345[[#Headers],[0]],"],",Table1345[[#This Row],[o0]],"]")</f>
        <v>[leds[0],0]</v>
      </c>
      <c r="P625" s="1" t="str">
        <f>CONCATENATE("[leds[",Table1345[[#Headers],[1]],"],",Table1345[[#This Row],[o1]],"]")</f>
        <v>[leds[1],0]</v>
      </c>
      <c r="Q625" s="1" t="str">
        <f>CONCATENATE("[leds[",Table1345[[#Headers],[2]],"],",Table1345[[#This Row],[o2]],"]")</f>
        <v>[leds[2],0]</v>
      </c>
      <c r="R625" s="1" t="str">
        <f>CONCATENATE("[leds[",Table1345[[#Headers],[3]],"],",Table1345[[#This Row],[o3]],"]")</f>
        <v>[leds[3],0]</v>
      </c>
      <c r="S625" s="1" t="str">
        <f>CONCATENATE("[leds[",Table1345[[#Headers],[4]],"],",Table1345[[#This Row],[o4]],"]")</f>
        <v>[leds[4],0]</v>
      </c>
      <c r="T625" s="1" t="str">
        <f>CONCATENATE("[leds[",Table1345[[#Headers],[5]],"],",Table1345[[#This Row],[o5]],"]")</f>
        <v>[leds[5],0]</v>
      </c>
      <c r="U62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5" s="1" t="str">
        <f>IF(B625="",CONCATENATE($B$1,"['",A625,"'].append(",Table1345[[#This Row],[Part6]],")"),CONCATENATE($B$1,"['",B625,"'] = []"))</f>
        <v>symbol['&gt;'].append([[leds[0],0],[leds[1],0],[leds[2],0],[leds[3],0],[leds[4],0],[leds[5],0]])</v>
      </c>
    </row>
    <row r="626" spans="1:22" x14ac:dyDescent="0.25">
      <c r="A626" t="str">
        <f t="shared" si="9"/>
        <v>&gt;</v>
      </c>
      <c r="I626" s="1">
        <f>Table1345[[#This Row],[0]]</f>
        <v>0</v>
      </c>
      <c r="J626" s="1">
        <f>Table1345[[#This Row],[1]]</f>
        <v>0</v>
      </c>
      <c r="K626" s="1">
        <f>Table1345[[#This Row],[2]]</f>
        <v>0</v>
      </c>
      <c r="L626" s="1">
        <f>Table1345[[#This Row],[3]]</f>
        <v>0</v>
      </c>
      <c r="M626" s="1">
        <f>Table1345[[#This Row],[4]]</f>
        <v>0</v>
      </c>
      <c r="N626" s="1">
        <f>Table1345[[#This Row],[5]]</f>
        <v>0</v>
      </c>
      <c r="O626" s="1" t="str">
        <f>CONCATENATE("[leds[",Table1345[[#Headers],[0]],"],",Table1345[[#This Row],[o0]],"]")</f>
        <v>[leds[0],0]</v>
      </c>
      <c r="P626" s="1" t="str">
        <f>CONCATENATE("[leds[",Table1345[[#Headers],[1]],"],",Table1345[[#This Row],[o1]],"]")</f>
        <v>[leds[1],0]</v>
      </c>
      <c r="Q626" s="1" t="str">
        <f>CONCATENATE("[leds[",Table1345[[#Headers],[2]],"],",Table1345[[#This Row],[o2]],"]")</f>
        <v>[leds[2],0]</v>
      </c>
      <c r="R626" s="1" t="str">
        <f>CONCATENATE("[leds[",Table1345[[#Headers],[3]],"],",Table1345[[#This Row],[o3]],"]")</f>
        <v>[leds[3],0]</v>
      </c>
      <c r="S626" s="1" t="str">
        <f>CONCATENATE("[leds[",Table1345[[#Headers],[4]],"],",Table1345[[#This Row],[o4]],"]")</f>
        <v>[leds[4],0]</v>
      </c>
      <c r="T626" s="1" t="str">
        <f>CONCATENATE("[leds[",Table1345[[#Headers],[5]],"],",Table1345[[#This Row],[o5]],"]")</f>
        <v>[leds[5],0]</v>
      </c>
      <c r="U62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6" s="1" t="str">
        <f>IF(B626="",CONCATENATE($B$1,"['",A626,"'].append(",Table1345[[#This Row],[Part6]],")"),CONCATENATE($B$1,"['",B626,"'] = []"))</f>
        <v>symbol['&gt;'].append([[leds[0],0],[leds[1],0],[leds[2],0],[leds[3],0],[leds[4],0],[leds[5],0]])</v>
      </c>
    </row>
    <row r="627" spans="1:22" x14ac:dyDescent="0.25">
      <c r="A627" t="str">
        <f t="shared" si="9"/>
        <v>&gt;</v>
      </c>
      <c r="I627" s="1">
        <f>Table1345[[#This Row],[0]]</f>
        <v>0</v>
      </c>
      <c r="J627" s="1">
        <f>Table1345[[#This Row],[1]]</f>
        <v>0</v>
      </c>
      <c r="K627" s="1">
        <f>Table1345[[#This Row],[2]]</f>
        <v>0</v>
      </c>
      <c r="L627" s="1">
        <f>Table1345[[#This Row],[3]]</f>
        <v>0</v>
      </c>
      <c r="M627" s="1">
        <f>Table1345[[#This Row],[4]]</f>
        <v>0</v>
      </c>
      <c r="N627" s="1">
        <f>Table1345[[#This Row],[5]]</f>
        <v>0</v>
      </c>
      <c r="O627" s="1" t="str">
        <f>CONCATENATE("[leds[",Table1345[[#Headers],[0]],"],",Table1345[[#This Row],[o0]],"]")</f>
        <v>[leds[0],0]</v>
      </c>
      <c r="P627" s="1" t="str">
        <f>CONCATENATE("[leds[",Table1345[[#Headers],[1]],"],",Table1345[[#This Row],[o1]],"]")</f>
        <v>[leds[1],0]</v>
      </c>
      <c r="Q627" s="1" t="str">
        <f>CONCATENATE("[leds[",Table1345[[#Headers],[2]],"],",Table1345[[#This Row],[o2]],"]")</f>
        <v>[leds[2],0]</v>
      </c>
      <c r="R627" s="1" t="str">
        <f>CONCATENATE("[leds[",Table1345[[#Headers],[3]],"],",Table1345[[#This Row],[o3]],"]")</f>
        <v>[leds[3],0]</v>
      </c>
      <c r="S627" s="1" t="str">
        <f>CONCATENATE("[leds[",Table1345[[#Headers],[4]],"],",Table1345[[#This Row],[o4]],"]")</f>
        <v>[leds[4],0]</v>
      </c>
      <c r="T627" s="1" t="str">
        <f>CONCATENATE("[leds[",Table1345[[#Headers],[5]],"],",Table1345[[#This Row],[o5]],"]")</f>
        <v>[leds[5],0]</v>
      </c>
      <c r="U62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7" s="1" t="str">
        <f>IF(B627="",CONCATENATE($B$1,"['",A627,"'].append(",Table1345[[#This Row],[Part6]],")"),CONCATENATE($B$1,"['",B627,"'] = []"))</f>
        <v>symbol['&gt;'].append([[leds[0],0],[leds[1],0],[leds[2],0],[leds[3],0],[leds[4],0],[leds[5],0]])</v>
      </c>
    </row>
    <row r="628" spans="1:22" x14ac:dyDescent="0.25">
      <c r="A628" t="str">
        <f t="shared" si="9"/>
        <v>&gt;</v>
      </c>
      <c r="I628" s="1">
        <f>Table1345[[#This Row],[0]]</f>
        <v>0</v>
      </c>
      <c r="J628" s="1">
        <f>Table1345[[#This Row],[1]]</f>
        <v>0</v>
      </c>
      <c r="K628" s="1">
        <f>Table1345[[#This Row],[2]]</f>
        <v>0</v>
      </c>
      <c r="L628" s="1">
        <f>Table1345[[#This Row],[3]]</f>
        <v>0</v>
      </c>
      <c r="M628" s="1">
        <f>Table1345[[#This Row],[4]]</f>
        <v>0</v>
      </c>
      <c r="N628" s="1">
        <f>Table1345[[#This Row],[5]]</f>
        <v>0</v>
      </c>
      <c r="O628" s="1" t="str">
        <f>CONCATENATE("[leds[",Table1345[[#Headers],[0]],"],",Table1345[[#This Row],[o0]],"]")</f>
        <v>[leds[0],0]</v>
      </c>
      <c r="P628" s="1" t="str">
        <f>CONCATENATE("[leds[",Table1345[[#Headers],[1]],"],",Table1345[[#This Row],[o1]],"]")</f>
        <v>[leds[1],0]</v>
      </c>
      <c r="Q628" s="1" t="str">
        <f>CONCATENATE("[leds[",Table1345[[#Headers],[2]],"],",Table1345[[#This Row],[o2]],"]")</f>
        <v>[leds[2],0]</v>
      </c>
      <c r="R628" s="1" t="str">
        <f>CONCATENATE("[leds[",Table1345[[#Headers],[3]],"],",Table1345[[#This Row],[o3]],"]")</f>
        <v>[leds[3],0]</v>
      </c>
      <c r="S628" s="1" t="str">
        <f>CONCATENATE("[leds[",Table1345[[#Headers],[4]],"],",Table1345[[#This Row],[o4]],"]")</f>
        <v>[leds[4],0]</v>
      </c>
      <c r="T628" s="1" t="str">
        <f>CONCATENATE("[leds[",Table1345[[#Headers],[5]],"],",Table1345[[#This Row],[o5]],"]")</f>
        <v>[leds[5],0]</v>
      </c>
      <c r="U62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8" s="1" t="str">
        <f>IF(B628="",CONCATENATE($B$1,"['",A628,"'].append(",Table1345[[#This Row],[Part6]],")"),CONCATENATE($B$1,"['",B628,"'] = []"))</f>
        <v>symbol['&gt;'].append([[leds[0],0],[leds[1],0],[leds[2],0],[leds[3],0],[leds[4],0],[leds[5],0]])</v>
      </c>
    </row>
    <row r="629" spans="1:22" x14ac:dyDescent="0.25">
      <c r="A629" t="str">
        <f t="shared" si="9"/>
        <v>&gt;</v>
      </c>
      <c r="I629" s="1">
        <f>Table1345[[#This Row],[0]]</f>
        <v>0</v>
      </c>
      <c r="J629" s="1">
        <f>Table1345[[#This Row],[1]]</f>
        <v>0</v>
      </c>
      <c r="K629" s="1">
        <f>Table1345[[#This Row],[2]]</f>
        <v>0</v>
      </c>
      <c r="L629" s="1">
        <f>Table1345[[#This Row],[3]]</f>
        <v>0</v>
      </c>
      <c r="M629" s="1">
        <f>Table1345[[#This Row],[4]]</f>
        <v>0</v>
      </c>
      <c r="N629" s="1">
        <f>Table1345[[#This Row],[5]]</f>
        <v>0</v>
      </c>
      <c r="O629" s="1" t="str">
        <f>CONCATENATE("[leds[",Table1345[[#Headers],[0]],"],",Table1345[[#This Row],[o0]],"]")</f>
        <v>[leds[0],0]</v>
      </c>
      <c r="P629" s="1" t="str">
        <f>CONCATENATE("[leds[",Table1345[[#Headers],[1]],"],",Table1345[[#This Row],[o1]],"]")</f>
        <v>[leds[1],0]</v>
      </c>
      <c r="Q629" s="1" t="str">
        <f>CONCATENATE("[leds[",Table1345[[#Headers],[2]],"],",Table1345[[#This Row],[o2]],"]")</f>
        <v>[leds[2],0]</v>
      </c>
      <c r="R629" s="1" t="str">
        <f>CONCATENATE("[leds[",Table1345[[#Headers],[3]],"],",Table1345[[#This Row],[o3]],"]")</f>
        <v>[leds[3],0]</v>
      </c>
      <c r="S629" s="1" t="str">
        <f>CONCATENATE("[leds[",Table1345[[#Headers],[4]],"],",Table1345[[#This Row],[o4]],"]")</f>
        <v>[leds[4],0]</v>
      </c>
      <c r="T629" s="1" t="str">
        <f>CONCATENATE("[leds[",Table1345[[#Headers],[5]],"],",Table1345[[#This Row],[o5]],"]")</f>
        <v>[leds[5],0]</v>
      </c>
      <c r="U62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29" s="1" t="str">
        <f>IF(B629="",CONCATENATE($B$1,"['",A629,"'].append(",Table1345[[#This Row],[Part6]],")"),CONCATENATE($B$1,"['",B629,"'] = []"))</f>
        <v>symbol['&gt;'].append([[leds[0],0],[leds[1],0],[leds[2],0],[leds[3],0],[leds[4],0],[leds[5],0]])</v>
      </c>
    </row>
    <row r="630" spans="1:22" x14ac:dyDescent="0.25">
      <c r="A630" t="str">
        <f t="shared" si="9"/>
        <v>&gt;</v>
      </c>
      <c r="I630" s="1">
        <f>Table1345[[#This Row],[0]]</f>
        <v>0</v>
      </c>
      <c r="J630" s="1">
        <f>Table1345[[#This Row],[1]]</f>
        <v>0</v>
      </c>
      <c r="K630" s="1">
        <f>Table1345[[#This Row],[2]]</f>
        <v>0</v>
      </c>
      <c r="L630" s="1">
        <f>Table1345[[#This Row],[3]]</f>
        <v>0</v>
      </c>
      <c r="M630" s="1">
        <f>Table1345[[#This Row],[4]]</f>
        <v>0</v>
      </c>
      <c r="N630" s="1">
        <f>Table1345[[#This Row],[5]]</f>
        <v>0</v>
      </c>
      <c r="O630" s="1" t="str">
        <f>CONCATENATE("[leds[",Table1345[[#Headers],[0]],"],",Table1345[[#This Row],[o0]],"]")</f>
        <v>[leds[0],0]</v>
      </c>
      <c r="P630" s="1" t="str">
        <f>CONCATENATE("[leds[",Table1345[[#Headers],[1]],"],",Table1345[[#This Row],[o1]],"]")</f>
        <v>[leds[1],0]</v>
      </c>
      <c r="Q630" s="1" t="str">
        <f>CONCATENATE("[leds[",Table1345[[#Headers],[2]],"],",Table1345[[#This Row],[o2]],"]")</f>
        <v>[leds[2],0]</v>
      </c>
      <c r="R630" s="1" t="str">
        <f>CONCATENATE("[leds[",Table1345[[#Headers],[3]],"],",Table1345[[#This Row],[o3]],"]")</f>
        <v>[leds[3],0]</v>
      </c>
      <c r="S630" s="1" t="str">
        <f>CONCATENATE("[leds[",Table1345[[#Headers],[4]],"],",Table1345[[#This Row],[o4]],"]")</f>
        <v>[leds[4],0]</v>
      </c>
      <c r="T630" s="1" t="str">
        <f>CONCATENATE("[leds[",Table1345[[#Headers],[5]],"],",Table1345[[#This Row],[o5]],"]")</f>
        <v>[leds[5],0]</v>
      </c>
      <c r="U63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0" s="1" t="str">
        <f>IF(B630="",CONCATENATE($B$1,"['",A630,"'].append(",Table1345[[#This Row],[Part6]],")"),CONCATENATE($B$1,"['",B630,"'] = []"))</f>
        <v>symbol['&gt;'].append([[leds[0],0],[leds[1],0],[leds[2],0],[leds[3],0],[leds[4],0],[leds[5],0]])</v>
      </c>
    </row>
    <row r="631" spans="1:22" x14ac:dyDescent="0.25">
      <c r="A631" t="str">
        <f t="shared" si="9"/>
        <v>&gt;</v>
      </c>
      <c r="I631" s="1">
        <f>Table1345[[#This Row],[0]]</f>
        <v>0</v>
      </c>
      <c r="J631" s="1">
        <f>Table1345[[#This Row],[1]]</f>
        <v>0</v>
      </c>
      <c r="K631" s="1">
        <f>Table1345[[#This Row],[2]]</f>
        <v>0</v>
      </c>
      <c r="L631" s="1">
        <f>Table1345[[#This Row],[3]]</f>
        <v>0</v>
      </c>
      <c r="M631" s="1">
        <f>Table1345[[#This Row],[4]]</f>
        <v>0</v>
      </c>
      <c r="N631" s="1">
        <f>Table1345[[#This Row],[5]]</f>
        <v>0</v>
      </c>
      <c r="O631" s="1" t="str">
        <f>CONCATENATE("[leds[",Table1345[[#Headers],[0]],"],",Table1345[[#This Row],[o0]],"]")</f>
        <v>[leds[0],0]</v>
      </c>
      <c r="P631" s="1" t="str">
        <f>CONCATENATE("[leds[",Table1345[[#Headers],[1]],"],",Table1345[[#This Row],[o1]],"]")</f>
        <v>[leds[1],0]</v>
      </c>
      <c r="Q631" s="1" t="str">
        <f>CONCATENATE("[leds[",Table1345[[#Headers],[2]],"],",Table1345[[#This Row],[o2]],"]")</f>
        <v>[leds[2],0]</v>
      </c>
      <c r="R631" s="1" t="str">
        <f>CONCATENATE("[leds[",Table1345[[#Headers],[3]],"],",Table1345[[#This Row],[o3]],"]")</f>
        <v>[leds[3],0]</v>
      </c>
      <c r="S631" s="1" t="str">
        <f>CONCATENATE("[leds[",Table1345[[#Headers],[4]],"],",Table1345[[#This Row],[o4]],"]")</f>
        <v>[leds[4],0]</v>
      </c>
      <c r="T631" s="1" t="str">
        <f>CONCATENATE("[leds[",Table1345[[#Headers],[5]],"],",Table1345[[#This Row],[o5]],"]")</f>
        <v>[leds[5],0]</v>
      </c>
      <c r="U63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1" s="1" t="str">
        <f>IF(B631="",CONCATENATE($B$1,"['",A631,"'].append(",Table1345[[#This Row],[Part6]],")"),CONCATENATE($B$1,"['",B631,"'] = []"))</f>
        <v>symbol['&gt;'].append([[leds[0],0],[leds[1],0],[leds[2],0],[leds[3],0],[leds[4],0],[leds[5],0]])</v>
      </c>
    </row>
    <row r="632" spans="1:22" x14ac:dyDescent="0.25">
      <c r="A632" t="str">
        <f t="shared" si="9"/>
        <v>&gt;</v>
      </c>
      <c r="I632" s="1">
        <f>Table1345[[#This Row],[0]]</f>
        <v>0</v>
      </c>
      <c r="J632" s="1">
        <f>Table1345[[#This Row],[1]]</f>
        <v>0</v>
      </c>
      <c r="K632" s="1">
        <f>Table1345[[#This Row],[2]]</f>
        <v>0</v>
      </c>
      <c r="L632" s="1">
        <f>Table1345[[#This Row],[3]]</f>
        <v>0</v>
      </c>
      <c r="M632" s="1">
        <f>Table1345[[#This Row],[4]]</f>
        <v>0</v>
      </c>
      <c r="N632" s="1">
        <f>Table1345[[#This Row],[5]]</f>
        <v>0</v>
      </c>
      <c r="O632" s="1" t="str">
        <f>CONCATENATE("[leds[",Table1345[[#Headers],[0]],"],",Table1345[[#This Row],[o0]],"]")</f>
        <v>[leds[0],0]</v>
      </c>
      <c r="P632" s="1" t="str">
        <f>CONCATENATE("[leds[",Table1345[[#Headers],[1]],"],",Table1345[[#This Row],[o1]],"]")</f>
        <v>[leds[1],0]</v>
      </c>
      <c r="Q632" s="1" t="str">
        <f>CONCATENATE("[leds[",Table1345[[#Headers],[2]],"],",Table1345[[#This Row],[o2]],"]")</f>
        <v>[leds[2],0]</v>
      </c>
      <c r="R632" s="1" t="str">
        <f>CONCATENATE("[leds[",Table1345[[#Headers],[3]],"],",Table1345[[#This Row],[o3]],"]")</f>
        <v>[leds[3],0]</v>
      </c>
      <c r="S632" s="1" t="str">
        <f>CONCATENATE("[leds[",Table1345[[#Headers],[4]],"],",Table1345[[#This Row],[o4]],"]")</f>
        <v>[leds[4],0]</v>
      </c>
      <c r="T632" s="1" t="str">
        <f>CONCATENATE("[leds[",Table1345[[#Headers],[5]],"],",Table1345[[#This Row],[o5]],"]")</f>
        <v>[leds[5],0]</v>
      </c>
      <c r="U63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2" s="1" t="str">
        <f>IF(B632="",CONCATENATE($B$1,"['",A632,"'].append(",Table1345[[#This Row],[Part6]],")"),CONCATENATE($B$1,"['",B632,"'] = []"))</f>
        <v>symbol['&gt;'].append([[leds[0],0],[leds[1],0],[leds[2],0],[leds[3],0],[leds[4],0],[leds[5],0]])</v>
      </c>
    </row>
    <row r="633" spans="1:22" x14ac:dyDescent="0.25">
      <c r="A633" t="str">
        <f t="shared" si="9"/>
        <v>&gt;</v>
      </c>
      <c r="I633" s="1">
        <f>Table1345[[#This Row],[0]]</f>
        <v>0</v>
      </c>
      <c r="J633" s="1">
        <f>Table1345[[#This Row],[1]]</f>
        <v>0</v>
      </c>
      <c r="K633" s="1">
        <f>Table1345[[#This Row],[2]]</f>
        <v>0</v>
      </c>
      <c r="L633" s="1">
        <f>Table1345[[#This Row],[3]]</f>
        <v>0</v>
      </c>
      <c r="M633" s="1">
        <f>Table1345[[#This Row],[4]]</f>
        <v>0</v>
      </c>
      <c r="N633" s="1">
        <f>Table1345[[#This Row],[5]]</f>
        <v>0</v>
      </c>
      <c r="O633" s="1" t="str">
        <f>CONCATENATE("[leds[",Table1345[[#Headers],[0]],"],",Table1345[[#This Row],[o0]],"]")</f>
        <v>[leds[0],0]</v>
      </c>
      <c r="P633" s="1" t="str">
        <f>CONCATENATE("[leds[",Table1345[[#Headers],[1]],"],",Table1345[[#This Row],[o1]],"]")</f>
        <v>[leds[1],0]</v>
      </c>
      <c r="Q633" s="1" t="str">
        <f>CONCATENATE("[leds[",Table1345[[#Headers],[2]],"],",Table1345[[#This Row],[o2]],"]")</f>
        <v>[leds[2],0]</v>
      </c>
      <c r="R633" s="1" t="str">
        <f>CONCATENATE("[leds[",Table1345[[#Headers],[3]],"],",Table1345[[#This Row],[o3]],"]")</f>
        <v>[leds[3],0]</v>
      </c>
      <c r="S633" s="1" t="str">
        <f>CONCATENATE("[leds[",Table1345[[#Headers],[4]],"],",Table1345[[#This Row],[o4]],"]")</f>
        <v>[leds[4],0]</v>
      </c>
      <c r="T633" s="1" t="str">
        <f>CONCATENATE("[leds[",Table1345[[#Headers],[5]],"],",Table1345[[#This Row],[o5]],"]")</f>
        <v>[leds[5],0]</v>
      </c>
      <c r="U63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3" s="1" t="str">
        <f>IF(B633="",CONCATENATE($B$1,"['",A633,"'].append(",Table1345[[#This Row],[Part6]],")"),CONCATENATE($B$1,"['",B633,"'] = []"))</f>
        <v>symbol['&gt;'].append([[leds[0],0],[leds[1],0],[leds[2],0],[leds[3],0],[leds[4],0],[leds[5],0]])</v>
      </c>
    </row>
    <row r="634" spans="1:22" x14ac:dyDescent="0.25">
      <c r="A634" t="str">
        <f t="shared" si="9"/>
        <v>&gt;</v>
      </c>
      <c r="I634" s="1">
        <f>Table1345[[#This Row],[0]]</f>
        <v>0</v>
      </c>
      <c r="J634" s="1">
        <f>Table1345[[#This Row],[1]]</f>
        <v>0</v>
      </c>
      <c r="K634" s="1">
        <f>Table1345[[#This Row],[2]]</f>
        <v>0</v>
      </c>
      <c r="L634" s="1">
        <f>Table1345[[#This Row],[3]]</f>
        <v>0</v>
      </c>
      <c r="M634" s="1">
        <f>Table1345[[#This Row],[4]]</f>
        <v>0</v>
      </c>
      <c r="N634" s="1">
        <f>Table1345[[#This Row],[5]]</f>
        <v>0</v>
      </c>
      <c r="O634" s="1" t="str">
        <f>CONCATENATE("[leds[",Table1345[[#Headers],[0]],"],",Table1345[[#This Row],[o0]],"]")</f>
        <v>[leds[0],0]</v>
      </c>
      <c r="P634" s="1" t="str">
        <f>CONCATENATE("[leds[",Table1345[[#Headers],[1]],"],",Table1345[[#This Row],[o1]],"]")</f>
        <v>[leds[1],0]</v>
      </c>
      <c r="Q634" s="1" t="str">
        <f>CONCATENATE("[leds[",Table1345[[#Headers],[2]],"],",Table1345[[#This Row],[o2]],"]")</f>
        <v>[leds[2],0]</v>
      </c>
      <c r="R634" s="1" t="str">
        <f>CONCATENATE("[leds[",Table1345[[#Headers],[3]],"],",Table1345[[#This Row],[o3]],"]")</f>
        <v>[leds[3],0]</v>
      </c>
      <c r="S634" s="1" t="str">
        <f>CONCATENATE("[leds[",Table1345[[#Headers],[4]],"],",Table1345[[#This Row],[o4]],"]")</f>
        <v>[leds[4],0]</v>
      </c>
      <c r="T634" s="1" t="str">
        <f>CONCATENATE("[leds[",Table1345[[#Headers],[5]],"],",Table1345[[#This Row],[o5]],"]")</f>
        <v>[leds[5],0]</v>
      </c>
      <c r="U63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4" s="1" t="str">
        <f>IF(B634="",CONCATENATE($B$1,"['",A634,"'].append(",Table1345[[#This Row],[Part6]],")"),CONCATENATE($B$1,"['",B634,"'] = []"))</f>
        <v>symbol['&gt;'].append([[leds[0],0],[leds[1],0],[leds[2],0],[leds[3],0],[leds[4],0],[leds[5],0]])</v>
      </c>
    </row>
    <row r="635" spans="1:22" x14ac:dyDescent="0.25">
      <c r="A635" t="str">
        <f t="shared" ref="A635:A698" si="10">IF(B634="",A634,B634)</f>
        <v>&gt;</v>
      </c>
      <c r="I635" s="1">
        <f>Table1345[[#This Row],[0]]</f>
        <v>0</v>
      </c>
      <c r="J635" s="1">
        <f>Table1345[[#This Row],[1]]</f>
        <v>0</v>
      </c>
      <c r="K635" s="1">
        <f>Table1345[[#This Row],[2]]</f>
        <v>0</v>
      </c>
      <c r="L635" s="1">
        <f>Table1345[[#This Row],[3]]</f>
        <v>0</v>
      </c>
      <c r="M635" s="1">
        <f>Table1345[[#This Row],[4]]</f>
        <v>0</v>
      </c>
      <c r="N635" s="1">
        <f>Table1345[[#This Row],[5]]</f>
        <v>0</v>
      </c>
      <c r="O635" s="1" t="str">
        <f>CONCATENATE("[leds[",Table1345[[#Headers],[0]],"],",Table1345[[#This Row],[o0]],"]")</f>
        <v>[leds[0],0]</v>
      </c>
      <c r="P635" s="1" t="str">
        <f>CONCATENATE("[leds[",Table1345[[#Headers],[1]],"],",Table1345[[#This Row],[o1]],"]")</f>
        <v>[leds[1],0]</v>
      </c>
      <c r="Q635" s="1" t="str">
        <f>CONCATENATE("[leds[",Table1345[[#Headers],[2]],"],",Table1345[[#This Row],[o2]],"]")</f>
        <v>[leds[2],0]</v>
      </c>
      <c r="R635" s="1" t="str">
        <f>CONCATENATE("[leds[",Table1345[[#Headers],[3]],"],",Table1345[[#This Row],[o3]],"]")</f>
        <v>[leds[3],0]</v>
      </c>
      <c r="S635" s="1" t="str">
        <f>CONCATENATE("[leds[",Table1345[[#Headers],[4]],"],",Table1345[[#This Row],[o4]],"]")</f>
        <v>[leds[4],0]</v>
      </c>
      <c r="T635" s="1" t="str">
        <f>CONCATENATE("[leds[",Table1345[[#Headers],[5]],"],",Table1345[[#This Row],[o5]],"]")</f>
        <v>[leds[5],0]</v>
      </c>
      <c r="U63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5" s="1" t="str">
        <f>IF(B635="",CONCATENATE($B$1,"['",A635,"'].append(",Table1345[[#This Row],[Part6]],")"),CONCATENATE($B$1,"['",B635,"'] = []"))</f>
        <v>symbol['&gt;'].append([[leds[0],0],[leds[1],0],[leds[2],0],[leds[3],0],[leds[4],0],[leds[5],0]])</v>
      </c>
    </row>
    <row r="636" spans="1:22" x14ac:dyDescent="0.25">
      <c r="A636" t="str">
        <f t="shared" si="10"/>
        <v>&gt;</v>
      </c>
      <c r="I636" s="1">
        <f>Table1345[[#This Row],[0]]</f>
        <v>0</v>
      </c>
      <c r="J636" s="1">
        <f>Table1345[[#This Row],[1]]</f>
        <v>0</v>
      </c>
      <c r="K636" s="1">
        <f>Table1345[[#This Row],[2]]</f>
        <v>0</v>
      </c>
      <c r="L636" s="1">
        <f>Table1345[[#This Row],[3]]</f>
        <v>0</v>
      </c>
      <c r="M636" s="1">
        <f>Table1345[[#This Row],[4]]</f>
        <v>0</v>
      </c>
      <c r="N636" s="1">
        <f>Table1345[[#This Row],[5]]</f>
        <v>0</v>
      </c>
      <c r="O636" s="1" t="str">
        <f>CONCATENATE("[leds[",Table1345[[#Headers],[0]],"],",Table1345[[#This Row],[o0]],"]")</f>
        <v>[leds[0],0]</v>
      </c>
      <c r="P636" s="1" t="str">
        <f>CONCATENATE("[leds[",Table1345[[#Headers],[1]],"],",Table1345[[#This Row],[o1]],"]")</f>
        <v>[leds[1],0]</v>
      </c>
      <c r="Q636" s="1" t="str">
        <f>CONCATENATE("[leds[",Table1345[[#Headers],[2]],"],",Table1345[[#This Row],[o2]],"]")</f>
        <v>[leds[2],0]</v>
      </c>
      <c r="R636" s="1" t="str">
        <f>CONCATENATE("[leds[",Table1345[[#Headers],[3]],"],",Table1345[[#This Row],[o3]],"]")</f>
        <v>[leds[3],0]</v>
      </c>
      <c r="S636" s="1" t="str">
        <f>CONCATENATE("[leds[",Table1345[[#Headers],[4]],"],",Table1345[[#This Row],[o4]],"]")</f>
        <v>[leds[4],0]</v>
      </c>
      <c r="T636" s="1" t="str">
        <f>CONCATENATE("[leds[",Table1345[[#Headers],[5]],"],",Table1345[[#This Row],[o5]],"]")</f>
        <v>[leds[5],0]</v>
      </c>
      <c r="U63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6" s="1" t="str">
        <f>IF(B636="",CONCATENATE($B$1,"['",A636,"'].append(",Table1345[[#This Row],[Part6]],")"),CONCATENATE($B$1,"['",B636,"'] = []"))</f>
        <v>symbol['&gt;'].append([[leds[0],0],[leds[1],0],[leds[2],0],[leds[3],0],[leds[4],0],[leds[5],0]])</v>
      </c>
    </row>
    <row r="637" spans="1:22" x14ac:dyDescent="0.25">
      <c r="A637" t="str">
        <f t="shared" si="10"/>
        <v>&gt;</v>
      </c>
      <c r="I637" s="1">
        <f>Table1345[[#This Row],[0]]</f>
        <v>0</v>
      </c>
      <c r="J637" s="1">
        <f>Table1345[[#This Row],[1]]</f>
        <v>0</v>
      </c>
      <c r="K637" s="1">
        <f>Table1345[[#This Row],[2]]</f>
        <v>0</v>
      </c>
      <c r="L637" s="1">
        <f>Table1345[[#This Row],[3]]</f>
        <v>0</v>
      </c>
      <c r="M637" s="1">
        <f>Table1345[[#This Row],[4]]</f>
        <v>0</v>
      </c>
      <c r="N637" s="1">
        <f>Table1345[[#This Row],[5]]</f>
        <v>0</v>
      </c>
      <c r="O637" s="1" t="str">
        <f>CONCATENATE("[leds[",Table1345[[#Headers],[0]],"],",Table1345[[#This Row],[o0]],"]")</f>
        <v>[leds[0],0]</v>
      </c>
      <c r="P637" s="1" t="str">
        <f>CONCATENATE("[leds[",Table1345[[#Headers],[1]],"],",Table1345[[#This Row],[o1]],"]")</f>
        <v>[leds[1],0]</v>
      </c>
      <c r="Q637" s="1" t="str">
        <f>CONCATENATE("[leds[",Table1345[[#Headers],[2]],"],",Table1345[[#This Row],[o2]],"]")</f>
        <v>[leds[2],0]</v>
      </c>
      <c r="R637" s="1" t="str">
        <f>CONCATENATE("[leds[",Table1345[[#Headers],[3]],"],",Table1345[[#This Row],[o3]],"]")</f>
        <v>[leds[3],0]</v>
      </c>
      <c r="S637" s="1" t="str">
        <f>CONCATENATE("[leds[",Table1345[[#Headers],[4]],"],",Table1345[[#This Row],[o4]],"]")</f>
        <v>[leds[4],0]</v>
      </c>
      <c r="T637" s="1" t="str">
        <f>CONCATENATE("[leds[",Table1345[[#Headers],[5]],"],",Table1345[[#This Row],[o5]],"]")</f>
        <v>[leds[5],0]</v>
      </c>
      <c r="U63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7" s="1" t="str">
        <f>IF(B637="",CONCATENATE($B$1,"['",A637,"'].append(",Table1345[[#This Row],[Part6]],")"),CONCATENATE($B$1,"['",B637,"'] = []"))</f>
        <v>symbol['&gt;'].append([[leds[0],0],[leds[1],0],[leds[2],0],[leds[3],0],[leds[4],0],[leds[5],0]])</v>
      </c>
    </row>
    <row r="638" spans="1:22" x14ac:dyDescent="0.25">
      <c r="A638" t="str">
        <f t="shared" si="10"/>
        <v>&gt;</v>
      </c>
      <c r="I638" s="1">
        <f>Table1345[[#This Row],[0]]</f>
        <v>0</v>
      </c>
      <c r="J638" s="1">
        <f>Table1345[[#This Row],[1]]</f>
        <v>0</v>
      </c>
      <c r="K638" s="1">
        <f>Table1345[[#This Row],[2]]</f>
        <v>0</v>
      </c>
      <c r="L638" s="1">
        <f>Table1345[[#This Row],[3]]</f>
        <v>0</v>
      </c>
      <c r="M638" s="1">
        <f>Table1345[[#This Row],[4]]</f>
        <v>0</v>
      </c>
      <c r="N638" s="1">
        <f>Table1345[[#This Row],[5]]</f>
        <v>0</v>
      </c>
      <c r="O638" s="1" t="str">
        <f>CONCATENATE("[leds[",Table1345[[#Headers],[0]],"],",Table1345[[#This Row],[o0]],"]")</f>
        <v>[leds[0],0]</v>
      </c>
      <c r="P638" s="1" t="str">
        <f>CONCATENATE("[leds[",Table1345[[#Headers],[1]],"],",Table1345[[#This Row],[o1]],"]")</f>
        <v>[leds[1],0]</v>
      </c>
      <c r="Q638" s="1" t="str">
        <f>CONCATENATE("[leds[",Table1345[[#Headers],[2]],"],",Table1345[[#This Row],[o2]],"]")</f>
        <v>[leds[2],0]</v>
      </c>
      <c r="R638" s="1" t="str">
        <f>CONCATENATE("[leds[",Table1345[[#Headers],[3]],"],",Table1345[[#This Row],[o3]],"]")</f>
        <v>[leds[3],0]</v>
      </c>
      <c r="S638" s="1" t="str">
        <f>CONCATENATE("[leds[",Table1345[[#Headers],[4]],"],",Table1345[[#This Row],[o4]],"]")</f>
        <v>[leds[4],0]</v>
      </c>
      <c r="T638" s="1" t="str">
        <f>CONCATENATE("[leds[",Table1345[[#Headers],[5]],"],",Table1345[[#This Row],[o5]],"]")</f>
        <v>[leds[5],0]</v>
      </c>
      <c r="U63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8" s="1" t="str">
        <f>IF(B638="",CONCATENATE($B$1,"['",A638,"'].append(",Table1345[[#This Row],[Part6]],")"),CONCATENATE($B$1,"['",B638,"'] = []"))</f>
        <v>symbol['&gt;'].append([[leds[0],0],[leds[1],0],[leds[2],0],[leds[3],0],[leds[4],0],[leds[5],0]])</v>
      </c>
    </row>
    <row r="639" spans="1:22" x14ac:dyDescent="0.25">
      <c r="A639" t="str">
        <f t="shared" si="10"/>
        <v>&gt;</v>
      </c>
      <c r="I639" s="1">
        <f>Table1345[[#This Row],[0]]</f>
        <v>0</v>
      </c>
      <c r="J639" s="1">
        <f>Table1345[[#This Row],[1]]</f>
        <v>0</v>
      </c>
      <c r="K639" s="1">
        <f>Table1345[[#This Row],[2]]</f>
        <v>0</v>
      </c>
      <c r="L639" s="1">
        <f>Table1345[[#This Row],[3]]</f>
        <v>0</v>
      </c>
      <c r="M639" s="1">
        <f>Table1345[[#This Row],[4]]</f>
        <v>0</v>
      </c>
      <c r="N639" s="1">
        <f>Table1345[[#This Row],[5]]</f>
        <v>0</v>
      </c>
      <c r="O639" s="1" t="str">
        <f>CONCATENATE("[leds[",Table1345[[#Headers],[0]],"],",Table1345[[#This Row],[o0]],"]")</f>
        <v>[leds[0],0]</v>
      </c>
      <c r="P639" s="1" t="str">
        <f>CONCATENATE("[leds[",Table1345[[#Headers],[1]],"],",Table1345[[#This Row],[o1]],"]")</f>
        <v>[leds[1],0]</v>
      </c>
      <c r="Q639" s="1" t="str">
        <f>CONCATENATE("[leds[",Table1345[[#Headers],[2]],"],",Table1345[[#This Row],[o2]],"]")</f>
        <v>[leds[2],0]</v>
      </c>
      <c r="R639" s="1" t="str">
        <f>CONCATENATE("[leds[",Table1345[[#Headers],[3]],"],",Table1345[[#This Row],[o3]],"]")</f>
        <v>[leds[3],0]</v>
      </c>
      <c r="S639" s="1" t="str">
        <f>CONCATENATE("[leds[",Table1345[[#Headers],[4]],"],",Table1345[[#This Row],[o4]],"]")</f>
        <v>[leds[4],0]</v>
      </c>
      <c r="T639" s="1" t="str">
        <f>CONCATENATE("[leds[",Table1345[[#Headers],[5]],"],",Table1345[[#This Row],[o5]],"]")</f>
        <v>[leds[5],0]</v>
      </c>
      <c r="U63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39" s="1" t="str">
        <f>IF(B639="",CONCATENATE($B$1,"['",A639,"'].append(",Table1345[[#This Row],[Part6]],")"),CONCATENATE($B$1,"['",B639,"'] = []"))</f>
        <v>symbol['&gt;'].append([[leds[0],0],[leds[1],0],[leds[2],0],[leds[3],0],[leds[4],0],[leds[5],0]])</v>
      </c>
    </row>
    <row r="640" spans="1:22" x14ac:dyDescent="0.25">
      <c r="A640" t="str">
        <f t="shared" si="10"/>
        <v>&gt;</v>
      </c>
      <c r="I640" s="1">
        <f>Table1345[[#This Row],[0]]</f>
        <v>0</v>
      </c>
      <c r="J640" s="1">
        <f>Table1345[[#This Row],[1]]</f>
        <v>0</v>
      </c>
      <c r="K640" s="1">
        <f>Table1345[[#This Row],[2]]</f>
        <v>0</v>
      </c>
      <c r="L640" s="1">
        <f>Table1345[[#This Row],[3]]</f>
        <v>0</v>
      </c>
      <c r="M640" s="1">
        <f>Table1345[[#This Row],[4]]</f>
        <v>0</v>
      </c>
      <c r="N640" s="1">
        <f>Table1345[[#This Row],[5]]</f>
        <v>0</v>
      </c>
      <c r="O640" s="1" t="str">
        <f>CONCATENATE("[leds[",Table1345[[#Headers],[0]],"],",Table1345[[#This Row],[o0]],"]")</f>
        <v>[leds[0],0]</v>
      </c>
      <c r="P640" s="1" t="str">
        <f>CONCATENATE("[leds[",Table1345[[#Headers],[1]],"],",Table1345[[#This Row],[o1]],"]")</f>
        <v>[leds[1],0]</v>
      </c>
      <c r="Q640" s="1" t="str">
        <f>CONCATENATE("[leds[",Table1345[[#Headers],[2]],"],",Table1345[[#This Row],[o2]],"]")</f>
        <v>[leds[2],0]</v>
      </c>
      <c r="R640" s="1" t="str">
        <f>CONCATENATE("[leds[",Table1345[[#Headers],[3]],"],",Table1345[[#This Row],[o3]],"]")</f>
        <v>[leds[3],0]</v>
      </c>
      <c r="S640" s="1" t="str">
        <f>CONCATENATE("[leds[",Table1345[[#Headers],[4]],"],",Table1345[[#This Row],[o4]],"]")</f>
        <v>[leds[4],0]</v>
      </c>
      <c r="T640" s="1" t="str">
        <f>CONCATENATE("[leds[",Table1345[[#Headers],[5]],"],",Table1345[[#This Row],[o5]],"]")</f>
        <v>[leds[5],0]</v>
      </c>
      <c r="U64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0" s="1" t="str">
        <f>IF(B640="",CONCATENATE($B$1,"['",A640,"'].append(",Table1345[[#This Row],[Part6]],")"),CONCATENATE($B$1,"['",B640,"'] = []"))</f>
        <v>symbol['&gt;'].append([[leds[0],0],[leds[1],0],[leds[2],0],[leds[3],0],[leds[4],0],[leds[5],0]])</v>
      </c>
    </row>
    <row r="641" spans="1:22" x14ac:dyDescent="0.25">
      <c r="A641" t="str">
        <f t="shared" si="10"/>
        <v>&gt;</v>
      </c>
      <c r="I641" s="1">
        <f>Table1345[[#This Row],[0]]</f>
        <v>0</v>
      </c>
      <c r="J641" s="1">
        <f>Table1345[[#This Row],[1]]</f>
        <v>0</v>
      </c>
      <c r="K641" s="1">
        <f>Table1345[[#This Row],[2]]</f>
        <v>0</v>
      </c>
      <c r="L641" s="1">
        <f>Table1345[[#This Row],[3]]</f>
        <v>0</v>
      </c>
      <c r="M641" s="1">
        <f>Table1345[[#This Row],[4]]</f>
        <v>0</v>
      </c>
      <c r="N641" s="1">
        <f>Table1345[[#This Row],[5]]</f>
        <v>0</v>
      </c>
      <c r="O641" s="1" t="str">
        <f>CONCATENATE("[leds[",Table1345[[#Headers],[0]],"],",Table1345[[#This Row],[o0]],"]")</f>
        <v>[leds[0],0]</v>
      </c>
      <c r="P641" s="1" t="str">
        <f>CONCATENATE("[leds[",Table1345[[#Headers],[1]],"],",Table1345[[#This Row],[o1]],"]")</f>
        <v>[leds[1],0]</v>
      </c>
      <c r="Q641" s="1" t="str">
        <f>CONCATENATE("[leds[",Table1345[[#Headers],[2]],"],",Table1345[[#This Row],[o2]],"]")</f>
        <v>[leds[2],0]</v>
      </c>
      <c r="R641" s="1" t="str">
        <f>CONCATENATE("[leds[",Table1345[[#Headers],[3]],"],",Table1345[[#This Row],[o3]],"]")</f>
        <v>[leds[3],0]</v>
      </c>
      <c r="S641" s="1" t="str">
        <f>CONCATENATE("[leds[",Table1345[[#Headers],[4]],"],",Table1345[[#This Row],[o4]],"]")</f>
        <v>[leds[4],0]</v>
      </c>
      <c r="T641" s="1" t="str">
        <f>CONCATENATE("[leds[",Table1345[[#Headers],[5]],"],",Table1345[[#This Row],[o5]],"]")</f>
        <v>[leds[5],0]</v>
      </c>
      <c r="U64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1" s="1" t="str">
        <f>IF(B641="",CONCATENATE($B$1,"['",A641,"'].append(",Table1345[[#This Row],[Part6]],")"),CONCATENATE($B$1,"['",B641,"'] = []"))</f>
        <v>symbol['&gt;'].append([[leds[0],0],[leds[1],0],[leds[2],0],[leds[3],0],[leds[4],0],[leds[5],0]])</v>
      </c>
    </row>
    <row r="642" spans="1:22" x14ac:dyDescent="0.25">
      <c r="A642" t="str">
        <f t="shared" si="10"/>
        <v>&gt;</v>
      </c>
      <c r="I642" s="1">
        <f>Table1345[[#This Row],[0]]</f>
        <v>0</v>
      </c>
      <c r="J642" s="1">
        <f>Table1345[[#This Row],[1]]</f>
        <v>0</v>
      </c>
      <c r="K642" s="1">
        <f>Table1345[[#This Row],[2]]</f>
        <v>0</v>
      </c>
      <c r="L642" s="1">
        <f>Table1345[[#This Row],[3]]</f>
        <v>0</v>
      </c>
      <c r="M642" s="1">
        <f>Table1345[[#This Row],[4]]</f>
        <v>0</v>
      </c>
      <c r="N642" s="1">
        <f>Table1345[[#This Row],[5]]</f>
        <v>0</v>
      </c>
      <c r="O642" s="1" t="str">
        <f>CONCATENATE("[leds[",Table1345[[#Headers],[0]],"],",Table1345[[#This Row],[o0]],"]")</f>
        <v>[leds[0],0]</v>
      </c>
      <c r="P642" s="1" t="str">
        <f>CONCATENATE("[leds[",Table1345[[#Headers],[1]],"],",Table1345[[#This Row],[o1]],"]")</f>
        <v>[leds[1],0]</v>
      </c>
      <c r="Q642" s="1" t="str">
        <f>CONCATENATE("[leds[",Table1345[[#Headers],[2]],"],",Table1345[[#This Row],[o2]],"]")</f>
        <v>[leds[2],0]</v>
      </c>
      <c r="R642" s="1" t="str">
        <f>CONCATENATE("[leds[",Table1345[[#Headers],[3]],"],",Table1345[[#This Row],[o3]],"]")</f>
        <v>[leds[3],0]</v>
      </c>
      <c r="S642" s="1" t="str">
        <f>CONCATENATE("[leds[",Table1345[[#Headers],[4]],"],",Table1345[[#This Row],[o4]],"]")</f>
        <v>[leds[4],0]</v>
      </c>
      <c r="T642" s="1" t="str">
        <f>CONCATENATE("[leds[",Table1345[[#Headers],[5]],"],",Table1345[[#This Row],[o5]],"]")</f>
        <v>[leds[5],0]</v>
      </c>
      <c r="U64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2" s="1" t="str">
        <f>IF(B642="",CONCATENATE($B$1,"['",A642,"'].append(",Table1345[[#This Row],[Part6]],")"),CONCATENATE($B$1,"['",B642,"'] = []"))</f>
        <v>symbol['&gt;'].append([[leds[0],0],[leds[1],0],[leds[2],0],[leds[3],0],[leds[4],0],[leds[5],0]])</v>
      </c>
    </row>
    <row r="643" spans="1:22" x14ac:dyDescent="0.25">
      <c r="A643" t="str">
        <f t="shared" si="10"/>
        <v>&gt;</v>
      </c>
      <c r="I643" s="1">
        <f>Table1345[[#This Row],[0]]</f>
        <v>0</v>
      </c>
      <c r="J643" s="1">
        <f>Table1345[[#This Row],[1]]</f>
        <v>0</v>
      </c>
      <c r="K643" s="1">
        <f>Table1345[[#This Row],[2]]</f>
        <v>0</v>
      </c>
      <c r="L643" s="1">
        <f>Table1345[[#This Row],[3]]</f>
        <v>0</v>
      </c>
      <c r="M643" s="1">
        <f>Table1345[[#This Row],[4]]</f>
        <v>0</v>
      </c>
      <c r="N643" s="1">
        <f>Table1345[[#This Row],[5]]</f>
        <v>0</v>
      </c>
      <c r="O643" s="1" t="str">
        <f>CONCATENATE("[leds[",Table1345[[#Headers],[0]],"],",Table1345[[#This Row],[o0]],"]")</f>
        <v>[leds[0],0]</v>
      </c>
      <c r="P643" s="1" t="str">
        <f>CONCATENATE("[leds[",Table1345[[#Headers],[1]],"],",Table1345[[#This Row],[o1]],"]")</f>
        <v>[leds[1],0]</v>
      </c>
      <c r="Q643" s="1" t="str">
        <f>CONCATENATE("[leds[",Table1345[[#Headers],[2]],"],",Table1345[[#This Row],[o2]],"]")</f>
        <v>[leds[2],0]</v>
      </c>
      <c r="R643" s="1" t="str">
        <f>CONCATENATE("[leds[",Table1345[[#Headers],[3]],"],",Table1345[[#This Row],[o3]],"]")</f>
        <v>[leds[3],0]</v>
      </c>
      <c r="S643" s="1" t="str">
        <f>CONCATENATE("[leds[",Table1345[[#Headers],[4]],"],",Table1345[[#This Row],[o4]],"]")</f>
        <v>[leds[4],0]</v>
      </c>
      <c r="T643" s="1" t="str">
        <f>CONCATENATE("[leds[",Table1345[[#Headers],[5]],"],",Table1345[[#This Row],[o5]],"]")</f>
        <v>[leds[5],0]</v>
      </c>
      <c r="U64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3" s="1" t="str">
        <f>IF(B643="",CONCATENATE($B$1,"['",A643,"'].append(",Table1345[[#This Row],[Part6]],")"),CONCATENATE($B$1,"['",B643,"'] = []"))</f>
        <v>symbol['&gt;'].append([[leds[0],0],[leds[1],0],[leds[2],0],[leds[3],0],[leds[4],0],[leds[5],0]])</v>
      </c>
    </row>
    <row r="644" spans="1:22" x14ac:dyDescent="0.25">
      <c r="A644" t="str">
        <f t="shared" si="10"/>
        <v>&gt;</v>
      </c>
      <c r="I644" s="1">
        <f>Table1345[[#This Row],[0]]</f>
        <v>0</v>
      </c>
      <c r="J644" s="1">
        <f>Table1345[[#This Row],[1]]</f>
        <v>0</v>
      </c>
      <c r="K644" s="1">
        <f>Table1345[[#This Row],[2]]</f>
        <v>0</v>
      </c>
      <c r="L644" s="1">
        <f>Table1345[[#This Row],[3]]</f>
        <v>0</v>
      </c>
      <c r="M644" s="1">
        <f>Table1345[[#This Row],[4]]</f>
        <v>0</v>
      </c>
      <c r="N644" s="1">
        <f>Table1345[[#This Row],[5]]</f>
        <v>0</v>
      </c>
      <c r="O644" s="1" t="str">
        <f>CONCATENATE("[leds[",Table1345[[#Headers],[0]],"],",Table1345[[#This Row],[o0]],"]")</f>
        <v>[leds[0],0]</v>
      </c>
      <c r="P644" s="1" t="str">
        <f>CONCATENATE("[leds[",Table1345[[#Headers],[1]],"],",Table1345[[#This Row],[o1]],"]")</f>
        <v>[leds[1],0]</v>
      </c>
      <c r="Q644" s="1" t="str">
        <f>CONCATENATE("[leds[",Table1345[[#Headers],[2]],"],",Table1345[[#This Row],[o2]],"]")</f>
        <v>[leds[2],0]</v>
      </c>
      <c r="R644" s="1" t="str">
        <f>CONCATENATE("[leds[",Table1345[[#Headers],[3]],"],",Table1345[[#This Row],[o3]],"]")</f>
        <v>[leds[3],0]</v>
      </c>
      <c r="S644" s="1" t="str">
        <f>CONCATENATE("[leds[",Table1345[[#Headers],[4]],"],",Table1345[[#This Row],[o4]],"]")</f>
        <v>[leds[4],0]</v>
      </c>
      <c r="T644" s="1" t="str">
        <f>CONCATENATE("[leds[",Table1345[[#Headers],[5]],"],",Table1345[[#This Row],[o5]],"]")</f>
        <v>[leds[5],0]</v>
      </c>
      <c r="U64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4" s="1" t="str">
        <f>IF(B644="",CONCATENATE($B$1,"['",A644,"'].append(",Table1345[[#This Row],[Part6]],")"),CONCATENATE($B$1,"['",B644,"'] = []"))</f>
        <v>symbol['&gt;'].append([[leds[0],0],[leds[1],0],[leds[2],0],[leds[3],0],[leds[4],0],[leds[5],0]])</v>
      </c>
    </row>
    <row r="645" spans="1:22" x14ac:dyDescent="0.25">
      <c r="A645" t="str">
        <f t="shared" si="10"/>
        <v>&gt;</v>
      </c>
      <c r="I645" s="1">
        <f>Table1345[[#This Row],[0]]</f>
        <v>0</v>
      </c>
      <c r="J645" s="1">
        <f>Table1345[[#This Row],[1]]</f>
        <v>0</v>
      </c>
      <c r="K645" s="1">
        <f>Table1345[[#This Row],[2]]</f>
        <v>0</v>
      </c>
      <c r="L645" s="1">
        <f>Table1345[[#This Row],[3]]</f>
        <v>0</v>
      </c>
      <c r="M645" s="1">
        <f>Table1345[[#This Row],[4]]</f>
        <v>0</v>
      </c>
      <c r="N645" s="1">
        <f>Table1345[[#This Row],[5]]</f>
        <v>0</v>
      </c>
      <c r="O645" s="1" t="str">
        <f>CONCATENATE("[leds[",Table1345[[#Headers],[0]],"],",Table1345[[#This Row],[o0]],"]")</f>
        <v>[leds[0],0]</v>
      </c>
      <c r="P645" s="1" t="str">
        <f>CONCATENATE("[leds[",Table1345[[#Headers],[1]],"],",Table1345[[#This Row],[o1]],"]")</f>
        <v>[leds[1],0]</v>
      </c>
      <c r="Q645" s="1" t="str">
        <f>CONCATENATE("[leds[",Table1345[[#Headers],[2]],"],",Table1345[[#This Row],[o2]],"]")</f>
        <v>[leds[2],0]</v>
      </c>
      <c r="R645" s="1" t="str">
        <f>CONCATENATE("[leds[",Table1345[[#Headers],[3]],"],",Table1345[[#This Row],[o3]],"]")</f>
        <v>[leds[3],0]</v>
      </c>
      <c r="S645" s="1" t="str">
        <f>CONCATENATE("[leds[",Table1345[[#Headers],[4]],"],",Table1345[[#This Row],[o4]],"]")</f>
        <v>[leds[4],0]</v>
      </c>
      <c r="T645" s="1" t="str">
        <f>CONCATENATE("[leds[",Table1345[[#Headers],[5]],"],",Table1345[[#This Row],[o5]],"]")</f>
        <v>[leds[5],0]</v>
      </c>
      <c r="U64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5" s="1" t="str">
        <f>IF(B645="",CONCATENATE($B$1,"['",A645,"'].append(",Table1345[[#This Row],[Part6]],")"),CONCATENATE($B$1,"['",B645,"'] = []"))</f>
        <v>symbol['&gt;'].append([[leds[0],0],[leds[1],0],[leds[2],0],[leds[3],0],[leds[4],0],[leds[5],0]])</v>
      </c>
    </row>
    <row r="646" spans="1:22" x14ac:dyDescent="0.25">
      <c r="A646" t="str">
        <f t="shared" si="10"/>
        <v>&gt;</v>
      </c>
      <c r="I646" s="1">
        <f>Table1345[[#This Row],[0]]</f>
        <v>0</v>
      </c>
      <c r="J646" s="1">
        <f>Table1345[[#This Row],[1]]</f>
        <v>0</v>
      </c>
      <c r="K646" s="1">
        <f>Table1345[[#This Row],[2]]</f>
        <v>0</v>
      </c>
      <c r="L646" s="1">
        <f>Table1345[[#This Row],[3]]</f>
        <v>0</v>
      </c>
      <c r="M646" s="1">
        <f>Table1345[[#This Row],[4]]</f>
        <v>0</v>
      </c>
      <c r="N646" s="1">
        <f>Table1345[[#This Row],[5]]</f>
        <v>0</v>
      </c>
      <c r="O646" s="1" t="str">
        <f>CONCATENATE("[leds[",Table1345[[#Headers],[0]],"],",Table1345[[#This Row],[o0]],"]")</f>
        <v>[leds[0],0]</v>
      </c>
      <c r="P646" s="1" t="str">
        <f>CONCATENATE("[leds[",Table1345[[#Headers],[1]],"],",Table1345[[#This Row],[o1]],"]")</f>
        <v>[leds[1],0]</v>
      </c>
      <c r="Q646" s="1" t="str">
        <f>CONCATENATE("[leds[",Table1345[[#Headers],[2]],"],",Table1345[[#This Row],[o2]],"]")</f>
        <v>[leds[2],0]</v>
      </c>
      <c r="R646" s="1" t="str">
        <f>CONCATENATE("[leds[",Table1345[[#Headers],[3]],"],",Table1345[[#This Row],[o3]],"]")</f>
        <v>[leds[3],0]</v>
      </c>
      <c r="S646" s="1" t="str">
        <f>CONCATENATE("[leds[",Table1345[[#Headers],[4]],"],",Table1345[[#This Row],[o4]],"]")</f>
        <v>[leds[4],0]</v>
      </c>
      <c r="T646" s="1" t="str">
        <f>CONCATENATE("[leds[",Table1345[[#Headers],[5]],"],",Table1345[[#This Row],[o5]],"]")</f>
        <v>[leds[5],0]</v>
      </c>
      <c r="U64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6" s="1" t="str">
        <f>IF(B646="",CONCATENATE($B$1,"['",A646,"'].append(",Table1345[[#This Row],[Part6]],")"),CONCATENATE($B$1,"['",B646,"'] = []"))</f>
        <v>symbol['&gt;'].append([[leds[0],0],[leds[1],0],[leds[2],0],[leds[3],0],[leds[4],0],[leds[5],0]])</v>
      </c>
    </row>
    <row r="647" spans="1:22" x14ac:dyDescent="0.25">
      <c r="A647" t="str">
        <f t="shared" si="10"/>
        <v>&gt;</v>
      </c>
      <c r="I647" s="1">
        <f>Table1345[[#This Row],[0]]</f>
        <v>0</v>
      </c>
      <c r="J647" s="1">
        <f>Table1345[[#This Row],[1]]</f>
        <v>0</v>
      </c>
      <c r="K647" s="1">
        <f>Table1345[[#This Row],[2]]</f>
        <v>0</v>
      </c>
      <c r="L647" s="1">
        <f>Table1345[[#This Row],[3]]</f>
        <v>0</v>
      </c>
      <c r="M647" s="1">
        <f>Table1345[[#This Row],[4]]</f>
        <v>0</v>
      </c>
      <c r="N647" s="1">
        <f>Table1345[[#This Row],[5]]</f>
        <v>0</v>
      </c>
      <c r="O647" s="1" t="str">
        <f>CONCATENATE("[leds[",Table1345[[#Headers],[0]],"],",Table1345[[#This Row],[o0]],"]")</f>
        <v>[leds[0],0]</v>
      </c>
      <c r="P647" s="1" t="str">
        <f>CONCATENATE("[leds[",Table1345[[#Headers],[1]],"],",Table1345[[#This Row],[o1]],"]")</f>
        <v>[leds[1],0]</v>
      </c>
      <c r="Q647" s="1" t="str">
        <f>CONCATENATE("[leds[",Table1345[[#Headers],[2]],"],",Table1345[[#This Row],[o2]],"]")</f>
        <v>[leds[2],0]</v>
      </c>
      <c r="R647" s="1" t="str">
        <f>CONCATENATE("[leds[",Table1345[[#Headers],[3]],"],",Table1345[[#This Row],[o3]],"]")</f>
        <v>[leds[3],0]</v>
      </c>
      <c r="S647" s="1" t="str">
        <f>CONCATENATE("[leds[",Table1345[[#Headers],[4]],"],",Table1345[[#This Row],[o4]],"]")</f>
        <v>[leds[4],0]</v>
      </c>
      <c r="T647" s="1" t="str">
        <f>CONCATENATE("[leds[",Table1345[[#Headers],[5]],"],",Table1345[[#This Row],[o5]],"]")</f>
        <v>[leds[5],0]</v>
      </c>
      <c r="U64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7" s="1" t="str">
        <f>IF(B647="",CONCATENATE($B$1,"['",A647,"'].append(",Table1345[[#This Row],[Part6]],")"),CONCATENATE($B$1,"['",B647,"'] = []"))</f>
        <v>symbol['&gt;'].append([[leds[0],0],[leds[1],0],[leds[2],0],[leds[3],0],[leds[4],0],[leds[5],0]])</v>
      </c>
    </row>
    <row r="648" spans="1:22" x14ac:dyDescent="0.25">
      <c r="A648" t="str">
        <f t="shared" si="10"/>
        <v>&gt;</v>
      </c>
      <c r="I648" s="1">
        <f>Table1345[[#This Row],[0]]</f>
        <v>0</v>
      </c>
      <c r="J648" s="1">
        <f>Table1345[[#This Row],[1]]</f>
        <v>0</v>
      </c>
      <c r="K648" s="1">
        <f>Table1345[[#This Row],[2]]</f>
        <v>0</v>
      </c>
      <c r="L648" s="1">
        <f>Table1345[[#This Row],[3]]</f>
        <v>0</v>
      </c>
      <c r="M648" s="1">
        <f>Table1345[[#This Row],[4]]</f>
        <v>0</v>
      </c>
      <c r="N648" s="1">
        <f>Table1345[[#This Row],[5]]</f>
        <v>0</v>
      </c>
      <c r="O648" s="1" t="str">
        <f>CONCATENATE("[leds[",Table1345[[#Headers],[0]],"],",Table1345[[#This Row],[o0]],"]")</f>
        <v>[leds[0],0]</v>
      </c>
      <c r="P648" s="1" t="str">
        <f>CONCATENATE("[leds[",Table1345[[#Headers],[1]],"],",Table1345[[#This Row],[o1]],"]")</f>
        <v>[leds[1],0]</v>
      </c>
      <c r="Q648" s="1" t="str">
        <f>CONCATENATE("[leds[",Table1345[[#Headers],[2]],"],",Table1345[[#This Row],[o2]],"]")</f>
        <v>[leds[2],0]</v>
      </c>
      <c r="R648" s="1" t="str">
        <f>CONCATENATE("[leds[",Table1345[[#Headers],[3]],"],",Table1345[[#This Row],[o3]],"]")</f>
        <v>[leds[3],0]</v>
      </c>
      <c r="S648" s="1" t="str">
        <f>CONCATENATE("[leds[",Table1345[[#Headers],[4]],"],",Table1345[[#This Row],[o4]],"]")</f>
        <v>[leds[4],0]</v>
      </c>
      <c r="T648" s="1" t="str">
        <f>CONCATENATE("[leds[",Table1345[[#Headers],[5]],"],",Table1345[[#This Row],[o5]],"]")</f>
        <v>[leds[5],0]</v>
      </c>
      <c r="U64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8" s="1" t="str">
        <f>IF(B648="",CONCATENATE($B$1,"['",A648,"'].append(",Table1345[[#This Row],[Part6]],")"),CONCATENATE($B$1,"['",B648,"'] = []"))</f>
        <v>symbol['&gt;'].append([[leds[0],0],[leds[1],0],[leds[2],0],[leds[3],0],[leds[4],0],[leds[5],0]])</v>
      </c>
    </row>
    <row r="649" spans="1:22" x14ac:dyDescent="0.25">
      <c r="A649" t="str">
        <f t="shared" si="10"/>
        <v>&gt;</v>
      </c>
      <c r="I649" s="1">
        <f>Table1345[[#This Row],[0]]</f>
        <v>0</v>
      </c>
      <c r="J649" s="1">
        <f>Table1345[[#This Row],[1]]</f>
        <v>0</v>
      </c>
      <c r="K649" s="1">
        <f>Table1345[[#This Row],[2]]</f>
        <v>0</v>
      </c>
      <c r="L649" s="1">
        <f>Table1345[[#This Row],[3]]</f>
        <v>0</v>
      </c>
      <c r="M649" s="1">
        <f>Table1345[[#This Row],[4]]</f>
        <v>0</v>
      </c>
      <c r="N649" s="1">
        <f>Table1345[[#This Row],[5]]</f>
        <v>0</v>
      </c>
      <c r="O649" s="1" t="str">
        <f>CONCATENATE("[leds[",Table1345[[#Headers],[0]],"],",Table1345[[#This Row],[o0]],"]")</f>
        <v>[leds[0],0]</v>
      </c>
      <c r="P649" s="1" t="str">
        <f>CONCATENATE("[leds[",Table1345[[#Headers],[1]],"],",Table1345[[#This Row],[o1]],"]")</f>
        <v>[leds[1],0]</v>
      </c>
      <c r="Q649" s="1" t="str">
        <f>CONCATENATE("[leds[",Table1345[[#Headers],[2]],"],",Table1345[[#This Row],[o2]],"]")</f>
        <v>[leds[2],0]</v>
      </c>
      <c r="R649" s="1" t="str">
        <f>CONCATENATE("[leds[",Table1345[[#Headers],[3]],"],",Table1345[[#This Row],[o3]],"]")</f>
        <v>[leds[3],0]</v>
      </c>
      <c r="S649" s="1" t="str">
        <f>CONCATENATE("[leds[",Table1345[[#Headers],[4]],"],",Table1345[[#This Row],[o4]],"]")</f>
        <v>[leds[4],0]</v>
      </c>
      <c r="T649" s="1" t="str">
        <f>CONCATENATE("[leds[",Table1345[[#Headers],[5]],"],",Table1345[[#This Row],[o5]],"]")</f>
        <v>[leds[5],0]</v>
      </c>
      <c r="U64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49" s="1" t="str">
        <f>IF(B649="",CONCATENATE($B$1,"['",A649,"'].append(",Table1345[[#This Row],[Part6]],")"),CONCATENATE($B$1,"['",B649,"'] = []"))</f>
        <v>symbol['&gt;'].append([[leds[0],0],[leds[1],0],[leds[2],0],[leds[3],0],[leds[4],0],[leds[5],0]])</v>
      </c>
    </row>
    <row r="650" spans="1:22" x14ac:dyDescent="0.25">
      <c r="A650" t="str">
        <f t="shared" si="10"/>
        <v>&gt;</v>
      </c>
      <c r="I650" s="1">
        <f>Table1345[[#This Row],[0]]</f>
        <v>0</v>
      </c>
      <c r="J650" s="1">
        <f>Table1345[[#This Row],[1]]</f>
        <v>0</v>
      </c>
      <c r="K650" s="1">
        <f>Table1345[[#This Row],[2]]</f>
        <v>0</v>
      </c>
      <c r="L650" s="1">
        <f>Table1345[[#This Row],[3]]</f>
        <v>0</v>
      </c>
      <c r="M650" s="1">
        <f>Table1345[[#This Row],[4]]</f>
        <v>0</v>
      </c>
      <c r="N650" s="1">
        <f>Table1345[[#This Row],[5]]</f>
        <v>0</v>
      </c>
      <c r="O650" s="1" t="str">
        <f>CONCATENATE("[leds[",Table1345[[#Headers],[0]],"],",Table1345[[#This Row],[o0]],"]")</f>
        <v>[leds[0],0]</v>
      </c>
      <c r="P650" s="1" t="str">
        <f>CONCATENATE("[leds[",Table1345[[#Headers],[1]],"],",Table1345[[#This Row],[o1]],"]")</f>
        <v>[leds[1],0]</v>
      </c>
      <c r="Q650" s="1" t="str">
        <f>CONCATENATE("[leds[",Table1345[[#Headers],[2]],"],",Table1345[[#This Row],[o2]],"]")</f>
        <v>[leds[2],0]</v>
      </c>
      <c r="R650" s="1" t="str">
        <f>CONCATENATE("[leds[",Table1345[[#Headers],[3]],"],",Table1345[[#This Row],[o3]],"]")</f>
        <v>[leds[3],0]</v>
      </c>
      <c r="S650" s="1" t="str">
        <f>CONCATENATE("[leds[",Table1345[[#Headers],[4]],"],",Table1345[[#This Row],[o4]],"]")</f>
        <v>[leds[4],0]</v>
      </c>
      <c r="T650" s="1" t="str">
        <f>CONCATENATE("[leds[",Table1345[[#Headers],[5]],"],",Table1345[[#This Row],[o5]],"]")</f>
        <v>[leds[5],0]</v>
      </c>
      <c r="U65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0" s="1" t="str">
        <f>IF(B650="",CONCATENATE($B$1,"['",A650,"'].append(",Table1345[[#This Row],[Part6]],")"),CONCATENATE($B$1,"['",B650,"'] = []"))</f>
        <v>symbol['&gt;'].append([[leds[0],0],[leds[1],0],[leds[2],0],[leds[3],0],[leds[4],0],[leds[5],0]])</v>
      </c>
    </row>
    <row r="651" spans="1:22" x14ac:dyDescent="0.25">
      <c r="A651" t="str">
        <f t="shared" si="10"/>
        <v>&gt;</v>
      </c>
      <c r="I651" s="1">
        <f>Table1345[[#This Row],[0]]</f>
        <v>0</v>
      </c>
      <c r="J651" s="1">
        <f>Table1345[[#This Row],[1]]</f>
        <v>0</v>
      </c>
      <c r="K651" s="1">
        <f>Table1345[[#This Row],[2]]</f>
        <v>0</v>
      </c>
      <c r="L651" s="1">
        <f>Table1345[[#This Row],[3]]</f>
        <v>0</v>
      </c>
      <c r="M651" s="1">
        <f>Table1345[[#This Row],[4]]</f>
        <v>0</v>
      </c>
      <c r="N651" s="1">
        <f>Table1345[[#This Row],[5]]</f>
        <v>0</v>
      </c>
      <c r="O651" s="1" t="str">
        <f>CONCATENATE("[leds[",Table1345[[#Headers],[0]],"],",Table1345[[#This Row],[o0]],"]")</f>
        <v>[leds[0],0]</v>
      </c>
      <c r="P651" s="1" t="str">
        <f>CONCATENATE("[leds[",Table1345[[#Headers],[1]],"],",Table1345[[#This Row],[o1]],"]")</f>
        <v>[leds[1],0]</v>
      </c>
      <c r="Q651" s="1" t="str">
        <f>CONCATENATE("[leds[",Table1345[[#Headers],[2]],"],",Table1345[[#This Row],[o2]],"]")</f>
        <v>[leds[2],0]</v>
      </c>
      <c r="R651" s="1" t="str">
        <f>CONCATENATE("[leds[",Table1345[[#Headers],[3]],"],",Table1345[[#This Row],[o3]],"]")</f>
        <v>[leds[3],0]</v>
      </c>
      <c r="S651" s="1" t="str">
        <f>CONCATENATE("[leds[",Table1345[[#Headers],[4]],"],",Table1345[[#This Row],[o4]],"]")</f>
        <v>[leds[4],0]</v>
      </c>
      <c r="T651" s="1" t="str">
        <f>CONCATENATE("[leds[",Table1345[[#Headers],[5]],"],",Table1345[[#This Row],[o5]],"]")</f>
        <v>[leds[5],0]</v>
      </c>
      <c r="U65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1" s="1" t="str">
        <f>IF(B651="",CONCATENATE($B$1,"['",A651,"'].append(",Table1345[[#This Row],[Part6]],")"),CONCATENATE($B$1,"['",B651,"'] = []"))</f>
        <v>symbol['&gt;'].append([[leds[0],0],[leds[1],0],[leds[2],0],[leds[3],0],[leds[4],0],[leds[5],0]])</v>
      </c>
    </row>
    <row r="652" spans="1:22" x14ac:dyDescent="0.25">
      <c r="A652" t="str">
        <f t="shared" si="10"/>
        <v>&gt;</v>
      </c>
      <c r="I652" s="1">
        <f>Table1345[[#This Row],[0]]</f>
        <v>0</v>
      </c>
      <c r="J652" s="1">
        <f>Table1345[[#This Row],[1]]</f>
        <v>0</v>
      </c>
      <c r="K652" s="1">
        <f>Table1345[[#This Row],[2]]</f>
        <v>0</v>
      </c>
      <c r="L652" s="1">
        <f>Table1345[[#This Row],[3]]</f>
        <v>0</v>
      </c>
      <c r="M652" s="1">
        <f>Table1345[[#This Row],[4]]</f>
        <v>0</v>
      </c>
      <c r="N652" s="1">
        <f>Table1345[[#This Row],[5]]</f>
        <v>0</v>
      </c>
      <c r="O652" s="1" t="str">
        <f>CONCATENATE("[leds[",Table1345[[#Headers],[0]],"],",Table1345[[#This Row],[o0]],"]")</f>
        <v>[leds[0],0]</v>
      </c>
      <c r="P652" s="1" t="str">
        <f>CONCATENATE("[leds[",Table1345[[#Headers],[1]],"],",Table1345[[#This Row],[o1]],"]")</f>
        <v>[leds[1],0]</v>
      </c>
      <c r="Q652" s="1" t="str">
        <f>CONCATENATE("[leds[",Table1345[[#Headers],[2]],"],",Table1345[[#This Row],[o2]],"]")</f>
        <v>[leds[2],0]</v>
      </c>
      <c r="R652" s="1" t="str">
        <f>CONCATENATE("[leds[",Table1345[[#Headers],[3]],"],",Table1345[[#This Row],[o3]],"]")</f>
        <v>[leds[3],0]</v>
      </c>
      <c r="S652" s="1" t="str">
        <f>CONCATENATE("[leds[",Table1345[[#Headers],[4]],"],",Table1345[[#This Row],[o4]],"]")</f>
        <v>[leds[4],0]</v>
      </c>
      <c r="T652" s="1" t="str">
        <f>CONCATENATE("[leds[",Table1345[[#Headers],[5]],"],",Table1345[[#This Row],[o5]],"]")</f>
        <v>[leds[5],0]</v>
      </c>
      <c r="U65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2" s="1" t="str">
        <f>IF(B652="",CONCATENATE($B$1,"['",A652,"'].append(",Table1345[[#This Row],[Part6]],")"),CONCATENATE($B$1,"['",B652,"'] = []"))</f>
        <v>symbol['&gt;'].append([[leds[0],0],[leds[1],0],[leds[2],0],[leds[3],0],[leds[4],0],[leds[5],0]])</v>
      </c>
    </row>
    <row r="653" spans="1:22" x14ac:dyDescent="0.25">
      <c r="A653" t="str">
        <f t="shared" si="10"/>
        <v>&gt;</v>
      </c>
      <c r="I653" s="1">
        <f>Table1345[[#This Row],[0]]</f>
        <v>0</v>
      </c>
      <c r="J653" s="1">
        <f>Table1345[[#This Row],[1]]</f>
        <v>0</v>
      </c>
      <c r="K653" s="1">
        <f>Table1345[[#This Row],[2]]</f>
        <v>0</v>
      </c>
      <c r="L653" s="1">
        <f>Table1345[[#This Row],[3]]</f>
        <v>0</v>
      </c>
      <c r="M653" s="1">
        <f>Table1345[[#This Row],[4]]</f>
        <v>0</v>
      </c>
      <c r="N653" s="1">
        <f>Table1345[[#This Row],[5]]</f>
        <v>0</v>
      </c>
      <c r="O653" s="1" t="str">
        <f>CONCATENATE("[leds[",Table1345[[#Headers],[0]],"],",Table1345[[#This Row],[o0]],"]")</f>
        <v>[leds[0],0]</v>
      </c>
      <c r="P653" s="1" t="str">
        <f>CONCATENATE("[leds[",Table1345[[#Headers],[1]],"],",Table1345[[#This Row],[o1]],"]")</f>
        <v>[leds[1],0]</v>
      </c>
      <c r="Q653" s="1" t="str">
        <f>CONCATENATE("[leds[",Table1345[[#Headers],[2]],"],",Table1345[[#This Row],[o2]],"]")</f>
        <v>[leds[2],0]</v>
      </c>
      <c r="R653" s="1" t="str">
        <f>CONCATENATE("[leds[",Table1345[[#Headers],[3]],"],",Table1345[[#This Row],[o3]],"]")</f>
        <v>[leds[3],0]</v>
      </c>
      <c r="S653" s="1" t="str">
        <f>CONCATENATE("[leds[",Table1345[[#Headers],[4]],"],",Table1345[[#This Row],[o4]],"]")</f>
        <v>[leds[4],0]</v>
      </c>
      <c r="T653" s="1" t="str">
        <f>CONCATENATE("[leds[",Table1345[[#Headers],[5]],"],",Table1345[[#This Row],[o5]],"]")</f>
        <v>[leds[5],0]</v>
      </c>
      <c r="U65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3" s="1" t="str">
        <f>IF(B653="",CONCATENATE($B$1,"['",A653,"'].append(",Table1345[[#This Row],[Part6]],")"),CONCATENATE($B$1,"['",B653,"'] = []"))</f>
        <v>symbol['&gt;'].append([[leds[0],0],[leds[1],0],[leds[2],0],[leds[3],0],[leds[4],0],[leds[5],0]])</v>
      </c>
    </row>
    <row r="654" spans="1:22" x14ac:dyDescent="0.25">
      <c r="A654" t="str">
        <f t="shared" si="10"/>
        <v>&gt;</v>
      </c>
      <c r="I654" s="1">
        <f>Table1345[[#This Row],[0]]</f>
        <v>0</v>
      </c>
      <c r="J654" s="1">
        <f>Table1345[[#This Row],[1]]</f>
        <v>0</v>
      </c>
      <c r="K654" s="1">
        <f>Table1345[[#This Row],[2]]</f>
        <v>0</v>
      </c>
      <c r="L654" s="1">
        <f>Table1345[[#This Row],[3]]</f>
        <v>0</v>
      </c>
      <c r="M654" s="1">
        <f>Table1345[[#This Row],[4]]</f>
        <v>0</v>
      </c>
      <c r="N654" s="1">
        <f>Table1345[[#This Row],[5]]</f>
        <v>0</v>
      </c>
      <c r="O654" s="1" t="str">
        <f>CONCATENATE("[leds[",Table1345[[#Headers],[0]],"],",Table1345[[#This Row],[o0]],"]")</f>
        <v>[leds[0],0]</v>
      </c>
      <c r="P654" s="1" t="str">
        <f>CONCATENATE("[leds[",Table1345[[#Headers],[1]],"],",Table1345[[#This Row],[o1]],"]")</f>
        <v>[leds[1],0]</v>
      </c>
      <c r="Q654" s="1" t="str">
        <f>CONCATENATE("[leds[",Table1345[[#Headers],[2]],"],",Table1345[[#This Row],[o2]],"]")</f>
        <v>[leds[2],0]</v>
      </c>
      <c r="R654" s="1" t="str">
        <f>CONCATENATE("[leds[",Table1345[[#Headers],[3]],"],",Table1345[[#This Row],[o3]],"]")</f>
        <v>[leds[3],0]</v>
      </c>
      <c r="S654" s="1" t="str">
        <f>CONCATENATE("[leds[",Table1345[[#Headers],[4]],"],",Table1345[[#This Row],[o4]],"]")</f>
        <v>[leds[4],0]</v>
      </c>
      <c r="T654" s="1" t="str">
        <f>CONCATENATE("[leds[",Table1345[[#Headers],[5]],"],",Table1345[[#This Row],[o5]],"]")</f>
        <v>[leds[5],0]</v>
      </c>
      <c r="U65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4" s="1" t="str">
        <f>IF(B654="",CONCATENATE($B$1,"['",A654,"'].append(",Table1345[[#This Row],[Part6]],")"),CONCATENATE($B$1,"['",B654,"'] = []"))</f>
        <v>symbol['&gt;'].append([[leds[0],0],[leds[1],0],[leds[2],0],[leds[3],0],[leds[4],0],[leds[5],0]])</v>
      </c>
    </row>
    <row r="655" spans="1:22" x14ac:dyDescent="0.25">
      <c r="A655" t="str">
        <f t="shared" si="10"/>
        <v>&gt;</v>
      </c>
      <c r="I655" s="1">
        <f>Table1345[[#This Row],[0]]</f>
        <v>0</v>
      </c>
      <c r="J655" s="1">
        <f>Table1345[[#This Row],[1]]</f>
        <v>0</v>
      </c>
      <c r="K655" s="1">
        <f>Table1345[[#This Row],[2]]</f>
        <v>0</v>
      </c>
      <c r="L655" s="1">
        <f>Table1345[[#This Row],[3]]</f>
        <v>0</v>
      </c>
      <c r="M655" s="1">
        <f>Table1345[[#This Row],[4]]</f>
        <v>0</v>
      </c>
      <c r="N655" s="1">
        <f>Table1345[[#This Row],[5]]</f>
        <v>0</v>
      </c>
      <c r="O655" s="1" t="str">
        <f>CONCATENATE("[leds[",Table1345[[#Headers],[0]],"],",Table1345[[#This Row],[o0]],"]")</f>
        <v>[leds[0],0]</v>
      </c>
      <c r="P655" s="1" t="str">
        <f>CONCATENATE("[leds[",Table1345[[#Headers],[1]],"],",Table1345[[#This Row],[o1]],"]")</f>
        <v>[leds[1],0]</v>
      </c>
      <c r="Q655" s="1" t="str">
        <f>CONCATENATE("[leds[",Table1345[[#Headers],[2]],"],",Table1345[[#This Row],[o2]],"]")</f>
        <v>[leds[2],0]</v>
      </c>
      <c r="R655" s="1" t="str">
        <f>CONCATENATE("[leds[",Table1345[[#Headers],[3]],"],",Table1345[[#This Row],[o3]],"]")</f>
        <v>[leds[3],0]</v>
      </c>
      <c r="S655" s="1" t="str">
        <f>CONCATENATE("[leds[",Table1345[[#Headers],[4]],"],",Table1345[[#This Row],[o4]],"]")</f>
        <v>[leds[4],0]</v>
      </c>
      <c r="T655" s="1" t="str">
        <f>CONCATENATE("[leds[",Table1345[[#Headers],[5]],"],",Table1345[[#This Row],[o5]],"]")</f>
        <v>[leds[5],0]</v>
      </c>
      <c r="U65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5" s="1" t="str">
        <f>IF(B655="",CONCATENATE($B$1,"['",A655,"'].append(",Table1345[[#This Row],[Part6]],")"),CONCATENATE($B$1,"['",B655,"'] = []"))</f>
        <v>symbol['&gt;'].append([[leds[0],0],[leds[1],0],[leds[2],0],[leds[3],0],[leds[4],0],[leds[5],0]])</v>
      </c>
    </row>
    <row r="656" spans="1:22" x14ac:dyDescent="0.25">
      <c r="A656" t="str">
        <f t="shared" si="10"/>
        <v>&gt;</v>
      </c>
      <c r="I656" s="1">
        <f>Table1345[[#This Row],[0]]</f>
        <v>0</v>
      </c>
      <c r="J656" s="1">
        <f>Table1345[[#This Row],[1]]</f>
        <v>0</v>
      </c>
      <c r="K656" s="1">
        <f>Table1345[[#This Row],[2]]</f>
        <v>0</v>
      </c>
      <c r="L656" s="1">
        <f>Table1345[[#This Row],[3]]</f>
        <v>0</v>
      </c>
      <c r="M656" s="1">
        <f>Table1345[[#This Row],[4]]</f>
        <v>0</v>
      </c>
      <c r="N656" s="1">
        <f>Table1345[[#This Row],[5]]</f>
        <v>0</v>
      </c>
      <c r="O656" s="1" t="str">
        <f>CONCATENATE("[leds[",Table1345[[#Headers],[0]],"],",Table1345[[#This Row],[o0]],"]")</f>
        <v>[leds[0],0]</v>
      </c>
      <c r="P656" s="1" t="str">
        <f>CONCATENATE("[leds[",Table1345[[#Headers],[1]],"],",Table1345[[#This Row],[o1]],"]")</f>
        <v>[leds[1],0]</v>
      </c>
      <c r="Q656" s="1" t="str">
        <f>CONCATENATE("[leds[",Table1345[[#Headers],[2]],"],",Table1345[[#This Row],[o2]],"]")</f>
        <v>[leds[2],0]</v>
      </c>
      <c r="R656" s="1" t="str">
        <f>CONCATENATE("[leds[",Table1345[[#Headers],[3]],"],",Table1345[[#This Row],[o3]],"]")</f>
        <v>[leds[3],0]</v>
      </c>
      <c r="S656" s="1" t="str">
        <f>CONCATENATE("[leds[",Table1345[[#Headers],[4]],"],",Table1345[[#This Row],[o4]],"]")</f>
        <v>[leds[4],0]</v>
      </c>
      <c r="T656" s="1" t="str">
        <f>CONCATENATE("[leds[",Table1345[[#Headers],[5]],"],",Table1345[[#This Row],[o5]],"]")</f>
        <v>[leds[5],0]</v>
      </c>
      <c r="U65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6" s="1" t="str">
        <f>IF(B656="",CONCATENATE($B$1,"['",A656,"'].append(",Table1345[[#This Row],[Part6]],")"),CONCATENATE($B$1,"['",B656,"'] = []"))</f>
        <v>symbol['&gt;'].append([[leds[0],0],[leds[1],0],[leds[2],0],[leds[3],0],[leds[4],0],[leds[5],0]])</v>
      </c>
    </row>
    <row r="657" spans="1:22" x14ac:dyDescent="0.25">
      <c r="A657" t="str">
        <f t="shared" si="10"/>
        <v>&gt;</v>
      </c>
      <c r="I657" s="1">
        <f>Table1345[[#This Row],[0]]</f>
        <v>0</v>
      </c>
      <c r="J657" s="1">
        <f>Table1345[[#This Row],[1]]</f>
        <v>0</v>
      </c>
      <c r="K657" s="1">
        <f>Table1345[[#This Row],[2]]</f>
        <v>0</v>
      </c>
      <c r="L657" s="1">
        <f>Table1345[[#This Row],[3]]</f>
        <v>0</v>
      </c>
      <c r="M657" s="1">
        <f>Table1345[[#This Row],[4]]</f>
        <v>0</v>
      </c>
      <c r="N657" s="1">
        <f>Table1345[[#This Row],[5]]</f>
        <v>0</v>
      </c>
      <c r="O657" s="1" t="str">
        <f>CONCATENATE("[leds[",Table1345[[#Headers],[0]],"],",Table1345[[#This Row],[o0]],"]")</f>
        <v>[leds[0],0]</v>
      </c>
      <c r="P657" s="1" t="str">
        <f>CONCATENATE("[leds[",Table1345[[#Headers],[1]],"],",Table1345[[#This Row],[o1]],"]")</f>
        <v>[leds[1],0]</v>
      </c>
      <c r="Q657" s="1" t="str">
        <f>CONCATENATE("[leds[",Table1345[[#Headers],[2]],"],",Table1345[[#This Row],[o2]],"]")</f>
        <v>[leds[2],0]</v>
      </c>
      <c r="R657" s="1" t="str">
        <f>CONCATENATE("[leds[",Table1345[[#Headers],[3]],"],",Table1345[[#This Row],[o3]],"]")</f>
        <v>[leds[3],0]</v>
      </c>
      <c r="S657" s="1" t="str">
        <f>CONCATENATE("[leds[",Table1345[[#Headers],[4]],"],",Table1345[[#This Row],[o4]],"]")</f>
        <v>[leds[4],0]</v>
      </c>
      <c r="T657" s="1" t="str">
        <f>CONCATENATE("[leds[",Table1345[[#Headers],[5]],"],",Table1345[[#This Row],[o5]],"]")</f>
        <v>[leds[5],0]</v>
      </c>
      <c r="U65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7" s="1" t="str">
        <f>IF(B657="",CONCATENATE($B$1,"['",A657,"'].append(",Table1345[[#This Row],[Part6]],")"),CONCATENATE($B$1,"['",B657,"'] = []"))</f>
        <v>symbol['&gt;'].append([[leds[0],0],[leds[1],0],[leds[2],0],[leds[3],0],[leds[4],0],[leds[5],0]])</v>
      </c>
    </row>
    <row r="658" spans="1:22" x14ac:dyDescent="0.25">
      <c r="A658" t="str">
        <f t="shared" si="10"/>
        <v>&gt;</v>
      </c>
      <c r="I658" s="1">
        <f>Table1345[[#This Row],[0]]</f>
        <v>0</v>
      </c>
      <c r="J658" s="1">
        <f>Table1345[[#This Row],[1]]</f>
        <v>0</v>
      </c>
      <c r="K658" s="1">
        <f>Table1345[[#This Row],[2]]</f>
        <v>0</v>
      </c>
      <c r="L658" s="1">
        <f>Table1345[[#This Row],[3]]</f>
        <v>0</v>
      </c>
      <c r="M658" s="1">
        <f>Table1345[[#This Row],[4]]</f>
        <v>0</v>
      </c>
      <c r="N658" s="1">
        <f>Table1345[[#This Row],[5]]</f>
        <v>0</v>
      </c>
      <c r="O658" s="1" t="str">
        <f>CONCATENATE("[leds[",Table1345[[#Headers],[0]],"],",Table1345[[#This Row],[o0]],"]")</f>
        <v>[leds[0],0]</v>
      </c>
      <c r="P658" s="1" t="str">
        <f>CONCATENATE("[leds[",Table1345[[#Headers],[1]],"],",Table1345[[#This Row],[o1]],"]")</f>
        <v>[leds[1],0]</v>
      </c>
      <c r="Q658" s="1" t="str">
        <f>CONCATENATE("[leds[",Table1345[[#Headers],[2]],"],",Table1345[[#This Row],[o2]],"]")</f>
        <v>[leds[2],0]</v>
      </c>
      <c r="R658" s="1" t="str">
        <f>CONCATENATE("[leds[",Table1345[[#Headers],[3]],"],",Table1345[[#This Row],[o3]],"]")</f>
        <v>[leds[3],0]</v>
      </c>
      <c r="S658" s="1" t="str">
        <f>CONCATENATE("[leds[",Table1345[[#Headers],[4]],"],",Table1345[[#This Row],[o4]],"]")</f>
        <v>[leds[4],0]</v>
      </c>
      <c r="T658" s="1" t="str">
        <f>CONCATENATE("[leds[",Table1345[[#Headers],[5]],"],",Table1345[[#This Row],[o5]],"]")</f>
        <v>[leds[5],0]</v>
      </c>
      <c r="U65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8" s="1" t="str">
        <f>IF(B658="",CONCATENATE($B$1,"['",A658,"'].append(",Table1345[[#This Row],[Part6]],")"),CONCATENATE($B$1,"['",B658,"'] = []"))</f>
        <v>symbol['&gt;'].append([[leds[0],0],[leds[1],0],[leds[2],0],[leds[3],0],[leds[4],0],[leds[5],0]])</v>
      </c>
    </row>
    <row r="659" spans="1:22" x14ac:dyDescent="0.25">
      <c r="A659" t="str">
        <f t="shared" si="10"/>
        <v>&gt;</v>
      </c>
      <c r="I659" s="1">
        <f>Table1345[[#This Row],[0]]</f>
        <v>0</v>
      </c>
      <c r="J659" s="1">
        <f>Table1345[[#This Row],[1]]</f>
        <v>0</v>
      </c>
      <c r="K659" s="1">
        <f>Table1345[[#This Row],[2]]</f>
        <v>0</v>
      </c>
      <c r="L659" s="1">
        <f>Table1345[[#This Row],[3]]</f>
        <v>0</v>
      </c>
      <c r="M659" s="1">
        <f>Table1345[[#This Row],[4]]</f>
        <v>0</v>
      </c>
      <c r="N659" s="1">
        <f>Table1345[[#This Row],[5]]</f>
        <v>0</v>
      </c>
      <c r="O659" s="1" t="str">
        <f>CONCATENATE("[leds[",Table1345[[#Headers],[0]],"],",Table1345[[#This Row],[o0]],"]")</f>
        <v>[leds[0],0]</v>
      </c>
      <c r="P659" s="1" t="str">
        <f>CONCATENATE("[leds[",Table1345[[#Headers],[1]],"],",Table1345[[#This Row],[o1]],"]")</f>
        <v>[leds[1],0]</v>
      </c>
      <c r="Q659" s="1" t="str">
        <f>CONCATENATE("[leds[",Table1345[[#Headers],[2]],"],",Table1345[[#This Row],[o2]],"]")</f>
        <v>[leds[2],0]</v>
      </c>
      <c r="R659" s="1" t="str">
        <f>CONCATENATE("[leds[",Table1345[[#Headers],[3]],"],",Table1345[[#This Row],[o3]],"]")</f>
        <v>[leds[3],0]</v>
      </c>
      <c r="S659" s="1" t="str">
        <f>CONCATENATE("[leds[",Table1345[[#Headers],[4]],"],",Table1345[[#This Row],[o4]],"]")</f>
        <v>[leds[4],0]</v>
      </c>
      <c r="T659" s="1" t="str">
        <f>CONCATENATE("[leds[",Table1345[[#Headers],[5]],"],",Table1345[[#This Row],[o5]],"]")</f>
        <v>[leds[5],0]</v>
      </c>
      <c r="U65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59" s="1" t="str">
        <f>IF(B659="",CONCATENATE($B$1,"['",A659,"'].append(",Table1345[[#This Row],[Part6]],")"),CONCATENATE($B$1,"['",B659,"'] = []"))</f>
        <v>symbol['&gt;'].append([[leds[0],0],[leds[1],0],[leds[2],0],[leds[3],0],[leds[4],0],[leds[5],0]])</v>
      </c>
    </row>
    <row r="660" spans="1:22" x14ac:dyDescent="0.25">
      <c r="A660" t="str">
        <f t="shared" si="10"/>
        <v>&gt;</v>
      </c>
      <c r="I660" s="1">
        <f>Table1345[[#This Row],[0]]</f>
        <v>0</v>
      </c>
      <c r="J660" s="1">
        <f>Table1345[[#This Row],[1]]</f>
        <v>0</v>
      </c>
      <c r="K660" s="1">
        <f>Table1345[[#This Row],[2]]</f>
        <v>0</v>
      </c>
      <c r="L660" s="1">
        <f>Table1345[[#This Row],[3]]</f>
        <v>0</v>
      </c>
      <c r="M660" s="1">
        <f>Table1345[[#This Row],[4]]</f>
        <v>0</v>
      </c>
      <c r="N660" s="1">
        <f>Table1345[[#This Row],[5]]</f>
        <v>0</v>
      </c>
      <c r="O660" s="1" t="str">
        <f>CONCATENATE("[leds[",Table1345[[#Headers],[0]],"],",Table1345[[#This Row],[o0]],"]")</f>
        <v>[leds[0],0]</v>
      </c>
      <c r="P660" s="1" t="str">
        <f>CONCATENATE("[leds[",Table1345[[#Headers],[1]],"],",Table1345[[#This Row],[o1]],"]")</f>
        <v>[leds[1],0]</v>
      </c>
      <c r="Q660" s="1" t="str">
        <f>CONCATENATE("[leds[",Table1345[[#Headers],[2]],"],",Table1345[[#This Row],[o2]],"]")</f>
        <v>[leds[2],0]</v>
      </c>
      <c r="R660" s="1" t="str">
        <f>CONCATENATE("[leds[",Table1345[[#Headers],[3]],"],",Table1345[[#This Row],[o3]],"]")</f>
        <v>[leds[3],0]</v>
      </c>
      <c r="S660" s="1" t="str">
        <f>CONCATENATE("[leds[",Table1345[[#Headers],[4]],"],",Table1345[[#This Row],[o4]],"]")</f>
        <v>[leds[4],0]</v>
      </c>
      <c r="T660" s="1" t="str">
        <f>CONCATENATE("[leds[",Table1345[[#Headers],[5]],"],",Table1345[[#This Row],[o5]],"]")</f>
        <v>[leds[5],0]</v>
      </c>
      <c r="U66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0" s="1" t="str">
        <f>IF(B660="",CONCATENATE($B$1,"['",A660,"'].append(",Table1345[[#This Row],[Part6]],")"),CONCATENATE($B$1,"['",B660,"'] = []"))</f>
        <v>symbol['&gt;'].append([[leds[0],0],[leds[1],0],[leds[2],0],[leds[3],0],[leds[4],0],[leds[5],0]])</v>
      </c>
    </row>
    <row r="661" spans="1:22" x14ac:dyDescent="0.25">
      <c r="A661" t="str">
        <f t="shared" si="10"/>
        <v>&gt;</v>
      </c>
      <c r="I661" s="1">
        <f>Table1345[[#This Row],[0]]</f>
        <v>0</v>
      </c>
      <c r="J661" s="1">
        <f>Table1345[[#This Row],[1]]</f>
        <v>0</v>
      </c>
      <c r="K661" s="1">
        <f>Table1345[[#This Row],[2]]</f>
        <v>0</v>
      </c>
      <c r="L661" s="1">
        <f>Table1345[[#This Row],[3]]</f>
        <v>0</v>
      </c>
      <c r="M661" s="1">
        <f>Table1345[[#This Row],[4]]</f>
        <v>0</v>
      </c>
      <c r="N661" s="1">
        <f>Table1345[[#This Row],[5]]</f>
        <v>0</v>
      </c>
      <c r="O661" s="1" t="str">
        <f>CONCATENATE("[leds[",Table1345[[#Headers],[0]],"],",Table1345[[#This Row],[o0]],"]")</f>
        <v>[leds[0],0]</v>
      </c>
      <c r="P661" s="1" t="str">
        <f>CONCATENATE("[leds[",Table1345[[#Headers],[1]],"],",Table1345[[#This Row],[o1]],"]")</f>
        <v>[leds[1],0]</v>
      </c>
      <c r="Q661" s="1" t="str">
        <f>CONCATENATE("[leds[",Table1345[[#Headers],[2]],"],",Table1345[[#This Row],[o2]],"]")</f>
        <v>[leds[2],0]</v>
      </c>
      <c r="R661" s="1" t="str">
        <f>CONCATENATE("[leds[",Table1345[[#Headers],[3]],"],",Table1345[[#This Row],[o3]],"]")</f>
        <v>[leds[3],0]</v>
      </c>
      <c r="S661" s="1" t="str">
        <f>CONCATENATE("[leds[",Table1345[[#Headers],[4]],"],",Table1345[[#This Row],[o4]],"]")</f>
        <v>[leds[4],0]</v>
      </c>
      <c r="T661" s="1" t="str">
        <f>CONCATENATE("[leds[",Table1345[[#Headers],[5]],"],",Table1345[[#This Row],[o5]],"]")</f>
        <v>[leds[5],0]</v>
      </c>
      <c r="U66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1" s="1" t="str">
        <f>IF(B661="",CONCATENATE($B$1,"['",A661,"'].append(",Table1345[[#This Row],[Part6]],")"),CONCATENATE($B$1,"['",B661,"'] = []"))</f>
        <v>symbol['&gt;'].append([[leds[0],0],[leds[1],0],[leds[2],0],[leds[3],0],[leds[4],0],[leds[5],0]])</v>
      </c>
    </row>
    <row r="662" spans="1:22" x14ac:dyDescent="0.25">
      <c r="A662" t="str">
        <f t="shared" si="10"/>
        <v>&gt;</v>
      </c>
      <c r="I662" s="1">
        <f>Table1345[[#This Row],[0]]</f>
        <v>0</v>
      </c>
      <c r="J662" s="1">
        <f>Table1345[[#This Row],[1]]</f>
        <v>0</v>
      </c>
      <c r="K662" s="1">
        <f>Table1345[[#This Row],[2]]</f>
        <v>0</v>
      </c>
      <c r="L662" s="1">
        <f>Table1345[[#This Row],[3]]</f>
        <v>0</v>
      </c>
      <c r="M662" s="1">
        <f>Table1345[[#This Row],[4]]</f>
        <v>0</v>
      </c>
      <c r="N662" s="1">
        <f>Table1345[[#This Row],[5]]</f>
        <v>0</v>
      </c>
      <c r="O662" s="1" t="str">
        <f>CONCATENATE("[leds[",Table1345[[#Headers],[0]],"],",Table1345[[#This Row],[o0]],"]")</f>
        <v>[leds[0],0]</v>
      </c>
      <c r="P662" s="1" t="str">
        <f>CONCATENATE("[leds[",Table1345[[#Headers],[1]],"],",Table1345[[#This Row],[o1]],"]")</f>
        <v>[leds[1],0]</v>
      </c>
      <c r="Q662" s="1" t="str">
        <f>CONCATENATE("[leds[",Table1345[[#Headers],[2]],"],",Table1345[[#This Row],[o2]],"]")</f>
        <v>[leds[2],0]</v>
      </c>
      <c r="R662" s="1" t="str">
        <f>CONCATENATE("[leds[",Table1345[[#Headers],[3]],"],",Table1345[[#This Row],[o3]],"]")</f>
        <v>[leds[3],0]</v>
      </c>
      <c r="S662" s="1" t="str">
        <f>CONCATENATE("[leds[",Table1345[[#Headers],[4]],"],",Table1345[[#This Row],[o4]],"]")</f>
        <v>[leds[4],0]</v>
      </c>
      <c r="T662" s="1" t="str">
        <f>CONCATENATE("[leds[",Table1345[[#Headers],[5]],"],",Table1345[[#This Row],[o5]],"]")</f>
        <v>[leds[5],0]</v>
      </c>
      <c r="U66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2" s="1" t="str">
        <f>IF(B662="",CONCATENATE($B$1,"['",A662,"'].append(",Table1345[[#This Row],[Part6]],")"),CONCATENATE($B$1,"['",B662,"'] = []"))</f>
        <v>symbol['&gt;'].append([[leds[0],0],[leds[1],0],[leds[2],0],[leds[3],0],[leds[4],0],[leds[5],0]])</v>
      </c>
    </row>
    <row r="663" spans="1:22" x14ac:dyDescent="0.25">
      <c r="A663" t="str">
        <f t="shared" si="10"/>
        <v>&gt;</v>
      </c>
      <c r="I663" s="1">
        <f>Table1345[[#This Row],[0]]</f>
        <v>0</v>
      </c>
      <c r="J663" s="1">
        <f>Table1345[[#This Row],[1]]</f>
        <v>0</v>
      </c>
      <c r="K663" s="1">
        <f>Table1345[[#This Row],[2]]</f>
        <v>0</v>
      </c>
      <c r="L663" s="1">
        <f>Table1345[[#This Row],[3]]</f>
        <v>0</v>
      </c>
      <c r="M663" s="1">
        <f>Table1345[[#This Row],[4]]</f>
        <v>0</v>
      </c>
      <c r="N663" s="1">
        <f>Table1345[[#This Row],[5]]</f>
        <v>0</v>
      </c>
      <c r="O663" s="1" t="str">
        <f>CONCATENATE("[leds[",Table1345[[#Headers],[0]],"],",Table1345[[#This Row],[o0]],"]")</f>
        <v>[leds[0],0]</v>
      </c>
      <c r="P663" s="1" t="str">
        <f>CONCATENATE("[leds[",Table1345[[#Headers],[1]],"],",Table1345[[#This Row],[o1]],"]")</f>
        <v>[leds[1],0]</v>
      </c>
      <c r="Q663" s="1" t="str">
        <f>CONCATENATE("[leds[",Table1345[[#Headers],[2]],"],",Table1345[[#This Row],[o2]],"]")</f>
        <v>[leds[2],0]</v>
      </c>
      <c r="R663" s="1" t="str">
        <f>CONCATENATE("[leds[",Table1345[[#Headers],[3]],"],",Table1345[[#This Row],[o3]],"]")</f>
        <v>[leds[3],0]</v>
      </c>
      <c r="S663" s="1" t="str">
        <f>CONCATENATE("[leds[",Table1345[[#Headers],[4]],"],",Table1345[[#This Row],[o4]],"]")</f>
        <v>[leds[4],0]</v>
      </c>
      <c r="T663" s="1" t="str">
        <f>CONCATENATE("[leds[",Table1345[[#Headers],[5]],"],",Table1345[[#This Row],[o5]],"]")</f>
        <v>[leds[5],0]</v>
      </c>
      <c r="U66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3" s="1" t="str">
        <f>IF(B663="",CONCATENATE($B$1,"['",A663,"'].append(",Table1345[[#This Row],[Part6]],")"),CONCATENATE($B$1,"['",B663,"'] = []"))</f>
        <v>symbol['&gt;'].append([[leds[0],0],[leds[1],0],[leds[2],0],[leds[3],0],[leds[4],0],[leds[5],0]])</v>
      </c>
    </row>
    <row r="664" spans="1:22" x14ac:dyDescent="0.25">
      <c r="A664" t="str">
        <f t="shared" si="10"/>
        <v>&gt;</v>
      </c>
      <c r="I664" s="1">
        <f>Table1345[[#This Row],[0]]</f>
        <v>0</v>
      </c>
      <c r="J664" s="1">
        <f>Table1345[[#This Row],[1]]</f>
        <v>0</v>
      </c>
      <c r="K664" s="1">
        <f>Table1345[[#This Row],[2]]</f>
        <v>0</v>
      </c>
      <c r="L664" s="1">
        <f>Table1345[[#This Row],[3]]</f>
        <v>0</v>
      </c>
      <c r="M664" s="1">
        <f>Table1345[[#This Row],[4]]</f>
        <v>0</v>
      </c>
      <c r="N664" s="1">
        <f>Table1345[[#This Row],[5]]</f>
        <v>0</v>
      </c>
      <c r="O664" s="1" t="str">
        <f>CONCATENATE("[leds[",Table1345[[#Headers],[0]],"],",Table1345[[#This Row],[o0]],"]")</f>
        <v>[leds[0],0]</v>
      </c>
      <c r="P664" s="1" t="str">
        <f>CONCATENATE("[leds[",Table1345[[#Headers],[1]],"],",Table1345[[#This Row],[o1]],"]")</f>
        <v>[leds[1],0]</v>
      </c>
      <c r="Q664" s="1" t="str">
        <f>CONCATENATE("[leds[",Table1345[[#Headers],[2]],"],",Table1345[[#This Row],[o2]],"]")</f>
        <v>[leds[2],0]</v>
      </c>
      <c r="R664" s="1" t="str">
        <f>CONCATENATE("[leds[",Table1345[[#Headers],[3]],"],",Table1345[[#This Row],[o3]],"]")</f>
        <v>[leds[3],0]</v>
      </c>
      <c r="S664" s="1" t="str">
        <f>CONCATENATE("[leds[",Table1345[[#Headers],[4]],"],",Table1345[[#This Row],[o4]],"]")</f>
        <v>[leds[4],0]</v>
      </c>
      <c r="T664" s="1" t="str">
        <f>CONCATENATE("[leds[",Table1345[[#Headers],[5]],"],",Table1345[[#This Row],[o5]],"]")</f>
        <v>[leds[5],0]</v>
      </c>
      <c r="U66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4" s="1" t="str">
        <f>IF(B664="",CONCATENATE($B$1,"['",A664,"'].append(",Table1345[[#This Row],[Part6]],")"),CONCATENATE($B$1,"['",B664,"'] = []"))</f>
        <v>symbol['&gt;'].append([[leds[0],0],[leds[1],0],[leds[2],0],[leds[3],0],[leds[4],0],[leds[5],0]])</v>
      </c>
    </row>
    <row r="665" spans="1:22" x14ac:dyDescent="0.25">
      <c r="A665" t="str">
        <f t="shared" si="10"/>
        <v>&gt;</v>
      </c>
      <c r="I665" s="1">
        <f>Table1345[[#This Row],[0]]</f>
        <v>0</v>
      </c>
      <c r="J665" s="1">
        <f>Table1345[[#This Row],[1]]</f>
        <v>0</v>
      </c>
      <c r="K665" s="1">
        <f>Table1345[[#This Row],[2]]</f>
        <v>0</v>
      </c>
      <c r="L665" s="1">
        <f>Table1345[[#This Row],[3]]</f>
        <v>0</v>
      </c>
      <c r="M665" s="1">
        <f>Table1345[[#This Row],[4]]</f>
        <v>0</v>
      </c>
      <c r="N665" s="1">
        <f>Table1345[[#This Row],[5]]</f>
        <v>0</v>
      </c>
      <c r="O665" s="1" t="str">
        <f>CONCATENATE("[leds[",Table1345[[#Headers],[0]],"],",Table1345[[#This Row],[o0]],"]")</f>
        <v>[leds[0],0]</v>
      </c>
      <c r="P665" s="1" t="str">
        <f>CONCATENATE("[leds[",Table1345[[#Headers],[1]],"],",Table1345[[#This Row],[o1]],"]")</f>
        <v>[leds[1],0]</v>
      </c>
      <c r="Q665" s="1" t="str">
        <f>CONCATENATE("[leds[",Table1345[[#Headers],[2]],"],",Table1345[[#This Row],[o2]],"]")</f>
        <v>[leds[2],0]</v>
      </c>
      <c r="R665" s="1" t="str">
        <f>CONCATENATE("[leds[",Table1345[[#Headers],[3]],"],",Table1345[[#This Row],[o3]],"]")</f>
        <v>[leds[3],0]</v>
      </c>
      <c r="S665" s="1" t="str">
        <f>CONCATENATE("[leds[",Table1345[[#Headers],[4]],"],",Table1345[[#This Row],[o4]],"]")</f>
        <v>[leds[4],0]</v>
      </c>
      <c r="T665" s="1" t="str">
        <f>CONCATENATE("[leds[",Table1345[[#Headers],[5]],"],",Table1345[[#This Row],[o5]],"]")</f>
        <v>[leds[5],0]</v>
      </c>
      <c r="U66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5" s="1" t="str">
        <f>IF(B665="",CONCATENATE($B$1,"['",A665,"'].append(",Table1345[[#This Row],[Part6]],")"),CONCATENATE($B$1,"['",B665,"'] = []"))</f>
        <v>symbol['&gt;'].append([[leds[0],0],[leds[1],0],[leds[2],0],[leds[3],0],[leds[4],0],[leds[5],0]])</v>
      </c>
    </row>
    <row r="666" spans="1:22" x14ac:dyDescent="0.25">
      <c r="A666" t="str">
        <f t="shared" si="10"/>
        <v>&gt;</v>
      </c>
      <c r="I666" s="1">
        <f>Table1345[[#This Row],[0]]</f>
        <v>0</v>
      </c>
      <c r="J666" s="1">
        <f>Table1345[[#This Row],[1]]</f>
        <v>0</v>
      </c>
      <c r="K666" s="1">
        <f>Table1345[[#This Row],[2]]</f>
        <v>0</v>
      </c>
      <c r="L666" s="1">
        <f>Table1345[[#This Row],[3]]</f>
        <v>0</v>
      </c>
      <c r="M666" s="1">
        <f>Table1345[[#This Row],[4]]</f>
        <v>0</v>
      </c>
      <c r="N666" s="1">
        <f>Table1345[[#This Row],[5]]</f>
        <v>0</v>
      </c>
      <c r="O666" s="1" t="str">
        <f>CONCATENATE("[leds[",Table1345[[#Headers],[0]],"],",Table1345[[#This Row],[o0]],"]")</f>
        <v>[leds[0],0]</v>
      </c>
      <c r="P666" s="1" t="str">
        <f>CONCATENATE("[leds[",Table1345[[#Headers],[1]],"],",Table1345[[#This Row],[o1]],"]")</f>
        <v>[leds[1],0]</v>
      </c>
      <c r="Q666" s="1" t="str">
        <f>CONCATENATE("[leds[",Table1345[[#Headers],[2]],"],",Table1345[[#This Row],[o2]],"]")</f>
        <v>[leds[2],0]</v>
      </c>
      <c r="R666" s="1" t="str">
        <f>CONCATENATE("[leds[",Table1345[[#Headers],[3]],"],",Table1345[[#This Row],[o3]],"]")</f>
        <v>[leds[3],0]</v>
      </c>
      <c r="S666" s="1" t="str">
        <f>CONCATENATE("[leds[",Table1345[[#Headers],[4]],"],",Table1345[[#This Row],[o4]],"]")</f>
        <v>[leds[4],0]</v>
      </c>
      <c r="T666" s="1" t="str">
        <f>CONCATENATE("[leds[",Table1345[[#Headers],[5]],"],",Table1345[[#This Row],[o5]],"]")</f>
        <v>[leds[5],0]</v>
      </c>
      <c r="U66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6" s="1" t="str">
        <f>IF(B666="",CONCATENATE($B$1,"['",A666,"'].append(",Table1345[[#This Row],[Part6]],")"),CONCATENATE($B$1,"['",B666,"'] = []"))</f>
        <v>symbol['&gt;'].append([[leds[0],0],[leds[1],0],[leds[2],0],[leds[3],0],[leds[4],0],[leds[5],0]])</v>
      </c>
    </row>
    <row r="667" spans="1:22" x14ac:dyDescent="0.25">
      <c r="A667" t="str">
        <f t="shared" si="10"/>
        <v>&gt;</v>
      </c>
      <c r="I667" s="1">
        <f>Table1345[[#This Row],[0]]</f>
        <v>0</v>
      </c>
      <c r="J667" s="1">
        <f>Table1345[[#This Row],[1]]</f>
        <v>0</v>
      </c>
      <c r="K667" s="1">
        <f>Table1345[[#This Row],[2]]</f>
        <v>0</v>
      </c>
      <c r="L667" s="1">
        <f>Table1345[[#This Row],[3]]</f>
        <v>0</v>
      </c>
      <c r="M667" s="1">
        <f>Table1345[[#This Row],[4]]</f>
        <v>0</v>
      </c>
      <c r="N667" s="1">
        <f>Table1345[[#This Row],[5]]</f>
        <v>0</v>
      </c>
      <c r="O667" s="1" t="str">
        <f>CONCATENATE("[leds[",Table1345[[#Headers],[0]],"],",Table1345[[#This Row],[o0]],"]")</f>
        <v>[leds[0],0]</v>
      </c>
      <c r="P667" s="1" t="str">
        <f>CONCATENATE("[leds[",Table1345[[#Headers],[1]],"],",Table1345[[#This Row],[o1]],"]")</f>
        <v>[leds[1],0]</v>
      </c>
      <c r="Q667" s="1" t="str">
        <f>CONCATENATE("[leds[",Table1345[[#Headers],[2]],"],",Table1345[[#This Row],[o2]],"]")</f>
        <v>[leds[2],0]</v>
      </c>
      <c r="R667" s="1" t="str">
        <f>CONCATENATE("[leds[",Table1345[[#Headers],[3]],"],",Table1345[[#This Row],[o3]],"]")</f>
        <v>[leds[3],0]</v>
      </c>
      <c r="S667" s="1" t="str">
        <f>CONCATENATE("[leds[",Table1345[[#Headers],[4]],"],",Table1345[[#This Row],[o4]],"]")</f>
        <v>[leds[4],0]</v>
      </c>
      <c r="T667" s="1" t="str">
        <f>CONCATENATE("[leds[",Table1345[[#Headers],[5]],"],",Table1345[[#This Row],[o5]],"]")</f>
        <v>[leds[5],0]</v>
      </c>
      <c r="U66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7" s="1" t="str">
        <f>IF(B667="",CONCATENATE($B$1,"['",A667,"'].append(",Table1345[[#This Row],[Part6]],")"),CONCATENATE($B$1,"['",B667,"'] = []"))</f>
        <v>symbol['&gt;'].append([[leds[0],0],[leds[1],0],[leds[2],0],[leds[3],0],[leds[4],0],[leds[5],0]])</v>
      </c>
    </row>
    <row r="668" spans="1:22" x14ac:dyDescent="0.25">
      <c r="A668" t="str">
        <f t="shared" si="10"/>
        <v>&gt;</v>
      </c>
      <c r="I668" s="1">
        <f>Table1345[[#This Row],[0]]</f>
        <v>0</v>
      </c>
      <c r="J668" s="1">
        <f>Table1345[[#This Row],[1]]</f>
        <v>0</v>
      </c>
      <c r="K668" s="1">
        <f>Table1345[[#This Row],[2]]</f>
        <v>0</v>
      </c>
      <c r="L668" s="1">
        <f>Table1345[[#This Row],[3]]</f>
        <v>0</v>
      </c>
      <c r="M668" s="1">
        <f>Table1345[[#This Row],[4]]</f>
        <v>0</v>
      </c>
      <c r="N668" s="1">
        <f>Table1345[[#This Row],[5]]</f>
        <v>0</v>
      </c>
      <c r="O668" s="1" t="str">
        <f>CONCATENATE("[leds[",Table1345[[#Headers],[0]],"],",Table1345[[#This Row],[o0]],"]")</f>
        <v>[leds[0],0]</v>
      </c>
      <c r="P668" s="1" t="str">
        <f>CONCATENATE("[leds[",Table1345[[#Headers],[1]],"],",Table1345[[#This Row],[o1]],"]")</f>
        <v>[leds[1],0]</v>
      </c>
      <c r="Q668" s="1" t="str">
        <f>CONCATENATE("[leds[",Table1345[[#Headers],[2]],"],",Table1345[[#This Row],[o2]],"]")</f>
        <v>[leds[2],0]</v>
      </c>
      <c r="R668" s="1" t="str">
        <f>CONCATENATE("[leds[",Table1345[[#Headers],[3]],"],",Table1345[[#This Row],[o3]],"]")</f>
        <v>[leds[3],0]</v>
      </c>
      <c r="S668" s="1" t="str">
        <f>CONCATENATE("[leds[",Table1345[[#Headers],[4]],"],",Table1345[[#This Row],[o4]],"]")</f>
        <v>[leds[4],0]</v>
      </c>
      <c r="T668" s="1" t="str">
        <f>CONCATENATE("[leds[",Table1345[[#Headers],[5]],"],",Table1345[[#This Row],[o5]],"]")</f>
        <v>[leds[5],0]</v>
      </c>
      <c r="U66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8" s="1" t="str">
        <f>IF(B668="",CONCATENATE($B$1,"['",A668,"'].append(",Table1345[[#This Row],[Part6]],")"),CONCATENATE($B$1,"['",B668,"'] = []"))</f>
        <v>symbol['&gt;'].append([[leds[0],0],[leds[1],0],[leds[2],0],[leds[3],0],[leds[4],0],[leds[5],0]])</v>
      </c>
    </row>
    <row r="669" spans="1:22" x14ac:dyDescent="0.25">
      <c r="A669" t="str">
        <f t="shared" si="10"/>
        <v>&gt;</v>
      </c>
      <c r="I669" s="1">
        <f>Table1345[[#This Row],[0]]</f>
        <v>0</v>
      </c>
      <c r="J669" s="1">
        <f>Table1345[[#This Row],[1]]</f>
        <v>0</v>
      </c>
      <c r="K669" s="1">
        <f>Table1345[[#This Row],[2]]</f>
        <v>0</v>
      </c>
      <c r="L669" s="1">
        <f>Table1345[[#This Row],[3]]</f>
        <v>0</v>
      </c>
      <c r="M669" s="1">
        <f>Table1345[[#This Row],[4]]</f>
        <v>0</v>
      </c>
      <c r="N669" s="1">
        <f>Table1345[[#This Row],[5]]</f>
        <v>0</v>
      </c>
      <c r="O669" s="1" t="str">
        <f>CONCATENATE("[leds[",Table1345[[#Headers],[0]],"],",Table1345[[#This Row],[o0]],"]")</f>
        <v>[leds[0],0]</v>
      </c>
      <c r="P669" s="1" t="str">
        <f>CONCATENATE("[leds[",Table1345[[#Headers],[1]],"],",Table1345[[#This Row],[o1]],"]")</f>
        <v>[leds[1],0]</v>
      </c>
      <c r="Q669" s="1" t="str">
        <f>CONCATENATE("[leds[",Table1345[[#Headers],[2]],"],",Table1345[[#This Row],[o2]],"]")</f>
        <v>[leds[2],0]</v>
      </c>
      <c r="R669" s="1" t="str">
        <f>CONCATENATE("[leds[",Table1345[[#Headers],[3]],"],",Table1345[[#This Row],[o3]],"]")</f>
        <v>[leds[3],0]</v>
      </c>
      <c r="S669" s="1" t="str">
        <f>CONCATENATE("[leds[",Table1345[[#Headers],[4]],"],",Table1345[[#This Row],[o4]],"]")</f>
        <v>[leds[4],0]</v>
      </c>
      <c r="T669" s="1" t="str">
        <f>CONCATENATE("[leds[",Table1345[[#Headers],[5]],"],",Table1345[[#This Row],[o5]],"]")</f>
        <v>[leds[5],0]</v>
      </c>
      <c r="U66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69" s="1" t="str">
        <f>IF(B669="",CONCATENATE($B$1,"['",A669,"'].append(",Table1345[[#This Row],[Part6]],")"),CONCATENATE($B$1,"['",B669,"'] = []"))</f>
        <v>symbol['&gt;'].append([[leds[0],0],[leds[1],0],[leds[2],0],[leds[3],0],[leds[4],0],[leds[5],0]])</v>
      </c>
    </row>
    <row r="670" spans="1:22" x14ac:dyDescent="0.25">
      <c r="A670" t="str">
        <f t="shared" si="10"/>
        <v>&gt;</v>
      </c>
      <c r="I670" s="1">
        <f>Table1345[[#This Row],[0]]</f>
        <v>0</v>
      </c>
      <c r="J670" s="1">
        <f>Table1345[[#This Row],[1]]</f>
        <v>0</v>
      </c>
      <c r="K670" s="1">
        <f>Table1345[[#This Row],[2]]</f>
        <v>0</v>
      </c>
      <c r="L670" s="1">
        <f>Table1345[[#This Row],[3]]</f>
        <v>0</v>
      </c>
      <c r="M670" s="1">
        <f>Table1345[[#This Row],[4]]</f>
        <v>0</v>
      </c>
      <c r="N670" s="1">
        <f>Table1345[[#This Row],[5]]</f>
        <v>0</v>
      </c>
      <c r="O670" s="1" t="str">
        <f>CONCATENATE("[leds[",Table1345[[#Headers],[0]],"],",Table1345[[#This Row],[o0]],"]")</f>
        <v>[leds[0],0]</v>
      </c>
      <c r="P670" s="1" t="str">
        <f>CONCATENATE("[leds[",Table1345[[#Headers],[1]],"],",Table1345[[#This Row],[o1]],"]")</f>
        <v>[leds[1],0]</v>
      </c>
      <c r="Q670" s="1" t="str">
        <f>CONCATENATE("[leds[",Table1345[[#Headers],[2]],"],",Table1345[[#This Row],[o2]],"]")</f>
        <v>[leds[2],0]</v>
      </c>
      <c r="R670" s="1" t="str">
        <f>CONCATENATE("[leds[",Table1345[[#Headers],[3]],"],",Table1345[[#This Row],[o3]],"]")</f>
        <v>[leds[3],0]</v>
      </c>
      <c r="S670" s="1" t="str">
        <f>CONCATENATE("[leds[",Table1345[[#Headers],[4]],"],",Table1345[[#This Row],[o4]],"]")</f>
        <v>[leds[4],0]</v>
      </c>
      <c r="T670" s="1" t="str">
        <f>CONCATENATE("[leds[",Table1345[[#Headers],[5]],"],",Table1345[[#This Row],[o5]],"]")</f>
        <v>[leds[5],0]</v>
      </c>
      <c r="U67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0" s="1" t="str">
        <f>IF(B670="",CONCATENATE($B$1,"['",A670,"'].append(",Table1345[[#This Row],[Part6]],")"),CONCATENATE($B$1,"['",B670,"'] = []"))</f>
        <v>symbol['&gt;'].append([[leds[0],0],[leds[1],0],[leds[2],0],[leds[3],0],[leds[4],0],[leds[5],0]])</v>
      </c>
    </row>
    <row r="671" spans="1:22" x14ac:dyDescent="0.25">
      <c r="A671" t="str">
        <f t="shared" si="10"/>
        <v>&gt;</v>
      </c>
      <c r="I671" s="1">
        <f>Table1345[[#This Row],[0]]</f>
        <v>0</v>
      </c>
      <c r="J671" s="1">
        <f>Table1345[[#This Row],[1]]</f>
        <v>0</v>
      </c>
      <c r="K671" s="1">
        <f>Table1345[[#This Row],[2]]</f>
        <v>0</v>
      </c>
      <c r="L671" s="1">
        <f>Table1345[[#This Row],[3]]</f>
        <v>0</v>
      </c>
      <c r="M671" s="1">
        <f>Table1345[[#This Row],[4]]</f>
        <v>0</v>
      </c>
      <c r="N671" s="1">
        <f>Table1345[[#This Row],[5]]</f>
        <v>0</v>
      </c>
      <c r="O671" s="1" t="str">
        <f>CONCATENATE("[leds[",Table1345[[#Headers],[0]],"],",Table1345[[#This Row],[o0]],"]")</f>
        <v>[leds[0],0]</v>
      </c>
      <c r="P671" s="1" t="str">
        <f>CONCATENATE("[leds[",Table1345[[#Headers],[1]],"],",Table1345[[#This Row],[o1]],"]")</f>
        <v>[leds[1],0]</v>
      </c>
      <c r="Q671" s="1" t="str">
        <f>CONCATENATE("[leds[",Table1345[[#Headers],[2]],"],",Table1345[[#This Row],[o2]],"]")</f>
        <v>[leds[2],0]</v>
      </c>
      <c r="R671" s="1" t="str">
        <f>CONCATENATE("[leds[",Table1345[[#Headers],[3]],"],",Table1345[[#This Row],[o3]],"]")</f>
        <v>[leds[3],0]</v>
      </c>
      <c r="S671" s="1" t="str">
        <f>CONCATENATE("[leds[",Table1345[[#Headers],[4]],"],",Table1345[[#This Row],[o4]],"]")</f>
        <v>[leds[4],0]</v>
      </c>
      <c r="T671" s="1" t="str">
        <f>CONCATENATE("[leds[",Table1345[[#Headers],[5]],"],",Table1345[[#This Row],[o5]],"]")</f>
        <v>[leds[5],0]</v>
      </c>
      <c r="U67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1" s="1" t="str">
        <f>IF(B671="",CONCATENATE($B$1,"['",A671,"'].append(",Table1345[[#This Row],[Part6]],")"),CONCATENATE($B$1,"['",B671,"'] = []"))</f>
        <v>symbol['&gt;'].append([[leds[0],0],[leds[1],0],[leds[2],0],[leds[3],0],[leds[4],0],[leds[5],0]])</v>
      </c>
    </row>
    <row r="672" spans="1:22" x14ac:dyDescent="0.25">
      <c r="A672" t="str">
        <f t="shared" si="10"/>
        <v>&gt;</v>
      </c>
      <c r="I672" s="1">
        <f>Table1345[[#This Row],[0]]</f>
        <v>0</v>
      </c>
      <c r="J672" s="1">
        <f>Table1345[[#This Row],[1]]</f>
        <v>0</v>
      </c>
      <c r="K672" s="1">
        <f>Table1345[[#This Row],[2]]</f>
        <v>0</v>
      </c>
      <c r="L672" s="1">
        <f>Table1345[[#This Row],[3]]</f>
        <v>0</v>
      </c>
      <c r="M672" s="1">
        <f>Table1345[[#This Row],[4]]</f>
        <v>0</v>
      </c>
      <c r="N672" s="1">
        <f>Table1345[[#This Row],[5]]</f>
        <v>0</v>
      </c>
      <c r="O672" s="1" t="str">
        <f>CONCATENATE("[leds[",Table1345[[#Headers],[0]],"],",Table1345[[#This Row],[o0]],"]")</f>
        <v>[leds[0],0]</v>
      </c>
      <c r="P672" s="1" t="str">
        <f>CONCATENATE("[leds[",Table1345[[#Headers],[1]],"],",Table1345[[#This Row],[o1]],"]")</f>
        <v>[leds[1],0]</v>
      </c>
      <c r="Q672" s="1" t="str">
        <f>CONCATENATE("[leds[",Table1345[[#Headers],[2]],"],",Table1345[[#This Row],[o2]],"]")</f>
        <v>[leds[2],0]</v>
      </c>
      <c r="R672" s="1" t="str">
        <f>CONCATENATE("[leds[",Table1345[[#Headers],[3]],"],",Table1345[[#This Row],[o3]],"]")</f>
        <v>[leds[3],0]</v>
      </c>
      <c r="S672" s="1" t="str">
        <f>CONCATENATE("[leds[",Table1345[[#Headers],[4]],"],",Table1345[[#This Row],[o4]],"]")</f>
        <v>[leds[4],0]</v>
      </c>
      <c r="T672" s="1" t="str">
        <f>CONCATENATE("[leds[",Table1345[[#Headers],[5]],"],",Table1345[[#This Row],[o5]],"]")</f>
        <v>[leds[5],0]</v>
      </c>
      <c r="U67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2" s="1" t="str">
        <f>IF(B672="",CONCATENATE($B$1,"['",A672,"'].append(",Table1345[[#This Row],[Part6]],")"),CONCATENATE($B$1,"['",B672,"'] = []"))</f>
        <v>symbol['&gt;'].append([[leds[0],0],[leds[1],0],[leds[2],0],[leds[3],0],[leds[4],0],[leds[5],0]])</v>
      </c>
    </row>
    <row r="673" spans="1:22" x14ac:dyDescent="0.25">
      <c r="A673" t="str">
        <f t="shared" si="10"/>
        <v>&gt;</v>
      </c>
      <c r="I673" s="1">
        <f>Table1345[[#This Row],[0]]</f>
        <v>0</v>
      </c>
      <c r="J673" s="1">
        <f>Table1345[[#This Row],[1]]</f>
        <v>0</v>
      </c>
      <c r="K673" s="1">
        <f>Table1345[[#This Row],[2]]</f>
        <v>0</v>
      </c>
      <c r="L673" s="1">
        <f>Table1345[[#This Row],[3]]</f>
        <v>0</v>
      </c>
      <c r="M673" s="1">
        <f>Table1345[[#This Row],[4]]</f>
        <v>0</v>
      </c>
      <c r="N673" s="1">
        <f>Table1345[[#This Row],[5]]</f>
        <v>0</v>
      </c>
      <c r="O673" s="1" t="str">
        <f>CONCATENATE("[leds[",Table1345[[#Headers],[0]],"],",Table1345[[#This Row],[o0]],"]")</f>
        <v>[leds[0],0]</v>
      </c>
      <c r="P673" s="1" t="str">
        <f>CONCATENATE("[leds[",Table1345[[#Headers],[1]],"],",Table1345[[#This Row],[o1]],"]")</f>
        <v>[leds[1],0]</v>
      </c>
      <c r="Q673" s="1" t="str">
        <f>CONCATENATE("[leds[",Table1345[[#Headers],[2]],"],",Table1345[[#This Row],[o2]],"]")</f>
        <v>[leds[2],0]</v>
      </c>
      <c r="R673" s="1" t="str">
        <f>CONCATENATE("[leds[",Table1345[[#Headers],[3]],"],",Table1345[[#This Row],[o3]],"]")</f>
        <v>[leds[3],0]</v>
      </c>
      <c r="S673" s="1" t="str">
        <f>CONCATENATE("[leds[",Table1345[[#Headers],[4]],"],",Table1345[[#This Row],[o4]],"]")</f>
        <v>[leds[4],0]</v>
      </c>
      <c r="T673" s="1" t="str">
        <f>CONCATENATE("[leds[",Table1345[[#Headers],[5]],"],",Table1345[[#This Row],[o5]],"]")</f>
        <v>[leds[5],0]</v>
      </c>
      <c r="U67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3" s="1" t="str">
        <f>IF(B673="",CONCATENATE($B$1,"['",A673,"'].append(",Table1345[[#This Row],[Part6]],")"),CONCATENATE($B$1,"['",B673,"'] = []"))</f>
        <v>symbol['&gt;'].append([[leds[0],0],[leds[1],0],[leds[2],0],[leds[3],0],[leds[4],0],[leds[5],0]])</v>
      </c>
    </row>
    <row r="674" spans="1:22" x14ac:dyDescent="0.25">
      <c r="A674" t="str">
        <f t="shared" si="10"/>
        <v>&gt;</v>
      </c>
      <c r="I674" s="1">
        <f>Table1345[[#This Row],[0]]</f>
        <v>0</v>
      </c>
      <c r="J674" s="1">
        <f>Table1345[[#This Row],[1]]</f>
        <v>0</v>
      </c>
      <c r="K674" s="1">
        <f>Table1345[[#This Row],[2]]</f>
        <v>0</v>
      </c>
      <c r="L674" s="1">
        <f>Table1345[[#This Row],[3]]</f>
        <v>0</v>
      </c>
      <c r="M674" s="1">
        <f>Table1345[[#This Row],[4]]</f>
        <v>0</v>
      </c>
      <c r="N674" s="1">
        <f>Table1345[[#This Row],[5]]</f>
        <v>0</v>
      </c>
      <c r="O674" s="1" t="str">
        <f>CONCATENATE("[leds[",Table1345[[#Headers],[0]],"],",Table1345[[#This Row],[o0]],"]")</f>
        <v>[leds[0],0]</v>
      </c>
      <c r="P674" s="1" t="str">
        <f>CONCATENATE("[leds[",Table1345[[#Headers],[1]],"],",Table1345[[#This Row],[o1]],"]")</f>
        <v>[leds[1],0]</v>
      </c>
      <c r="Q674" s="1" t="str">
        <f>CONCATENATE("[leds[",Table1345[[#Headers],[2]],"],",Table1345[[#This Row],[o2]],"]")</f>
        <v>[leds[2],0]</v>
      </c>
      <c r="R674" s="1" t="str">
        <f>CONCATENATE("[leds[",Table1345[[#Headers],[3]],"],",Table1345[[#This Row],[o3]],"]")</f>
        <v>[leds[3],0]</v>
      </c>
      <c r="S674" s="1" t="str">
        <f>CONCATENATE("[leds[",Table1345[[#Headers],[4]],"],",Table1345[[#This Row],[o4]],"]")</f>
        <v>[leds[4],0]</v>
      </c>
      <c r="T674" s="1" t="str">
        <f>CONCATENATE("[leds[",Table1345[[#Headers],[5]],"],",Table1345[[#This Row],[o5]],"]")</f>
        <v>[leds[5],0]</v>
      </c>
      <c r="U67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4" s="1" t="str">
        <f>IF(B674="",CONCATENATE($B$1,"['",A674,"'].append(",Table1345[[#This Row],[Part6]],")"),CONCATENATE($B$1,"['",B674,"'] = []"))</f>
        <v>symbol['&gt;'].append([[leds[0],0],[leds[1],0],[leds[2],0],[leds[3],0],[leds[4],0],[leds[5],0]])</v>
      </c>
    </row>
    <row r="675" spans="1:22" x14ac:dyDescent="0.25">
      <c r="A675" t="str">
        <f t="shared" si="10"/>
        <v>&gt;</v>
      </c>
      <c r="I675" s="1">
        <f>Table1345[[#This Row],[0]]</f>
        <v>0</v>
      </c>
      <c r="J675" s="1">
        <f>Table1345[[#This Row],[1]]</f>
        <v>0</v>
      </c>
      <c r="K675" s="1">
        <f>Table1345[[#This Row],[2]]</f>
        <v>0</v>
      </c>
      <c r="L675" s="1">
        <f>Table1345[[#This Row],[3]]</f>
        <v>0</v>
      </c>
      <c r="M675" s="1">
        <f>Table1345[[#This Row],[4]]</f>
        <v>0</v>
      </c>
      <c r="N675" s="1">
        <f>Table1345[[#This Row],[5]]</f>
        <v>0</v>
      </c>
      <c r="O675" s="1" t="str">
        <f>CONCATENATE("[leds[",Table1345[[#Headers],[0]],"],",Table1345[[#This Row],[o0]],"]")</f>
        <v>[leds[0],0]</v>
      </c>
      <c r="P675" s="1" t="str">
        <f>CONCATENATE("[leds[",Table1345[[#Headers],[1]],"],",Table1345[[#This Row],[o1]],"]")</f>
        <v>[leds[1],0]</v>
      </c>
      <c r="Q675" s="1" t="str">
        <f>CONCATENATE("[leds[",Table1345[[#Headers],[2]],"],",Table1345[[#This Row],[o2]],"]")</f>
        <v>[leds[2],0]</v>
      </c>
      <c r="R675" s="1" t="str">
        <f>CONCATENATE("[leds[",Table1345[[#Headers],[3]],"],",Table1345[[#This Row],[o3]],"]")</f>
        <v>[leds[3],0]</v>
      </c>
      <c r="S675" s="1" t="str">
        <f>CONCATENATE("[leds[",Table1345[[#Headers],[4]],"],",Table1345[[#This Row],[o4]],"]")</f>
        <v>[leds[4],0]</v>
      </c>
      <c r="T675" s="1" t="str">
        <f>CONCATENATE("[leds[",Table1345[[#Headers],[5]],"],",Table1345[[#This Row],[o5]],"]")</f>
        <v>[leds[5],0]</v>
      </c>
      <c r="U67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5" s="1" t="str">
        <f>IF(B675="",CONCATENATE($B$1,"['",A675,"'].append(",Table1345[[#This Row],[Part6]],")"),CONCATENATE($B$1,"['",B675,"'] = []"))</f>
        <v>symbol['&gt;'].append([[leds[0],0],[leds[1],0],[leds[2],0],[leds[3],0],[leds[4],0],[leds[5],0]])</v>
      </c>
    </row>
    <row r="676" spans="1:22" x14ac:dyDescent="0.25">
      <c r="A676" t="str">
        <f t="shared" si="10"/>
        <v>&gt;</v>
      </c>
      <c r="I676" s="1">
        <f>Table1345[[#This Row],[0]]</f>
        <v>0</v>
      </c>
      <c r="J676" s="1">
        <f>Table1345[[#This Row],[1]]</f>
        <v>0</v>
      </c>
      <c r="K676" s="1">
        <f>Table1345[[#This Row],[2]]</f>
        <v>0</v>
      </c>
      <c r="L676" s="1">
        <f>Table1345[[#This Row],[3]]</f>
        <v>0</v>
      </c>
      <c r="M676" s="1">
        <f>Table1345[[#This Row],[4]]</f>
        <v>0</v>
      </c>
      <c r="N676" s="1">
        <f>Table1345[[#This Row],[5]]</f>
        <v>0</v>
      </c>
      <c r="O676" s="1" t="str">
        <f>CONCATENATE("[leds[",Table1345[[#Headers],[0]],"],",Table1345[[#This Row],[o0]],"]")</f>
        <v>[leds[0],0]</v>
      </c>
      <c r="P676" s="1" t="str">
        <f>CONCATENATE("[leds[",Table1345[[#Headers],[1]],"],",Table1345[[#This Row],[o1]],"]")</f>
        <v>[leds[1],0]</v>
      </c>
      <c r="Q676" s="1" t="str">
        <f>CONCATENATE("[leds[",Table1345[[#Headers],[2]],"],",Table1345[[#This Row],[o2]],"]")</f>
        <v>[leds[2],0]</v>
      </c>
      <c r="R676" s="1" t="str">
        <f>CONCATENATE("[leds[",Table1345[[#Headers],[3]],"],",Table1345[[#This Row],[o3]],"]")</f>
        <v>[leds[3],0]</v>
      </c>
      <c r="S676" s="1" t="str">
        <f>CONCATENATE("[leds[",Table1345[[#Headers],[4]],"],",Table1345[[#This Row],[o4]],"]")</f>
        <v>[leds[4],0]</v>
      </c>
      <c r="T676" s="1" t="str">
        <f>CONCATENATE("[leds[",Table1345[[#Headers],[5]],"],",Table1345[[#This Row],[o5]],"]")</f>
        <v>[leds[5],0]</v>
      </c>
      <c r="U67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6" s="1" t="str">
        <f>IF(B676="",CONCATENATE($B$1,"['",A676,"'].append(",Table1345[[#This Row],[Part6]],")"),CONCATENATE($B$1,"['",B676,"'] = []"))</f>
        <v>symbol['&gt;'].append([[leds[0],0],[leds[1],0],[leds[2],0],[leds[3],0],[leds[4],0],[leds[5],0]])</v>
      </c>
    </row>
    <row r="677" spans="1:22" x14ac:dyDescent="0.25">
      <c r="A677" t="str">
        <f t="shared" si="10"/>
        <v>&gt;</v>
      </c>
      <c r="I677" s="1">
        <f>Table1345[[#This Row],[0]]</f>
        <v>0</v>
      </c>
      <c r="J677" s="1">
        <f>Table1345[[#This Row],[1]]</f>
        <v>0</v>
      </c>
      <c r="K677" s="1">
        <f>Table1345[[#This Row],[2]]</f>
        <v>0</v>
      </c>
      <c r="L677" s="1">
        <f>Table1345[[#This Row],[3]]</f>
        <v>0</v>
      </c>
      <c r="M677" s="1">
        <f>Table1345[[#This Row],[4]]</f>
        <v>0</v>
      </c>
      <c r="N677" s="1">
        <f>Table1345[[#This Row],[5]]</f>
        <v>0</v>
      </c>
      <c r="O677" s="1" t="str">
        <f>CONCATENATE("[leds[",Table1345[[#Headers],[0]],"],",Table1345[[#This Row],[o0]],"]")</f>
        <v>[leds[0],0]</v>
      </c>
      <c r="P677" s="1" t="str">
        <f>CONCATENATE("[leds[",Table1345[[#Headers],[1]],"],",Table1345[[#This Row],[o1]],"]")</f>
        <v>[leds[1],0]</v>
      </c>
      <c r="Q677" s="1" t="str">
        <f>CONCATENATE("[leds[",Table1345[[#Headers],[2]],"],",Table1345[[#This Row],[o2]],"]")</f>
        <v>[leds[2],0]</v>
      </c>
      <c r="R677" s="1" t="str">
        <f>CONCATENATE("[leds[",Table1345[[#Headers],[3]],"],",Table1345[[#This Row],[o3]],"]")</f>
        <v>[leds[3],0]</v>
      </c>
      <c r="S677" s="1" t="str">
        <f>CONCATENATE("[leds[",Table1345[[#Headers],[4]],"],",Table1345[[#This Row],[o4]],"]")</f>
        <v>[leds[4],0]</v>
      </c>
      <c r="T677" s="1" t="str">
        <f>CONCATENATE("[leds[",Table1345[[#Headers],[5]],"],",Table1345[[#This Row],[o5]],"]")</f>
        <v>[leds[5],0]</v>
      </c>
      <c r="U67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7" s="1" t="str">
        <f>IF(B677="",CONCATENATE($B$1,"['",A677,"'].append(",Table1345[[#This Row],[Part6]],")"),CONCATENATE($B$1,"['",B677,"'] = []"))</f>
        <v>symbol['&gt;'].append([[leds[0],0],[leds[1],0],[leds[2],0],[leds[3],0],[leds[4],0],[leds[5],0]])</v>
      </c>
    </row>
    <row r="678" spans="1:22" x14ac:dyDescent="0.25">
      <c r="A678" t="str">
        <f t="shared" si="10"/>
        <v>&gt;</v>
      </c>
      <c r="I678" s="1">
        <f>Table1345[[#This Row],[0]]</f>
        <v>0</v>
      </c>
      <c r="J678" s="1">
        <f>Table1345[[#This Row],[1]]</f>
        <v>0</v>
      </c>
      <c r="K678" s="1">
        <f>Table1345[[#This Row],[2]]</f>
        <v>0</v>
      </c>
      <c r="L678" s="1">
        <f>Table1345[[#This Row],[3]]</f>
        <v>0</v>
      </c>
      <c r="M678" s="1">
        <f>Table1345[[#This Row],[4]]</f>
        <v>0</v>
      </c>
      <c r="N678" s="1">
        <f>Table1345[[#This Row],[5]]</f>
        <v>0</v>
      </c>
      <c r="O678" s="1" t="str">
        <f>CONCATENATE("[leds[",Table1345[[#Headers],[0]],"],",Table1345[[#This Row],[o0]],"]")</f>
        <v>[leds[0],0]</v>
      </c>
      <c r="P678" s="1" t="str">
        <f>CONCATENATE("[leds[",Table1345[[#Headers],[1]],"],",Table1345[[#This Row],[o1]],"]")</f>
        <v>[leds[1],0]</v>
      </c>
      <c r="Q678" s="1" t="str">
        <f>CONCATENATE("[leds[",Table1345[[#Headers],[2]],"],",Table1345[[#This Row],[o2]],"]")</f>
        <v>[leds[2],0]</v>
      </c>
      <c r="R678" s="1" t="str">
        <f>CONCATENATE("[leds[",Table1345[[#Headers],[3]],"],",Table1345[[#This Row],[o3]],"]")</f>
        <v>[leds[3],0]</v>
      </c>
      <c r="S678" s="1" t="str">
        <f>CONCATENATE("[leds[",Table1345[[#Headers],[4]],"],",Table1345[[#This Row],[o4]],"]")</f>
        <v>[leds[4],0]</v>
      </c>
      <c r="T678" s="1" t="str">
        <f>CONCATENATE("[leds[",Table1345[[#Headers],[5]],"],",Table1345[[#This Row],[o5]],"]")</f>
        <v>[leds[5],0]</v>
      </c>
      <c r="U67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8" s="1" t="str">
        <f>IF(B678="",CONCATENATE($B$1,"['",A678,"'].append(",Table1345[[#This Row],[Part6]],")"),CONCATENATE($B$1,"['",B678,"'] = []"))</f>
        <v>symbol['&gt;'].append([[leds[0],0],[leds[1],0],[leds[2],0],[leds[3],0],[leds[4],0],[leds[5],0]])</v>
      </c>
    </row>
    <row r="679" spans="1:22" x14ac:dyDescent="0.25">
      <c r="A679" t="str">
        <f t="shared" si="10"/>
        <v>&gt;</v>
      </c>
      <c r="I679" s="1">
        <f>Table1345[[#This Row],[0]]</f>
        <v>0</v>
      </c>
      <c r="J679" s="1">
        <f>Table1345[[#This Row],[1]]</f>
        <v>0</v>
      </c>
      <c r="K679" s="1">
        <f>Table1345[[#This Row],[2]]</f>
        <v>0</v>
      </c>
      <c r="L679" s="1">
        <f>Table1345[[#This Row],[3]]</f>
        <v>0</v>
      </c>
      <c r="M679" s="1">
        <f>Table1345[[#This Row],[4]]</f>
        <v>0</v>
      </c>
      <c r="N679" s="1">
        <f>Table1345[[#This Row],[5]]</f>
        <v>0</v>
      </c>
      <c r="O679" s="1" t="str">
        <f>CONCATENATE("[leds[",Table1345[[#Headers],[0]],"],",Table1345[[#This Row],[o0]],"]")</f>
        <v>[leds[0],0]</v>
      </c>
      <c r="P679" s="1" t="str">
        <f>CONCATENATE("[leds[",Table1345[[#Headers],[1]],"],",Table1345[[#This Row],[o1]],"]")</f>
        <v>[leds[1],0]</v>
      </c>
      <c r="Q679" s="1" t="str">
        <f>CONCATENATE("[leds[",Table1345[[#Headers],[2]],"],",Table1345[[#This Row],[o2]],"]")</f>
        <v>[leds[2],0]</v>
      </c>
      <c r="R679" s="1" t="str">
        <f>CONCATENATE("[leds[",Table1345[[#Headers],[3]],"],",Table1345[[#This Row],[o3]],"]")</f>
        <v>[leds[3],0]</v>
      </c>
      <c r="S679" s="1" t="str">
        <f>CONCATENATE("[leds[",Table1345[[#Headers],[4]],"],",Table1345[[#This Row],[o4]],"]")</f>
        <v>[leds[4],0]</v>
      </c>
      <c r="T679" s="1" t="str">
        <f>CONCATENATE("[leds[",Table1345[[#Headers],[5]],"],",Table1345[[#This Row],[o5]],"]")</f>
        <v>[leds[5],0]</v>
      </c>
      <c r="U67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79" s="1" t="str">
        <f>IF(B679="",CONCATENATE($B$1,"['",A679,"'].append(",Table1345[[#This Row],[Part6]],")"),CONCATENATE($B$1,"['",B679,"'] = []"))</f>
        <v>symbol['&gt;'].append([[leds[0],0],[leds[1],0],[leds[2],0],[leds[3],0],[leds[4],0],[leds[5],0]])</v>
      </c>
    </row>
    <row r="680" spans="1:22" x14ac:dyDescent="0.25">
      <c r="A680" t="str">
        <f t="shared" si="10"/>
        <v>&gt;</v>
      </c>
      <c r="I680" s="1">
        <f>Table1345[[#This Row],[0]]</f>
        <v>0</v>
      </c>
      <c r="J680" s="1">
        <f>Table1345[[#This Row],[1]]</f>
        <v>0</v>
      </c>
      <c r="K680" s="1">
        <f>Table1345[[#This Row],[2]]</f>
        <v>0</v>
      </c>
      <c r="L680" s="1">
        <f>Table1345[[#This Row],[3]]</f>
        <v>0</v>
      </c>
      <c r="M680" s="1">
        <f>Table1345[[#This Row],[4]]</f>
        <v>0</v>
      </c>
      <c r="N680" s="1">
        <f>Table1345[[#This Row],[5]]</f>
        <v>0</v>
      </c>
      <c r="O680" s="1" t="str">
        <f>CONCATENATE("[leds[",Table1345[[#Headers],[0]],"],",Table1345[[#This Row],[o0]],"]")</f>
        <v>[leds[0],0]</v>
      </c>
      <c r="P680" s="1" t="str">
        <f>CONCATENATE("[leds[",Table1345[[#Headers],[1]],"],",Table1345[[#This Row],[o1]],"]")</f>
        <v>[leds[1],0]</v>
      </c>
      <c r="Q680" s="1" t="str">
        <f>CONCATENATE("[leds[",Table1345[[#Headers],[2]],"],",Table1345[[#This Row],[o2]],"]")</f>
        <v>[leds[2],0]</v>
      </c>
      <c r="R680" s="1" t="str">
        <f>CONCATENATE("[leds[",Table1345[[#Headers],[3]],"],",Table1345[[#This Row],[o3]],"]")</f>
        <v>[leds[3],0]</v>
      </c>
      <c r="S680" s="1" t="str">
        <f>CONCATENATE("[leds[",Table1345[[#Headers],[4]],"],",Table1345[[#This Row],[o4]],"]")</f>
        <v>[leds[4],0]</v>
      </c>
      <c r="T680" s="1" t="str">
        <f>CONCATENATE("[leds[",Table1345[[#Headers],[5]],"],",Table1345[[#This Row],[o5]],"]")</f>
        <v>[leds[5],0]</v>
      </c>
      <c r="U68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0" s="1" t="str">
        <f>IF(B680="",CONCATENATE($B$1,"['",A680,"'].append(",Table1345[[#This Row],[Part6]],")"),CONCATENATE($B$1,"['",B680,"'] = []"))</f>
        <v>symbol['&gt;'].append([[leds[0],0],[leds[1],0],[leds[2],0],[leds[3],0],[leds[4],0],[leds[5],0]])</v>
      </c>
    </row>
    <row r="681" spans="1:22" x14ac:dyDescent="0.25">
      <c r="A681" t="str">
        <f t="shared" si="10"/>
        <v>&gt;</v>
      </c>
      <c r="I681" s="1">
        <f>Table1345[[#This Row],[0]]</f>
        <v>0</v>
      </c>
      <c r="J681" s="1">
        <f>Table1345[[#This Row],[1]]</f>
        <v>0</v>
      </c>
      <c r="K681" s="1">
        <f>Table1345[[#This Row],[2]]</f>
        <v>0</v>
      </c>
      <c r="L681" s="1">
        <f>Table1345[[#This Row],[3]]</f>
        <v>0</v>
      </c>
      <c r="M681" s="1">
        <f>Table1345[[#This Row],[4]]</f>
        <v>0</v>
      </c>
      <c r="N681" s="1">
        <f>Table1345[[#This Row],[5]]</f>
        <v>0</v>
      </c>
      <c r="O681" s="1" t="str">
        <f>CONCATENATE("[leds[",Table1345[[#Headers],[0]],"],",Table1345[[#This Row],[o0]],"]")</f>
        <v>[leds[0],0]</v>
      </c>
      <c r="P681" s="1" t="str">
        <f>CONCATENATE("[leds[",Table1345[[#Headers],[1]],"],",Table1345[[#This Row],[o1]],"]")</f>
        <v>[leds[1],0]</v>
      </c>
      <c r="Q681" s="1" t="str">
        <f>CONCATENATE("[leds[",Table1345[[#Headers],[2]],"],",Table1345[[#This Row],[o2]],"]")</f>
        <v>[leds[2],0]</v>
      </c>
      <c r="R681" s="1" t="str">
        <f>CONCATENATE("[leds[",Table1345[[#Headers],[3]],"],",Table1345[[#This Row],[o3]],"]")</f>
        <v>[leds[3],0]</v>
      </c>
      <c r="S681" s="1" t="str">
        <f>CONCATENATE("[leds[",Table1345[[#Headers],[4]],"],",Table1345[[#This Row],[o4]],"]")</f>
        <v>[leds[4],0]</v>
      </c>
      <c r="T681" s="1" t="str">
        <f>CONCATENATE("[leds[",Table1345[[#Headers],[5]],"],",Table1345[[#This Row],[o5]],"]")</f>
        <v>[leds[5],0]</v>
      </c>
      <c r="U68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1" s="1" t="str">
        <f>IF(B681="",CONCATENATE($B$1,"['",A681,"'].append(",Table1345[[#This Row],[Part6]],")"),CONCATENATE($B$1,"['",B681,"'] = []"))</f>
        <v>symbol['&gt;'].append([[leds[0],0],[leds[1],0],[leds[2],0],[leds[3],0],[leds[4],0],[leds[5],0]])</v>
      </c>
    </row>
    <row r="682" spans="1:22" x14ac:dyDescent="0.25">
      <c r="A682" t="str">
        <f t="shared" si="10"/>
        <v>&gt;</v>
      </c>
      <c r="I682" s="1">
        <f>Table1345[[#This Row],[0]]</f>
        <v>0</v>
      </c>
      <c r="J682" s="1">
        <f>Table1345[[#This Row],[1]]</f>
        <v>0</v>
      </c>
      <c r="K682" s="1">
        <f>Table1345[[#This Row],[2]]</f>
        <v>0</v>
      </c>
      <c r="L682" s="1">
        <f>Table1345[[#This Row],[3]]</f>
        <v>0</v>
      </c>
      <c r="M682" s="1">
        <f>Table1345[[#This Row],[4]]</f>
        <v>0</v>
      </c>
      <c r="N682" s="1">
        <f>Table1345[[#This Row],[5]]</f>
        <v>0</v>
      </c>
      <c r="O682" s="1" t="str">
        <f>CONCATENATE("[leds[",Table1345[[#Headers],[0]],"],",Table1345[[#This Row],[o0]],"]")</f>
        <v>[leds[0],0]</v>
      </c>
      <c r="P682" s="1" t="str">
        <f>CONCATENATE("[leds[",Table1345[[#Headers],[1]],"],",Table1345[[#This Row],[o1]],"]")</f>
        <v>[leds[1],0]</v>
      </c>
      <c r="Q682" s="1" t="str">
        <f>CONCATENATE("[leds[",Table1345[[#Headers],[2]],"],",Table1345[[#This Row],[o2]],"]")</f>
        <v>[leds[2],0]</v>
      </c>
      <c r="R682" s="1" t="str">
        <f>CONCATENATE("[leds[",Table1345[[#Headers],[3]],"],",Table1345[[#This Row],[o3]],"]")</f>
        <v>[leds[3],0]</v>
      </c>
      <c r="S682" s="1" t="str">
        <f>CONCATENATE("[leds[",Table1345[[#Headers],[4]],"],",Table1345[[#This Row],[o4]],"]")</f>
        <v>[leds[4],0]</v>
      </c>
      <c r="T682" s="1" t="str">
        <f>CONCATENATE("[leds[",Table1345[[#Headers],[5]],"],",Table1345[[#This Row],[o5]],"]")</f>
        <v>[leds[5],0]</v>
      </c>
      <c r="U68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2" s="1" t="str">
        <f>IF(B682="",CONCATENATE($B$1,"['",A682,"'].append(",Table1345[[#This Row],[Part6]],")"),CONCATENATE($B$1,"['",B682,"'] = []"))</f>
        <v>symbol['&gt;'].append([[leds[0],0],[leds[1],0],[leds[2],0],[leds[3],0],[leds[4],0],[leds[5],0]])</v>
      </c>
    </row>
    <row r="683" spans="1:22" x14ac:dyDescent="0.25">
      <c r="A683" t="str">
        <f t="shared" si="10"/>
        <v>&gt;</v>
      </c>
      <c r="I683" s="1">
        <f>Table1345[[#This Row],[0]]</f>
        <v>0</v>
      </c>
      <c r="J683" s="1">
        <f>Table1345[[#This Row],[1]]</f>
        <v>0</v>
      </c>
      <c r="K683" s="1">
        <f>Table1345[[#This Row],[2]]</f>
        <v>0</v>
      </c>
      <c r="L683" s="1">
        <f>Table1345[[#This Row],[3]]</f>
        <v>0</v>
      </c>
      <c r="M683" s="1">
        <f>Table1345[[#This Row],[4]]</f>
        <v>0</v>
      </c>
      <c r="N683" s="1">
        <f>Table1345[[#This Row],[5]]</f>
        <v>0</v>
      </c>
      <c r="O683" s="1" t="str">
        <f>CONCATENATE("[leds[",Table1345[[#Headers],[0]],"],",Table1345[[#This Row],[o0]],"]")</f>
        <v>[leds[0],0]</v>
      </c>
      <c r="P683" s="1" t="str">
        <f>CONCATENATE("[leds[",Table1345[[#Headers],[1]],"],",Table1345[[#This Row],[o1]],"]")</f>
        <v>[leds[1],0]</v>
      </c>
      <c r="Q683" s="1" t="str">
        <f>CONCATENATE("[leds[",Table1345[[#Headers],[2]],"],",Table1345[[#This Row],[o2]],"]")</f>
        <v>[leds[2],0]</v>
      </c>
      <c r="R683" s="1" t="str">
        <f>CONCATENATE("[leds[",Table1345[[#Headers],[3]],"],",Table1345[[#This Row],[o3]],"]")</f>
        <v>[leds[3],0]</v>
      </c>
      <c r="S683" s="1" t="str">
        <f>CONCATENATE("[leds[",Table1345[[#Headers],[4]],"],",Table1345[[#This Row],[o4]],"]")</f>
        <v>[leds[4],0]</v>
      </c>
      <c r="T683" s="1" t="str">
        <f>CONCATENATE("[leds[",Table1345[[#Headers],[5]],"],",Table1345[[#This Row],[o5]],"]")</f>
        <v>[leds[5],0]</v>
      </c>
      <c r="U68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3" s="1" t="str">
        <f>IF(B683="",CONCATENATE($B$1,"['",A683,"'].append(",Table1345[[#This Row],[Part6]],")"),CONCATENATE($B$1,"['",B683,"'] = []"))</f>
        <v>symbol['&gt;'].append([[leds[0],0],[leds[1],0],[leds[2],0],[leds[3],0],[leds[4],0],[leds[5],0]])</v>
      </c>
    </row>
    <row r="684" spans="1:22" x14ac:dyDescent="0.25">
      <c r="A684" t="str">
        <f t="shared" si="10"/>
        <v>&gt;</v>
      </c>
      <c r="I684" s="1">
        <f>Table1345[[#This Row],[0]]</f>
        <v>0</v>
      </c>
      <c r="J684" s="1">
        <f>Table1345[[#This Row],[1]]</f>
        <v>0</v>
      </c>
      <c r="K684" s="1">
        <f>Table1345[[#This Row],[2]]</f>
        <v>0</v>
      </c>
      <c r="L684" s="1">
        <f>Table1345[[#This Row],[3]]</f>
        <v>0</v>
      </c>
      <c r="M684" s="1">
        <f>Table1345[[#This Row],[4]]</f>
        <v>0</v>
      </c>
      <c r="N684" s="1">
        <f>Table1345[[#This Row],[5]]</f>
        <v>0</v>
      </c>
      <c r="O684" s="1" t="str">
        <f>CONCATENATE("[leds[",Table1345[[#Headers],[0]],"],",Table1345[[#This Row],[o0]],"]")</f>
        <v>[leds[0],0]</v>
      </c>
      <c r="P684" s="1" t="str">
        <f>CONCATENATE("[leds[",Table1345[[#Headers],[1]],"],",Table1345[[#This Row],[o1]],"]")</f>
        <v>[leds[1],0]</v>
      </c>
      <c r="Q684" s="1" t="str">
        <f>CONCATENATE("[leds[",Table1345[[#Headers],[2]],"],",Table1345[[#This Row],[o2]],"]")</f>
        <v>[leds[2],0]</v>
      </c>
      <c r="R684" s="1" t="str">
        <f>CONCATENATE("[leds[",Table1345[[#Headers],[3]],"],",Table1345[[#This Row],[o3]],"]")</f>
        <v>[leds[3],0]</v>
      </c>
      <c r="S684" s="1" t="str">
        <f>CONCATENATE("[leds[",Table1345[[#Headers],[4]],"],",Table1345[[#This Row],[o4]],"]")</f>
        <v>[leds[4],0]</v>
      </c>
      <c r="T684" s="1" t="str">
        <f>CONCATENATE("[leds[",Table1345[[#Headers],[5]],"],",Table1345[[#This Row],[o5]],"]")</f>
        <v>[leds[5],0]</v>
      </c>
      <c r="U68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4" s="1" t="str">
        <f>IF(B684="",CONCATENATE($B$1,"['",A684,"'].append(",Table1345[[#This Row],[Part6]],")"),CONCATENATE($B$1,"['",B684,"'] = []"))</f>
        <v>symbol['&gt;'].append([[leds[0],0],[leds[1],0],[leds[2],0],[leds[3],0],[leds[4],0],[leds[5],0]])</v>
      </c>
    </row>
    <row r="685" spans="1:22" x14ac:dyDescent="0.25">
      <c r="A685" t="str">
        <f t="shared" si="10"/>
        <v>&gt;</v>
      </c>
      <c r="I685" s="1">
        <f>Table1345[[#This Row],[0]]</f>
        <v>0</v>
      </c>
      <c r="J685" s="1">
        <f>Table1345[[#This Row],[1]]</f>
        <v>0</v>
      </c>
      <c r="K685" s="1">
        <f>Table1345[[#This Row],[2]]</f>
        <v>0</v>
      </c>
      <c r="L685" s="1">
        <f>Table1345[[#This Row],[3]]</f>
        <v>0</v>
      </c>
      <c r="M685" s="1">
        <f>Table1345[[#This Row],[4]]</f>
        <v>0</v>
      </c>
      <c r="N685" s="1">
        <f>Table1345[[#This Row],[5]]</f>
        <v>0</v>
      </c>
      <c r="O685" s="1" t="str">
        <f>CONCATENATE("[leds[",Table1345[[#Headers],[0]],"],",Table1345[[#This Row],[o0]],"]")</f>
        <v>[leds[0],0]</v>
      </c>
      <c r="P685" s="1" t="str">
        <f>CONCATENATE("[leds[",Table1345[[#Headers],[1]],"],",Table1345[[#This Row],[o1]],"]")</f>
        <v>[leds[1],0]</v>
      </c>
      <c r="Q685" s="1" t="str">
        <f>CONCATENATE("[leds[",Table1345[[#Headers],[2]],"],",Table1345[[#This Row],[o2]],"]")</f>
        <v>[leds[2],0]</v>
      </c>
      <c r="R685" s="1" t="str">
        <f>CONCATENATE("[leds[",Table1345[[#Headers],[3]],"],",Table1345[[#This Row],[o3]],"]")</f>
        <v>[leds[3],0]</v>
      </c>
      <c r="S685" s="1" t="str">
        <f>CONCATENATE("[leds[",Table1345[[#Headers],[4]],"],",Table1345[[#This Row],[o4]],"]")</f>
        <v>[leds[4],0]</v>
      </c>
      <c r="T685" s="1" t="str">
        <f>CONCATENATE("[leds[",Table1345[[#Headers],[5]],"],",Table1345[[#This Row],[o5]],"]")</f>
        <v>[leds[5],0]</v>
      </c>
      <c r="U68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5" s="1" t="str">
        <f>IF(B685="",CONCATENATE($B$1,"['",A685,"'].append(",Table1345[[#This Row],[Part6]],")"),CONCATENATE($B$1,"['",B685,"'] = []"))</f>
        <v>symbol['&gt;'].append([[leds[0],0],[leds[1],0],[leds[2],0],[leds[3],0],[leds[4],0],[leds[5],0]])</v>
      </c>
    </row>
    <row r="686" spans="1:22" x14ac:dyDescent="0.25">
      <c r="A686" t="str">
        <f t="shared" si="10"/>
        <v>&gt;</v>
      </c>
      <c r="I686" s="1">
        <f>Table1345[[#This Row],[0]]</f>
        <v>0</v>
      </c>
      <c r="J686" s="1">
        <f>Table1345[[#This Row],[1]]</f>
        <v>0</v>
      </c>
      <c r="K686" s="1">
        <f>Table1345[[#This Row],[2]]</f>
        <v>0</v>
      </c>
      <c r="L686" s="1">
        <f>Table1345[[#This Row],[3]]</f>
        <v>0</v>
      </c>
      <c r="M686" s="1">
        <f>Table1345[[#This Row],[4]]</f>
        <v>0</v>
      </c>
      <c r="N686" s="1">
        <f>Table1345[[#This Row],[5]]</f>
        <v>0</v>
      </c>
      <c r="O686" s="1" t="str">
        <f>CONCATENATE("[leds[",Table1345[[#Headers],[0]],"],",Table1345[[#This Row],[o0]],"]")</f>
        <v>[leds[0],0]</v>
      </c>
      <c r="P686" s="1" t="str">
        <f>CONCATENATE("[leds[",Table1345[[#Headers],[1]],"],",Table1345[[#This Row],[o1]],"]")</f>
        <v>[leds[1],0]</v>
      </c>
      <c r="Q686" s="1" t="str">
        <f>CONCATENATE("[leds[",Table1345[[#Headers],[2]],"],",Table1345[[#This Row],[o2]],"]")</f>
        <v>[leds[2],0]</v>
      </c>
      <c r="R686" s="1" t="str">
        <f>CONCATENATE("[leds[",Table1345[[#Headers],[3]],"],",Table1345[[#This Row],[o3]],"]")</f>
        <v>[leds[3],0]</v>
      </c>
      <c r="S686" s="1" t="str">
        <f>CONCATENATE("[leds[",Table1345[[#Headers],[4]],"],",Table1345[[#This Row],[o4]],"]")</f>
        <v>[leds[4],0]</v>
      </c>
      <c r="T686" s="1" t="str">
        <f>CONCATENATE("[leds[",Table1345[[#Headers],[5]],"],",Table1345[[#This Row],[o5]],"]")</f>
        <v>[leds[5],0]</v>
      </c>
      <c r="U68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6" s="1" t="str">
        <f>IF(B686="",CONCATENATE($B$1,"['",A686,"'].append(",Table1345[[#This Row],[Part6]],")"),CONCATENATE($B$1,"['",B686,"'] = []"))</f>
        <v>symbol['&gt;'].append([[leds[0],0],[leds[1],0],[leds[2],0],[leds[3],0],[leds[4],0],[leds[5],0]])</v>
      </c>
    </row>
    <row r="687" spans="1:22" x14ac:dyDescent="0.25">
      <c r="A687" t="str">
        <f t="shared" si="10"/>
        <v>&gt;</v>
      </c>
      <c r="I687" s="1">
        <f>Table1345[[#This Row],[0]]</f>
        <v>0</v>
      </c>
      <c r="J687" s="1">
        <f>Table1345[[#This Row],[1]]</f>
        <v>0</v>
      </c>
      <c r="K687" s="1">
        <f>Table1345[[#This Row],[2]]</f>
        <v>0</v>
      </c>
      <c r="L687" s="1">
        <f>Table1345[[#This Row],[3]]</f>
        <v>0</v>
      </c>
      <c r="M687" s="1">
        <f>Table1345[[#This Row],[4]]</f>
        <v>0</v>
      </c>
      <c r="N687" s="1">
        <f>Table1345[[#This Row],[5]]</f>
        <v>0</v>
      </c>
      <c r="O687" s="1" t="str">
        <f>CONCATENATE("[leds[",Table1345[[#Headers],[0]],"],",Table1345[[#This Row],[o0]],"]")</f>
        <v>[leds[0],0]</v>
      </c>
      <c r="P687" s="1" t="str">
        <f>CONCATENATE("[leds[",Table1345[[#Headers],[1]],"],",Table1345[[#This Row],[o1]],"]")</f>
        <v>[leds[1],0]</v>
      </c>
      <c r="Q687" s="1" t="str">
        <f>CONCATENATE("[leds[",Table1345[[#Headers],[2]],"],",Table1345[[#This Row],[o2]],"]")</f>
        <v>[leds[2],0]</v>
      </c>
      <c r="R687" s="1" t="str">
        <f>CONCATENATE("[leds[",Table1345[[#Headers],[3]],"],",Table1345[[#This Row],[o3]],"]")</f>
        <v>[leds[3],0]</v>
      </c>
      <c r="S687" s="1" t="str">
        <f>CONCATENATE("[leds[",Table1345[[#Headers],[4]],"],",Table1345[[#This Row],[o4]],"]")</f>
        <v>[leds[4],0]</v>
      </c>
      <c r="T687" s="1" t="str">
        <f>CONCATENATE("[leds[",Table1345[[#Headers],[5]],"],",Table1345[[#This Row],[o5]],"]")</f>
        <v>[leds[5],0]</v>
      </c>
      <c r="U68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7" s="1" t="str">
        <f>IF(B687="",CONCATENATE($B$1,"['",A687,"'].append(",Table1345[[#This Row],[Part6]],")"),CONCATENATE($B$1,"['",B687,"'] = []"))</f>
        <v>symbol['&gt;'].append([[leds[0],0],[leds[1],0],[leds[2],0],[leds[3],0],[leds[4],0],[leds[5],0]])</v>
      </c>
    </row>
    <row r="688" spans="1:22" x14ac:dyDescent="0.25">
      <c r="A688" t="str">
        <f t="shared" si="10"/>
        <v>&gt;</v>
      </c>
      <c r="I688" s="1">
        <f>Table1345[[#This Row],[0]]</f>
        <v>0</v>
      </c>
      <c r="J688" s="1">
        <f>Table1345[[#This Row],[1]]</f>
        <v>0</v>
      </c>
      <c r="K688" s="1">
        <f>Table1345[[#This Row],[2]]</f>
        <v>0</v>
      </c>
      <c r="L688" s="1">
        <f>Table1345[[#This Row],[3]]</f>
        <v>0</v>
      </c>
      <c r="M688" s="1">
        <f>Table1345[[#This Row],[4]]</f>
        <v>0</v>
      </c>
      <c r="N688" s="1">
        <f>Table1345[[#This Row],[5]]</f>
        <v>0</v>
      </c>
      <c r="O688" s="1" t="str">
        <f>CONCATENATE("[leds[",Table1345[[#Headers],[0]],"],",Table1345[[#This Row],[o0]],"]")</f>
        <v>[leds[0],0]</v>
      </c>
      <c r="P688" s="1" t="str">
        <f>CONCATENATE("[leds[",Table1345[[#Headers],[1]],"],",Table1345[[#This Row],[o1]],"]")</f>
        <v>[leds[1],0]</v>
      </c>
      <c r="Q688" s="1" t="str">
        <f>CONCATENATE("[leds[",Table1345[[#Headers],[2]],"],",Table1345[[#This Row],[o2]],"]")</f>
        <v>[leds[2],0]</v>
      </c>
      <c r="R688" s="1" t="str">
        <f>CONCATENATE("[leds[",Table1345[[#Headers],[3]],"],",Table1345[[#This Row],[o3]],"]")</f>
        <v>[leds[3],0]</v>
      </c>
      <c r="S688" s="1" t="str">
        <f>CONCATENATE("[leds[",Table1345[[#Headers],[4]],"],",Table1345[[#This Row],[o4]],"]")</f>
        <v>[leds[4],0]</v>
      </c>
      <c r="T688" s="1" t="str">
        <f>CONCATENATE("[leds[",Table1345[[#Headers],[5]],"],",Table1345[[#This Row],[o5]],"]")</f>
        <v>[leds[5],0]</v>
      </c>
      <c r="U68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8" s="1" t="str">
        <f>IF(B688="",CONCATENATE($B$1,"['",A688,"'].append(",Table1345[[#This Row],[Part6]],")"),CONCATENATE($B$1,"['",B688,"'] = []"))</f>
        <v>symbol['&gt;'].append([[leds[0],0],[leds[1],0],[leds[2],0],[leds[3],0],[leds[4],0],[leds[5],0]])</v>
      </c>
    </row>
    <row r="689" spans="1:22" x14ac:dyDescent="0.25">
      <c r="A689" t="str">
        <f t="shared" si="10"/>
        <v>&gt;</v>
      </c>
      <c r="I689" s="1">
        <f>Table1345[[#This Row],[0]]</f>
        <v>0</v>
      </c>
      <c r="J689" s="1">
        <f>Table1345[[#This Row],[1]]</f>
        <v>0</v>
      </c>
      <c r="K689" s="1">
        <f>Table1345[[#This Row],[2]]</f>
        <v>0</v>
      </c>
      <c r="L689" s="1">
        <f>Table1345[[#This Row],[3]]</f>
        <v>0</v>
      </c>
      <c r="M689" s="1">
        <f>Table1345[[#This Row],[4]]</f>
        <v>0</v>
      </c>
      <c r="N689" s="1">
        <f>Table1345[[#This Row],[5]]</f>
        <v>0</v>
      </c>
      <c r="O689" s="1" t="str">
        <f>CONCATENATE("[leds[",Table1345[[#Headers],[0]],"],",Table1345[[#This Row],[o0]],"]")</f>
        <v>[leds[0],0]</v>
      </c>
      <c r="P689" s="1" t="str">
        <f>CONCATENATE("[leds[",Table1345[[#Headers],[1]],"],",Table1345[[#This Row],[o1]],"]")</f>
        <v>[leds[1],0]</v>
      </c>
      <c r="Q689" s="1" t="str">
        <f>CONCATENATE("[leds[",Table1345[[#Headers],[2]],"],",Table1345[[#This Row],[o2]],"]")</f>
        <v>[leds[2],0]</v>
      </c>
      <c r="R689" s="1" t="str">
        <f>CONCATENATE("[leds[",Table1345[[#Headers],[3]],"],",Table1345[[#This Row],[o3]],"]")</f>
        <v>[leds[3],0]</v>
      </c>
      <c r="S689" s="1" t="str">
        <f>CONCATENATE("[leds[",Table1345[[#Headers],[4]],"],",Table1345[[#This Row],[o4]],"]")</f>
        <v>[leds[4],0]</v>
      </c>
      <c r="T689" s="1" t="str">
        <f>CONCATENATE("[leds[",Table1345[[#Headers],[5]],"],",Table1345[[#This Row],[o5]],"]")</f>
        <v>[leds[5],0]</v>
      </c>
      <c r="U68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89" s="1" t="str">
        <f>IF(B689="",CONCATENATE($B$1,"['",A689,"'].append(",Table1345[[#This Row],[Part6]],")"),CONCATENATE($B$1,"['",B689,"'] = []"))</f>
        <v>symbol['&gt;'].append([[leds[0],0],[leds[1],0],[leds[2],0],[leds[3],0],[leds[4],0],[leds[5],0]])</v>
      </c>
    </row>
    <row r="690" spans="1:22" x14ac:dyDescent="0.25">
      <c r="A690" t="str">
        <f t="shared" si="10"/>
        <v>&gt;</v>
      </c>
      <c r="I690" s="1">
        <f>Table1345[[#This Row],[0]]</f>
        <v>0</v>
      </c>
      <c r="J690" s="1">
        <f>Table1345[[#This Row],[1]]</f>
        <v>0</v>
      </c>
      <c r="K690" s="1">
        <f>Table1345[[#This Row],[2]]</f>
        <v>0</v>
      </c>
      <c r="L690" s="1">
        <f>Table1345[[#This Row],[3]]</f>
        <v>0</v>
      </c>
      <c r="M690" s="1">
        <f>Table1345[[#This Row],[4]]</f>
        <v>0</v>
      </c>
      <c r="N690" s="1">
        <f>Table1345[[#This Row],[5]]</f>
        <v>0</v>
      </c>
      <c r="O690" s="1" t="str">
        <f>CONCATENATE("[leds[",Table1345[[#Headers],[0]],"],",Table1345[[#This Row],[o0]],"]")</f>
        <v>[leds[0],0]</v>
      </c>
      <c r="P690" s="1" t="str">
        <f>CONCATENATE("[leds[",Table1345[[#Headers],[1]],"],",Table1345[[#This Row],[o1]],"]")</f>
        <v>[leds[1],0]</v>
      </c>
      <c r="Q690" s="1" t="str">
        <f>CONCATENATE("[leds[",Table1345[[#Headers],[2]],"],",Table1345[[#This Row],[o2]],"]")</f>
        <v>[leds[2],0]</v>
      </c>
      <c r="R690" s="1" t="str">
        <f>CONCATENATE("[leds[",Table1345[[#Headers],[3]],"],",Table1345[[#This Row],[o3]],"]")</f>
        <v>[leds[3],0]</v>
      </c>
      <c r="S690" s="1" t="str">
        <f>CONCATENATE("[leds[",Table1345[[#Headers],[4]],"],",Table1345[[#This Row],[o4]],"]")</f>
        <v>[leds[4],0]</v>
      </c>
      <c r="T690" s="1" t="str">
        <f>CONCATENATE("[leds[",Table1345[[#Headers],[5]],"],",Table1345[[#This Row],[o5]],"]")</f>
        <v>[leds[5],0]</v>
      </c>
      <c r="U69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0" s="1" t="str">
        <f>IF(B690="",CONCATENATE($B$1,"['",A690,"'].append(",Table1345[[#This Row],[Part6]],")"),CONCATENATE($B$1,"['",B690,"'] = []"))</f>
        <v>symbol['&gt;'].append([[leds[0],0],[leds[1],0],[leds[2],0],[leds[3],0],[leds[4],0],[leds[5],0]])</v>
      </c>
    </row>
    <row r="691" spans="1:22" x14ac:dyDescent="0.25">
      <c r="A691" t="str">
        <f t="shared" si="10"/>
        <v>&gt;</v>
      </c>
      <c r="I691" s="1">
        <f>Table1345[[#This Row],[0]]</f>
        <v>0</v>
      </c>
      <c r="J691" s="1">
        <f>Table1345[[#This Row],[1]]</f>
        <v>0</v>
      </c>
      <c r="K691" s="1">
        <f>Table1345[[#This Row],[2]]</f>
        <v>0</v>
      </c>
      <c r="L691" s="1">
        <f>Table1345[[#This Row],[3]]</f>
        <v>0</v>
      </c>
      <c r="M691" s="1">
        <f>Table1345[[#This Row],[4]]</f>
        <v>0</v>
      </c>
      <c r="N691" s="1">
        <f>Table1345[[#This Row],[5]]</f>
        <v>0</v>
      </c>
      <c r="O691" s="1" t="str">
        <f>CONCATENATE("[leds[",Table1345[[#Headers],[0]],"],",Table1345[[#This Row],[o0]],"]")</f>
        <v>[leds[0],0]</v>
      </c>
      <c r="P691" s="1" t="str">
        <f>CONCATENATE("[leds[",Table1345[[#Headers],[1]],"],",Table1345[[#This Row],[o1]],"]")</f>
        <v>[leds[1],0]</v>
      </c>
      <c r="Q691" s="1" t="str">
        <f>CONCATENATE("[leds[",Table1345[[#Headers],[2]],"],",Table1345[[#This Row],[o2]],"]")</f>
        <v>[leds[2],0]</v>
      </c>
      <c r="R691" s="1" t="str">
        <f>CONCATENATE("[leds[",Table1345[[#Headers],[3]],"],",Table1345[[#This Row],[o3]],"]")</f>
        <v>[leds[3],0]</v>
      </c>
      <c r="S691" s="1" t="str">
        <f>CONCATENATE("[leds[",Table1345[[#Headers],[4]],"],",Table1345[[#This Row],[o4]],"]")</f>
        <v>[leds[4],0]</v>
      </c>
      <c r="T691" s="1" t="str">
        <f>CONCATENATE("[leds[",Table1345[[#Headers],[5]],"],",Table1345[[#This Row],[o5]],"]")</f>
        <v>[leds[5],0]</v>
      </c>
      <c r="U69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1" s="1" t="str">
        <f>IF(B691="",CONCATENATE($B$1,"['",A691,"'].append(",Table1345[[#This Row],[Part6]],")"),CONCATENATE($B$1,"['",B691,"'] = []"))</f>
        <v>symbol['&gt;'].append([[leds[0],0],[leds[1],0],[leds[2],0],[leds[3],0],[leds[4],0],[leds[5],0]])</v>
      </c>
    </row>
    <row r="692" spans="1:22" x14ac:dyDescent="0.25">
      <c r="A692" t="str">
        <f t="shared" si="10"/>
        <v>&gt;</v>
      </c>
      <c r="I692" s="1">
        <f>Table1345[[#This Row],[0]]</f>
        <v>0</v>
      </c>
      <c r="J692" s="1">
        <f>Table1345[[#This Row],[1]]</f>
        <v>0</v>
      </c>
      <c r="K692" s="1">
        <f>Table1345[[#This Row],[2]]</f>
        <v>0</v>
      </c>
      <c r="L692" s="1">
        <f>Table1345[[#This Row],[3]]</f>
        <v>0</v>
      </c>
      <c r="M692" s="1">
        <f>Table1345[[#This Row],[4]]</f>
        <v>0</v>
      </c>
      <c r="N692" s="1">
        <f>Table1345[[#This Row],[5]]</f>
        <v>0</v>
      </c>
      <c r="O692" s="1" t="str">
        <f>CONCATENATE("[leds[",Table1345[[#Headers],[0]],"],",Table1345[[#This Row],[o0]],"]")</f>
        <v>[leds[0],0]</v>
      </c>
      <c r="P692" s="1" t="str">
        <f>CONCATENATE("[leds[",Table1345[[#Headers],[1]],"],",Table1345[[#This Row],[o1]],"]")</f>
        <v>[leds[1],0]</v>
      </c>
      <c r="Q692" s="1" t="str">
        <f>CONCATENATE("[leds[",Table1345[[#Headers],[2]],"],",Table1345[[#This Row],[o2]],"]")</f>
        <v>[leds[2],0]</v>
      </c>
      <c r="R692" s="1" t="str">
        <f>CONCATENATE("[leds[",Table1345[[#Headers],[3]],"],",Table1345[[#This Row],[o3]],"]")</f>
        <v>[leds[3],0]</v>
      </c>
      <c r="S692" s="1" t="str">
        <f>CONCATENATE("[leds[",Table1345[[#Headers],[4]],"],",Table1345[[#This Row],[o4]],"]")</f>
        <v>[leds[4],0]</v>
      </c>
      <c r="T692" s="1" t="str">
        <f>CONCATENATE("[leds[",Table1345[[#Headers],[5]],"],",Table1345[[#This Row],[o5]],"]")</f>
        <v>[leds[5],0]</v>
      </c>
      <c r="U69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2" s="1" t="str">
        <f>IF(B692="",CONCATENATE($B$1,"['",A692,"'].append(",Table1345[[#This Row],[Part6]],")"),CONCATENATE($B$1,"['",B692,"'] = []"))</f>
        <v>symbol['&gt;'].append([[leds[0],0],[leds[1],0],[leds[2],0],[leds[3],0],[leds[4],0],[leds[5],0]])</v>
      </c>
    </row>
    <row r="693" spans="1:22" x14ac:dyDescent="0.25">
      <c r="A693" t="str">
        <f t="shared" si="10"/>
        <v>&gt;</v>
      </c>
      <c r="I693" s="1">
        <f>Table1345[[#This Row],[0]]</f>
        <v>0</v>
      </c>
      <c r="J693" s="1">
        <f>Table1345[[#This Row],[1]]</f>
        <v>0</v>
      </c>
      <c r="K693" s="1">
        <f>Table1345[[#This Row],[2]]</f>
        <v>0</v>
      </c>
      <c r="L693" s="1">
        <f>Table1345[[#This Row],[3]]</f>
        <v>0</v>
      </c>
      <c r="M693" s="1">
        <f>Table1345[[#This Row],[4]]</f>
        <v>0</v>
      </c>
      <c r="N693" s="1">
        <f>Table1345[[#This Row],[5]]</f>
        <v>0</v>
      </c>
      <c r="O693" s="1" t="str">
        <f>CONCATENATE("[leds[",Table1345[[#Headers],[0]],"],",Table1345[[#This Row],[o0]],"]")</f>
        <v>[leds[0],0]</v>
      </c>
      <c r="P693" s="1" t="str">
        <f>CONCATENATE("[leds[",Table1345[[#Headers],[1]],"],",Table1345[[#This Row],[o1]],"]")</f>
        <v>[leds[1],0]</v>
      </c>
      <c r="Q693" s="1" t="str">
        <f>CONCATENATE("[leds[",Table1345[[#Headers],[2]],"],",Table1345[[#This Row],[o2]],"]")</f>
        <v>[leds[2],0]</v>
      </c>
      <c r="R693" s="1" t="str">
        <f>CONCATENATE("[leds[",Table1345[[#Headers],[3]],"],",Table1345[[#This Row],[o3]],"]")</f>
        <v>[leds[3],0]</v>
      </c>
      <c r="S693" s="1" t="str">
        <f>CONCATENATE("[leds[",Table1345[[#Headers],[4]],"],",Table1345[[#This Row],[o4]],"]")</f>
        <v>[leds[4],0]</v>
      </c>
      <c r="T693" s="1" t="str">
        <f>CONCATENATE("[leds[",Table1345[[#Headers],[5]],"],",Table1345[[#This Row],[o5]],"]")</f>
        <v>[leds[5],0]</v>
      </c>
      <c r="U69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3" s="1" t="str">
        <f>IF(B693="",CONCATENATE($B$1,"['",A693,"'].append(",Table1345[[#This Row],[Part6]],")"),CONCATENATE($B$1,"['",B693,"'] = []"))</f>
        <v>symbol['&gt;'].append([[leds[0],0],[leds[1],0],[leds[2],0],[leds[3],0],[leds[4],0],[leds[5],0]])</v>
      </c>
    </row>
    <row r="694" spans="1:22" x14ac:dyDescent="0.25">
      <c r="A694" t="str">
        <f t="shared" si="10"/>
        <v>&gt;</v>
      </c>
      <c r="I694" s="1">
        <f>Table1345[[#This Row],[0]]</f>
        <v>0</v>
      </c>
      <c r="J694" s="1">
        <f>Table1345[[#This Row],[1]]</f>
        <v>0</v>
      </c>
      <c r="K694" s="1">
        <f>Table1345[[#This Row],[2]]</f>
        <v>0</v>
      </c>
      <c r="L694" s="1">
        <f>Table1345[[#This Row],[3]]</f>
        <v>0</v>
      </c>
      <c r="M694" s="1">
        <f>Table1345[[#This Row],[4]]</f>
        <v>0</v>
      </c>
      <c r="N694" s="1">
        <f>Table1345[[#This Row],[5]]</f>
        <v>0</v>
      </c>
      <c r="O694" s="1" t="str">
        <f>CONCATENATE("[leds[",Table1345[[#Headers],[0]],"],",Table1345[[#This Row],[o0]],"]")</f>
        <v>[leds[0],0]</v>
      </c>
      <c r="P694" s="1" t="str">
        <f>CONCATENATE("[leds[",Table1345[[#Headers],[1]],"],",Table1345[[#This Row],[o1]],"]")</f>
        <v>[leds[1],0]</v>
      </c>
      <c r="Q694" s="1" t="str">
        <f>CONCATENATE("[leds[",Table1345[[#Headers],[2]],"],",Table1345[[#This Row],[o2]],"]")</f>
        <v>[leds[2],0]</v>
      </c>
      <c r="R694" s="1" t="str">
        <f>CONCATENATE("[leds[",Table1345[[#Headers],[3]],"],",Table1345[[#This Row],[o3]],"]")</f>
        <v>[leds[3],0]</v>
      </c>
      <c r="S694" s="1" t="str">
        <f>CONCATENATE("[leds[",Table1345[[#Headers],[4]],"],",Table1345[[#This Row],[o4]],"]")</f>
        <v>[leds[4],0]</v>
      </c>
      <c r="T694" s="1" t="str">
        <f>CONCATENATE("[leds[",Table1345[[#Headers],[5]],"],",Table1345[[#This Row],[o5]],"]")</f>
        <v>[leds[5],0]</v>
      </c>
      <c r="U69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4" s="1" t="str">
        <f>IF(B694="",CONCATENATE($B$1,"['",A694,"'].append(",Table1345[[#This Row],[Part6]],")"),CONCATENATE($B$1,"['",B694,"'] = []"))</f>
        <v>symbol['&gt;'].append([[leds[0],0],[leds[1],0],[leds[2],0],[leds[3],0],[leds[4],0],[leds[5],0]])</v>
      </c>
    </row>
    <row r="695" spans="1:22" x14ac:dyDescent="0.25">
      <c r="A695" t="str">
        <f t="shared" si="10"/>
        <v>&gt;</v>
      </c>
      <c r="I695" s="1">
        <f>Table1345[[#This Row],[0]]</f>
        <v>0</v>
      </c>
      <c r="J695" s="1">
        <f>Table1345[[#This Row],[1]]</f>
        <v>0</v>
      </c>
      <c r="K695" s="1">
        <f>Table1345[[#This Row],[2]]</f>
        <v>0</v>
      </c>
      <c r="L695" s="1">
        <f>Table1345[[#This Row],[3]]</f>
        <v>0</v>
      </c>
      <c r="M695" s="1">
        <f>Table1345[[#This Row],[4]]</f>
        <v>0</v>
      </c>
      <c r="N695" s="1">
        <f>Table1345[[#This Row],[5]]</f>
        <v>0</v>
      </c>
      <c r="O695" s="1" t="str">
        <f>CONCATENATE("[leds[",Table1345[[#Headers],[0]],"],",Table1345[[#This Row],[o0]],"]")</f>
        <v>[leds[0],0]</v>
      </c>
      <c r="P695" s="1" t="str">
        <f>CONCATENATE("[leds[",Table1345[[#Headers],[1]],"],",Table1345[[#This Row],[o1]],"]")</f>
        <v>[leds[1],0]</v>
      </c>
      <c r="Q695" s="1" t="str">
        <f>CONCATENATE("[leds[",Table1345[[#Headers],[2]],"],",Table1345[[#This Row],[o2]],"]")</f>
        <v>[leds[2],0]</v>
      </c>
      <c r="R695" s="1" t="str">
        <f>CONCATENATE("[leds[",Table1345[[#Headers],[3]],"],",Table1345[[#This Row],[o3]],"]")</f>
        <v>[leds[3],0]</v>
      </c>
      <c r="S695" s="1" t="str">
        <f>CONCATENATE("[leds[",Table1345[[#Headers],[4]],"],",Table1345[[#This Row],[o4]],"]")</f>
        <v>[leds[4],0]</v>
      </c>
      <c r="T695" s="1" t="str">
        <f>CONCATENATE("[leds[",Table1345[[#Headers],[5]],"],",Table1345[[#This Row],[o5]],"]")</f>
        <v>[leds[5],0]</v>
      </c>
      <c r="U69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5" s="1" t="str">
        <f>IF(B695="",CONCATENATE($B$1,"['",A695,"'].append(",Table1345[[#This Row],[Part6]],")"),CONCATENATE($B$1,"['",B695,"'] = []"))</f>
        <v>symbol['&gt;'].append([[leds[0],0],[leds[1],0],[leds[2],0],[leds[3],0],[leds[4],0],[leds[5],0]])</v>
      </c>
    </row>
    <row r="696" spans="1:22" x14ac:dyDescent="0.25">
      <c r="A696" t="str">
        <f t="shared" si="10"/>
        <v>&gt;</v>
      </c>
      <c r="I696" s="1">
        <f>Table1345[[#This Row],[0]]</f>
        <v>0</v>
      </c>
      <c r="J696" s="1">
        <f>Table1345[[#This Row],[1]]</f>
        <v>0</v>
      </c>
      <c r="K696" s="1">
        <f>Table1345[[#This Row],[2]]</f>
        <v>0</v>
      </c>
      <c r="L696" s="1">
        <f>Table1345[[#This Row],[3]]</f>
        <v>0</v>
      </c>
      <c r="M696" s="1">
        <f>Table1345[[#This Row],[4]]</f>
        <v>0</v>
      </c>
      <c r="N696" s="1">
        <f>Table1345[[#This Row],[5]]</f>
        <v>0</v>
      </c>
      <c r="O696" s="1" t="str">
        <f>CONCATENATE("[leds[",Table1345[[#Headers],[0]],"],",Table1345[[#This Row],[o0]],"]")</f>
        <v>[leds[0],0]</v>
      </c>
      <c r="P696" s="1" t="str">
        <f>CONCATENATE("[leds[",Table1345[[#Headers],[1]],"],",Table1345[[#This Row],[o1]],"]")</f>
        <v>[leds[1],0]</v>
      </c>
      <c r="Q696" s="1" t="str">
        <f>CONCATENATE("[leds[",Table1345[[#Headers],[2]],"],",Table1345[[#This Row],[o2]],"]")</f>
        <v>[leds[2],0]</v>
      </c>
      <c r="R696" s="1" t="str">
        <f>CONCATENATE("[leds[",Table1345[[#Headers],[3]],"],",Table1345[[#This Row],[o3]],"]")</f>
        <v>[leds[3],0]</v>
      </c>
      <c r="S696" s="1" t="str">
        <f>CONCATENATE("[leds[",Table1345[[#Headers],[4]],"],",Table1345[[#This Row],[o4]],"]")</f>
        <v>[leds[4],0]</v>
      </c>
      <c r="T696" s="1" t="str">
        <f>CONCATENATE("[leds[",Table1345[[#Headers],[5]],"],",Table1345[[#This Row],[o5]],"]")</f>
        <v>[leds[5],0]</v>
      </c>
      <c r="U69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6" s="1" t="str">
        <f>IF(B696="",CONCATENATE($B$1,"['",A696,"'].append(",Table1345[[#This Row],[Part6]],")"),CONCATENATE($B$1,"['",B696,"'] = []"))</f>
        <v>symbol['&gt;'].append([[leds[0],0],[leds[1],0],[leds[2],0],[leds[3],0],[leds[4],0],[leds[5],0]])</v>
      </c>
    </row>
    <row r="697" spans="1:22" x14ac:dyDescent="0.25">
      <c r="A697" t="str">
        <f t="shared" si="10"/>
        <v>&gt;</v>
      </c>
      <c r="I697" s="1">
        <f>Table1345[[#This Row],[0]]</f>
        <v>0</v>
      </c>
      <c r="J697" s="1">
        <f>Table1345[[#This Row],[1]]</f>
        <v>0</v>
      </c>
      <c r="K697" s="1">
        <f>Table1345[[#This Row],[2]]</f>
        <v>0</v>
      </c>
      <c r="L697" s="1">
        <f>Table1345[[#This Row],[3]]</f>
        <v>0</v>
      </c>
      <c r="M697" s="1">
        <f>Table1345[[#This Row],[4]]</f>
        <v>0</v>
      </c>
      <c r="N697" s="1">
        <f>Table1345[[#This Row],[5]]</f>
        <v>0</v>
      </c>
      <c r="O697" s="1" t="str">
        <f>CONCATENATE("[leds[",Table1345[[#Headers],[0]],"],",Table1345[[#This Row],[o0]],"]")</f>
        <v>[leds[0],0]</v>
      </c>
      <c r="P697" s="1" t="str">
        <f>CONCATENATE("[leds[",Table1345[[#Headers],[1]],"],",Table1345[[#This Row],[o1]],"]")</f>
        <v>[leds[1],0]</v>
      </c>
      <c r="Q697" s="1" t="str">
        <f>CONCATENATE("[leds[",Table1345[[#Headers],[2]],"],",Table1345[[#This Row],[o2]],"]")</f>
        <v>[leds[2],0]</v>
      </c>
      <c r="R697" s="1" t="str">
        <f>CONCATENATE("[leds[",Table1345[[#Headers],[3]],"],",Table1345[[#This Row],[o3]],"]")</f>
        <v>[leds[3],0]</v>
      </c>
      <c r="S697" s="1" t="str">
        <f>CONCATENATE("[leds[",Table1345[[#Headers],[4]],"],",Table1345[[#This Row],[o4]],"]")</f>
        <v>[leds[4],0]</v>
      </c>
      <c r="T697" s="1" t="str">
        <f>CONCATENATE("[leds[",Table1345[[#Headers],[5]],"],",Table1345[[#This Row],[o5]],"]")</f>
        <v>[leds[5],0]</v>
      </c>
      <c r="U69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7" s="1" t="str">
        <f>IF(B697="",CONCATENATE($B$1,"['",A697,"'].append(",Table1345[[#This Row],[Part6]],")"),CONCATENATE($B$1,"['",B697,"'] = []"))</f>
        <v>symbol['&gt;'].append([[leds[0],0],[leds[1],0],[leds[2],0],[leds[3],0],[leds[4],0],[leds[5],0]])</v>
      </c>
    </row>
    <row r="698" spans="1:22" x14ac:dyDescent="0.25">
      <c r="A698" t="str">
        <f t="shared" si="10"/>
        <v>&gt;</v>
      </c>
      <c r="I698" s="1">
        <f>Table1345[[#This Row],[0]]</f>
        <v>0</v>
      </c>
      <c r="J698" s="1">
        <f>Table1345[[#This Row],[1]]</f>
        <v>0</v>
      </c>
      <c r="K698" s="1">
        <f>Table1345[[#This Row],[2]]</f>
        <v>0</v>
      </c>
      <c r="L698" s="1">
        <f>Table1345[[#This Row],[3]]</f>
        <v>0</v>
      </c>
      <c r="M698" s="1">
        <f>Table1345[[#This Row],[4]]</f>
        <v>0</v>
      </c>
      <c r="N698" s="1">
        <f>Table1345[[#This Row],[5]]</f>
        <v>0</v>
      </c>
      <c r="O698" s="1" t="str">
        <f>CONCATENATE("[leds[",Table1345[[#Headers],[0]],"],",Table1345[[#This Row],[o0]],"]")</f>
        <v>[leds[0],0]</v>
      </c>
      <c r="P698" s="1" t="str">
        <f>CONCATENATE("[leds[",Table1345[[#Headers],[1]],"],",Table1345[[#This Row],[o1]],"]")</f>
        <v>[leds[1],0]</v>
      </c>
      <c r="Q698" s="1" t="str">
        <f>CONCATENATE("[leds[",Table1345[[#Headers],[2]],"],",Table1345[[#This Row],[o2]],"]")</f>
        <v>[leds[2],0]</v>
      </c>
      <c r="R698" s="1" t="str">
        <f>CONCATENATE("[leds[",Table1345[[#Headers],[3]],"],",Table1345[[#This Row],[o3]],"]")</f>
        <v>[leds[3],0]</v>
      </c>
      <c r="S698" s="1" t="str">
        <f>CONCATENATE("[leds[",Table1345[[#Headers],[4]],"],",Table1345[[#This Row],[o4]],"]")</f>
        <v>[leds[4],0]</v>
      </c>
      <c r="T698" s="1" t="str">
        <f>CONCATENATE("[leds[",Table1345[[#Headers],[5]],"],",Table1345[[#This Row],[o5]],"]")</f>
        <v>[leds[5],0]</v>
      </c>
      <c r="U69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8" s="1" t="str">
        <f>IF(B698="",CONCATENATE($B$1,"['",A698,"'].append(",Table1345[[#This Row],[Part6]],")"),CONCATENATE($B$1,"['",B698,"'] = []"))</f>
        <v>symbol['&gt;'].append([[leds[0],0],[leds[1],0],[leds[2],0],[leds[3],0],[leds[4],0],[leds[5],0]])</v>
      </c>
    </row>
    <row r="699" spans="1:22" x14ac:dyDescent="0.25">
      <c r="A699" t="str">
        <f t="shared" ref="A699:A762" si="11">IF(B698="",A698,B698)</f>
        <v>&gt;</v>
      </c>
      <c r="I699" s="1">
        <f>Table1345[[#This Row],[0]]</f>
        <v>0</v>
      </c>
      <c r="J699" s="1">
        <f>Table1345[[#This Row],[1]]</f>
        <v>0</v>
      </c>
      <c r="K699" s="1">
        <f>Table1345[[#This Row],[2]]</f>
        <v>0</v>
      </c>
      <c r="L699" s="1">
        <f>Table1345[[#This Row],[3]]</f>
        <v>0</v>
      </c>
      <c r="M699" s="1">
        <f>Table1345[[#This Row],[4]]</f>
        <v>0</v>
      </c>
      <c r="N699" s="1">
        <f>Table1345[[#This Row],[5]]</f>
        <v>0</v>
      </c>
      <c r="O699" s="1" t="str">
        <f>CONCATENATE("[leds[",Table1345[[#Headers],[0]],"],",Table1345[[#This Row],[o0]],"]")</f>
        <v>[leds[0],0]</v>
      </c>
      <c r="P699" s="1" t="str">
        <f>CONCATENATE("[leds[",Table1345[[#Headers],[1]],"],",Table1345[[#This Row],[o1]],"]")</f>
        <v>[leds[1],0]</v>
      </c>
      <c r="Q699" s="1" t="str">
        <f>CONCATENATE("[leds[",Table1345[[#Headers],[2]],"],",Table1345[[#This Row],[o2]],"]")</f>
        <v>[leds[2],0]</v>
      </c>
      <c r="R699" s="1" t="str">
        <f>CONCATENATE("[leds[",Table1345[[#Headers],[3]],"],",Table1345[[#This Row],[o3]],"]")</f>
        <v>[leds[3],0]</v>
      </c>
      <c r="S699" s="1" t="str">
        <f>CONCATENATE("[leds[",Table1345[[#Headers],[4]],"],",Table1345[[#This Row],[o4]],"]")</f>
        <v>[leds[4],0]</v>
      </c>
      <c r="T699" s="1" t="str">
        <f>CONCATENATE("[leds[",Table1345[[#Headers],[5]],"],",Table1345[[#This Row],[o5]],"]")</f>
        <v>[leds[5],0]</v>
      </c>
      <c r="U69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699" s="1" t="str">
        <f>IF(B699="",CONCATENATE($B$1,"['",A699,"'].append(",Table1345[[#This Row],[Part6]],")"),CONCATENATE($B$1,"['",B699,"'] = []"))</f>
        <v>symbol['&gt;'].append([[leds[0],0],[leds[1],0],[leds[2],0],[leds[3],0],[leds[4],0],[leds[5],0]])</v>
      </c>
    </row>
    <row r="700" spans="1:22" x14ac:dyDescent="0.25">
      <c r="A700" t="str">
        <f t="shared" si="11"/>
        <v>&gt;</v>
      </c>
      <c r="I700" s="1">
        <f>Table1345[[#This Row],[0]]</f>
        <v>0</v>
      </c>
      <c r="J700" s="1">
        <f>Table1345[[#This Row],[1]]</f>
        <v>0</v>
      </c>
      <c r="K700" s="1">
        <f>Table1345[[#This Row],[2]]</f>
        <v>0</v>
      </c>
      <c r="L700" s="1">
        <f>Table1345[[#This Row],[3]]</f>
        <v>0</v>
      </c>
      <c r="M700" s="1">
        <f>Table1345[[#This Row],[4]]</f>
        <v>0</v>
      </c>
      <c r="N700" s="1">
        <f>Table1345[[#This Row],[5]]</f>
        <v>0</v>
      </c>
      <c r="O700" s="1" t="str">
        <f>CONCATENATE("[leds[",Table1345[[#Headers],[0]],"],",Table1345[[#This Row],[o0]],"]")</f>
        <v>[leds[0],0]</v>
      </c>
      <c r="P700" s="1" t="str">
        <f>CONCATENATE("[leds[",Table1345[[#Headers],[1]],"],",Table1345[[#This Row],[o1]],"]")</f>
        <v>[leds[1],0]</v>
      </c>
      <c r="Q700" s="1" t="str">
        <f>CONCATENATE("[leds[",Table1345[[#Headers],[2]],"],",Table1345[[#This Row],[o2]],"]")</f>
        <v>[leds[2],0]</v>
      </c>
      <c r="R700" s="1" t="str">
        <f>CONCATENATE("[leds[",Table1345[[#Headers],[3]],"],",Table1345[[#This Row],[o3]],"]")</f>
        <v>[leds[3],0]</v>
      </c>
      <c r="S700" s="1" t="str">
        <f>CONCATENATE("[leds[",Table1345[[#Headers],[4]],"],",Table1345[[#This Row],[o4]],"]")</f>
        <v>[leds[4],0]</v>
      </c>
      <c r="T700" s="1" t="str">
        <f>CONCATENATE("[leds[",Table1345[[#Headers],[5]],"],",Table1345[[#This Row],[o5]],"]")</f>
        <v>[leds[5],0]</v>
      </c>
      <c r="U70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0" s="1" t="str">
        <f>IF(B700="",CONCATENATE($B$1,"['",A700,"'].append(",Table1345[[#This Row],[Part6]],")"),CONCATENATE($B$1,"['",B700,"'] = []"))</f>
        <v>symbol['&gt;'].append([[leds[0],0],[leds[1],0],[leds[2],0],[leds[3],0],[leds[4],0],[leds[5],0]])</v>
      </c>
    </row>
    <row r="701" spans="1:22" x14ac:dyDescent="0.25">
      <c r="A701" t="str">
        <f t="shared" si="11"/>
        <v>&gt;</v>
      </c>
      <c r="I701" s="1">
        <f>Table1345[[#This Row],[0]]</f>
        <v>0</v>
      </c>
      <c r="J701" s="1">
        <f>Table1345[[#This Row],[1]]</f>
        <v>0</v>
      </c>
      <c r="K701" s="1">
        <f>Table1345[[#This Row],[2]]</f>
        <v>0</v>
      </c>
      <c r="L701" s="1">
        <f>Table1345[[#This Row],[3]]</f>
        <v>0</v>
      </c>
      <c r="M701" s="1">
        <f>Table1345[[#This Row],[4]]</f>
        <v>0</v>
      </c>
      <c r="N701" s="1">
        <f>Table1345[[#This Row],[5]]</f>
        <v>0</v>
      </c>
      <c r="O701" s="1" t="str">
        <f>CONCATENATE("[leds[",Table1345[[#Headers],[0]],"],",Table1345[[#This Row],[o0]],"]")</f>
        <v>[leds[0],0]</v>
      </c>
      <c r="P701" s="1" t="str">
        <f>CONCATENATE("[leds[",Table1345[[#Headers],[1]],"],",Table1345[[#This Row],[o1]],"]")</f>
        <v>[leds[1],0]</v>
      </c>
      <c r="Q701" s="1" t="str">
        <f>CONCATENATE("[leds[",Table1345[[#Headers],[2]],"],",Table1345[[#This Row],[o2]],"]")</f>
        <v>[leds[2],0]</v>
      </c>
      <c r="R701" s="1" t="str">
        <f>CONCATENATE("[leds[",Table1345[[#Headers],[3]],"],",Table1345[[#This Row],[o3]],"]")</f>
        <v>[leds[3],0]</v>
      </c>
      <c r="S701" s="1" t="str">
        <f>CONCATENATE("[leds[",Table1345[[#Headers],[4]],"],",Table1345[[#This Row],[o4]],"]")</f>
        <v>[leds[4],0]</v>
      </c>
      <c r="T701" s="1" t="str">
        <f>CONCATENATE("[leds[",Table1345[[#Headers],[5]],"],",Table1345[[#This Row],[o5]],"]")</f>
        <v>[leds[5],0]</v>
      </c>
      <c r="U70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1" s="1" t="str">
        <f>IF(B701="",CONCATENATE($B$1,"['",A701,"'].append(",Table1345[[#This Row],[Part6]],")"),CONCATENATE($B$1,"['",B701,"'] = []"))</f>
        <v>symbol['&gt;'].append([[leds[0],0],[leds[1],0],[leds[2],0],[leds[3],0],[leds[4],0],[leds[5],0]])</v>
      </c>
    </row>
    <row r="702" spans="1:22" x14ac:dyDescent="0.25">
      <c r="A702" t="str">
        <f t="shared" si="11"/>
        <v>&gt;</v>
      </c>
      <c r="I702" s="1">
        <f>Table1345[[#This Row],[0]]</f>
        <v>0</v>
      </c>
      <c r="J702" s="1">
        <f>Table1345[[#This Row],[1]]</f>
        <v>0</v>
      </c>
      <c r="K702" s="1">
        <f>Table1345[[#This Row],[2]]</f>
        <v>0</v>
      </c>
      <c r="L702" s="1">
        <f>Table1345[[#This Row],[3]]</f>
        <v>0</v>
      </c>
      <c r="M702" s="1">
        <f>Table1345[[#This Row],[4]]</f>
        <v>0</v>
      </c>
      <c r="N702" s="1">
        <f>Table1345[[#This Row],[5]]</f>
        <v>0</v>
      </c>
      <c r="O702" s="1" t="str">
        <f>CONCATENATE("[leds[",Table1345[[#Headers],[0]],"],",Table1345[[#This Row],[o0]],"]")</f>
        <v>[leds[0],0]</v>
      </c>
      <c r="P702" s="1" t="str">
        <f>CONCATENATE("[leds[",Table1345[[#Headers],[1]],"],",Table1345[[#This Row],[o1]],"]")</f>
        <v>[leds[1],0]</v>
      </c>
      <c r="Q702" s="1" t="str">
        <f>CONCATENATE("[leds[",Table1345[[#Headers],[2]],"],",Table1345[[#This Row],[o2]],"]")</f>
        <v>[leds[2],0]</v>
      </c>
      <c r="R702" s="1" t="str">
        <f>CONCATENATE("[leds[",Table1345[[#Headers],[3]],"],",Table1345[[#This Row],[o3]],"]")</f>
        <v>[leds[3],0]</v>
      </c>
      <c r="S702" s="1" t="str">
        <f>CONCATENATE("[leds[",Table1345[[#Headers],[4]],"],",Table1345[[#This Row],[o4]],"]")</f>
        <v>[leds[4],0]</v>
      </c>
      <c r="T702" s="1" t="str">
        <f>CONCATENATE("[leds[",Table1345[[#Headers],[5]],"],",Table1345[[#This Row],[o5]],"]")</f>
        <v>[leds[5],0]</v>
      </c>
      <c r="U70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2" s="1" t="str">
        <f>IF(B702="",CONCATENATE($B$1,"['",A702,"'].append(",Table1345[[#This Row],[Part6]],")"),CONCATENATE($B$1,"['",B702,"'] = []"))</f>
        <v>symbol['&gt;'].append([[leds[0],0],[leds[1],0],[leds[2],0],[leds[3],0],[leds[4],0],[leds[5],0]])</v>
      </c>
    </row>
    <row r="703" spans="1:22" x14ac:dyDescent="0.25">
      <c r="A703" t="str">
        <f t="shared" si="11"/>
        <v>&gt;</v>
      </c>
      <c r="I703" s="1">
        <f>Table1345[[#This Row],[0]]</f>
        <v>0</v>
      </c>
      <c r="J703" s="1">
        <f>Table1345[[#This Row],[1]]</f>
        <v>0</v>
      </c>
      <c r="K703" s="1">
        <f>Table1345[[#This Row],[2]]</f>
        <v>0</v>
      </c>
      <c r="L703" s="1">
        <f>Table1345[[#This Row],[3]]</f>
        <v>0</v>
      </c>
      <c r="M703" s="1">
        <f>Table1345[[#This Row],[4]]</f>
        <v>0</v>
      </c>
      <c r="N703" s="1">
        <f>Table1345[[#This Row],[5]]</f>
        <v>0</v>
      </c>
      <c r="O703" s="1" t="str">
        <f>CONCATENATE("[leds[",Table1345[[#Headers],[0]],"],",Table1345[[#This Row],[o0]],"]")</f>
        <v>[leds[0],0]</v>
      </c>
      <c r="P703" s="1" t="str">
        <f>CONCATENATE("[leds[",Table1345[[#Headers],[1]],"],",Table1345[[#This Row],[o1]],"]")</f>
        <v>[leds[1],0]</v>
      </c>
      <c r="Q703" s="1" t="str">
        <f>CONCATENATE("[leds[",Table1345[[#Headers],[2]],"],",Table1345[[#This Row],[o2]],"]")</f>
        <v>[leds[2],0]</v>
      </c>
      <c r="R703" s="1" t="str">
        <f>CONCATENATE("[leds[",Table1345[[#Headers],[3]],"],",Table1345[[#This Row],[o3]],"]")</f>
        <v>[leds[3],0]</v>
      </c>
      <c r="S703" s="1" t="str">
        <f>CONCATENATE("[leds[",Table1345[[#Headers],[4]],"],",Table1345[[#This Row],[o4]],"]")</f>
        <v>[leds[4],0]</v>
      </c>
      <c r="T703" s="1" t="str">
        <f>CONCATENATE("[leds[",Table1345[[#Headers],[5]],"],",Table1345[[#This Row],[o5]],"]")</f>
        <v>[leds[5],0]</v>
      </c>
      <c r="U70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3" s="1" t="str">
        <f>IF(B703="",CONCATENATE($B$1,"['",A703,"'].append(",Table1345[[#This Row],[Part6]],")"),CONCATENATE($B$1,"['",B703,"'] = []"))</f>
        <v>symbol['&gt;'].append([[leds[0],0],[leds[1],0],[leds[2],0],[leds[3],0],[leds[4],0],[leds[5],0]])</v>
      </c>
    </row>
    <row r="704" spans="1:22" x14ac:dyDescent="0.25">
      <c r="A704" t="str">
        <f t="shared" si="11"/>
        <v>&gt;</v>
      </c>
      <c r="I704" s="1">
        <f>Table1345[[#This Row],[0]]</f>
        <v>0</v>
      </c>
      <c r="J704" s="1">
        <f>Table1345[[#This Row],[1]]</f>
        <v>0</v>
      </c>
      <c r="K704" s="1">
        <f>Table1345[[#This Row],[2]]</f>
        <v>0</v>
      </c>
      <c r="L704" s="1">
        <f>Table1345[[#This Row],[3]]</f>
        <v>0</v>
      </c>
      <c r="M704" s="1">
        <f>Table1345[[#This Row],[4]]</f>
        <v>0</v>
      </c>
      <c r="N704" s="1">
        <f>Table1345[[#This Row],[5]]</f>
        <v>0</v>
      </c>
      <c r="O704" s="1" t="str">
        <f>CONCATENATE("[leds[",Table1345[[#Headers],[0]],"],",Table1345[[#This Row],[o0]],"]")</f>
        <v>[leds[0],0]</v>
      </c>
      <c r="P704" s="1" t="str">
        <f>CONCATENATE("[leds[",Table1345[[#Headers],[1]],"],",Table1345[[#This Row],[o1]],"]")</f>
        <v>[leds[1],0]</v>
      </c>
      <c r="Q704" s="1" t="str">
        <f>CONCATENATE("[leds[",Table1345[[#Headers],[2]],"],",Table1345[[#This Row],[o2]],"]")</f>
        <v>[leds[2],0]</v>
      </c>
      <c r="R704" s="1" t="str">
        <f>CONCATENATE("[leds[",Table1345[[#Headers],[3]],"],",Table1345[[#This Row],[o3]],"]")</f>
        <v>[leds[3],0]</v>
      </c>
      <c r="S704" s="1" t="str">
        <f>CONCATENATE("[leds[",Table1345[[#Headers],[4]],"],",Table1345[[#This Row],[o4]],"]")</f>
        <v>[leds[4],0]</v>
      </c>
      <c r="T704" s="1" t="str">
        <f>CONCATENATE("[leds[",Table1345[[#Headers],[5]],"],",Table1345[[#This Row],[o5]],"]")</f>
        <v>[leds[5],0]</v>
      </c>
      <c r="U70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4" s="1" t="str">
        <f>IF(B704="",CONCATENATE($B$1,"['",A704,"'].append(",Table1345[[#This Row],[Part6]],")"),CONCATENATE($B$1,"['",B704,"'] = []"))</f>
        <v>symbol['&gt;'].append([[leds[0],0],[leds[1],0],[leds[2],0],[leds[3],0],[leds[4],0],[leds[5],0]])</v>
      </c>
    </row>
    <row r="705" spans="1:22" x14ac:dyDescent="0.25">
      <c r="A705" t="str">
        <f t="shared" si="11"/>
        <v>&gt;</v>
      </c>
      <c r="I705" s="1">
        <f>Table1345[[#This Row],[0]]</f>
        <v>0</v>
      </c>
      <c r="J705" s="1">
        <f>Table1345[[#This Row],[1]]</f>
        <v>0</v>
      </c>
      <c r="K705" s="1">
        <f>Table1345[[#This Row],[2]]</f>
        <v>0</v>
      </c>
      <c r="L705" s="1">
        <f>Table1345[[#This Row],[3]]</f>
        <v>0</v>
      </c>
      <c r="M705" s="1">
        <f>Table1345[[#This Row],[4]]</f>
        <v>0</v>
      </c>
      <c r="N705" s="1">
        <f>Table1345[[#This Row],[5]]</f>
        <v>0</v>
      </c>
      <c r="O705" s="1" t="str">
        <f>CONCATENATE("[leds[",Table1345[[#Headers],[0]],"],",Table1345[[#This Row],[o0]],"]")</f>
        <v>[leds[0],0]</v>
      </c>
      <c r="P705" s="1" t="str">
        <f>CONCATENATE("[leds[",Table1345[[#Headers],[1]],"],",Table1345[[#This Row],[o1]],"]")</f>
        <v>[leds[1],0]</v>
      </c>
      <c r="Q705" s="1" t="str">
        <f>CONCATENATE("[leds[",Table1345[[#Headers],[2]],"],",Table1345[[#This Row],[o2]],"]")</f>
        <v>[leds[2],0]</v>
      </c>
      <c r="R705" s="1" t="str">
        <f>CONCATENATE("[leds[",Table1345[[#Headers],[3]],"],",Table1345[[#This Row],[o3]],"]")</f>
        <v>[leds[3],0]</v>
      </c>
      <c r="S705" s="1" t="str">
        <f>CONCATENATE("[leds[",Table1345[[#Headers],[4]],"],",Table1345[[#This Row],[o4]],"]")</f>
        <v>[leds[4],0]</v>
      </c>
      <c r="T705" s="1" t="str">
        <f>CONCATENATE("[leds[",Table1345[[#Headers],[5]],"],",Table1345[[#This Row],[o5]],"]")</f>
        <v>[leds[5],0]</v>
      </c>
      <c r="U70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5" s="1" t="str">
        <f>IF(B705="",CONCATENATE($B$1,"['",A705,"'].append(",Table1345[[#This Row],[Part6]],")"),CONCATENATE($B$1,"['",B705,"'] = []"))</f>
        <v>symbol['&gt;'].append([[leds[0],0],[leds[1],0],[leds[2],0],[leds[3],0],[leds[4],0],[leds[5],0]])</v>
      </c>
    </row>
    <row r="706" spans="1:22" x14ac:dyDescent="0.25">
      <c r="A706" t="str">
        <f t="shared" si="11"/>
        <v>&gt;</v>
      </c>
      <c r="I706" s="1">
        <f>Table1345[[#This Row],[0]]</f>
        <v>0</v>
      </c>
      <c r="J706" s="1">
        <f>Table1345[[#This Row],[1]]</f>
        <v>0</v>
      </c>
      <c r="K706" s="1">
        <f>Table1345[[#This Row],[2]]</f>
        <v>0</v>
      </c>
      <c r="L706" s="1">
        <f>Table1345[[#This Row],[3]]</f>
        <v>0</v>
      </c>
      <c r="M706" s="1">
        <f>Table1345[[#This Row],[4]]</f>
        <v>0</v>
      </c>
      <c r="N706" s="1">
        <f>Table1345[[#This Row],[5]]</f>
        <v>0</v>
      </c>
      <c r="O706" s="1" t="str">
        <f>CONCATENATE("[leds[",Table1345[[#Headers],[0]],"],",Table1345[[#This Row],[o0]],"]")</f>
        <v>[leds[0],0]</v>
      </c>
      <c r="P706" s="1" t="str">
        <f>CONCATENATE("[leds[",Table1345[[#Headers],[1]],"],",Table1345[[#This Row],[o1]],"]")</f>
        <v>[leds[1],0]</v>
      </c>
      <c r="Q706" s="1" t="str">
        <f>CONCATENATE("[leds[",Table1345[[#Headers],[2]],"],",Table1345[[#This Row],[o2]],"]")</f>
        <v>[leds[2],0]</v>
      </c>
      <c r="R706" s="1" t="str">
        <f>CONCATENATE("[leds[",Table1345[[#Headers],[3]],"],",Table1345[[#This Row],[o3]],"]")</f>
        <v>[leds[3],0]</v>
      </c>
      <c r="S706" s="1" t="str">
        <f>CONCATENATE("[leds[",Table1345[[#Headers],[4]],"],",Table1345[[#This Row],[o4]],"]")</f>
        <v>[leds[4],0]</v>
      </c>
      <c r="T706" s="1" t="str">
        <f>CONCATENATE("[leds[",Table1345[[#Headers],[5]],"],",Table1345[[#This Row],[o5]],"]")</f>
        <v>[leds[5],0]</v>
      </c>
      <c r="U70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6" s="1" t="str">
        <f>IF(B706="",CONCATENATE($B$1,"['",A706,"'].append(",Table1345[[#This Row],[Part6]],")"),CONCATENATE($B$1,"['",B706,"'] = []"))</f>
        <v>symbol['&gt;'].append([[leds[0],0],[leds[1],0],[leds[2],0],[leds[3],0],[leds[4],0],[leds[5],0]])</v>
      </c>
    </row>
    <row r="707" spans="1:22" x14ac:dyDescent="0.25">
      <c r="A707" t="str">
        <f t="shared" si="11"/>
        <v>&gt;</v>
      </c>
      <c r="I707" s="1">
        <f>Table1345[[#This Row],[0]]</f>
        <v>0</v>
      </c>
      <c r="J707" s="1">
        <f>Table1345[[#This Row],[1]]</f>
        <v>0</v>
      </c>
      <c r="K707" s="1">
        <f>Table1345[[#This Row],[2]]</f>
        <v>0</v>
      </c>
      <c r="L707" s="1">
        <f>Table1345[[#This Row],[3]]</f>
        <v>0</v>
      </c>
      <c r="M707" s="1">
        <f>Table1345[[#This Row],[4]]</f>
        <v>0</v>
      </c>
      <c r="N707" s="1">
        <f>Table1345[[#This Row],[5]]</f>
        <v>0</v>
      </c>
      <c r="O707" s="1" t="str">
        <f>CONCATENATE("[leds[",Table1345[[#Headers],[0]],"],",Table1345[[#This Row],[o0]],"]")</f>
        <v>[leds[0],0]</v>
      </c>
      <c r="P707" s="1" t="str">
        <f>CONCATENATE("[leds[",Table1345[[#Headers],[1]],"],",Table1345[[#This Row],[o1]],"]")</f>
        <v>[leds[1],0]</v>
      </c>
      <c r="Q707" s="1" t="str">
        <f>CONCATENATE("[leds[",Table1345[[#Headers],[2]],"],",Table1345[[#This Row],[o2]],"]")</f>
        <v>[leds[2],0]</v>
      </c>
      <c r="R707" s="1" t="str">
        <f>CONCATENATE("[leds[",Table1345[[#Headers],[3]],"],",Table1345[[#This Row],[o3]],"]")</f>
        <v>[leds[3],0]</v>
      </c>
      <c r="S707" s="1" t="str">
        <f>CONCATENATE("[leds[",Table1345[[#Headers],[4]],"],",Table1345[[#This Row],[o4]],"]")</f>
        <v>[leds[4],0]</v>
      </c>
      <c r="T707" s="1" t="str">
        <f>CONCATENATE("[leds[",Table1345[[#Headers],[5]],"],",Table1345[[#This Row],[o5]],"]")</f>
        <v>[leds[5],0]</v>
      </c>
      <c r="U70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7" s="1" t="str">
        <f>IF(B707="",CONCATENATE($B$1,"['",A707,"'].append(",Table1345[[#This Row],[Part6]],")"),CONCATENATE($B$1,"['",B707,"'] = []"))</f>
        <v>symbol['&gt;'].append([[leds[0],0],[leds[1],0],[leds[2],0],[leds[3],0],[leds[4],0],[leds[5],0]])</v>
      </c>
    </row>
    <row r="708" spans="1:22" x14ac:dyDescent="0.25">
      <c r="A708" t="str">
        <f t="shared" si="11"/>
        <v>&gt;</v>
      </c>
      <c r="I708" s="1">
        <f>Table1345[[#This Row],[0]]</f>
        <v>0</v>
      </c>
      <c r="J708" s="1">
        <f>Table1345[[#This Row],[1]]</f>
        <v>0</v>
      </c>
      <c r="K708" s="1">
        <f>Table1345[[#This Row],[2]]</f>
        <v>0</v>
      </c>
      <c r="L708" s="1">
        <f>Table1345[[#This Row],[3]]</f>
        <v>0</v>
      </c>
      <c r="M708" s="1">
        <f>Table1345[[#This Row],[4]]</f>
        <v>0</v>
      </c>
      <c r="N708" s="1">
        <f>Table1345[[#This Row],[5]]</f>
        <v>0</v>
      </c>
      <c r="O708" s="1" t="str">
        <f>CONCATENATE("[leds[",Table1345[[#Headers],[0]],"],",Table1345[[#This Row],[o0]],"]")</f>
        <v>[leds[0],0]</v>
      </c>
      <c r="P708" s="1" t="str">
        <f>CONCATENATE("[leds[",Table1345[[#Headers],[1]],"],",Table1345[[#This Row],[o1]],"]")</f>
        <v>[leds[1],0]</v>
      </c>
      <c r="Q708" s="1" t="str">
        <f>CONCATENATE("[leds[",Table1345[[#Headers],[2]],"],",Table1345[[#This Row],[o2]],"]")</f>
        <v>[leds[2],0]</v>
      </c>
      <c r="R708" s="1" t="str">
        <f>CONCATENATE("[leds[",Table1345[[#Headers],[3]],"],",Table1345[[#This Row],[o3]],"]")</f>
        <v>[leds[3],0]</v>
      </c>
      <c r="S708" s="1" t="str">
        <f>CONCATENATE("[leds[",Table1345[[#Headers],[4]],"],",Table1345[[#This Row],[o4]],"]")</f>
        <v>[leds[4],0]</v>
      </c>
      <c r="T708" s="1" t="str">
        <f>CONCATENATE("[leds[",Table1345[[#Headers],[5]],"],",Table1345[[#This Row],[o5]],"]")</f>
        <v>[leds[5],0]</v>
      </c>
      <c r="U70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8" s="1" t="str">
        <f>IF(B708="",CONCATENATE($B$1,"['",A708,"'].append(",Table1345[[#This Row],[Part6]],")"),CONCATENATE($B$1,"['",B708,"'] = []"))</f>
        <v>symbol['&gt;'].append([[leds[0],0],[leds[1],0],[leds[2],0],[leds[3],0],[leds[4],0],[leds[5],0]])</v>
      </c>
    </row>
    <row r="709" spans="1:22" x14ac:dyDescent="0.25">
      <c r="A709" t="str">
        <f t="shared" si="11"/>
        <v>&gt;</v>
      </c>
      <c r="I709" s="1">
        <f>Table1345[[#This Row],[0]]</f>
        <v>0</v>
      </c>
      <c r="J709" s="1">
        <f>Table1345[[#This Row],[1]]</f>
        <v>0</v>
      </c>
      <c r="K709" s="1">
        <f>Table1345[[#This Row],[2]]</f>
        <v>0</v>
      </c>
      <c r="L709" s="1">
        <f>Table1345[[#This Row],[3]]</f>
        <v>0</v>
      </c>
      <c r="M709" s="1">
        <f>Table1345[[#This Row],[4]]</f>
        <v>0</v>
      </c>
      <c r="N709" s="1">
        <f>Table1345[[#This Row],[5]]</f>
        <v>0</v>
      </c>
      <c r="O709" s="1" t="str">
        <f>CONCATENATE("[leds[",Table1345[[#Headers],[0]],"],",Table1345[[#This Row],[o0]],"]")</f>
        <v>[leds[0],0]</v>
      </c>
      <c r="P709" s="1" t="str">
        <f>CONCATENATE("[leds[",Table1345[[#Headers],[1]],"],",Table1345[[#This Row],[o1]],"]")</f>
        <v>[leds[1],0]</v>
      </c>
      <c r="Q709" s="1" t="str">
        <f>CONCATENATE("[leds[",Table1345[[#Headers],[2]],"],",Table1345[[#This Row],[o2]],"]")</f>
        <v>[leds[2],0]</v>
      </c>
      <c r="R709" s="1" t="str">
        <f>CONCATENATE("[leds[",Table1345[[#Headers],[3]],"],",Table1345[[#This Row],[o3]],"]")</f>
        <v>[leds[3],0]</v>
      </c>
      <c r="S709" s="1" t="str">
        <f>CONCATENATE("[leds[",Table1345[[#Headers],[4]],"],",Table1345[[#This Row],[o4]],"]")</f>
        <v>[leds[4],0]</v>
      </c>
      <c r="T709" s="1" t="str">
        <f>CONCATENATE("[leds[",Table1345[[#Headers],[5]],"],",Table1345[[#This Row],[o5]],"]")</f>
        <v>[leds[5],0]</v>
      </c>
      <c r="U70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09" s="1" t="str">
        <f>IF(B709="",CONCATENATE($B$1,"['",A709,"'].append(",Table1345[[#This Row],[Part6]],")"),CONCATENATE($B$1,"['",B709,"'] = []"))</f>
        <v>symbol['&gt;'].append([[leds[0],0],[leds[1],0],[leds[2],0],[leds[3],0],[leds[4],0],[leds[5],0]])</v>
      </c>
    </row>
    <row r="710" spans="1:22" x14ac:dyDescent="0.25">
      <c r="A710" t="str">
        <f t="shared" si="11"/>
        <v>&gt;</v>
      </c>
      <c r="I710" s="1">
        <f>Table1345[[#This Row],[0]]</f>
        <v>0</v>
      </c>
      <c r="J710" s="1">
        <f>Table1345[[#This Row],[1]]</f>
        <v>0</v>
      </c>
      <c r="K710" s="1">
        <f>Table1345[[#This Row],[2]]</f>
        <v>0</v>
      </c>
      <c r="L710" s="1">
        <f>Table1345[[#This Row],[3]]</f>
        <v>0</v>
      </c>
      <c r="M710" s="1">
        <f>Table1345[[#This Row],[4]]</f>
        <v>0</v>
      </c>
      <c r="N710" s="1">
        <f>Table1345[[#This Row],[5]]</f>
        <v>0</v>
      </c>
      <c r="O710" s="1" t="str">
        <f>CONCATENATE("[leds[",Table1345[[#Headers],[0]],"],",Table1345[[#This Row],[o0]],"]")</f>
        <v>[leds[0],0]</v>
      </c>
      <c r="P710" s="1" t="str">
        <f>CONCATENATE("[leds[",Table1345[[#Headers],[1]],"],",Table1345[[#This Row],[o1]],"]")</f>
        <v>[leds[1],0]</v>
      </c>
      <c r="Q710" s="1" t="str">
        <f>CONCATENATE("[leds[",Table1345[[#Headers],[2]],"],",Table1345[[#This Row],[o2]],"]")</f>
        <v>[leds[2],0]</v>
      </c>
      <c r="R710" s="1" t="str">
        <f>CONCATENATE("[leds[",Table1345[[#Headers],[3]],"],",Table1345[[#This Row],[o3]],"]")</f>
        <v>[leds[3],0]</v>
      </c>
      <c r="S710" s="1" t="str">
        <f>CONCATENATE("[leds[",Table1345[[#Headers],[4]],"],",Table1345[[#This Row],[o4]],"]")</f>
        <v>[leds[4],0]</v>
      </c>
      <c r="T710" s="1" t="str">
        <f>CONCATENATE("[leds[",Table1345[[#Headers],[5]],"],",Table1345[[#This Row],[o5]],"]")</f>
        <v>[leds[5],0]</v>
      </c>
      <c r="U7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0" s="1" t="str">
        <f>IF(B710="",CONCATENATE($B$1,"['",A710,"'].append(",Table1345[[#This Row],[Part6]],")"),CONCATENATE($B$1,"['",B710,"'] = []"))</f>
        <v>symbol['&gt;'].append([[leds[0],0],[leds[1],0],[leds[2],0],[leds[3],0],[leds[4],0],[leds[5],0]])</v>
      </c>
    </row>
    <row r="711" spans="1:22" x14ac:dyDescent="0.25">
      <c r="A711" t="str">
        <f t="shared" si="11"/>
        <v>&gt;</v>
      </c>
      <c r="I711" s="1">
        <f>Table1345[[#This Row],[0]]</f>
        <v>0</v>
      </c>
      <c r="J711" s="1">
        <f>Table1345[[#This Row],[1]]</f>
        <v>0</v>
      </c>
      <c r="K711" s="1">
        <f>Table1345[[#This Row],[2]]</f>
        <v>0</v>
      </c>
      <c r="L711" s="1">
        <f>Table1345[[#This Row],[3]]</f>
        <v>0</v>
      </c>
      <c r="M711" s="1">
        <f>Table1345[[#This Row],[4]]</f>
        <v>0</v>
      </c>
      <c r="N711" s="1">
        <f>Table1345[[#This Row],[5]]</f>
        <v>0</v>
      </c>
      <c r="O711" s="1" t="str">
        <f>CONCATENATE("[leds[",Table1345[[#Headers],[0]],"],",Table1345[[#This Row],[o0]],"]")</f>
        <v>[leds[0],0]</v>
      </c>
      <c r="P711" s="1" t="str">
        <f>CONCATENATE("[leds[",Table1345[[#Headers],[1]],"],",Table1345[[#This Row],[o1]],"]")</f>
        <v>[leds[1],0]</v>
      </c>
      <c r="Q711" s="1" t="str">
        <f>CONCATENATE("[leds[",Table1345[[#Headers],[2]],"],",Table1345[[#This Row],[o2]],"]")</f>
        <v>[leds[2],0]</v>
      </c>
      <c r="R711" s="1" t="str">
        <f>CONCATENATE("[leds[",Table1345[[#Headers],[3]],"],",Table1345[[#This Row],[o3]],"]")</f>
        <v>[leds[3],0]</v>
      </c>
      <c r="S711" s="1" t="str">
        <f>CONCATENATE("[leds[",Table1345[[#Headers],[4]],"],",Table1345[[#This Row],[o4]],"]")</f>
        <v>[leds[4],0]</v>
      </c>
      <c r="T711" s="1" t="str">
        <f>CONCATENATE("[leds[",Table1345[[#Headers],[5]],"],",Table1345[[#This Row],[o5]],"]")</f>
        <v>[leds[5],0]</v>
      </c>
      <c r="U7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1" s="1" t="str">
        <f>IF(B711="",CONCATENATE($B$1,"['",A711,"'].append(",Table1345[[#This Row],[Part6]],")"),CONCATENATE($B$1,"['",B711,"'] = []"))</f>
        <v>symbol['&gt;'].append([[leds[0],0],[leds[1],0],[leds[2],0],[leds[3],0],[leds[4],0],[leds[5],0]])</v>
      </c>
    </row>
    <row r="712" spans="1:22" x14ac:dyDescent="0.25">
      <c r="A712" t="str">
        <f t="shared" si="11"/>
        <v>&gt;</v>
      </c>
      <c r="I712" s="1">
        <f>Table1345[[#This Row],[0]]</f>
        <v>0</v>
      </c>
      <c r="J712" s="1">
        <f>Table1345[[#This Row],[1]]</f>
        <v>0</v>
      </c>
      <c r="K712" s="1">
        <f>Table1345[[#This Row],[2]]</f>
        <v>0</v>
      </c>
      <c r="L712" s="1">
        <f>Table1345[[#This Row],[3]]</f>
        <v>0</v>
      </c>
      <c r="M712" s="1">
        <f>Table1345[[#This Row],[4]]</f>
        <v>0</v>
      </c>
      <c r="N712" s="1">
        <f>Table1345[[#This Row],[5]]</f>
        <v>0</v>
      </c>
      <c r="O712" s="1" t="str">
        <f>CONCATENATE("[leds[",Table1345[[#Headers],[0]],"],",Table1345[[#This Row],[o0]],"]")</f>
        <v>[leds[0],0]</v>
      </c>
      <c r="P712" s="1" t="str">
        <f>CONCATENATE("[leds[",Table1345[[#Headers],[1]],"],",Table1345[[#This Row],[o1]],"]")</f>
        <v>[leds[1],0]</v>
      </c>
      <c r="Q712" s="1" t="str">
        <f>CONCATENATE("[leds[",Table1345[[#Headers],[2]],"],",Table1345[[#This Row],[o2]],"]")</f>
        <v>[leds[2],0]</v>
      </c>
      <c r="R712" s="1" t="str">
        <f>CONCATENATE("[leds[",Table1345[[#Headers],[3]],"],",Table1345[[#This Row],[o3]],"]")</f>
        <v>[leds[3],0]</v>
      </c>
      <c r="S712" s="1" t="str">
        <f>CONCATENATE("[leds[",Table1345[[#Headers],[4]],"],",Table1345[[#This Row],[o4]],"]")</f>
        <v>[leds[4],0]</v>
      </c>
      <c r="T712" s="1" t="str">
        <f>CONCATENATE("[leds[",Table1345[[#Headers],[5]],"],",Table1345[[#This Row],[o5]],"]")</f>
        <v>[leds[5],0]</v>
      </c>
      <c r="U7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2" s="1" t="str">
        <f>IF(B712="",CONCATENATE($B$1,"['",A712,"'].append(",Table1345[[#This Row],[Part6]],")"),CONCATENATE($B$1,"['",B712,"'] = []"))</f>
        <v>symbol['&gt;'].append([[leds[0],0],[leds[1],0],[leds[2],0],[leds[3],0],[leds[4],0],[leds[5],0]])</v>
      </c>
    </row>
    <row r="713" spans="1:22" x14ac:dyDescent="0.25">
      <c r="A713" t="str">
        <f t="shared" si="11"/>
        <v>&gt;</v>
      </c>
      <c r="I713" s="1">
        <f>Table1345[[#This Row],[0]]</f>
        <v>0</v>
      </c>
      <c r="J713" s="1">
        <f>Table1345[[#This Row],[1]]</f>
        <v>0</v>
      </c>
      <c r="K713" s="1">
        <f>Table1345[[#This Row],[2]]</f>
        <v>0</v>
      </c>
      <c r="L713" s="1">
        <f>Table1345[[#This Row],[3]]</f>
        <v>0</v>
      </c>
      <c r="M713" s="1">
        <f>Table1345[[#This Row],[4]]</f>
        <v>0</v>
      </c>
      <c r="N713" s="1">
        <f>Table1345[[#This Row],[5]]</f>
        <v>0</v>
      </c>
      <c r="O713" s="1" t="str">
        <f>CONCATENATE("[leds[",Table1345[[#Headers],[0]],"],",Table1345[[#This Row],[o0]],"]")</f>
        <v>[leds[0],0]</v>
      </c>
      <c r="P713" s="1" t="str">
        <f>CONCATENATE("[leds[",Table1345[[#Headers],[1]],"],",Table1345[[#This Row],[o1]],"]")</f>
        <v>[leds[1],0]</v>
      </c>
      <c r="Q713" s="1" t="str">
        <f>CONCATENATE("[leds[",Table1345[[#Headers],[2]],"],",Table1345[[#This Row],[o2]],"]")</f>
        <v>[leds[2],0]</v>
      </c>
      <c r="R713" s="1" t="str">
        <f>CONCATENATE("[leds[",Table1345[[#Headers],[3]],"],",Table1345[[#This Row],[o3]],"]")</f>
        <v>[leds[3],0]</v>
      </c>
      <c r="S713" s="1" t="str">
        <f>CONCATENATE("[leds[",Table1345[[#Headers],[4]],"],",Table1345[[#This Row],[o4]],"]")</f>
        <v>[leds[4],0]</v>
      </c>
      <c r="T713" s="1" t="str">
        <f>CONCATENATE("[leds[",Table1345[[#Headers],[5]],"],",Table1345[[#This Row],[o5]],"]")</f>
        <v>[leds[5],0]</v>
      </c>
      <c r="U7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3" s="1" t="str">
        <f>IF(B713="",CONCATENATE($B$1,"['",A713,"'].append(",Table1345[[#This Row],[Part6]],")"),CONCATENATE($B$1,"['",B713,"'] = []"))</f>
        <v>symbol['&gt;'].append([[leds[0],0],[leds[1],0],[leds[2],0],[leds[3],0],[leds[4],0],[leds[5],0]])</v>
      </c>
    </row>
    <row r="714" spans="1:22" x14ac:dyDescent="0.25">
      <c r="A714" t="str">
        <f t="shared" si="11"/>
        <v>&gt;</v>
      </c>
      <c r="I714" s="1">
        <f>Table1345[[#This Row],[0]]</f>
        <v>0</v>
      </c>
      <c r="J714" s="1">
        <f>Table1345[[#This Row],[1]]</f>
        <v>0</v>
      </c>
      <c r="K714" s="1">
        <f>Table1345[[#This Row],[2]]</f>
        <v>0</v>
      </c>
      <c r="L714" s="1">
        <f>Table1345[[#This Row],[3]]</f>
        <v>0</v>
      </c>
      <c r="M714" s="1">
        <f>Table1345[[#This Row],[4]]</f>
        <v>0</v>
      </c>
      <c r="N714" s="1">
        <f>Table1345[[#This Row],[5]]</f>
        <v>0</v>
      </c>
      <c r="O714" s="1" t="str">
        <f>CONCATENATE("[leds[",Table1345[[#Headers],[0]],"],",Table1345[[#This Row],[o0]],"]")</f>
        <v>[leds[0],0]</v>
      </c>
      <c r="P714" s="1" t="str">
        <f>CONCATENATE("[leds[",Table1345[[#Headers],[1]],"],",Table1345[[#This Row],[o1]],"]")</f>
        <v>[leds[1],0]</v>
      </c>
      <c r="Q714" s="1" t="str">
        <f>CONCATENATE("[leds[",Table1345[[#Headers],[2]],"],",Table1345[[#This Row],[o2]],"]")</f>
        <v>[leds[2],0]</v>
      </c>
      <c r="R714" s="1" t="str">
        <f>CONCATENATE("[leds[",Table1345[[#Headers],[3]],"],",Table1345[[#This Row],[o3]],"]")</f>
        <v>[leds[3],0]</v>
      </c>
      <c r="S714" s="1" t="str">
        <f>CONCATENATE("[leds[",Table1345[[#Headers],[4]],"],",Table1345[[#This Row],[o4]],"]")</f>
        <v>[leds[4],0]</v>
      </c>
      <c r="T714" s="1" t="str">
        <f>CONCATENATE("[leds[",Table1345[[#Headers],[5]],"],",Table1345[[#This Row],[o5]],"]")</f>
        <v>[leds[5],0]</v>
      </c>
      <c r="U7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4" s="1" t="str">
        <f>IF(B714="",CONCATENATE($B$1,"['",A714,"'].append(",Table1345[[#This Row],[Part6]],")"),CONCATENATE($B$1,"['",B714,"'] = []"))</f>
        <v>symbol['&gt;'].append([[leds[0],0],[leds[1],0],[leds[2],0],[leds[3],0],[leds[4],0],[leds[5],0]])</v>
      </c>
    </row>
    <row r="715" spans="1:22" x14ac:dyDescent="0.25">
      <c r="A715" t="str">
        <f t="shared" si="11"/>
        <v>&gt;</v>
      </c>
      <c r="I715" s="1">
        <f>Table1345[[#This Row],[0]]</f>
        <v>0</v>
      </c>
      <c r="J715" s="1">
        <f>Table1345[[#This Row],[1]]</f>
        <v>0</v>
      </c>
      <c r="K715" s="1">
        <f>Table1345[[#This Row],[2]]</f>
        <v>0</v>
      </c>
      <c r="L715" s="1">
        <f>Table1345[[#This Row],[3]]</f>
        <v>0</v>
      </c>
      <c r="M715" s="1">
        <f>Table1345[[#This Row],[4]]</f>
        <v>0</v>
      </c>
      <c r="N715" s="1">
        <f>Table1345[[#This Row],[5]]</f>
        <v>0</v>
      </c>
      <c r="O715" s="1" t="str">
        <f>CONCATENATE("[leds[",Table1345[[#Headers],[0]],"],",Table1345[[#This Row],[o0]],"]")</f>
        <v>[leds[0],0]</v>
      </c>
      <c r="P715" s="1" t="str">
        <f>CONCATENATE("[leds[",Table1345[[#Headers],[1]],"],",Table1345[[#This Row],[o1]],"]")</f>
        <v>[leds[1],0]</v>
      </c>
      <c r="Q715" s="1" t="str">
        <f>CONCATENATE("[leds[",Table1345[[#Headers],[2]],"],",Table1345[[#This Row],[o2]],"]")</f>
        <v>[leds[2],0]</v>
      </c>
      <c r="R715" s="1" t="str">
        <f>CONCATENATE("[leds[",Table1345[[#Headers],[3]],"],",Table1345[[#This Row],[o3]],"]")</f>
        <v>[leds[3],0]</v>
      </c>
      <c r="S715" s="1" t="str">
        <f>CONCATENATE("[leds[",Table1345[[#Headers],[4]],"],",Table1345[[#This Row],[o4]],"]")</f>
        <v>[leds[4],0]</v>
      </c>
      <c r="T715" s="1" t="str">
        <f>CONCATENATE("[leds[",Table1345[[#Headers],[5]],"],",Table1345[[#This Row],[o5]],"]")</f>
        <v>[leds[5],0]</v>
      </c>
      <c r="U7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5" s="1" t="str">
        <f>IF(B715="",CONCATENATE($B$1,"['",A715,"'].append(",Table1345[[#This Row],[Part6]],")"),CONCATENATE($B$1,"['",B715,"'] = []"))</f>
        <v>symbol['&gt;'].append([[leds[0],0],[leds[1],0],[leds[2],0],[leds[3],0],[leds[4],0],[leds[5],0]])</v>
      </c>
    </row>
    <row r="716" spans="1:22" x14ac:dyDescent="0.25">
      <c r="A716" t="str">
        <f t="shared" si="11"/>
        <v>&gt;</v>
      </c>
      <c r="I716" s="1">
        <f>Table1345[[#This Row],[0]]</f>
        <v>0</v>
      </c>
      <c r="J716" s="1">
        <f>Table1345[[#This Row],[1]]</f>
        <v>0</v>
      </c>
      <c r="K716" s="1">
        <f>Table1345[[#This Row],[2]]</f>
        <v>0</v>
      </c>
      <c r="L716" s="1">
        <f>Table1345[[#This Row],[3]]</f>
        <v>0</v>
      </c>
      <c r="M716" s="1">
        <f>Table1345[[#This Row],[4]]</f>
        <v>0</v>
      </c>
      <c r="N716" s="1">
        <f>Table1345[[#This Row],[5]]</f>
        <v>0</v>
      </c>
      <c r="O716" s="1" t="str">
        <f>CONCATENATE("[leds[",Table1345[[#Headers],[0]],"],",Table1345[[#This Row],[o0]],"]")</f>
        <v>[leds[0],0]</v>
      </c>
      <c r="P716" s="1" t="str">
        <f>CONCATENATE("[leds[",Table1345[[#Headers],[1]],"],",Table1345[[#This Row],[o1]],"]")</f>
        <v>[leds[1],0]</v>
      </c>
      <c r="Q716" s="1" t="str">
        <f>CONCATENATE("[leds[",Table1345[[#Headers],[2]],"],",Table1345[[#This Row],[o2]],"]")</f>
        <v>[leds[2],0]</v>
      </c>
      <c r="R716" s="1" t="str">
        <f>CONCATENATE("[leds[",Table1345[[#Headers],[3]],"],",Table1345[[#This Row],[o3]],"]")</f>
        <v>[leds[3],0]</v>
      </c>
      <c r="S716" s="1" t="str">
        <f>CONCATENATE("[leds[",Table1345[[#Headers],[4]],"],",Table1345[[#This Row],[o4]],"]")</f>
        <v>[leds[4],0]</v>
      </c>
      <c r="T716" s="1" t="str">
        <f>CONCATENATE("[leds[",Table1345[[#Headers],[5]],"],",Table1345[[#This Row],[o5]],"]")</f>
        <v>[leds[5],0]</v>
      </c>
      <c r="U7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6" s="1" t="str">
        <f>IF(B716="",CONCATENATE($B$1,"['",A716,"'].append(",Table1345[[#This Row],[Part6]],")"),CONCATENATE($B$1,"['",B716,"'] = []"))</f>
        <v>symbol['&gt;'].append([[leds[0],0],[leds[1],0],[leds[2],0],[leds[3],0],[leds[4],0],[leds[5],0]])</v>
      </c>
    </row>
    <row r="717" spans="1:22" x14ac:dyDescent="0.25">
      <c r="A717" t="str">
        <f t="shared" si="11"/>
        <v>&gt;</v>
      </c>
      <c r="I717" s="1">
        <f>Table1345[[#This Row],[0]]</f>
        <v>0</v>
      </c>
      <c r="J717" s="1">
        <f>Table1345[[#This Row],[1]]</f>
        <v>0</v>
      </c>
      <c r="K717" s="1">
        <f>Table1345[[#This Row],[2]]</f>
        <v>0</v>
      </c>
      <c r="L717" s="1">
        <f>Table1345[[#This Row],[3]]</f>
        <v>0</v>
      </c>
      <c r="M717" s="1">
        <f>Table1345[[#This Row],[4]]</f>
        <v>0</v>
      </c>
      <c r="N717" s="1">
        <f>Table1345[[#This Row],[5]]</f>
        <v>0</v>
      </c>
      <c r="O717" s="1" t="str">
        <f>CONCATENATE("[leds[",Table1345[[#Headers],[0]],"],",Table1345[[#This Row],[o0]],"]")</f>
        <v>[leds[0],0]</v>
      </c>
      <c r="P717" s="1" t="str">
        <f>CONCATENATE("[leds[",Table1345[[#Headers],[1]],"],",Table1345[[#This Row],[o1]],"]")</f>
        <v>[leds[1],0]</v>
      </c>
      <c r="Q717" s="1" t="str">
        <f>CONCATENATE("[leds[",Table1345[[#Headers],[2]],"],",Table1345[[#This Row],[o2]],"]")</f>
        <v>[leds[2],0]</v>
      </c>
      <c r="R717" s="1" t="str">
        <f>CONCATENATE("[leds[",Table1345[[#Headers],[3]],"],",Table1345[[#This Row],[o3]],"]")</f>
        <v>[leds[3],0]</v>
      </c>
      <c r="S717" s="1" t="str">
        <f>CONCATENATE("[leds[",Table1345[[#Headers],[4]],"],",Table1345[[#This Row],[o4]],"]")</f>
        <v>[leds[4],0]</v>
      </c>
      <c r="T717" s="1" t="str">
        <f>CONCATENATE("[leds[",Table1345[[#Headers],[5]],"],",Table1345[[#This Row],[o5]],"]")</f>
        <v>[leds[5],0]</v>
      </c>
      <c r="U7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7" s="1" t="str">
        <f>IF(B717="",CONCATENATE($B$1,"['",A717,"'].append(",Table1345[[#This Row],[Part6]],")"),CONCATENATE($B$1,"['",B717,"'] = []"))</f>
        <v>symbol['&gt;'].append([[leds[0],0],[leds[1],0],[leds[2],0],[leds[3],0],[leds[4],0],[leds[5],0]])</v>
      </c>
    </row>
    <row r="718" spans="1:22" x14ac:dyDescent="0.25">
      <c r="A718" t="str">
        <f t="shared" si="11"/>
        <v>&gt;</v>
      </c>
      <c r="I718" s="1">
        <f>Table1345[[#This Row],[0]]</f>
        <v>0</v>
      </c>
      <c r="J718" s="1">
        <f>Table1345[[#This Row],[1]]</f>
        <v>0</v>
      </c>
      <c r="K718" s="1">
        <f>Table1345[[#This Row],[2]]</f>
        <v>0</v>
      </c>
      <c r="L718" s="1">
        <f>Table1345[[#This Row],[3]]</f>
        <v>0</v>
      </c>
      <c r="M718" s="1">
        <f>Table1345[[#This Row],[4]]</f>
        <v>0</v>
      </c>
      <c r="N718" s="1">
        <f>Table1345[[#This Row],[5]]</f>
        <v>0</v>
      </c>
      <c r="O718" s="1" t="str">
        <f>CONCATENATE("[leds[",Table1345[[#Headers],[0]],"],",Table1345[[#This Row],[o0]],"]")</f>
        <v>[leds[0],0]</v>
      </c>
      <c r="P718" s="1" t="str">
        <f>CONCATENATE("[leds[",Table1345[[#Headers],[1]],"],",Table1345[[#This Row],[o1]],"]")</f>
        <v>[leds[1],0]</v>
      </c>
      <c r="Q718" s="1" t="str">
        <f>CONCATENATE("[leds[",Table1345[[#Headers],[2]],"],",Table1345[[#This Row],[o2]],"]")</f>
        <v>[leds[2],0]</v>
      </c>
      <c r="R718" s="1" t="str">
        <f>CONCATENATE("[leds[",Table1345[[#Headers],[3]],"],",Table1345[[#This Row],[o3]],"]")</f>
        <v>[leds[3],0]</v>
      </c>
      <c r="S718" s="1" t="str">
        <f>CONCATENATE("[leds[",Table1345[[#Headers],[4]],"],",Table1345[[#This Row],[o4]],"]")</f>
        <v>[leds[4],0]</v>
      </c>
      <c r="T718" s="1" t="str">
        <f>CONCATENATE("[leds[",Table1345[[#Headers],[5]],"],",Table1345[[#This Row],[o5]],"]")</f>
        <v>[leds[5],0]</v>
      </c>
      <c r="U7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8" s="1" t="str">
        <f>IF(B718="",CONCATENATE($B$1,"['",A718,"'].append(",Table1345[[#This Row],[Part6]],")"),CONCATENATE($B$1,"['",B718,"'] = []"))</f>
        <v>symbol['&gt;'].append([[leds[0],0],[leds[1],0],[leds[2],0],[leds[3],0],[leds[4],0],[leds[5],0]])</v>
      </c>
    </row>
    <row r="719" spans="1:22" x14ac:dyDescent="0.25">
      <c r="A719" t="str">
        <f t="shared" si="11"/>
        <v>&gt;</v>
      </c>
      <c r="I719" s="1">
        <f>Table1345[[#This Row],[0]]</f>
        <v>0</v>
      </c>
      <c r="J719" s="1">
        <f>Table1345[[#This Row],[1]]</f>
        <v>0</v>
      </c>
      <c r="K719" s="1">
        <f>Table1345[[#This Row],[2]]</f>
        <v>0</v>
      </c>
      <c r="L719" s="1">
        <f>Table1345[[#This Row],[3]]</f>
        <v>0</v>
      </c>
      <c r="M719" s="1">
        <f>Table1345[[#This Row],[4]]</f>
        <v>0</v>
      </c>
      <c r="N719" s="1">
        <f>Table1345[[#This Row],[5]]</f>
        <v>0</v>
      </c>
      <c r="O719" s="1" t="str">
        <f>CONCATENATE("[leds[",Table1345[[#Headers],[0]],"],",Table1345[[#This Row],[o0]],"]")</f>
        <v>[leds[0],0]</v>
      </c>
      <c r="P719" s="1" t="str">
        <f>CONCATENATE("[leds[",Table1345[[#Headers],[1]],"],",Table1345[[#This Row],[o1]],"]")</f>
        <v>[leds[1],0]</v>
      </c>
      <c r="Q719" s="1" t="str">
        <f>CONCATENATE("[leds[",Table1345[[#Headers],[2]],"],",Table1345[[#This Row],[o2]],"]")</f>
        <v>[leds[2],0]</v>
      </c>
      <c r="R719" s="1" t="str">
        <f>CONCATENATE("[leds[",Table1345[[#Headers],[3]],"],",Table1345[[#This Row],[o3]],"]")</f>
        <v>[leds[3],0]</v>
      </c>
      <c r="S719" s="1" t="str">
        <f>CONCATENATE("[leds[",Table1345[[#Headers],[4]],"],",Table1345[[#This Row],[o4]],"]")</f>
        <v>[leds[4],0]</v>
      </c>
      <c r="T719" s="1" t="str">
        <f>CONCATENATE("[leds[",Table1345[[#Headers],[5]],"],",Table1345[[#This Row],[o5]],"]")</f>
        <v>[leds[5],0]</v>
      </c>
      <c r="U7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19" s="1" t="str">
        <f>IF(B719="",CONCATENATE($B$1,"['",A719,"'].append(",Table1345[[#This Row],[Part6]],")"),CONCATENATE($B$1,"['",B719,"'] = []"))</f>
        <v>symbol['&gt;'].append([[leds[0],0],[leds[1],0],[leds[2],0],[leds[3],0],[leds[4],0],[leds[5],0]])</v>
      </c>
    </row>
    <row r="720" spans="1:22" x14ac:dyDescent="0.25">
      <c r="A720" t="str">
        <f t="shared" si="11"/>
        <v>&gt;</v>
      </c>
      <c r="I720" s="1">
        <f>Table1345[[#This Row],[0]]</f>
        <v>0</v>
      </c>
      <c r="J720" s="1">
        <f>Table1345[[#This Row],[1]]</f>
        <v>0</v>
      </c>
      <c r="K720" s="1">
        <f>Table1345[[#This Row],[2]]</f>
        <v>0</v>
      </c>
      <c r="L720" s="1">
        <f>Table1345[[#This Row],[3]]</f>
        <v>0</v>
      </c>
      <c r="M720" s="1">
        <f>Table1345[[#This Row],[4]]</f>
        <v>0</v>
      </c>
      <c r="N720" s="1">
        <f>Table1345[[#This Row],[5]]</f>
        <v>0</v>
      </c>
      <c r="O720" s="1" t="str">
        <f>CONCATENATE("[leds[",Table1345[[#Headers],[0]],"],",Table1345[[#This Row],[o0]],"]")</f>
        <v>[leds[0],0]</v>
      </c>
      <c r="P720" s="1" t="str">
        <f>CONCATENATE("[leds[",Table1345[[#Headers],[1]],"],",Table1345[[#This Row],[o1]],"]")</f>
        <v>[leds[1],0]</v>
      </c>
      <c r="Q720" s="1" t="str">
        <f>CONCATENATE("[leds[",Table1345[[#Headers],[2]],"],",Table1345[[#This Row],[o2]],"]")</f>
        <v>[leds[2],0]</v>
      </c>
      <c r="R720" s="1" t="str">
        <f>CONCATENATE("[leds[",Table1345[[#Headers],[3]],"],",Table1345[[#This Row],[o3]],"]")</f>
        <v>[leds[3],0]</v>
      </c>
      <c r="S720" s="1" t="str">
        <f>CONCATENATE("[leds[",Table1345[[#Headers],[4]],"],",Table1345[[#This Row],[o4]],"]")</f>
        <v>[leds[4],0]</v>
      </c>
      <c r="T720" s="1" t="str">
        <f>CONCATENATE("[leds[",Table1345[[#Headers],[5]],"],",Table1345[[#This Row],[o5]],"]")</f>
        <v>[leds[5],0]</v>
      </c>
      <c r="U7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0" s="1" t="str">
        <f>IF(B720="",CONCATENATE($B$1,"['",A720,"'].append(",Table1345[[#This Row],[Part6]],")"),CONCATENATE($B$1,"['",B720,"'] = []"))</f>
        <v>symbol['&gt;'].append([[leds[0],0],[leds[1],0],[leds[2],0],[leds[3],0],[leds[4],0],[leds[5],0]])</v>
      </c>
    </row>
    <row r="721" spans="1:22" x14ac:dyDescent="0.25">
      <c r="A721" t="str">
        <f t="shared" si="11"/>
        <v>&gt;</v>
      </c>
      <c r="I721" s="1">
        <f>Table1345[[#This Row],[0]]</f>
        <v>0</v>
      </c>
      <c r="J721" s="1">
        <f>Table1345[[#This Row],[1]]</f>
        <v>0</v>
      </c>
      <c r="K721" s="1">
        <f>Table1345[[#This Row],[2]]</f>
        <v>0</v>
      </c>
      <c r="L721" s="1">
        <f>Table1345[[#This Row],[3]]</f>
        <v>0</v>
      </c>
      <c r="M721" s="1">
        <f>Table1345[[#This Row],[4]]</f>
        <v>0</v>
      </c>
      <c r="N721" s="1">
        <f>Table1345[[#This Row],[5]]</f>
        <v>0</v>
      </c>
      <c r="O721" s="1" t="str">
        <f>CONCATENATE("[leds[",Table1345[[#Headers],[0]],"],",Table1345[[#This Row],[o0]],"]")</f>
        <v>[leds[0],0]</v>
      </c>
      <c r="P721" s="1" t="str">
        <f>CONCATENATE("[leds[",Table1345[[#Headers],[1]],"],",Table1345[[#This Row],[o1]],"]")</f>
        <v>[leds[1],0]</v>
      </c>
      <c r="Q721" s="1" t="str">
        <f>CONCATENATE("[leds[",Table1345[[#Headers],[2]],"],",Table1345[[#This Row],[o2]],"]")</f>
        <v>[leds[2],0]</v>
      </c>
      <c r="R721" s="1" t="str">
        <f>CONCATENATE("[leds[",Table1345[[#Headers],[3]],"],",Table1345[[#This Row],[o3]],"]")</f>
        <v>[leds[3],0]</v>
      </c>
      <c r="S721" s="1" t="str">
        <f>CONCATENATE("[leds[",Table1345[[#Headers],[4]],"],",Table1345[[#This Row],[o4]],"]")</f>
        <v>[leds[4],0]</v>
      </c>
      <c r="T721" s="1" t="str">
        <f>CONCATENATE("[leds[",Table1345[[#Headers],[5]],"],",Table1345[[#This Row],[o5]],"]")</f>
        <v>[leds[5],0]</v>
      </c>
      <c r="U7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1" s="1" t="str">
        <f>IF(B721="",CONCATENATE($B$1,"['",A721,"'].append(",Table1345[[#This Row],[Part6]],")"),CONCATENATE($B$1,"['",B721,"'] = []"))</f>
        <v>symbol['&gt;'].append([[leds[0],0],[leds[1],0],[leds[2],0],[leds[3],0],[leds[4],0],[leds[5],0]])</v>
      </c>
    </row>
    <row r="722" spans="1:22" x14ac:dyDescent="0.25">
      <c r="A722" t="str">
        <f t="shared" si="11"/>
        <v>&gt;</v>
      </c>
      <c r="I722" s="1">
        <f>Table1345[[#This Row],[0]]</f>
        <v>0</v>
      </c>
      <c r="J722" s="1">
        <f>Table1345[[#This Row],[1]]</f>
        <v>0</v>
      </c>
      <c r="K722" s="1">
        <f>Table1345[[#This Row],[2]]</f>
        <v>0</v>
      </c>
      <c r="L722" s="1">
        <f>Table1345[[#This Row],[3]]</f>
        <v>0</v>
      </c>
      <c r="M722" s="1">
        <f>Table1345[[#This Row],[4]]</f>
        <v>0</v>
      </c>
      <c r="N722" s="1">
        <f>Table1345[[#This Row],[5]]</f>
        <v>0</v>
      </c>
      <c r="O722" s="1" t="str">
        <f>CONCATENATE("[leds[",Table1345[[#Headers],[0]],"],",Table1345[[#This Row],[o0]],"]")</f>
        <v>[leds[0],0]</v>
      </c>
      <c r="P722" s="1" t="str">
        <f>CONCATENATE("[leds[",Table1345[[#Headers],[1]],"],",Table1345[[#This Row],[o1]],"]")</f>
        <v>[leds[1],0]</v>
      </c>
      <c r="Q722" s="1" t="str">
        <f>CONCATENATE("[leds[",Table1345[[#Headers],[2]],"],",Table1345[[#This Row],[o2]],"]")</f>
        <v>[leds[2],0]</v>
      </c>
      <c r="R722" s="1" t="str">
        <f>CONCATENATE("[leds[",Table1345[[#Headers],[3]],"],",Table1345[[#This Row],[o3]],"]")</f>
        <v>[leds[3],0]</v>
      </c>
      <c r="S722" s="1" t="str">
        <f>CONCATENATE("[leds[",Table1345[[#Headers],[4]],"],",Table1345[[#This Row],[o4]],"]")</f>
        <v>[leds[4],0]</v>
      </c>
      <c r="T722" s="1" t="str">
        <f>CONCATENATE("[leds[",Table1345[[#Headers],[5]],"],",Table1345[[#This Row],[o5]],"]")</f>
        <v>[leds[5],0]</v>
      </c>
      <c r="U7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2" s="1" t="str">
        <f>IF(B722="",CONCATENATE($B$1,"['",A722,"'].append(",Table1345[[#This Row],[Part6]],")"),CONCATENATE($B$1,"['",B722,"'] = []"))</f>
        <v>symbol['&gt;'].append([[leds[0],0],[leds[1],0],[leds[2],0],[leds[3],0],[leds[4],0],[leds[5],0]])</v>
      </c>
    </row>
    <row r="723" spans="1:22" x14ac:dyDescent="0.25">
      <c r="A723" t="str">
        <f t="shared" si="11"/>
        <v>&gt;</v>
      </c>
      <c r="I723" s="1">
        <f>Table1345[[#This Row],[0]]</f>
        <v>0</v>
      </c>
      <c r="J723" s="1">
        <f>Table1345[[#This Row],[1]]</f>
        <v>0</v>
      </c>
      <c r="K723" s="1">
        <f>Table1345[[#This Row],[2]]</f>
        <v>0</v>
      </c>
      <c r="L723" s="1">
        <f>Table1345[[#This Row],[3]]</f>
        <v>0</v>
      </c>
      <c r="M723" s="1">
        <f>Table1345[[#This Row],[4]]</f>
        <v>0</v>
      </c>
      <c r="N723" s="1">
        <f>Table1345[[#This Row],[5]]</f>
        <v>0</v>
      </c>
      <c r="O723" s="1" t="str">
        <f>CONCATENATE("[leds[",Table1345[[#Headers],[0]],"],",Table1345[[#This Row],[o0]],"]")</f>
        <v>[leds[0],0]</v>
      </c>
      <c r="P723" s="1" t="str">
        <f>CONCATENATE("[leds[",Table1345[[#Headers],[1]],"],",Table1345[[#This Row],[o1]],"]")</f>
        <v>[leds[1],0]</v>
      </c>
      <c r="Q723" s="1" t="str">
        <f>CONCATENATE("[leds[",Table1345[[#Headers],[2]],"],",Table1345[[#This Row],[o2]],"]")</f>
        <v>[leds[2],0]</v>
      </c>
      <c r="R723" s="1" t="str">
        <f>CONCATENATE("[leds[",Table1345[[#Headers],[3]],"],",Table1345[[#This Row],[o3]],"]")</f>
        <v>[leds[3],0]</v>
      </c>
      <c r="S723" s="1" t="str">
        <f>CONCATENATE("[leds[",Table1345[[#Headers],[4]],"],",Table1345[[#This Row],[o4]],"]")</f>
        <v>[leds[4],0]</v>
      </c>
      <c r="T723" s="1" t="str">
        <f>CONCATENATE("[leds[",Table1345[[#Headers],[5]],"],",Table1345[[#This Row],[o5]],"]")</f>
        <v>[leds[5],0]</v>
      </c>
      <c r="U7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3" s="1" t="str">
        <f>IF(B723="",CONCATENATE($B$1,"['",A723,"'].append(",Table1345[[#This Row],[Part6]],")"),CONCATENATE($B$1,"['",B723,"'] = []"))</f>
        <v>symbol['&gt;'].append([[leds[0],0],[leds[1],0],[leds[2],0],[leds[3],0],[leds[4],0],[leds[5],0]])</v>
      </c>
    </row>
    <row r="724" spans="1:22" x14ac:dyDescent="0.25">
      <c r="A724" t="str">
        <f t="shared" si="11"/>
        <v>&gt;</v>
      </c>
      <c r="I724" s="1">
        <f>Table1345[[#This Row],[0]]</f>
        <v>0</v>
      </c>
      <c r="J724" s="1">
        <f>Table1345[[#This Row],[1]]</f>
        <v>0</v>
      </c>
      <c r="K724" s="1">
        <f>Table1345[[#This Row],[2]]</f>
        <v>0</v>
      </c>
      <c r="L724" s="1">
        <f>Table1345[[#This Row],[3]]</f>
        <v>0</v>
      </c>
      <c r="M724" s="1">
        <f>Table1345[[#This Row],[4]]</f>
        <v>0</v>
      </c>
      <c r="N724" s="1">
        <f>Table1345[[#This Row],[5]]</f>
        <v>0</v>
      </c>
      <c r="O724" s="1" t="str">
        <f>CONCATENATE("[leds[",Table1345[[#Headers],[0]],"],",Table1345[[#This Row],[o0]],"]")</f>
        <v>[leds[0],0]</v>
      </c>
      <c r="P724" s="1" t="str">
        <f>CONCATENATE("[leds[",Table1345[[#Headers],[1]],"],",Table1345[[#This Row],[o1]],"]")</f>
        <v>[leds[1],0]</v>
      </c>
      <c r="Q724" s="1" t="str">
        <f>CONCATENATE("[leds[",Table1345[[#Headers],[2]],"],",Table1345[[#This Row],[o2]],"]")</f>
        <v>[leds[2],0]</v>
      </c>
      <c r="R724" s="1" t="str">
        <f>CONCATENATE("[leds[",Table1345[[#Headers],[3]],"],",Table1345[[#This Row],[o3]],"]")</f>
        <v>[leds[3],0]</v>
      </c>
      <c r="S724" s="1" t="str">
        <f>CONCATENATE("[leds[",Table1345[[#Headers],[4]],"],",Table1345[[#This Row],[o4]],"]")</f>
        <v>[leds[4],0]</v>
      </c>
      <c r="T724" s="1" t="str">
        <f>CONCATENATE("[leds[",Table1345[[#Headers],[5]],"],",Table1345[[#This Row],[o5]],"]")</f>
        <v>[leds[5],0]</v>
      </c>
      <c r="U72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4" s="1" t="str">
        <f>IF(B724="",CONCATENATE($B$1,"['",A724,"'].append(",Table1345[[#This Row],[Part6]],")"),CONCATENATE($B$1,"['",B724,"'] = []"))</f>
        <v>symbol['&gt;'].append([[leds[0],0],[leds[1],0],[leds[2],0],[leds[3],0],[leds[4],0],[leds[5],0]])</v>
      </c>
    </row>
    <row r="725" spans="1:22" x14ac:dyDescent="0.25">
      <c r="A725" t="str">
        <f t="shared" si="11"/>
        <v>&gt;</v>
      </c>
      <c r="I725" s="1">
        <f>Table1345[[#This Row],[0]]</f>
        <v>0</v>
      </c>
      <c r="J725" s="1">
        <f>Table1345[[#This Row],[1]]</f>
        <v>0</v>
      </c>
      <c r="K725" s="1">
        <f>Table1345[[#This Row],[2]]</f>
        <v>0</v>
      </c>
      <c r="L725" s="1">
        <f>Table1345[[#This Row],[3]]</f>
        <v>0</v>
      </c>
      <c r="M725" s="1">
        <f>Table1345[[#This Row],[4]]</f>
        <v>0</v>
      </c>
      <c r="N725" s="1">
        <f>Table1345[[#This Row],[5]]</f>
        <v>0</v>
      </c>
      <c r="O725" s="1" t="str">
        <f>CONCATENATE("[leds[",Table1345[[#Headers],[0]],"],",Table1345[[#This Row],[o0]],"]")</f>
        <v>[leds[0],0]</v>
      </c>
      <c r="P725" s="1" t="str">
        <f>CONCATENATE("[leds[",Table1345[[#Headers],[1]],"],",Table1345[[#This Row],[o1]],"]")</f>
        <v>[leds[1],0]</v>
      </c>
      <c r="Q725" s="1" t="str">
        <f>CONCATENATE("[leds[",Table1345[[#Headers],[2]],"],",Table1345[[#This Row],[o2]],"]")</f>
        <v>[leds[2],0]</v>
      </c>
      <c r="R725" s="1" t="str">
        <f>CONCATENATE("[leds[",Table1345[[#Headers],[3]],"],",Table1345[[#This Row],[o3]],"]")</f>
        <v>[leds[3],0]</v>
      </c>
      <c r="S725" s="1" t="str">
        <f>CONCATENATE("[leds[",Table1345[[#Headers],[4]],"],",Table1345[[#This Row],[o4]],"]")</f>
        <v>[leds[4],0]</v>
      </c>
      <c r="T725" s="1" t="str">
        <f>CONCATENATE("[leds[",Table1345[[#Headers],[5]],"],",Table1345[[#This Row],[o5]],"]")</f>
        <v>[leds[5],0]</v>
      </c>
      <c r="U72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5" s="1" t="str">
        <f>IF(B725="",CONCATENATE($B$1,"['",A725,"'].append(",Table1345[[#This Row],[Part6]],")"),CONCATENATE($B$1,"['",B725,"'] = []"))</f>
        <v>symbol['&gt;'].append([[leds[0],0],[leds[1],0],[leds[2],0],[leds[3],0],[leds[4],0],[leds[5],0]])</v>
      </c>
    </row>
    <row r="726" spans="1:22" x14ac:dyDescent="0.25">
      <c r="A726" t="str">
        <f t="shared" si="11"/>
        <v>&gt;</v>
      </c>
      <c r="I726" s="1">
        <f>Table1345[[#This Row],[0]]</f>
        <v>0</v>
      </c>
      <c r="J726" s="1">
        <f>Table1345[[#This Row],[1]]</f>
        <v>0</v>
      </c>
      <c r="K726" s="1">
        <f>Table1345[[#This Row],[2]]</f>
        <v>0</v>
      </c>
      <c r="L726" s="1">
        <f>Table1345[[#This Row],[3]]</f>
        <v>0</v>
      </c>
      <c r="M726" s="1">
        <f>Table1345[[#This Row],[4]]</f>
        <v>0</v>
      </c>
      <c r="N726" s="1">
        <f>Table1345[[#This Row],[5]]</f>
        <v>0</v>
      </c>
      <c r="O726" s="1" t="str">
        <f>CONCATENATE("[leds[",Table1345[[#Headers],[0]],"],",Table1345[[#This Row],[o0]],"]")</f>
        <v>[leds[0],0]</v>
      </c>
      <c r="P726" s="1" t="str">
        <f>CONCATENATE("[leds[",Table1345[[#Headers],[1]],"],",Table1345[[#This Row],[o1]],"]")</f>
        <v>[leds[1],0]</v>
      </c>
      <c r="Q726" s="1" t="str">
        <f>CONCATENATE("[leds[",Table1345[[#Headers],[2]],"],",Table1345[[#This Row],[o2]],"]")</f>
        <v>[leds[2],0]</v>
      </c>
      <c r="R726" s="1" t="str">
        <f>CONCATENATE("[leds[",Table1345[[#Headers],[3]],"],",Table1345[[#This Row],[o3]],"]")</f>
        <v>[leds[3],0]</v>
      </c>
      <c r="S726" s="1" t="str">
        <f>CONCATENATE("[leds[",Table1345[[#Headers],[4]],"],",Table1345[[#This Row],[o4]],"]")</f>
        <v>[leds[4],0]</v>
      </c>
      <c r="T726" s="1" t="str">
        <f>CONCATENATE("[leds[",Table1345[[#Headers],[5]],"],",Table1345[[#This Row],[o5]],"]")</f>
        <v>[leds[5],0]</v>
      </c>
      <c r="U72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6" s="1" t="str">
        <f>IF(B726="",CONCATENATE($B$1,"['",A726,"'].append(",Table1345[[#This Row],[Part6]],")"),CONCATENATE($B$1,"['",B726,"'] = []"))</f>
        <v>symbol['&gt;'].append([[leds[0],0],[leds[1],0],[leds[2],0],[leds[3],0],[leds[4],0],[leds[5],0]])</v>
      </c>
    </row>
    <row r="727" spans="1:22" x14ac:dyDescent="0.25">
      <c r="A727" t="str">
        <f t="shared" si="11"/>
        <v>&gt;</v>
      </c>
      <c r="I727" s="1">
        <f>Table1345[[#This Row],[0]]</f>
        <v>0</v>
      </c>
      <c r="J727" s="1">
        <f>Table1345[[#This Row],[1]]</f>
        <v>0</v>
      </c>
      <c r="K727" s="1">
        <f>Table1345[[#This Row],[2]]</f>
        <v>0</v>
      </c>
      <c r="L727" s="1">
        <f>Table1345[[#This Row],[3]]</f>
        <v>0</v>
      </c>
      <c r="M727" s="1">
        <f>Table1345[[#This Row],[4]]</f>
        <v>0</v>
      </c>
      <c r="N727" s="1">
        <f>Table1345[[#This Row],[5]]</f>
        <v>0</v>
      </c>
      <c r="O727" s="1" t="str">
        <f>CONCATENATE("[leds[",Table1345[[#Headers],[0]],"],",Table1345[[#This Row],[o0]],"]")</f>
        <v>[leds[0],0]</v>
      </c>
      <c r="P727" s="1" t="str">
        <f>CONCATENATE("[leds[",Table1345[[#Headers],[1]],"],",Table1345[[#This Row],[o1]],"]")</f>
        <v>[leds[1],0]</v>
      </c>
      <c r="Q727" s="1" t="str">
        <f>CONCATENATE("[leds[",Table1345[[#Headers],[2]],"],",Table1345[[#This Row],[o2]],"]")</f>
        <v>[leds[2],0]</v>
      </c>
      <c r="R727" s="1" t="str">
        <f>CONCATENATE("[leds[",Table1345[[#Headers],[3]],"],",Table1345[[#This Row],[o3]],"]")</f>
        <v>[leds[3],0]</v>
      </c>
      <c r="S727" s="1" t="str">
        <f>CONCATENATE("[leds[",Table1345[[#Headers],[4]],"],",Table1345[[#This Row],[o4]],"]")</f>
        <v>[leds[4],0]</v>
      </c>
      <c r="T727" s="1" t="str">
        <f>CONCATENATE("[leds[",Table1345[[#Headers],[5]],"],",Table1345[[#This Row],[o5]],"]")</f>
        <v>[leds[5],0]</v>
      </c>
      <c r="U72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7" s="1" t="str">
        <f>IF(B727="",CONCATENATE($B$1,"['",A727,"'].append(",Table1345[[#This Row],[Part6]],")"),CONCATENATE($B$1,"['",B727,"'] = []"))</f>
        <v>symbol['&gt;'].append([[leds[0],0],[leds[1],0],[leds[2],0],[leds[3],0],[leds[4],0],[leds[5],0]])</v>
      </c>
    </row>
    <row r="728" spans="1:22" x14ac:dyDescent="0.25">
      <c r="A728" t="str">
        <f t="shared" si="11"/>
        <v>&gt;</v>
      </c>
      <c r="I728" s="1">
        <f>Table1345[[#This Row],[0]]</f>
        <v>0</v>
      </c>
      <c r="J728" s="1">
        <f>Table1345[[#This Row],[1]]</f>
        <v>0</v>
      </c>
      <c r="K728" s="1">
        <f>Table1345[[#This Row],[2]]</f>
        <v>0</v>
      </c>
      <c r="L728" s="1">
        <f>Table1345[[#This Row],[3]]</f>
        <v>0</v>
      </c>
      <c r="M728" s="1">
        <f>Table1345[[#This Row],[4]]</f>
        <v>0</v>
      </c>
      <c r="N728" s="1">
        <f>Table1345[[#This Row],[5]]</f>
        <v>0</v>
      </c>
      <c r="O728" s="1" t="str">
        <f>CONCATENATE("[leds[",Table1345[[#Headers],[0]],"],",Table1345[[#This Row],[o0]],"]")</f>
        <v>[leds[0],0]</v>
      </c>
      <c r="P728" s="1" t="str">
        <f>CONCATENATE("[leds[",Table1345[[#Headers],[1]],"],",Table1345[[#This Row],[o1]],"]")</f>
        <v>[leds[1],0]</v>
      </c>
      <c r="Q728" s="1" t="str">
        <f>CONCATENATE("[leds[",Table1345[[#Headers],[2]],"],",Table1345[[#This Row],[o2]],"]")</f>
        <v>[leds[2],0]</v>
      </c>
      <c r="R728" s="1" t="str">
        <f>CONCATENATE("[leds[",Table1345[[#Headers],[3]],"],",Table1345[[#This Row],[o3]],"]")</f>
        <v>[leds[3],0]</v>
      </c>
      <c r="S728" s="1" t="str">
        <f>CONCATENATE("[leds[",Table1345[[#Headers],[4]],"],",Table1345[[#This Row],[o4]],"]")</f>
        <v>[leds[4],0]</v>
      </c>
      <c r="T728" s="1" t="str">
        <f>CONCATENATE("[leds[",Table1345[[#Headers],[5]],"],",Table1345[[#This Row],[o5]],"]")</f>
        <v>[leds[5],0]</v>
      </c>
      <c r="U72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8" s="1" t="str">
        <f>IF(B728="",CONCATENATE($B$1,"['",A728,"'].append(",Table1345[[#This Row],[Part6]],")"),CONCATENATE($B$1,"['",B728,"'] = []"))</f>
        <v>symbol['&gt;'].append([[leds[0],0],[leds[1],0],[leds[2],0],[leds[3],0],[leds[4],0],[leds[5],0]])</v>
      </c>
    </row>
    <row r="729" spans="1:22" x14ac:dyDescent="0.25">
      <c r="A729" t="str">
        <f t="shared" si="11"/>
        <v>&gt;</v>
      </c>
      <c r="I729" s="1">
        <f>Table1345[[#This Row],[0]]</f>
        <v>0</v>
      </c>
      <c r="J729" s="1">
        <f>Table1345[[#This Row],[1]]</f>
        <v>0</v>
      </c>
      <c r="K729" s="1">
        <f>Table1345[[#This Row],[2]]</f>
        <v>0</v>
      </c>
      <c r="L729" s="1">
        <f>Table1345[[#This Row],[3]]</f>
        <v>0</v>
      </c>
      <c r="M729" s="1">
        <f>Table1345[[#This Row],[4]]</f>
        <v>0</v>
      </c>
      <c r="N729" s="1">
        <f>Table1345[[#This Row],[5]]</f>
        <v>0</v>
      </c>
      <c r="O729" s="1" t="str">
        <f>CONCATENATE("[leds[",Table1345[[#Headers],[0]],"],",Table1345[[#This Row],[o0]],"]")</f>
        <v>[leds[0],0]</v>
      </c>
      <c r="P729" s="1" t="str">
        <f>CONCATENATE("[leds[",Table1345[[#Headers],[1]],"],",Table1345[[#This Row],[o1]],"]")</f>
        <v>[leds[1],0]</v>
      </c>
      <c r="Q729" s="1" t="str">
        <f>CONCATENATE("[leds[",Table1345[[#Headers],[2]],"],",Table1345[[#This Row],[o2]],"]")</f>
        <v>[leds[2],0]</v>
      </c>
      <c r="R729" s="1" t="str">
        <f>CONCATENATE("[leds[",Table1345[[#Headers],[3]],"],",Table1345[[#This Row],[o3]],"]")</f>
        <v>[leds[3],0]</v>
      </c>
      <c r="S729" s="1" t="str">
        <f>CONCATENATE("[leds[",Table1345[[#Headers],[4]],"],",Table1345[[#This Row],[o4]],"]")</f>
        <v>[leds[4],0]</v>
      </c>
      <c r="T729" s="1" t="str">
        <f>CONCATENATE("[leds[",Table1345[[#Headers],[5]],"],",Table1345[[#This Row],[o5]],"]")</f>
        <v>[leds[5],0]</v>
      </c>
      <c r="U72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29" s="1" t="str">
        <f>IF(B729="",CONCATENATE($B$1,"['",A729,"'].append(",Table1345[[#This Row],[Part6]],")"),CONCATENATE($B$1,"['",B729,"'] = []"))</f>
        <v>symbol['&gt;'].append([[leds[0],0],[leds[1],0],[leds[2],0],[leds[3],0],[leds[4],0],[leds[5],0]])</v>
      </c>
    </row>
    <row r="730" spans="1:22" x14ac:dyDescent="0.25">
      <c r="A730" t="str">
        <f t="shared" si="11"/>
        <v>&gt;</v>
      </c>
      <c r="I730" s="1">
        <f>Table1345[[#This Row],[0]]</f>
        <v>0</v>
      </c>
      <c r="J730" s="1">
        <f>Table1345[[#This Row],[1]]</f>
        <v>0</v>
      </c>
      <c r="K730" s="1">
        <f>Table1345[[#This Row],[2]]</f>
        <v>0</v>
      </c>
      <c r="L730" s="1">
        <f>Table1345[[#This Row],[3]]</f>
        <v>0</v>
      </c>
      <c r="M730" s="1">
        <f>Table1345[[#This Row],[4]]</f>
        <v>0</v>
      </c>
      <c r="N730" s="1">
        <f>Table1345[[#This Row],[5]]</f>
        <v>0</v>
      </c>
      <c r="O730" s="1" t="str">
        <f>CONCATENATE("[leds[",Table1345[[#Headers],[0]],"],",Table1345[[#This Row],[o0]],"]")</f>
        <v>[leds[0],0]</v>
      </c>
      <c r="P730" s="1" t="str">
        <f>CONCATENATE("[leds[",Table1345[[#Headers],[1]],"],",Table1345[[#This Row],[o1]],"]")</f>
        <v>[leds[1],0]</v>
      </c>
      <c r="Q730" s="1" t="str">
        <f>CONCATENATE("[leds[",Table1345[[#Headers],[2]],"],",Table1345[[#This Row],[o2]],"]")</f>
        <v>[leds[2],0]</v>
      </c>
      <c r="R730" s="1" t="str">
        <f>CONCATENATE("[leds[",Table1345[[#Headers],[3]],"],",Table1345[[#This Row],[o3]],"]")</f>
        <v>[leds[3],0]</v>
      </c>
      <c r="S730" s="1" t="str">
        <f>CONCATENATE("[leds[",Table1345[[#Headers],[4]],"],",Table1345[[#This Row],[o4]],"]")</f>
        <v>[leds[4],0]</v>
      </c>
      <c r="T730" s="1" t="str">
        <f>CONCATENATE("[leds[",Table1345[[#Headers],[5]],"],",Table1345[[#This Row],[o5]],"]")</f>
        <v>[leds[5],0]</v>
      </c>
      <c r="U73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0" s="1" t="str">
        <f>IF(B730="",CONCATENATE($B$1,"['",A730,"'].append(",Table1345[[#This Row],[Part6]],")"),CONCATENATE($B$1,"['",B730,"'] = []"))</f>
        <v>symbol['&gt;'].append([[leds[0],0],[leds[1],0],[leds[2],0],[leds[3],0],[leds[4],0],[leds[5],0]])</v>
      </c>
    </row>
    <row r="731" spans="1:22" x14ac:dyDescent="0.25">
      <c r="A731" t="str">
        <f t="shared" si="11"/>
        <v>&gt;</v>
      </c>
      <c r="I731" s="1">
        <f>Table1345[[#This Row],[0]]</f>
        <v>0</v>
      </c>
      <c r="J731" s="1">
        <f>Table1345[[#This Row],[1]]</f>
        <v>0</v>
      </c>
      <c r="K731" s="1">
        <f>Table1345[[#This Row],[2]]</f>
        <v>0</v>
      </c>
      <c r="L731" s="1">
        <f>Table1345[[#This Row],[3]]</f>
        <v>0</v>
      </c>
      <c r="M731" s="1">
        <f>Table1345[[#This Row],[4]]</f>
        <v>0</v>
      </c>
      <c r="N731" s="1">
        <f>Table1345[[#This Row],[5]]</f>
        <v>0</v>
      </c>
      <c r="O731" s="1" t="str">
        <f>CONCATENATE("[leds[",Table1345[[#Headers],[0]],"],",Table1345[[#This Row],[o0]],"]")</f>
        <v>[leds[0],0]</v>
      </c>
      <c r="P731" s="1" t="str">
        <f>CONCATENATE("[leds[",Table1345[[#Headers],[1]],"],",Table1345[[#This Row],[o1]],"]")</f>
        <v>[leds[1],0]</v>
      </c>
      <c r="Q731" s="1" t="str">
        <f>CONCATENATE("[leds[",Table1345[[#Headers],[2]],"],",Table1345[[#This Row],[o2]],"]")</f>
        <v>[leds[2],0]</v>
      </c>
      <c r="R731" s="1" t="str">
        <f>CONCATENATE("[leds[",Table1345[[#Headers],[3]],"],",Table1345[[#This Row],[o3]],"]")</f>
        <v>[leds[3],0]</v>
      </c>
      <c r="S731" s="1" t="str">
        <f>CONCATENATE("[leds[",Table1345[[#Headers],[4]],"],",Table1345[[#This Row],[o4]],"]")</f>
        <v>[leds[4],0]</v>
      </c>
      <c r="T731" s="1" t="str">
        <f>CONCATENATE("[leds[",Table1345[[#Headers],[5]],"],",Table1345[[#This Row],[o5]],"]")</f>
        <v>[leds[5],0]</v>
      </c>
      <c r="U73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1" s="1" t="str">
        <f>IF(B731="",CONCATENATE($B$1,"['",A731,"'].append(",Table1345[[#This Row],[Part6]],")"),CONCATENATE($B$1,"['",B731,"'] = []"))</f>
        <v>symbol['&gt;'].append([[leds[0],0],[leds[1],0],[leds[2],0],[leds[3],0],[leds[4],0],[leds[5],0]])</v>
      </c>
    </row>
    <row r="732" spans="1:22" x14ac:dyDescent="0.25">
      <c r="A732" t="str">
        <f t="shared" si="11"/>
        <v>&gt;</v>
      </c>
      <c r="I732" s="1">
        <f>Table1345[[#This Row],[0]]</f>
        <v>0</v>
      </c>
      <c r="J732" s="1">
        <f>Table1345[[#This Row],[1]]</f>
        <v>0</v>
      </c>
      <c r="K732" s="1">
        <f>Table1345[[#This Row],[2]]</f>
        <v>0</v>
      </c>
      <c r="L732" s="1">
        <f>Table1345[[#This Row],[3]]</f>
        <v>0</v>
      </c>
      <c r="M732" s="1">
        <f>Table1345[[#This Row],[4]]</f>
        <v>0</v>
      </c>
      <c r="N732" s="1">
        <f>Table1345[[#This Row],[5]]</f>
        <v>0</v>
      </c>
      <c r="O732" s="1" t="str">
        <f>CONCATENATE("[leds[",Table1345[[#Headers],[0]],"],",Table1345[[#This Row],[o0]],"]")</f>
        <v>[leds[0],0]</v>
      </c>
      <c r="P732" s="1" t="str">
        <f>CONCATENATE("[leds[",Table1345[[#Headers],[1]],"],",Table1345[[#This Row],[o1]],"]")</f>
        <v>[leds[1],0]</v>
      </c>
      <c r="Q732" s="1" t="str">
        <f>CONCATENATE("[leds[",Table1345[[#Headers],[2]],"],",Table1345[[#This Row],[o2]],"]")</f>
        <v>[leds[2],0]</v>
      </c>
      <c r="R732" s="1" t="str">
        <f>CONCATENATE("[leds[",Table1345[[#Headers],[3]],"],",Table1345[[#This Row],[o3]],"]")</f>
        <v>[leds[3],0]</v>
      </c>
      <c r="S732" s="1" t="str">
        <f>CONCATENATE("[leds[",Table1345[[#Headers],[4]],"],",Table1345[[#This Row],[o4]],"]")</f>
        <v>[leds[4],0]</v>
      </c>
      <c r="T732" s="1" t="str">
        <f>CONCATENATE("[leds[",Table1345[[#Headers],[5]],"],",Table1345[[#This Row],[o5]],"]")</f>
        <v>[leds[5],0]</v>
      </c>
      <c r="U73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2" s="1" t="str">
        <f>IF(B732="",CONCATENATE($B$1,"['",A732,"'].append(",Table1345[[#This Row],[Part6]],")"),CONCATENATE($B$1,"['",B732,"'] = []"))</f>
        <v>symbol['&gt;'].append([[leds[0],0],[leds[1],0],[leds[2],0],[leds[3],0],[leds[4],0],[leds[5],0]])</v>
      </c>
    </row>
    <row r="733" spans="1:22" x14ac:dyDescent="0.25">
      <c r="A733" t="str">
        <f t="shared" si="11"/>
        <v>&gt;</v>
      </c>
      <c r="I733" s="1">
        <f>Table1345[[#This Row],[0]]</f>
        <v>0</v>
      </c>
      <c r="J733" s="1">
        <f>Table1345[[#This Row],[1]]</f>
        <v>0</v>
      </c>
      <c r="K733" s="1">
        <f>Table1345[[#This Row],[2]]</f>
        <v>0</v>
      </c>
      <c r="L733" s="1">
        <f>Table1345[[#This Row],[3]]</f>
        <v>0</v>
      </c>
      <c r="M733" s="1">
        <f>Table1345[[#This Row],[4]]</f>
        <v>0</v>
      </c>
      <c r="N733" s="1">
        <f>Table1345[[#This Row],[5]]</f>
        <v>0</v>
      </c>
      <c r="O733" s="1" t="str">
        <f>CONCATENATE("[leds[",Table1345[[#Headers],[0]],"],",Table1345[[#This Row],[o0]],"]")</f>
        <v>[leds[0],0]</v>
      </c>
      <c r="P733" s="1" t="str">
        <f>CONCATENATE("[leds[",Table1345[[#Headers],[1]],"],",Table1345[[#This Row],[o1]],"]")</f>
        <v>[leds[1],0]</v>
      </c>
      <c r="Q733" s="1" t="str">
        <f>CONCATENATE("[leds[",Table1345[[#Headers],[2]],"],",Table1345[[#This Row],[o2]],"]")</f>
        <v>[leds[2],0]</v>
      </c>
      <c r="R733" s="1" t="str">
        <f>CONCATENATE("[leds[",Table1345[[#Headers],[3]],"],",Table1345[[#This Row],[o3]],"]")</f>
        <v>[leds[3],0]</v>
      </c>
      <c r="S733" s="1" t="str">
        <f>CONCATENATE("[leds[",Table1345[[#Headers],[4]],"],",Table1345[[#This Row],[o4]],"]")</f>
        <v>[leds[4],0]</v>
      </c>
      <c r="T733" s="1" t="str">
        <f>CONCATENATE("[leds[",Table1345[[#Headers],[5]],"],",Table1345[[#This Row],[o5]],"]")</f>
        <v>[leds[5],0]</v>
      </c>
      <c r="U73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3" s="1" t="str">
        <f>IF(B733="",CONCATENATE($B$1,"['",A733,"'].append(",Table1345[[#This Row],[Part6]],")"),CONCATENATE($B$1,"['",B733,"'] = []"))</f>
        <v>symbol['&gt;'].append([[leds[0],0],[leds[1],0],[leds[2],0],[leds[3],0],[leds[4],0],[leds[5],0]])</v>
      </c>
    </row>
    <row r="734" spans="1:22" x14ac:dyDescent="0.25">
      <c r="A734" t="str">
        <f t="shared" si="11"/>
        <v>&gt;</v>
      </c>
      <c r="I734" s="1">
        <f>Table1345[[#This Row],[0]]</f>
        <v>0</v>
      </c>
      <c r="J734" s="1">
        <f>Table1345[[#This Row],[1]]</f>
        <v>0</v>
      </c>
      <c r="K734" s="1">
        <f>Table1345[[#This Row],[2]]</f>
        <v>0</v>
      </c>
      <c r="L734" s="1">
        <f>Table1345[[#This Row],[3]]</f>
        <v>0</v>
      </c>
      <c r="M734" s="1">
        <f>Table1345[[#This Row],[4]]</f>
        <v>0</v>
      </c>
      <c r="N734" s="1">
        <f>Table1345[[#This Row],[5]]</f>
        <v>0</v>
      </c>
      <c r="O734" s="1" t="str">
        <f>CONCATENATE("[leds[",Table1345[[#Headers],[0]],"],",Table1345[[#This Row],[o0]],"]")</f>
        <v>[leds[0],0]</v>
      </c>
      <c r="P734" s="1" t="str">
        <f>CONCATENATE("[leds[",Table1345[[#Headers],[1]],"],",Table1345[[#This Row],[o1]],"]")</f>
        <v>[leds[1],0]</v>
      </c>
      <c r="Q734" s="1" t="str">
        <f>CONCATENATE("[leds[",Table1345[[#Headers],[2]],"],",Table1345[[#This Row],[o2]],"]")</f>
        <v>[leds[2],0]</v>
      </c>
      <c r="R734" s="1" t="str">
        <f>CONCATENATE("[leds[",Table1345[[#Headers],[3]],"],",Table1345[[#This Row],[o3]],"]")</f>
        <v>[leds[3],0]</v>
      </c>
      <c r="S734" s="1" t="str">
        <f>CONCATENATE("[leds[",Table1345[[#Headers],[4]],"],",Table1345[[#This Row],[o4]],"]")</f>
        <v>[leds[4],0]</v>
      </c>
      <c r="T734" s="1" t="str">
        <f>CONCATENATE("[leds[",Table1345[[#Headers],[5]],"],",Table1345[[#This Row],[o5]],"]")</f>
        <v>[leds[5],0]</v>
      </c>
      <c r="U73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4" s="1" t="str">
        <f>IF(B734="",CONCATENATE($B$1,"['",A734,"'].append(",Table1345[[#This Row],[Part6]],")"),CONCATENATE($B$1,"['",B734,"'] = []"))</f>
        <v>symbol['&gt;'].append([[leds[0],0],[leds[1],0],[leds[2],0],[leds[3],0],[leds[4],0],[leds[5],0]])</v>
      </c>
    </row>
    <row r="735" spans="1:22" x14ac:dyDescent="0.25">
      <c r="A735" t="str">
        <f t="shared" si="11"/>
        <v>&gt;</v>
      </c>
      <c r="I735" s="1">
        <f>Table1345[[#This Row],[0]]</f>
        <v>0</v>
      </c>
      <c r="J735" s="1">
        <f>Table1345[[#This Row],[1]]</f>
        <v>0</v>
      </c>
      <c r="K735" s="1">
        <f>Table1345[[#This Row],[2]]</f>
        <v>0</v>
      </c>
      <c r="L735" s="1">
        <f>Table1345[[#This Row],[3]]</f>
        <v>0</v>
      </c>
      <c r="M735" s="1">
        <f>Table1345[[#This Row],[4]]</f>
        <v>0</v>
      </c>
      <c r="N735" s="1">
        <f>Table1345[[#This Row],[5]]</f>
        <v>0</v>
      </c>
      <c r="O735" s="1" t="str">
        <f>CONCATENATE("[leds[",Table1345[[#Headers],[0]],"],",Table1345[[#This Row],[o0]],"]")</f>
        <v>[leds[0],0]</v>
      </c>
      <c r="P735" s="1" t="str">
        <f>CONCATENATE("[leds[",Table1345[[#Headers],[1]],"],",Table1345[[#This Row],[o1]],"]")</f>
        <v>[leds[1],0]</v>
      </c>
      <c r="Q735" s="1" t="str">
        <f>CONCATENATE("[leds[",Table1345[[#Headers],[2]],"],",Table1345[[#This Row],[o2]],"]")</f>
        <v>[leds[2],0]</v>
      </c>
      <c r="R735" s="1" t="str">
        <f>CONCATENATE("[leds[",Table1345[[#Headers],[3]],"],",Table1345[[#This Row],[o3]],"]")</f>
        <v>[leds[3],0]</v>
      </c>
      <c r="S735" s="1" t="str">
        <f>CONCATENATE("[leds[",Table1345[[#Headers],[4]],"],",Table1345[[#This Row],[o4]],"]")</f>
        <v>[leds[4],0]</v>
      </c>
      <c r="T735" s="1" t="str">
        <f>CONCATENATE("[leds[",Table1345[[#Headers],[5]],"],",Table1345[[#This Row],[o5]],"]")</f>
        <v>[leds[5],0]</v>
      </c>
      <c r="U73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5" s="1" t="str">
        <f>IF(B735="",CONCATENATE($B$1,"['",A735,"'].append(",Table1345[[#This Row],[Part6]],")"),CONCATENATE($B$1,"['",B735,"'] = []"))</f>
        <v>symbol['&gt;'].append([[leds[0],0],[leds[1],0],[leds[2],0],[leds[3],0],[leds[4],0],[leds[5],0]])</v>
      </c>
    </row>
    <row r="736" spans="1:22" x14ac:dyDescent="0.25">
      <c r="A736" t="str">
        <f t="shared" si="11"/>
        <v>&gt;</v>
      </c>
      <c r="I736" s="1">
        <f>Table1345[[#This Row],[0]]</f>
        <v>0</v>
      </c>
      <c r="J736" s="1">
        <f>Table1345[[#This Row],[1]]</f>
        <v>0</v>
      </c>
      <c r="K736" s="1">
        <f>Table1345[[#This Row],[2]]</f>
        <v>0</v>
      </c>
      <c r="L736" s="1">
        <f>Table1345[[#This Row],[3]]</f>
        <v>0</v>
      </c>
      <c r="M736" s="1">
        <f>Table1345[[#This Row],[4]]</f>
        <v>0</v>
      </c>
      <c r="N736" s="1">
        <f>Table1345[[#This Row],[5]]</f>
        <v>0</v>
      </c>
      <c r="O736" s="1" t="str">
        <f>CONCATENATE("[leds[",Table1345[[#Headers],[0]],"],",Table1345[[#This Row],[o0]],"]")</f>
        <v>[leds[0],0]</v>
      </c>
      <c r="P736" s="1" t="str">
        <f>CONCATENATE("[leds[",Table1345[[#Headers],[1]],"],",Table1345[[#This Row],[o1]],"]")</f>
        <v>[leds[1],0]</v>
      </c>
      <c r="Q736" s="1" t="str">
        <f>CONCATENATE("[leds[",Table1345[[#Headers],[2]],"],",Table1345[[#This Row],[o2]],"]")</f>
        <v>[leds[2],0]</v>
      </c>
      <c r="R736" s="1" t="str">
        <f>CONCATENATE("[leds[",Table1345[[#Headers],[3]],"],",Table1345[[#This Row],[o3]],"]")</f>
        <v>[leds[3],0]</v>
      </c>
      <c r="S736" s="1" t="str">
        <f>CONCATENATE("[leds[",Table1345[[#Headers],[4]],"],",Table1345[[#This Row],[o4]],"]")</f>
        <v>[leds[4],0]</v>
      </c>
      <c r="T736" s="1" t="str">
        <f>CONCATENATE("[leds[",Table1345[[#Headers],[5]],"],",Table1345[[#This Row],[o5]],"]")</f>
        <v>[leds[5],0]</v>
      </c>
      <c r="U73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6" s="1" t="str">
        <f>IF(B736="",CONCATENATE($B$1,"['",A736,"'].append(",Table1345[[#This Row],[Part6]],")"),CONCATENATE($B$1,"['",B736,"'] = []"))</f>
        <v>symbol['&gt;'].append([[leds[0],0],[leds[1],0],[leds[2],0],[leds[3],0],[leds[4],0],[leds[5],0]])</v>
      </c>
    </row>
    <row r="737" spans="1:22" x14ac:dyDescent="0.25">
      <c r="A737" t="str">
        <f t="shared" si="11"/>
        <v>&gt;</v>
      </c>
      <c r="I737" s="1">
        <f>Table1345[[#This Row],[0]]</f>
        <v>0</v>
      </c>
      <c r="J737" s="1">
        <f>Table1345[[#This Row],[1]]</f>
        <v>0</v>
      </c>
      <c r="K737" s="1">
        <f>Table1345[[#This Row],[2]]</f>
        <v>0</v>
      </c>
      <c r="L737" s="1">
        <f>Table1345[[#This Row],[3]]</f>
        <v>0</v>
      </c>
      <c r="M737" s="1">
        <f>Table1345[[#This Row],[4]]</f>
        <v>0</v>
      </c>
      <c r="N737" s="1">
        <f>Table1345[[#This Row],[5]]</f>
        <v>0</v>
      </c>
      <c r="O737" s="1" t="str">
        <f>CONCATENATE("[leds[",Table1345[[#Headers],[0]],"],",Table1345[[#This Row],[o0]],"]")</f>
        <v>[leds[0],0]</v>
      </c>
      <c r="P737" s="1" t="str">
        <f>CONCATENATE("[leds[",Table1345[[#Headers],[1]],"],",Table1345[[#This Row],[o1]],"]")</f>
        <v>[leds[1],0]</v>
      </c>
      <c r="Q737" s="1" t="str">
        <f>CONCATENATE("[leds[",Table1345[[#Headers],[2]],"],",Table1345[[#This Row],[o2]],"]")</f>
        <v>[leds[2],0]</v>
      </c>
      <c r="R737" s="1" t="str">
        <f>CONCATENATE("[leds[",Table1345[[#Headers],[3]],"],",Table1345[[#This Row],[o3]],"]")</f>
        <v>[leds[3],0]</v>
      </c>
      <c r="S737" s="1" t="str">
        <f>CONCATENATE("[leds[",Table1345[[#Headers],[4]],"],",Table1345[[#This Row],[o4]],"]")</f>
        <v>[leds[4],0]</v>
      </c>
      <c r="T737" s="1" t="str">
        <f>CONCATENATE("[leds[",Table1345[[#Headers],[5]],"],",Table1345[[#This Row],[o5]],"]")</f>
        <v>[leds[5],0]</v>
      </c>
      <c r="U73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7" s="1" t="str">
        <f>IF(B737="",CONCATENATE($B$1,"['",A737,"'].append(",Table1345[[#This Row],[Part6]],")"),CONCATENATE($B$1,"['",B737,"'] = []"))</f>
        <v>symbol['&gt;'].append([[leds[0],0],[leds[1],0],[leds[2],0],[leds[3],0],[leds[4],0],[leds[5],0]])</v>
      </c>
    </row>
    <row r="738" spans="1:22" x14ac:dyDescent="0.25">
      <c r="A738" t="str">
        <f t="shared" si="11"/>
        <v>&gt;</v>
      </c>
      <c r="I738" s="1">
        <f>Table1345[[#This Row],[0]]</f>
        <v>0</v>
      </c>
      <c r="J738" s="1">
        <f>Table1345[[#This Row],[1]]</f>
        <v>0</v>
      </c>
      <c r="K738" s="1">
        <f>Table1345[[#This Row],[2]]</f>
        <v>0</v>
      </c>
      <c r="L738" s="1">
        <f>Table1345[[#This Row],[3]]</f>
        <v>0</v>
      </c>
      <c r="M738" s="1">
        <f>Table1345[[#This Row],[4]]</f>
        <v>0</v>
      </c>
      <c r="N738" s="1">
        <f>Table1345[[#This Row],[5]]</f>
        <v>0</v>
      </c>
      <c r="O738" s="1" t="str">
        <f>CONCATENATE("[leds[",Table1345[[#Headers],[0]],"],",Table1345[[#This Row],[o0]],"]")</f>
        <v>[leds[0],0]</v>
      </c>
      <c r="P738" s="1" t="str">
        <f>CONCATENATE("[leds[",Table1345[[#Headers],[1]],"],",Table1345[[#This Row],[o1]],"]")</f>
        <v>[leds[1],0]</v>
      </c>
      <c r="Q738" s="1" t="str">
        <f>CONCATENATE("[leds[",Table1345[[#Headers],[2]],"],",Table1345[[#This Row],[o2]],"]")</f>
        <v>[leds[2],0]</v>
      </c>
      <c r="R738" s="1" t="str">
        <f>CONCATENATE("[leds[",Table1345[[#Headers],[3]],"],",Table1345[[#This Row],[o3]],"]")</f>
        <v>[leds[3],0]</v>
      </c>
      <c r="S738" s="1" t="str">
        <f>CONCATENATE("[leds[",Table1345[[#Headers],[4]],"],",Table1345[[#This Row],[o4]],"]")</f>
        <v>[leds[4],0]</v>
      </c>
      <c r="T738" s="1" t="str">
        <f>CONCATENATE("[leds[",Table1345[[#Headers],[5]],"],",Table1345[[#This Row],[o5]],"]")</f>
        <v>[leds[5],0]</v>
      </c>
      <c r="U73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8" s="1" t="str">
        <f>IF(B738="",CONCATENATE($B$1,"['",A738,"'].append(",Table1345[[#This Row],[Part6]],")"),CONCATENATE($B$1,"['",B738,"'] = []"))</f>
        <v>symbol['&gt;'].append([[leds[0],0],[leds[1],0],[leds[2],0],[leds[3],0],[leds[4],0],[leds[5],0]])</v>
      </c>
    </row>
    <row r="739" spans="1:22" x14ac:dyDescent="0.25">
      <c r="A739" t="str">
        <f t="shared" si="11"/>
        <v>&gt;</v>
      </c>
      <c r="I739" s="1">
        <f>Table1345[[#This Row],[0]]</f>
        <v>0</v>
      </c>
      <c r="J739" s="1">
        <f>Table1345[[#This Row],[1]]</f>
        <v>0</v>
      </c>
      <c r="K739" s="1">
        <f>Table1345[[#This Row],[2]]</f>
        <v>0</v>
      </c>
      <c r="L739" s="1">
        <f>Table1345[[#This Row],[3]]</f>
        <v>0</v>
      </c>
      <c r="M739" s="1">
        <f>Table1345[[#This Row],[4]]</f>
        <v>0</v>
      </c>
      <c r="N739" s="1">
        <f>Table1345[[#This Row],[5]]</f>
        <v>0</v>
      </c>
      <c r="O739" s="1" t="str">
        <f>CONCATENATE("[leds[",Table1345[[#Headers],[0]],"],",Table1345[[#This Row],[o0]],"]")</f>
        <v>[leds[0],0]</v>
      </c>
      <c r="P739" s="1" t="str">
        <f>CONCATENATE("[leds[",Table1345[[#Headers],[1]],"],",Table1345[[#This Row],[o1]],"]")</f>
        <v>[leds[1],0]</v>
      </c>
      <c r="Q739" s="1" t="str">
        <f>CONCATENATE("[leds[",Table1345[[#Headers],[2]],"],",Table1345[[#This Row],[o2]],"]")</f>
        <v>[leds[2],0]</v>
      </c>
      <c r="R739" s="1" t="str">
        <f>CONCATENATE("[leds[",Table1345[[#Headers],[3]],"],",Table1345[[#This Row],[o3]],"]")</f>
        <v>[leds[3],0]</v>
      </c>
      <c r="S739" s="1" t="str">
        <f>CONCATENATE("[leds[",Table1345[[#Headers],[4]],"],",Table1345[[#This Row],[o4]],"]")</f>
        <v>[leds[4],0]</v>
      </c>
      <c r="T739" s="1" t="str">
        <f>CONCATENATE("[leds[",Table1345[[#Headers],[5]],"],",Table1345[[#This Row],[o5]],"]")</f>
        <v>[leds[5],0]</v>
      </c>
      <c r="U73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39" s="1" t="str">
        <f>IF(B739="",CONCATENATE($B$1,"['",A739,"'].append(",Table1345[[#This Row],[Part6]],")"),CONCATENATE($B$1,"['",B739,"'] = []"))</f>
        <v>symbol['&gt;'].append([[leds[0],0],[leds[1],0],[leds[2],0],[leds[3],0],[leds[4],0],[leds[5],0]])</v>
      </c>
    </row>
    <row r="740" spans="1:22" x14ac:dyDescent="0.25">
      <c r="A740" t="str">
        <f t="shared" si="11"/>
        <v>&gt;</v>
      </c>
      <c r="I740" s="1">
        <f>Table1345[[#This Row],[0]]</f>
        <v>0</v>
      </c>
      <c r="J740" s="1">
        <f>Table1345[[#This Row],[1]]</f>
        <v>0</v>
      </c>
      <c r="K740" s="1">
        <f>Table1345[[#This Row],[2]]</f>
        <v>0</v>
      </c>
      <c r="L740" s="1">
        <f>Table1345[[#This Row],[3]]</f>
        <v>0</v>
      </c>
      <c r="M740" s="1">
        <f>Table1345[[#This Row],[4]]</f>
        <v>0</v>
      </c>
      <c r="N740" s="1">
        <f>Table1345[[#This Row],[5]]</f>
        <v>0</v>
      </c>
      <c r="O740" s="1" t="str">
        <f>CONCATENATE("[leds[",Table1345[[#Headers],[0]],"],",Table1345[[#This Row],[o0]],"]")</f>
        <v>[leds[0],0]</v>
      </c>
      <c r="P740" s="1" t="str">
        <f>CONCATENATE("[leds[",Table1345[[#Headers],[1]],"],",Table1345[[#This Row],[o1]],"]")</f>
        <v>[leds[1],0]</v>
      </c>
      <c r="Q740" s="1" t="str">
        <f>CONCATENATE("[leds[",Table1345[[#Headers],[2]],"],",Table1345[[#This Row],[o2]],"]")</f>
        <v>[leds[2],0]</v>
      </c>
      <c r="R740" s="1" t="str">
        <f>CONCATENATE("[leds[",Table1345[[#Headers],[3]],"],",Table1345[[#This Row],[o3]],"]")</f>
        <v>[leds[3],0]</v>
      </c>
      <c r="S740" s="1" t="str">
        <f>CONCATENATE("[leds[",Table1345[[#Headers],[4]],"],",Table1345[[#This Row],[o4]],"]")</f>
        <v>[leds[4],0]</v>
      </c>
      <c r="T740" s="1" t="str">
        <f>CONCATENATE("[leds[",Table1345[[#Headers],[5]],"],",Table1345[[#This Row],[o5]],"]")</f>
        <v>[leds[5],0]</v>
      </c>
      <c r="U74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0" s="1" t="str">
        <f>IF(B740="",CONCATENATE($B$1,"['",A740,"'].append(",Table1345[[#This Row],[Part6]],")"),CONCATENATE($B$1,"['",B740,"'] = []"))</f>
        <v>symbol['&gt;'].append([[leds[0],0],[leds[1],0],[leds[2],0],[leds[3],0],[leds[4],0],[leds[5],0]])</v>
      </c>
    </row>
    <row r="741" spans="1:22" x14ac:dyDescent="0.25">
      <c r="A741" t="str">
        <f t="shared" si="11"/>
        <v>&gt;</v>
      </c>
      <c r="I741" s="1">
        <f>Table1345[[#This Row],[0]]</f>
        <v>0</v>
      </c>
      <c r="J741" s="1">
        <f>Table1345[[#This Row],[1]]</f>
        <v>0</v>
      </c>
      <c r="K741" s="1">
        <f>Table1345[[#This Row],[2]]</f>
        <v>0</v>
      </c>
      <c r="L741" s="1">
        <f>Table1345[[#This Row],[3]]</f>
        <v>0</v>
      </c>
      <c r="M741" s="1">
        <f>Table1345[[#This Row],[4]]</f>
        <v>0</v>
      </c>
      <c r="N741" s="1">
        <f>Table1345[[#This Row],[5]]</f>
        <v>0</v>
      </c>
      <c r="O741" s="1" t="str">
        <f>CONCATENATE("[leds[",Table1345[[#Headers],[0]],"],",Table1345[[#This Row],[o0]],"]")</f>
        <v>[leds[0],0]</v>
      </c>
      <c r="P741" s="1" t="str">
        <f>CONCATENATE("[leds[",Table1345[[#Headers],[1]],"],",Table1345[[#This Row],[o1]],"]")</f>
        <v>[leds[1],0]</v>
      </c>
      <c r="Q741" s="1" t="str">
        <f>CONCATENATE("[leds[",Table1345[[#Headers],[2]],"],",Table1345[[#This Row],[o2]],"]")</f>
        <v>[leds[2],0]</v>
      </c>
      <c r="R741" s="1" t="str">
        <f>CONCATENATE("[leds[",Table1345[[#Headers],[3]],"],",Table1345[[#This Row],[o3]],"]")</f>
        <v>[leds[3],0]</v>
      </c>
      <c r="S741" s="1" t="str">
        <f>CONCATENATE("[leds[",Table1345[[#Headers],[4]],"],",Table1345[[#This Row],[o4]],"]")</f>
        <v>[leds[4],0]</v>
      </c>
      <c r="T741" s="1" t="str">
        <f>CONCATENATE("[leds[",Table1345[[#Headers],[5]],"],",Table1345[[#This Row],[o5]],"]")</f>
        <v>[leds[5],0]</v>
      </c>
      <c r="U74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1" s="1" t="str">
        <f>IF(B741="",CONCATENATE($B$1,"['",A741,"'].append(",Table1345[[#This Row],[Part6]],")"),CONCATENATE($B$1,"['",B741,"'] = []"))</f>
        <v>symbol['&gt;'].append([[leds[0],0],[leds[1],0],[leds[2],0],[leds[3],0],[leds[4],0],[leds[5],0]])</v>
      </c>
    </row>
    <row r="742" spans="1:22" x14ac:dyDescent="0.25">
      <c r="A742" t="str">
        <f t="shared" si="11"/>
        <v>&gt;</v>
      </c>
      <c r="I742" s="1">
        <f>Table1345[[#This Row],[0]]</f>
        <v>0</v>
      </c>
      <c r="J742" s="1">
        <f>Table1345[[#This Row],[1]]</f>
        <v>0</v>
      </c>
      <c r="K742" s="1">
        <f>Table1345[[#This Row],[2]]</f>
        <v>0</v>
      </c>
      <c r="L742" s="1">
        <f>Table1345[[#This Row],[3]]</f>
        <v>0</v>
      </c>
      <c r="M742" s="1">
        <f>Table1345[[#This Row],[4]]</f>
        <v>0</v>
      </c>
      <c r="N742" s="1">
        <f>Table1345[[#This Row],[5]]</f>
        <v>0</v>
      </c>
      <c r="O742" s="1" t="str">
        <f>CONCATENATE("[leds[",Table1345[[#Headers],[0]],"],",Table1345[[#This Row],[o0]],"]")</f>
        <v>[leds[0],0]</v>
      </c>
      <c r="P742" s="1" t="str">
        <f>CONCATENATE("[leds[",Table1345[[#Headers],[1]],"],",Table1345[[#This Row],[o1]],"]")</f>
        <v>[leds[1],0]</v>
      </c>
      <c r="Q742" s="1" t="str">
        <f>CONCATENATE("[leds[",Table1345[[#Headers],[2]],"],",Table1345[[#This Row],[o2]],"]")</f>
        <v>[leds[2],0]</v>
      </c>
      <c r="R742" s="1" t="str">
        <f>CONCATENATE("[leds[",Table1345[[#Headers],[3]],"],",Table1345[[#This Row],[o3]],"]")</f>
        <v>[leds[3],0]</v>
      </c>
      <c r="S742" s="1" t="str">
        <f>CONCATENATE("[leds[",Table1345[[#Headers],[4]],"],",Table1345[[#This Row],[o4]],"]")</f>
        <v>[leds[4],0]</v>
      </c>
      <c r="T742" s="1" t="str">
        <f>CONCATENATE("[leds[",Table1345[[#Headers],[5]],"],",Table1345[[#This Row],[o5]],"]")</f>
        <v>[leds[5],0]</v>
      </c>
      <c r="U74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2" s="1" t="str">
        <f>IF(B742="",CONCATENATE($B$1,"['",A742,"'].append(",Table1345[[#This Row],[Part6]],")"),CONCATENATE($B$1,"['",B742,"'] = []"))</f>
        <v>symbol['&gt;'].append([[leds[0],0],[leds[1],0],[leds[2],0],[leds[3],0],[leds[4],0],[leds[5],0]])</v>
      </c>
    </row>
    <row r="743" spans="1:22" x14ac:dyDescent="0.25">
      <c r="A743" t="str">
        <f t="shared" si="11"/>
        <v>&gt;</v>
      </c>
      <c r="I743" s="1">
        <f>Table1345[[#This Row],[0]]</f>
        <v>0</v>
      </c>
      <c r="J743" s="1">
        <f>Table1345[[#This Row],[1]]</f>
        <v>0</v>
      </c>
      <c r="K743" s="1">
        <f>Table1345[[#This Row],[2]]</f>
        <v>0</v>
      </c>
      <c r="L743" s="1">
        <f>Table1345[[#This Row],[3]]</f>
        <v>0</v>
      </c>
      <c r="M743" s="1">
        <f>Table1345[[#This Row],[4]]</f>
        <v>0</v>
      </c>
      <c r="N743" s="1">
        <f>Table1345[[#This Row],[5]]</f>
        <v>0</v>
      </c>
      <c r="O743" s="1" t="str">
        <f>CONCATENATE("[leds[",Table1345[[#Headers],[0]],"],",Table1345[[#This Row],[o0]],"]")</f>
        <v>[leds[0],0]</v>
      </c>
      <c r="P743" s="1" t="str">
        <f>CONCATENATE("[leds[",Table1345[[#Headers],[1]],"],",Table1345[[#This Row],[o1]],"]")</f>
        <v>[leds[1],0]</v>
      </c>
      <c r="Q743" s="1" t="str">
        <f>CONCATENATE("[leds[",Table1345[[#Headers],[2]],"],",Table1345[[#This Row],[o2]],"]")</f>
        <v>[leds[2],0]</v>
      </c>
      <c r="R743" s="1" t="str">
        <f>CONCATENATE("[leds[",Table1345[[#Headers],[3]],"],",Table1345[[#This Row],[o3]],"]")</f>
        <v>[leds[3],0]</v>
      </c>
      <c r="S743" s="1" t="str">
        <f>CONCATENATE("[leds[",Table1345[[#Headers],[4]],"],",Table1345[[#This Row],[o4]],"]")</f>
        <v>[leds[4],0]</v>
      </c>
      <c r="T743" s="1" t="str">
        <f>CONCATENATE("[leds[",Table1345[[#Headers],[5]],"],",Table1345[[#This Row],[o5]],"]")</f>
        <v>[leds[5],0]</v>
      </c>
      <c r="U74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3" s="1" t="str">
        <f>IF(B743="",CONCATENATE($B$1,"['",A743,"'].append(",Table1345[[#This Row],[Part6]],")"),CONCATENATE($B$1,"['",B743,"'] = []"))</f>
        <v>symbol['&gt;'].append([[leds[0],0],[leds[1],0],[leds[2],0],[leds[3],0],[leds[4],0],[leds[5],0]])</v>
      </c>
    </row>
    <row r="744" spans="1:22" x14ac:dyDescent="0.25">
      <c r="A744" t="str">
        <f t="shared" si="11"/>
        <v>&gt;</v>
      </c>
      <c r="I744" s="1">
        <f>Table1345[[#This Row],[0]]</f>
        <v>0</v>
      </c>
      <c r="J744" s="1">
        <f>Table1345[[#This Row],[1]]</f>
        <v>0</v>
      </c>
      <c r="K744" s="1">
        <f>Table1345[[#This Row],[2]]</f>
        <v>0</v>
      </c>
      <c r="L744" s="1">
        <f>Table1345[[#This Row],[3]]</f>
        <v>0</v>
      </c>
      <c r="M744" s="1">
        <f>Table1345[[#This Row],[4]]</f>
        <v>0</v>
      </c>
      <c r="N744" s="1">
        <f>Table1345[[#This Row],[5]]</f>
        <v>0</v>
      </c>
      <c r="O744" s="1" t="str">
        <f>CONCATENATE("[leds[",Table1345[[#Headers],[0]],"],",Table1345[[#This Row],[o0]],"]")</f>
        <v>[leds[0],0]</v>
      </c>
      <c r="P744" s="1" t="str">
        <f>CONCATENATE("[leds[",Table1345[[#Headers],[1]],"],",Table1345[[#This Row],[o1]],"]")</f>
        <v>[leds[1],0]</v>
      </c>
      <c r="Q744" s="1" t="str">
        <f>CONCATENATE("[leds[",Table1345[[#Headers],[2]],"],",Table1345[[#This Row],[o2]],"]")</f>
        <v>[leds[2],0]</v>
      </c>
      <c r="R744" s="1" t="str">
        <f>CONCATENATE("[leds[",Table1345[[#Headers],[3]],"],",Table1345[[#This Row],[o3]],"]")</f>
        <v>[leds[3],0]</v>
      </c>
      <c r="S744" s="1" t="str">
        <f>CONCATENATE("[leds[",Table1345[[#Headers],[4]],"],",Table1345[[#This Row],[o4]],"]")</f>
        <v>[leds[4],0]</v>
      </c>
      <c r="T744" s="1" t="str">
        <f>CONCATENATE("[leds[",Table1345[[#Headers],[5]],"],",Table1345[[#This Row],[o5]],"]")</f>
        <v>[leds[5],0]</v>
      </c>
      <c r="U74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4" s="1" t="str">
        <f>IF(B744="",CONCATENATE($B$1,"['",A744,"'].append(",Table1345[[#This Row],[Part6]],")"),CONCATENATE($B$1,"['",B744,"'] = []"))</f>
        <v>symbol['&gt;'].append([[leds[0],0],[leds[1],0],[leds[2],0],[leds[3],0],[leds[4],0],[leds[5],0]])</v>
      </c>
    </row>
    <row r="745" spans="1:22" x14ac:dyDescent="0.25">
      <c r="A745" t="str">
        <f t="shared" si="11"/>
        <v>&gt;</v>
      </c>
      <c r="I745" s="1">
        <f>Table1345[[#This Row],[0]]</f>
        <v>0</v>
      </c>
      <c r="J745" s="1">
        <f>Table1345[[#This Row],[1]]</f>
        <v>0</v>
      </c>
      <c r="K745" s="1">
        <f>Table1345[[#This Row],[2]]</f>
        <v>0</v>
      </c>
      <c r="L745" s="1">
        <f>Table1345[[#This Row],[3]]</f>
        <v>0</v>
      </c>
      <c r="M745" s="1">
        <f>Table1345[[#This Row],[4]]</f>
        <v>0</v>
      </c>
      <c r="N745" s="1">
        <f>Table1345[[#This Row],[5]]</f>
        <v>0</v>
      </c>
      <c r="O745" s="1" t="str">
        <f>CONCATENATE("[leds[",Table1345[[#Headers],[0]],"],",Table1345[[#This Row],[o0]],"]")</f>
        <v>[leds[0],0]</v>
      </c>
      <c r="P745" s="1" t="str">
        <f>CONCATENATE("[leds[",Table1345[[#Headers],[1]],"],",Table1345[[#This Row],[o1]],"]")</f>
        <v>[leds[1],0]</v>
      </c>
      <c r="Q745" s="1" t="str">
        <f>CONCATENATE("[leds[",Table1345[[#Headers],[2]],"],",Table1345[[#This Row],[o2]],"]")</f>
        <v>[leds[2],0]</v>
      </c>
      <c r="R745" s="1" t="str">
        <f>CONCATENATE("[leds[",Table1345[[#Headers],[3]],"],",Table1345[[#This Row],[o3]],"]")</f>
        <v>[leds[3],0]</v>
      </c>
      <c r="S745" s="1" t="str">
        <f>CONCATENATE("[leds[",Table1345[[#Headers],[4]],"],",Table1345[[#This Row],[o4]],"]")</f>
        <v>[leds[4],0]</v>
      </c>
      <c r="T745" s="1" t="str">
        <f>CONCATENATE("[leds[",Table1345[[#Headers],[5]],"],",Table1345[[#This Row],[o5]],"]")</f>
        <v>[leds[5],0]</v>
      </c>
      <c r="U74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5" s="1" t="str">
        <f>IF(B745="",CONCATENATE($B$1,"['",A745,"'].append(",Table1345[[#This Row],[Part6]],")"),CONCATENATE($B$1,"['",B745,"'] = []"))</f>
        <v>symbol['&gt;'].append([[leds[0],0],[leds[1],0],[leds[2],0],[leds[3],0],[leds[4],0],[leds[5],0]])</v>
      </c>
    </row>
    <row r="746" spans="1:22" x14ac:dyDescent="0.25">
      <c r="A746" t="str">
        <f t="shared" si="11"/>
        <v>&gt;</v>
      </c>
      <c r="I746" s="1">
        <f>Table1345[[#This Row],[0]]</f>
        <v>0</v>
      </c>
      <c r="J746" s="1">
        <f>Table1345[[#This Row],[1]]</f>
        <v>0</v>
      </c>
      <c r="K746" s="1">
        <f>Table1345[[#This Row],[2]]</f>
        <v>0</v>
      </c>
      <c r="L746" s="1">
        <f>Table1345[[#This Row],[3]]</f>
        <v>0</v>
      </c>
      <c r="M746" s="1">
        <f>Table1345[[#This Row],[4]]</f>
        <v>0</v>
      </c>
      <c r="N746" s="1">
        <f>Table1345[[#This Row],[5]]</f>
        <v>0</v>
      </c>
      <c r="O746" s="1" t="str">
        <f>CONCATENATE("[leds[",Table1345[[#Headers],[0]],"],",Table1345[[#This Row],[o0]],"]")</f>
        <v>[leds[0],0]</v>
      </c>
      <c r="P746" s="1" t="str">
        <f>CONCATENATE("[leds[",Table1345[[#Headers],[1]],"],",Table1345[[#This Row],[o1]],"]")</f>
        <v>[leds[1],0]</v>
      </c>
      <c r="Q746" s="1" t="str">
        <f>CONCATENATE("[leds[",Table1345[[#Headers],[2]],"],",Table1345[[#This Row],[o2]],"]")</f>
        <v>[leds[2],0]</v>
      </c>
      <c r="R746" s="1" t="str">
        <f>CONCATENATE("[leds[",Table1345[[#Headers],[3]],"],",Table1345[[#This Row],[o3]],"]")</f>
        <v>[leds[3],0]</v>
      </c>
      <c r="S746" s="1" t="str">
        <f>CONCATENATE("[leds[",Table1345[[#Headers],[4]],"],",Table1345[[#This Row],[o4]],"]")</f>
        <v>[leds[4],0]</v>
      </c>
      <c r="T746" s="1" t="str">
        <f>CONCATENATE("[leds[",Table1345[[#Headers],[5]],"],",Table1345[[#This Row],[o5]],"]")</f>
        <v>[leds[5],0]</v>
      </c>
      <c r="U74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6" s="1" t="str">
        <f>IF(B746="",CONCATENATE($B$1,"['",A746,"'].append(",Table1345[[#This Row],[Part6]],")"),CONCATENATE($B$1,"['",B746,"'] = []"))</f>
        <v>symbol['&gt;'].append([[leds[0],0],[leds[1],0],[leds[2],0],[leds[3],0],[leds[4],0],[leds[5],0]])</v>
      </c>
    </row>
    <row r="747" spans="1:22" x14ac:dyDescent="0.25">
      <c r="A747" t="str">
        <f t="shared" si="11"/>
        <v>&gt;</v>
      </c>
      <c r="I747" s="1">
        <f>Table1345[[#This Row],[0]]</f>
        <v>0</v>
      </c>
      <c r="J747" s="1">
        <f>Table1345[[#This Row],[1]]</f>
        <v>0</v>
      </c>
      <c r="K747" s="1">
        <f>Table1345[[#This Row],[2]]</f>
        <v>0</v>
      </c>
      <c r="L747" s="1">
        <f>Table1345[[#This Row],[3]]</f>
        <v>0</v>
      </c>
      <c r="M747" s="1">
        <f>Table1345[[#This Row],[4]]</f>
        <v>0</v>
      </c>
      <c r="N747" s="1">
        <f>Table1345[[#This Row],[5]]</f>
        <v>0</v>
      </c>
      <c r="O747" s="1" t="str">
        <f>CONCATENATE("[leds[",Table1345[[#Headers],[0]],"],",Table1345[[#This Row],[o0]],"]")</f>
        <v>[leds[0],0]</v>
      </c>
      <c r="P747" s="1" t="str">
        <f>CONCATENATE("[leds[",Table1345[[#Headers],[1]],"],",Table1345[[#This Row],[o1]],"]")</f>
        <v>[leds[1],0]</v>
      </c>
      <c r="Q747" s="1" t="str">
        <f>CONCATENATE("[leds[",Table1345[[#Headers],[2]],"],",Table1345[[#This Row],[o2]],"]")</f>
        <v>[leds[2],0]</v>
      </c>
      <c r="R747" s="1" t="str">
        <f>CONCATENATE("[leds[",Table1345[[#Headers],[3]],"],",Table1345[[#This Row],[o3]],"]")</f>
        <v>[leds[3],0]</v>
      </c>
      <c r="S747" s="1" t="str">
        <f>CONCATENATE("[leds[",Table1345[[#Headers],[4]],"],",Table1345[[#This Row],[o4]],"]")</f>
        <v>[leds[4],0]</v>
      </c>
      <c r="T747" s="1" t="str">
        <f>CONCATENATE("[leds[",Table1345[[#Headers],[5]],"],",Table1345[[#This Row],[o5]],"]")</f>
        <v>[leds[5],0]</v>
      </c>
      <c r="U74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7" s="1" t="str">
        <f>IF(B747="",CONCATENATE($B$1,"['",A747,"'].append(",Table1345[[#This Row],[Part6]],")"),CONCATENATE($B$1,"['",B747,"'] = []"))</f>
        <v>symbol['&gt;'].append([[leds[0],0],[leds[1],0],[leds[2],0],[leds[3],0],[leds[4],0],[leds[5],0]])</v>
      </c>
    </row>
    <row r="748" spans="1:22" x14ac:dyDescent="0.25">
      <c r="A748" t="str">
        <f t="shared" si="11"/>
        <v>&gt;</v>
      </c>
      <c r="I748" s="1">
        <f>Table1345[[#This Row],[0]]</f>
        <v>0</v>
      </c>
      <c r="J748" s="1">
        <f>Table1345[[#This Row],[1]]</f>
        <v>0</v>
      </c>
      <c r="K748" s="1">
        <f>Table1345[[#This Row],[2]]</f>
        <v>0</v>
      </c>
      <c r="L748" s="1">
        <f>Table1345[[#This Row],[3]]</f>
        <v>0</v>
      </c>
      <c r="M748" s="1">
        <f>Table1345[[#This Row],[4]]</f>
        <v>0</v>
      </c>
      <c r="N748" s="1">
        <f>Table1345[[#This Row],[5]]</f>
        <v>0</v>
      </c>
      <c r="O748" s="1" t="str">
        <f>CONCATENATE("[leds[",Table1345[[#Headers],[0]],"],",Table1345[[#This Row],[o0]],"]")</f>
        <v>[leds[0],0]</v>
      </c>
      <c r="P748" s="1" t="str">
        <f>CONCATENATE("[leds[",Table1345[[#Headers],[1]],"],",Table1345[[#This Row],[o1]],"]")</f>
        <v>[leds[1],0]</v>
      </c>
      <c r="Q748" s="1" t="str">
        <f>CONCATENATE("[leds[",Table1345[[#Headers],[2]],"],",Table1345[[#This Row],[o2]],"]")</f>
        <v>[leds[2],0]</v>
      </c>
      <c r="R748" s="1" t="str">
        <f>CONCATENATE("[leds[",Table1345[[#Headers],[3]],"],",Table1345[[#This Row],[o3]],"]")</f>
        <v>[leds[3],0]</v>
      </c>
      <c r="S748" s="1" t="str">
        <f>CONCATENATE("[leds[",Table1345[[#Headers],[4]],"],",Table1345[[#This Row],[o4]],"]")</f>
        <v>[leds[4],0]</v>
      </c>
      <c r="T748" s="1" t="str">
        <f>CONCATENATE("[leds[",Table1345[[#Headers],[5]],"],",Table1345[[#This Row],[o5]],"]")</f>
        <v>[leds[5],0]</v>
      </c>
      <c r="U74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8" s="1" t="str">
        <f>IF(B748="",CONCATENATE($B$1,"['",A748,"'].append(",Table1345[[#This Row],[Part6]],")"),CONCATENATE($B$1,"['",B748,"'] = []"))</f>
        <v>symbol['&gt;'].append([[leds[0],0],[leds[1],0],[leds[2],0],[leds[3],0],[leds[4],0],[leds[5],0]])</v>
      </c>
    </row>
    <row r="749" spans="1:22" x14ac:dyDescent="0.25">
      <c r="A749" t="str">
        <f t="shared" si="11"/>
        <v>&gt;</v>
      </c>
      <c r="I749" s="1">
        <f>Table1345[[#This Row],[0]]</f>
        <v>0</v>
      </c>
      <c r="J749" s="1">
        <f>Table1345[[#This Row],[1]]</f>
        <v>0</v>
      </c>
      <c r="K749" s="1">
        <f>Table1345[[#This Row],[2]]</f>
        <v>0</v>
      </c>
      <c r="L749" s="1">
        <f>Table1345[[#This Row],[3]]</f>
        <v>0</v>
      </c>
      <c r="M749" s="1">
        <f>Table1345[[#This Row],[4]]</f>
        <v>0</v>
      </c>
      <c r="N749" s="1">
        <f>Table1345[[#This Row],[5]]</f>
        <v>0</v>
      </c>
      <c r="O749" s="1" t="str">
        <f>CONCATENATE("[leds[",Table1345[[#Headers],[0]],"],",Table1345[[#This Row],[o0]],"]")</f>
        <v>[leds[0],0]</v>
      </c>
      <c r="P749" s="1" t="str">
        <f>CONCATENATE("[leds[",Table1345[[#Headers],[1]],"],",Table1345[[#This Row],[o1]],"]")</f>
        <v>[leds[1],0]</v>
      </c>
      <c r="Q749" s="1" t="str">
        <f>CONCATENATE("[leds[",Table1345[[#Headers],[2]],"],",Table1345[[#This Row],[o2]],"]")</f>
        <v>[leds[2],0]</v>
      </c>
      <c r="R749" s="1" t="str">
        <f>CONCATENATE("[leds[",Table1345[[#Headers],[3]],"],",Table1345[[#This Row],[o3]],"]")</f>
        <v>[leds[3],0]</v>
      </c>
      <c r="S749" s="1" t="str">
        <f>CONCATENATE("[leds[",Table1345[[#Headers],[4]],"],",Table1345[[#This Row],[o4]],"]")</f>
        <v>[leds[4],0]</v>
      </c>
      <c r="T749" s="1" t="str">
        <f>CONCATENATE("[leds[",Table1345[[#Headers],[5]],"],",Table1345[[#This Row],[o5]],"]")</f>
        <v>[leds[5],0]</v>
      </c>
      <c r="U74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49" s="1" t="str">
        <f>IF(B749="",CONCATENATE($B$1,"['",A749,"'].append(",Table1345[[#This Row],[Part6]],")"),CONCATENATE($B$1,"['",B749,"'] = []"))</f>
        <v>symbol['&gt;'].append([[leds[0],0],[leds[1],0],[leds[2],0],[leds[3],0],[leds[4],0],[leds[5],0]])</v>
      </c>
    </row>
    <row r="750" spans="1:22" x14ac:dyDescent="0.25">
      <c r="A750" t="str">
        <f t="shared" si="11"/>
        <v>&gt;</v>
      </c>
      <c r="I750" s="1">
        <f>Table1345[[#This Row],[0]]</f>
        <v>0</v>
      </c>
      <c r="J750" s="1">
        <f>Table1345[[#This Row],[1]]</f>
        <v>0</v>
      </c>
      <c r="K750" s="1">
        <f>Table1345[[#This Row],[2]]</f>
        <v>0</v>
      </c>
      <c r="L750" s="1">
        <f>Table1345[[#This Row],[3]]</f>
        <v>0</v>
      </c>
      <c r="M750" s="1">
        <f>Table1345[[#This Row],[4]]</f>
        <v>0</v>
      </c>
      <c r="N750" s="1">
        <f>Table1345[[#This Row],[5]]</f>
        <v>0</v>
      </c>
      <c r="O750" s="1" t="str">
        <f>CONCATENATE("[leds[",Table1345[[#Headers],[0]],"],",Table1345[[#This Row],[o0]],"]")</f>
        <v>[leds[0],0]</v>
      </c>
      <c r="P750" s="1" t="str">
        <f>CONCATENATE("[leds[",Table1345[[#Headers],[1]],"],",Table1345[[#This Row],[o1]],"]")</f>
        <v>[leds[1],0]</v>
      </c>
      <c r="Q750" s="1" t="str">
        <f>CONCATENATE("[leds[",Table1345[[#Headers],[2]],"],",Table1345[[#This Row],[o2]],"]")</f>
        <v>[leds[2],0]</v>
      </c>
      <c r="R750" s="1" t="str">
        <f>CONCATENATE("[leds[",Table1345[[#Headers],[3]],"],",Table1345[[#This Row],[o3]],"]")</f>
        <v>[leds[3],0]</v>
      </c>
      <c r="S750" s="1" t="str">
        <f>CONCATENATE("[leds[",Table1345[[#Headers],[4]],"],",Table1345[[#This Row],[o4]],"]")</f>
        <v>[leds[4],0]</v>
      </c>
      <c r="T750" s="1" t="str">
        <f>CONCATENATE("[leds[",Table1345[[#Headers],[5]],"],",Table1345[[#This Row],[o5]],"]")</f>
        <v>[leds[5],0]</v>
      </c>
      <c r="U75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0" s="1" t="str">
        <f>IF(B750="",CONCATENATE($B$1,"['",A750,"'].append(",Table1345[[#This Row],[Part6]],")"),CONCATENATE($B$1,"['",B750,"'] = []"))</f>
        <v>symbol['&gt;'].append([[leds[0],0],[leds[1],0],[leds[2],0],[leds[3],0],[leds[4],0],[leds[5],0]])</v>
      </c>
    </row>
    <row r="751" spans="1:22" x14ac:dyDescent="0.25">
      <c r="A751" t="str">
        <f t="shared" si="11"/>
        <v>&gt;</v>
      </c>
      <c r="I751" s="1">
        <f>Table1345[[#This Row],[0]]</f>
        <v>0</v>
      </c>
      <c r="J751" s="1">
        <f>Table1345[[#This Row],[1]]</f>
        <v>0</v>
      </c>
      <c r="K751" s="1">
        <f>Table1345[[#This Row],[2]]</f>
        <v>0</v>
      </c>
      <c r="L751" s="1">
        <f>Table1345[[#This Row],[3]]</f>
        <v>0</v>
      </c>
      <c r="M751" s="1">
        <f>Table1345[[#This Row],[4]]</f>
        <v>0</v>
      </c>
      <c r="N751" s="1">
        <f>Table1345[[#This Row],[5]]</f>
        <v>0</v>
      </c>
      <c r="O751" s="1" t="str">
        <f>CONCATENATE("[leds[",Table1345[[#Headers],[0]],"],",Table1345[[#This Row],[o0]],"]")</f>
        <v>[leds[0],0]</v>
      </c>
      <c r="P751" s="1" t="str">
        <f>CONCATENATE("[leds[",Table1345[[#Headers],[1]],"],",Table1345[[#This Row],[o1]],"]")</f>
        <v>[leds[1],0]</v>
      </c>
      <c r="Q751" s="1" t="str">
        <f>CONCATENATE("[leds[",Table1345[[#Headers],[2]],"],",Table1345[[#This Row],[o2]],"]")</f>
        <v>[leds[2],0]</v>
      </c>
      <c r="R751" s="1" t="str">
        <f>CONCATENATE("[leds[",Table1345[[#Headers],[3]],"],",Table1345[[#This Row],[o3]],"]")</f>
        <v>[leds[3],0]</v>
      </c>
      <c r="S751" s="1" t="str">
        <f>CONCATENATE("[leds[",Table1345[[#Headers],[4]],"],",Table1345[[#This Row],[o4]],"]")</f>
        <v>[leds[4],0]</v>
      </c>
      <c r="T751" s="1" t="str">
        <f>CONCATENATE("[leds[",Table1345[[#Headers],[5]],"],",Table1345[[#This Row],[o5]],"]")</f>
        <v>[leds[5],0]</v>
      </c>
      <c r="U75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1" s="1" t="str">
        <f>IF(B751="",CONCATENATE($B$1,"['",A751,"'].append(",Table1345[[#This Row],[Part6]],")"),CONCATENATE($B$1,"['",B751,"'] = []"))</f>
        <v>symbol['&gt;'].append([[leds[0],0],[leds[1],0],[leds[2],0],[leds[3],0],[leds[4],0],[leds[5],0]])</v>
      </c>
    </row>
    <row r="752" spans="1:22" x14ac:dyDescent="0.25">
      <c r="A752" t="str">
        <f t="shared" si="11"/>
        <v>&gt;</v>
      </c>
      <c r="I752" s="1">
        <f>Table1345[[#This Row],[0]]</f>
        <v>0</v>
      </c>
      <c r="J752" s="1">
        <f>Table1345[[#This Row],[1]]</f>
        <v>0</v>
      </c>
      <c r="K752" s="1">
        <f>Table1345[[#This Row],[2]]</f>
        <v>0</v>
      </c>
      <c r="L752" s="1">
        <f>Table1345[[#This Row],[3]]</f>
        <v>0</v>
      </c>
      <c r="M752" s="1">
        <f>Table1345[[#This Row],[4]]</f>
        <v>0</v>
      </c>
      <c r="N752" s="1">
        <f>Table1345[[#This Row],[5]]</f>
        <v>0</v>
      </c>
      <c r="O752" s="1" t="str">
        <f>CONCATENATE("[leds[",Table1345[[#Headers],[0]],"],",Table1345[[#This Row],[o0]],"]")</f>
        <v>[leds[0],0]</v>
      </c>
      <c r="P752" s="1" t="str">
        <f>CONCATENATE("[leds[",Table1345[[#Headers],[1]],"],",Table1345[[#This Row],[o1]],"]")</f>
        <v>[leds[1],0]</v>
      </c>
      <c r="Q752" s="1" t="str">
        <f>CONCATENATE("[leds[",Table1345[[#Headers],[2]],"],",Table1345[[#This Row],[o2]],"]")</f>
        <v>[leds[2],0]</v>
      </c>
      <c r="R752" s="1" t="str">
        <f>CONCATENATE("[leds[",Table1345[[#Headers],[3]],"],",Table1345[[#This Row],[o3]],"]")</f>
        <v>[leds[3],0]</v>
      </c>
      <c r="S752" s="1" t="str">
        <f>CONCATENATE("[leds[",Table1345[[#Headers],[4]],"],",Table1345[[#This Row],[o4]],"]")</f>
        <v>[leds[4],0]</v>
      </c>
      <c r="T752" s="1" t="str">
        <f>CONCATENATE("[leds[",Table1345[[#Headers],[5]],"],",Table1345[[#This Row],[o5]],"]")</f>
        <v>[leds[5],0]</v>
      </c>
      <c r="U75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2" s="1" t="str">
        <f>IF(B752="",CONCATENATE($B$1,"['",A752,"'].append(",Table1345[[#This Row],[Part6]],")"),CONCATENATE($B$1,"['",B752,"'] = []"))</f>
        <v>symbol['&gt;'].append([[leds[0],0],[leds[1],0],[leds[2],0],[leds[3],0],[leds[4],0],[leds[5],0]])</v>
      </c>
    </row>
    <row r="753" spans="1:22" x14ac:dyDescent="0.25">
      <c r="A753" t="str">
        <f t="shared" si="11"/>
        <v>&gt;</v>
      </c>
      <c r="I753" s="1">
        <f>Table1345[[#This Row],[0]]</f>
        <v>0</v>
      </c>
      <c r="J753" s="1">
        <f>Table1345[[#This Row],[1]]</f>
        <v>0</v>
      </c>
      <c r="K753" s="1">
        <f>Table1345[[#This Row],[2]]</f>
        <v>0</v>
      </c>
      <c r="L753" s="1">
        <f>Table1345[[#This Row],[3]]</f>
        <v>0</v>
      </c>
      <c r="M753" s="1">
        <f>Table1345[[#This Row],[4]]</f>
        <v>0</v>
      </c>
      <c r="N753" s="1">
        <f>Table1345[[#This Row],[5]]</f>
        <v>0</v>
      </c>
      <c r="O753" s="1" t="str">
        <f>CONCATENATE("[leds[",Table1345[[#Headers],[0]],"],",Table1345[[#This Row],[o0]],"]")</f>
        <v>[leds[0],0]</v>
      </c>
      <c r="P753" s="1" t="str">
        <f>CONCATENATE("[leds[",Table1345[[#Headers],[1]],"],",Table1345[[#This Row],[o1]],"]")</f>
        <v>[leds[1],0]</v>
      </c>
      <c r="Q753" s="1" t="str">
        <f>CONCATENATE("[leds[",Table1345[[#Headers],[2]],"],",Table1345[[#This Row],[o2]],"]")</f>
        <v>[leds[2],0]</v>
      </c>
      <c r="R753" s="1" t="str">
        <f>CONCATENATE("[leds[",Table1345[[#Headers],[3]],"],",Table1345[[#This Row],[o3]],"]")</f>
        <v>[leds[3],0]</v>
      </c>
      <c r="S753" s="1" t="str">
        <f>CONCATENATE("[leds[",Table1345[[#Headers],[4]],"],",Table1345[[#This Row],[o4]],"]")</f>
        <v>[leds[4],0]</v>
      </c>
      <c r="T753" s="1" t="str">
        <f>CONCATENATE("[leds[",Table1345[[#Headers],[5]],"],",Table1345[[#This Row],[o5]],"]")</f>
        <v>[leds[5],0]</v>
      </c>
      <c r="U75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3" s="1" t="str">
        <f>IF(B753="",CONCATENATE($B$1,"['",A753,"'].append(",Table1345[[#This Row],[Part6]],")"),CONCATENATE($B$1,"['",B753,"'] = []"))</f>
        <v>symbol['&gt;'].append([[leds[0],0],[leds[1],0],[leds[2],0],[leds[3],0],[leds[4],0],[leds[5],0]])</v>
      </c>
    </row>
    <row r="754" spans="1:22" x14ac:dyDescent="0.25">
      <c r="A754" t="str">
        <f t="shared" si="11"/>
        <v>&gt;</v>
      </c>
      <c r="I754" s="1">
        <f>Table1345[[#This Row],[0]]</f>
        <v>0</v>
      </c>
      <c r="J754" s="1">
        <f>Table1345[[#This Row],[1]]</f>
        <v>0</v>
      </c>
      <c r="K754" s="1">
        <f>Table1345[[#This Row],[2]]</f>
        <v>0</v>
      </c>
      <c r="L754" s="1">
        <f>Table1345[[#This Row],[3]]</f>
        <v>0</v>
      </c>
      <c r="M754" s="1">
        <f>Table1345[[#This Row],[4]]</f>
        <v>0</v>
      </c>
      <c r="N754" s="1">
        <f>Table1345[[#This Row],[5]]</f>
        <v>0</v>
      </c>
      <c r="O754" s="1" t="str">
        <f>CONCATENATE("[leds[",Table1345[[#Headers],[0]],"],",Table1345[[#This Row],[o0]],"]")</f>
        <v>[leds[0],0]</v>
      </c>
      <c r="P754" s="1" t="str">
        <f>CONCATENATE("[leds[",Table1345[[#Headers],[1]],"],",Table1345[[#This Row],[o1]],"]")</f>
        <v>[leds[1],0]</v>
      </c>
      <c r="Q754" s="1" t="str">
        <f>CONCATENATE("[leds[",Table1345[[#Headers],[2]],"],",Table1345[[#This Row],[o2]],"]")</f>
        <v>[leds[2],0]</v>
      </c>
      <c r="R754" s="1" t="str">
        <f>CONCATENATE("[leds[",Table1345[[#Headers],[3]],"],",Table1345[[#This Row],[o3]],"]")</f>
        <v>[leds[3],0]</v>
      </c>
      <c r="S754" s="1" t="str">
        <f>CONCATENATE("[leds[",Table1345[[#Headers],[4]],"],",Table1345[[#This Row],[o4]],"]")</f>
        <v>[leds[4],0]</v>
      </c>
      <c r="T754" s="1" t="str">
        <f>CONCATENATE("[leds[",Table1345[[#Headers],[5]],"],",Table1345[[#This Row],[o5]],"]")</f>
        <v>[leds[5],0]</v>
      </c>
      <c r="U75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4" s="1" t="str">
        <f>IF(B754="",CONCATENATE($B$1,"['",A754,"'].append(",Table1345[[#This Row],[Part6]],")"),CONCATENATE($B$1,"['",B754,"'] = []"))</f>
        <v>symbol['&gt;'].append([[leds[0],0],[leds[1],0],[leds[2],0],[leds[3],0],[leds[4],0],[leds[5],0]])</v>
      </c>
    </row>
    <row r="755" spans="1:22" x14ac:dyDescent="0.25">
      <c r="A755" t="str">
        <f t="shared" si="11"/>
        <v>&gt;</v>
      </c>
      <c r="I755" s="1">
        <f>Table1345[[#This Row],[0]]</f>
        <v>0</v>
      </c>
      <c r="J755" s="1">
        <f>Table1345[[#This Row],[1]]</f>
        <v>0</v>
      </c>
      <c r="K755" s="1">
        <f>Table1345[[#This Row],[2]]</f>
        <v>0</v>
      </c>
      <c r="L755" s="1">
        <f>Table1345[[#This Row],[3]]</f>
        <v>0</v>
      </c>
      <c r="M755" s="1">
        <f>Table1345[[#This Row],[4]]</f>
        <v>0</v>
      </c>
      <c r="N755" s="1">
        <f>Table1345[[#This Row],[5]]</f>
        <v>0</v>
      </c>
      <c r="O755" s="1" t="str">
        <f>CONCATENATE("[leds[",Table1345[[#Headers],[0]],"],",Table1345[[#This Row],[o0]],"]")</f>
        <v>[leds[0],0]</v>
      </c>
      <c r="P755" s="1" t="str">
        <f>CONCATENATE("[leds[",Table1345[[#Headers],[1]],"],",Table1345[[#This Row],[o1]],"]")</f>
        <v>[leds[1],0]</v>
      </c>
      <c r="Q755" s="1" t="str">
        <f>CONCATENATE("[leds[",Table1345[[#Headers],[2]],"],",Table1345[[#This Row],[o2]],"]")</f>
        <v>[leds[2],0]</v>
      </c>
      <c r="R755" s="1" t="str">
        <f>CONCATENATE("[leds[",Table1345[[#Headers],[3]],"],",Table1345[[#This Row],[o3]],"]")</f>
        <v>[leds[3],0]</v>
      </c>
      <c r="S755" s="1" t="str">
        <f>CONCATENATE("[leds[",Table1345[[#Headers],[4]],"],",Table1345[[#This Row],[o4]],"]")</f>
        <v>[leds[4],0]</v>
      </c>
      <c r="T755" s="1" t="str">
        <f>CONCATENATE("[leds[",Table1345[[#Headers],[5]],"],",Table1345[[#This Row],[o5]],"]")</f>
        <v>[leds[5],0]</v>
      </c>
      <c r="U75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5" s="1" t="str">
        <f>IF(B755="",CONCATENATE($B$1,"['",A755,"'].append(",Table1345[[#This Row],[Part6]],")"),CONCATENATE($B$1,"['",B755,"'] = []"))</f>
        <v>symbol['&gt;'].append([[leds[0],0],[leds[1],0],[leds[2],0],[leds[3],0],[leds[4],0],[leds[5],0]])</v>
      </c>
    </row>
    <row r="756" spans="1:22" x14ac:dyDescent="0.25">
      <c r="A756" t="str">
        <f t="shared" si="11"/>
        <v>&gt;</v>
      </c>
      <c r="I756" s="1">
        <f>Table1345[[#This Row],[0]]</f>
        <v>0</v>
      </c>
      <c r="J756" s="1">
        <f>Table1345[[#This Row],[1]]</f>
        <v>0</v>
      </c>
      <c r="K756" s="1">
        <f>Table1345[[#This Row],[2]]</f>
        <v>0</v>
      </c>
      <c r="L756" s="1">
        <f>Table1345[[#This Row],[3]]</f>
        <v>0</v>
      </c>
      <c r="M756" s="1">
        <f>Table1345[[#This Row],[4]]</f>
        <v>0</v>
      </c>
      <c r="N756" s="1">
        <f>Table1345[[#This Row],[5]]</f>
        <v>0</v>
      </c>
      <c r="O756" s="1" t="str">
        <f>CONCATENATE("[leds[",Table1345[[#Headers],[0]],"],",Table1345[[#This Row],[o0]],"]")</f>
        <v>[leds[0],0]</v>
      </c>
      <c r="P756" s="1" t="str">
        <f>CONCATENATE("[leds[",Table1345[[#Headers],[1]],"],",Table1345[[#This Row],[o1]],"]")</f>
        <v>[leds[1],0]</v>
      </c>
      <c r="Q756" s="1" t="str">
        <f>CONCATENATE("[leds[",Table1345[[#Headers],[2]],"],",Table1345[[#This Row],[o2]],"]")</f>
        <v>[leds[2],0]</v>
      </c>
      <c r="R756" s="1" t="str">
        <f>CONCATENATE("[leds[",Table1345[[#Headers],[3]],"],",Table1345[[#This Row],[o3]],"]")</f>
        <v>[leds[3],0]</v>
      </c>
      <c r="S756" s="1" t="str">
        <f>CONCATENATE("[leds[",Table1345[[#Headers],[4]],"],",Table1345[[#This Row],[o4]],"]")</f>
        <v>[leds[4],0]</v>
      </c>
      <c r="T756" s="1" t="str">
        <f>CONCATENATE("[leds[",Table1345[[#Headers],[5]],"],",Table1345[[#This Row],[o5]],"]")</f>
        <v>[leds[5],0]</v>
      </c>
      <c r="U75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6" s="1" t="str">
        <f>IF(B756="",CONCATENATE($B$1,"['",A756,"'].append(",Table1345[[#This Row],[Part6]],")"),CONCATENATE($B$1,"['",B756,"'] = []"))</f>
        <v>symbol['&gt;'].append([[leds[0],0],[leds[1],0],[leds[2],0],[leds[3],0],[leds[4],0],[leds[5],0]])</v>
      </c>
    </row>
    <row r="757" spans="1:22" x14ac:dyDescent="0.25">
      <c r="A757" t="str">
        <f t="shared" si="11"/>
        <v>&gt;</v>
      </c>
      <c r="I757" s="1">
        <f>Table1345[[#This Row],[0]]</f>
        <v>0</v>
      </c>
      <c r="J757" s="1">
        <f>Table1345[[#This Row],[1]]</f>
        <v>0</v>
      </c>
      <c r="K757" s="1">
        <f>Table1345[[#This Row],[2]]</f>
        <v>0</v>
      </c>
      <c r="L757" s="1">
        <f>Table1345[[#This Row],[3]]</f>
        <v>0</v>
      </c>
      <c r="M757" s="1">
        <f>Table1345[[#This Row],[4]]</f>
        <v>0</v>
      </c>
      <c r="N757" s="1">
        <f>Table1345[[#This Row],[5]]</f>
        <v>0</v>
      </c>
      <c r="O757" s="1" t="str">
        <f>CONCATENATE("[leds[",Table1345[[#Headers],[0]],"],",Table1345[[#This Row],[o0]],"]")</f>
        <v>[leds[0],0]</v>
      </c>
      <c r="P757" s="1" t="str">
        <f>CONCATENATE("[leds[",Table1345[[#Headers],[1]],"],",Table1345[[#This Row],[o1]],"]")</f>
        <v>[leds[1],0]</v>
      </c>
      <c r="Q757" s="1" t="str">
        <f>CONCATENATE("[leds[",Table1345[[#Headers],[2]],"],",Table1345[[#This Row],[o2]],"]")</f>
        <v>[leds[2],0]</v>
      </c>
      <c r="R757" s="1" t="str">
        <f>CONCATENATE("[leds[",Table1345[[#Headers],[3]],"],",Table1345[[#This Row],[o3]],"]")</f>
        <v>[leds[3],0]</v>
      </c>
      <c r="S757" s="1" t="str">
        <f>CONCATENATE("[leds[",Table1345[[#Headers],[4]],"],",Table1345[[#This Row],[o4]],"]")</f>
        <v>[leds[4],0]</v>
      </c>
      <c r="T757" s="1" t="str">
        <f>CONCATENATE("[leds[",Table1345[[#Headers],[5]],"],",Table1345[[#This Row],[o5]],"]")</f>
        <v>[leds[5],0]</v>
      </c>
      <c r="U75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7" s="1" t="str">
        <f>IF(B757="",CONCATENATE($B$1,"['",A757,"'].append(",Table1345[[#This Row],[Part6]],")"),CONCATENATE($B$1,"['",B757,"'] = []"))</f>
        <v>symbol['&gt;'].append([[leds[0],0],[leds[1],0],[leds[2],0],[leds[3],0],[leds[4],0],[leds[5],0]])</v>
      </c>
    </row>
    <row r="758" spans="1:22" x14ac:dyDescent="0.25">
      <c r="A758" t="str">
        <f t="shared" si="11"/>
        <v>&gt;</v>
      </c>
      <c r="I758" s="1">
        <f>Table1345[[#This Row],[0]]</f>
        <v>0</v>
      </c>
      <c r="J758" s="1">
        <f>Table1345[[#This Row],[1]]</f>
        <v>0</v>
      </c>
      <c r="K758" s="1">
        <f>Table1345[[#This Row],[2]]</f>
        <v>0</v>
      </c>
      <c r="L758" s="1">
        <f>Table1345[[#This Row],[3]]</f>
        <v>0</v>
      </c>
      <c r="M758" s="1">
        <f>Table1345[[#This Row],[4]]</f>
        <v>0</v>
      </c>
      <c r="N758" s="1">
        <f>Table1345[[#This Row],[5]]</f>
        <v>0</v>
      </c>
      <c r="O758" s="1" t="str">
        <f>CONCATENATE("[leds[",Table1345[[#Headers],[0]],"],",Table1345[[#This Row],[o0]],"]")</f>
        <v>[leds[0],0]</v>
      </c>
      <c r="P758" s="1" t="str">
        <f>CONCATENATE("[leds[",Table1345[[#Headers],[1]],"],",Table1345[[#This Row],[o1]],"]")</f>
        <v>[leds[1],0]</v>
      </c>
      <c r="Q758" s="1" t="str">
        <f>CONCATENATE("[leds[",Table1345[[#Headers],[2]],"],",Table1345[[#This Row],[o2]],"]")</f>
        <v>[leds[2],0]</v>
      </c>
      <c r="R758" s="1" t="str">
        <f>CONCATENATE("[leds[",Table1345[[#Headers],[3]],"],",Table1345[[#This Row],[o3]],"]")</f>
        <v>[leds[3],0]</v>
      </c>
      <c r="S758" s="1" t="str">
        <f>CONCATENATE("[leds[",Table1345[[#Headers],[4]],"],",Table1345[[#This Row],[o4]],"]")</f>
        <v>[leds[4],0]</v>
      </c>
      <c r="T758" s="1" t="str">
        <f>CONCATENATE("[leds[",Table1345[[#Headers],[5]],"],",Table1345[[#This Row],[o5]],"]")</f>
        <v>[leds[5],0]</v>
      </c>
      <c r="U75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8" s="1" t="str">
        <f>IF(B758="",CONCATENATE($B$1,"['",A758,"'].append(",Table1345[[#This Row],[Part6]],")"),CONCATENATE($B$1,"['",B758,"'] = []"))</f>
        <v>symbol['&gt;'].append([[leds[0],0],[leds[1],0],[leds[2],0],[leds[3],0],[leds[4],0],[leds[5],0]])</v>
      </c>
    </row>
    <row r="759" spans="1:22" x14ac:dyDescent="0.25">
      <c r="A759" t="str">
        <f t="shared" si="11"/>
        <v>&gt;</v>
      </c>
      <c r="I759" s="1">
        <f>Table1345[[#This Row],[0]]</f>
        <v>0</v>
      </c>
      <c r="J759" s="1">
        <f>Table1345[[#This Row],[1]]</f>
        <v>0</v>
      </c>
      <c r="K759" s="1">
        <f>Table1345[[#This Row],[2]]</f>
        <v>0</v>
      </c>
      <c r="L759" s="1">
        <f>Table1345[[#This Row],[3]]</f>
        <v>0</v>
      </c>
      <c r="M759" s="1">
        <f>Table1345[[#This Row],[4]]</f>
        <v>0</v>
      </c>
      <c r="N759" s="1">
        <f>Table1345[[#This Row],[5]]</f>
        <v>0</v>
      </c>
      <c r="O759" s="1" t="str">
        <f>CONCATENATE("[leds[",Table1345[[#Headers],[0]],"],",Table1345[[#This Row],[o0]],"]")</f>
        <v>[leds[0],0]</v>
      </c>
      <c r="P759" s="1" t="str">
        <f>CONCATENATE("[leds[",Table1345[[#Headers],[1]],"],",Table1345[[#This Row],[o1]],"]")</f>
        <v>[leds[1],0]</v>
      </c>
      <c r="Q759" s="1" t="str">
        <f>CONCATENATE("[leds[",Table1345[[#Headers],[2]],"],",Table1345[[#This Row],[o2]],"]")</f>
        <v>[leds[2],0]</v>
      </c>
      <c r="R759" s="1" t="str">
        <f>CONCATENATE("[leds[",Table1345[[#Headers],[3]],"],",Table1345[[#This Row],[o3]],"]")</f>
        <v>[leds[3],0]</v>
      </c>
      <c r="S759" s="1" t="str">
        <f>CONCATENATE("[leds[",Table1345[[#Headers],[4]],"],",Table1345[[#This Row],[o4]],"]")</f>
        <v>[leds[4],0]</v>
      </c>
      <c r="T759" s="1" t="str">
        <f>CONCATENATE("[leds[",Table1345[[#Headers],[5]],"],",Table1345[[#This Row],[o5]],"]")</f>
        <v>[leds[5],0]</v>
      </c>
      <c r="U75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59" s="1" t="str">
        <f>IF(B759="",CONCATENATE($B$1,"['",A759,"'].append(",Table1345[[#This Row],[Part6]],")"),CONCATENATE($B$1,"['",B759,"'] = []"))</f>
        <v>symbol['&gt;'].append([[leds[0],0],[leds[1],0],[leds[2],0],[leds[3],0],[leds[4],0],[leds[5],0]])</v>
      </c>
    </row>
    <row r="760" spans="1:22" x14ac:dyDescent="0.25">
      <c r="A760" t="str">
        <f t="shared" si="11"/>
        <v>&gt;</v>
      </c>
      <c r="I760" s="1">
        <f>Table1345[[#This Row],[0]]</f>
        <v>0</v>
      </c>
      <c r="J760" s="1">
        <f>Table1345[[#This Row],[1]]</f>
        <v>0</v>
      </c>
      <c r="K760" s="1">
        <f>Table1345[[#This Row],[2]]</f>
        <v>0</v>
      </c>
      <c r="L760" s="1">
        <f>Table1345[[#This Row],[3]]</f>
        <v>0</v>
      </c>
      <c r="M760" s="1">
        <f>Table1345[[#This Row],[4]]</f>
        <v>0</v>
      </c>
      <c r="N760" s="1">
        <f>Table1345[[#This Row],[5]]</f>
        <v>0</v>
      </c>
      <c r="O760" s="1" t="str">
        <f>CONCATENATE("[leds[",Table1345[[#Headers],[0]],"],",Table1345[[#This Row],[o0]],"]")</f>
        <v>[leds[0],0]</v>
      </c>
      <c r="P760" s="1" t="str">
        <f>CONCATENATE("[leds[",Table1345[[#Headers],[1]],"],",Table1345[[#This Row],[o1]],"]")</f>
        <v>[leds[1],0]</v>
      </c>
      <c r="Q760" s="1" t="str">
        <f>CONCATENATE("[leds[",Table1345[[#Headers],[2]],"],",Table1345[[#This Row],[o2]],"]")</f>
        <v>[leds[2],0]</v>
      </c>
      <c r="R760" s="1" t="str">
        <f>CONCATENATE("[leds[",Table1345[[#Headers],[3]],"],",Table1345[[#This Row],[o3]],"]")</f>
        <v>[leds[3],0]</v>
      </c>
      <c r="S760" s="1" t="str">
        <f>CONCATENATE("[leds[",Table1345[[#Headers],[4]],"],",Table1345[[#This Row],[o4]],"]")</f>
        <v>[leds[4],0]</v>
      </c>
      <c r="T760" s="1" t="str">
        <f>CONCATENATE("[leds[",Table1345[[#Headers],[5]],"],",Table1345[[#This Row],[o5]],"]")</f>
        <v>[leds[5],0]</v>
      </c>
      <c r="U76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0" s="1" t="str">
        <f>IF(B760="",CONCATENATE($B$1,"['",A760,"'].append(",Table1345[[#This Row],[Part6]],")"),CONCATENATE($B$1,"['",B760,"'] = []"))</f>
        <v>symbol['&gt;'].append([[leds[0],0],[leds[1],0],[leds[2],0],[leds[3],0],[leds[4],0],[leds[5],0]])</v>
      </c>
    </row>
    <row r="761" spans="1:22" x14ac:dyDescent="0.25">
      <c r="A761" t="str">
        <f t="shared" si="11"/>
        <v>&gt;</v>
      </c>
      <c r="I761" s="1">
        <f>Table1345[[#This Row],[0]]</f>
        <v>0</v>
      </c>
      <c r="J761" s="1">
        <f>Table1345[[#This Row],[1]]</f>
        <v>0</v>
      </c>
      <c r="K761" s="1">
        <f>Table1345[[#This Row],[2]]</f>
        <v>0</v>
      </c>
      <c r="L761" s="1">
        <f>Table1345[[#This Row],[3]]</f>
        <v>0</v>
      </c>
      <c r="M761" s="1">
        <f>Table1345[[#This Row],[4]]</f>
        <v>0</v>
      </c>
      <c r="N761" s="1">
        <f>Table1345[[#This Row],[5]]</f>
        <v>0</v>
      </c>
      <c r="O761" s="1" t="str">
        <f>CONCATENATE("[leds[",Table1345[[#Headers],[0]],"],",Table1345[[#This Row],[o0]],"]")</f>
        <v>[leds[0],0]</v>
      </c>
      <c r="P761" s="1" t="str">
        <f>CONCATENATE("[leds[",Table1345[[#Headers],[1]],"],",Table1345[[#This Row],[o1]],"]")</f>
        <v>[leds[1],0]</v>
      </c>
      <c r="Q761" s="1" t="str">
        <f>CONCATENATE("[leds[",Table1345[[#Headers],[2]],"],",Table1345[[#This Row],[o2]],"]")</f>
        <v>[leds[2],0]</v>
      </c>
      <c r="R761" s="1" t="str">
        <f>CONCATENATE("[leds[",Table1345[[#Headers],[3]],"],",Table1345[[#This Row],[o3]],"]")</f>
        <v>[leds[3],0]</v>
      </c>
      <c r="S761" s="1" t="str">
        <f>CONCATENATE("[leds[",Table1345[[#Headers],[4]],"],",Table1345[[#This Row],[o4]],"]")</f>
        <v>[leds[4],0]</v>
      </c>
      <c r="T761" s="1" t="str">
        <f>CONCATENATE("[leds[",Table1345[[#Headers],[5]],"],",Table1345[[#This Row],[o5]],"]")</f>
        <v>[leds[5],0]</v>
      </c>
      <c r="U76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1" s="1" t="str">
        <f>IF(B761="",CONCATENATE($B$1,"['",A761,"'].append(",Table1345[[#This Row],[Part6]],")"),CONCATENATE($B$1,"['",B761,"'] = []"))</f>
        <v>symbol['&gt;'].append([[leds[0],0],[leds[1],0],[leds[2],0],[leds[3],0],[leds[4],0],[leds[5],0]])</v>
      </c>
    </row>
    <row r="762" spans="1:22" x14ac:dyDescent="0.25">
      <c r="A762" t="str">
        <f t="shared" si="11"/>
        <v>&gt;</v>
      </c>
      <c r="I762" s="1">
        <f>Table1345[[#This Row],[0]]</f>
        <v>0</v>
      </c>
      <c r="J762" s="1">
        <f>Table1345[[#This Row],[1]]</f>
        <v>0</v>
      </c>
      <c r="K762" s="1">
        <f>Table1345[[#This Row],[2]]</f>
        <v>0</v>
      </c>
      <c r="L762" s="1">
        <f>Table1345[[#This Row],[3]]</f>
        <v>0</v>
      </c>
      <c r="M762" s="1">
        <f>Table1345[[#This Row],[4]]</f>
        <v>0</v>
      </c>
      <c r="N762" s="1">
        <f>Table1345[[#This Row],[5]]</f>
        <v>0</v>
      </c>
      <c r="O762" s="1" t="str">
        <f>CONCATENATE("[leds[",Table1345[[#Headers],[0]],"],",Table1345[[#This Row],[o0]],"]")</f>
        <v>[leds[0],0]</v>
      </c>
      <c r="P762" s="1" t="str">
        <f>CONCATENATE("[leds[",Table1345[[#Headers],[1]],"],",Table1345[[#This Row],[o1]],"]")</f>
        <v>[leds[1],0]</v>
      </c>
      <c r="Q762" s="1" t="str">
        <f>CONCATENATE("[leds[",Table1345[[#Headers],[2]],"],",Table1345[[#This Row],[o2]],"]")</f>
        <v>[leds[2],0]</v>
      </c>
      <c r="R762" s="1" t="str">
        <f>CONCATENATE("[leds[",Table1345[[#Headers],[3]],"],",Table1345[[#This Row],[o3]],"]")</f>
        <v>[leds[3],0]</v>
      </c>
      <c r="S762" s="1" t="str">
        <f>CONCATENATE("[leds[",Table1345[[#Headers],[4]],"],",Table1345[[#This Row],[o4]],"]")</f>
        <v>[leds[4],0]</v>
      </c>
      <c r="T762" s="1" t="str">
        <f>CONCATENATE("[leds[",Table1345[[#Headers],[5]],"],",Table1345[[#This Row],[o5]],"]")</f>
        <v>[leds[5],0]</v>
      </c>
      <c r="U76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2" s="1" t="str">
        <f>IF(B762="",CONCATENATE($B$1,"['",A762,"'].append(",Table1345[[#This Row],[Part6]],")"),CONCATENATE($B$1,"['",B762,"'] = []"))</f>
        <v>symbol['&gt;'].append([[leds[0],0],[leds[1],0],[leds[2],0],[leds[3],0],[leds[4],0],[leds[5],0]])</v>
      </c>
    </row>
    <row r="763" spans="1:22" x14ac:dyDescent="0.25">
      <c r="A763" t="str">
        <f t="shared" ref="A763:A823" si="12">IF(B762="",A762,B762)</f>
        <v>&gt;</v>
      </c>
      <c r="I763" s="1">
        <f>Table1345[[#This Row],[0]]</f>
        <v>0</v>
      </c>
      <c r="J763" s="1">
        <f>Table1345[[#This Row],[1]]</f>
        <v>0</v>
      </c>
      <c r="K763" s="1">
        <f>Table1345[[#This Row],[2]]</f>
        <v>0</v>
      </c>
      <c r="L763" s="1">
        <f>Table1345[[#This Row],[3]]</f>
        <v>0</v>
      </c>
      <c r="M763" s="1">
        <f>Table1345[[#This Row],[4]]</f>
        <v>0</v>
      </c>
      <c r="N763" s="1">
        <f>Table1345[[#This Row],[5]]</f>
        <v>0</v>
      </c>
      <c r="O763" s="1" t="str">
        <f>CONCATENATE("[leds[",Table1345[[#Headers],[0]],"],",Table1345[[#This Row],[o0]],"]")</f>
        <v>[leds[0],0]</v>
      </c>
      <c r="P763" s="1" t="str">
        <f>CONCATENATE("[leds[",Table1345[[#Headers],[1]],"],",Table1345[[#This Row],[o1]],"]")</f>
        <v>[leds[1],0]</v>
      </c>
      <c r="Q763" s="1" t="str">
        <f>CONCATENATE("[leds[",Table1345[[#Headers],[2]],"],",Table1345[[#This Row],[o2]],"]")</f>
        <v>[leds[2],0]</v>
      </c>
      <c r="R763" s="1" t="str">
        <f>CONCATENATE("[leds[",Table1345[[#Headers],[3]],"],",Table1345[[#This Row],[o3]],"]")</f>
        <v>[leds[3],0]</v>
      </c>
      <c r="S763" s="1" t="str">
        <f>CONCATENATE("[leds[",Table1345[[#Headers],[4]],"],",Table1345[[#This Row],[o4]],"]")</f>
        <v>[leds[4],0]</v>
      </c>
      <c r="T763" s="1" t="str">
        <f>CONCATENATE("[leds[",Table1345[[#Headers],[5]],"],",Table1345[[#This Row],[o5]],"]")</f>
        <v>[leds[5],0]</v>
      </c>
      <c r="U76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3" s="1" t="str">
        <f>IF(B763="",CONCATENATE($B$1,"['",A763,"'].append(",Table1345[[#This Row],[Part6]],")"),CONCATENATE($B$1,"['",B763,"'] = []"))</f>
        <v>symbol['&gt;'].append([[leds[0],0],[leds[1],0],[leds[2],0],[leds[3],0],[leds[4],0],[leds[5],0]])</v>
      </c>
    </row>
    <row r="764" spans="1:22" x14ac:dyDescent="0.25">
      <c r="A764" t="str">
        <f t="shared" si="12"/>
        <v>&gt;</v>
      </c>
      <c r="I764" s="1">
        <f>Table1345[[#This Row],[0]]</f>
        <v>0</v>
      </c>
      <c r="J764" s="1">
        <f>Table1345[[#This Row],[1]]</f>
        <v>0</v>
      </c>
      <c r="K764" s="1">
        <f>Table1345[[#This Row],[2]]</f>
        <v>0</v>
      </c>
      <c r="L764" s="1">
        <f>Table1345[[#This Row],[3]]</f>
        <v>0</v>
      </c>
      <c r="M764" s="1">
        <f>Table1345[[#This Row],[4]]</f>
        <v>0</v>
      </c>
      <c r="N764" s="1">
        <f>Table1345[[#This Row],[5]]</f>
        <v>0</v>
      </c>
      <c r="O764" s="1" t="str">
        <f>CONCATENATE("[leds[",Table1345[[#Headers],[0]],"],",Table1345[[#This Row],[o0]],"]")</f>
        <v>[leds[0],0]</v>
      </c>
      <c r="P764" s="1" t="str">
        <f>CONCATENATE("[leds[",Table1345[[#Headers],[1]],"],",Table1345[[#This Row],[o1]],"]")</f>
        <v>[leds[1],0]</v>
      </c>
      <c r="Q764" s="1" t="str">
        <f>CONCATENATE("[leds[",Table1345[[#Headers],[2]],"],",Table1345[[#This Row],[o2]],"]")</f>
        <v>[leds[2],0]</v>
      </c>
      <c r="R764" s="1" t="str">
        <f>CONCATENATE("[leds[",Table1345[[#Headers],[3]],"],",Table1345[[#This Row],[o3]],"]")</f>
        <v>[leds[3],0]</v>
      </c>
      <c r="S764" s="1" t="str">
        <f>CONCATENATE("[leds[",Table1345[[#Headers],[4]],"],",Table1345[[#This Row],[o4]],"]")</f>
        <v>[leds[4],0]</v>
      </c>
      <c r="T764" s="1" t="str">
        <f>CONCATENATE("[leds[",Table1345[[#Headers],[5]],"],",Table1345[[#This Row],[o5]],"]")</f>
        <v>[leds[5],0]</v>
      </c>
      <c r="U76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4" s="1" t="str">
        <f>IF(B764="",CONCATENATE($B$1,"['",A764,"'].append(",Table1345[[#This Row],[Part6]],")"),CONCATENATE($B$1,"['",B764,"'] = []"))</f>
        <v>symbol['&gt;'].append([[leds[0],0],[leds[1],0],[leds[2],0],[leds[3],0],[leds[4],0],[leds[5],0]])</v>
      </c>
    </row>
    <row r="765" spans="1:22" x14ac:dyDescent="0.25">
      <c r="A765" t="str">
        <f t="shared" si="12"/>
        <v>&gt;</v>
      </c>
      <c r="I765" s="1">
        <f>Table1345[[#This Row],[0]]</f>
        <v>0</v>
      </c>
      <c r="J765" s="1">
        <f>Table1345[[#This Row],[1]]</f>
        <v>0</v>
      </c>
      <c r="K765" s="1">
        <f>Table1345[[#This Row],[2]]</f>
        <v>0</v>
      </c>
      <c r="L765" s="1">
        <f>Table1345[[#This Row],[3]]</f>
        <v>0</v>
      </c>
      <c r="M765" s="1">
        <f>Table1345[[#This Row],[4]]</f>
        <v>0</v>
      </c>
      <c r="N765" s="1">
        <f>Table1345[[#This Row],[5]]</f>
        <v>0</v>
      </c>
      <c r="O765" s="1" t="str">
        <f>CONCATENATE("[leds[",Table1345[[#Headers],[0]],"],",Table1345[[#This Row],[o0]],"]")</f>
        <v>[leds[0],0]</v>
      </c>
      <c r="P765" s="1" t="str">
        <f>CONCATENATE("[leds[",Table1345[[#Headers],[1]],"],",Table1345[[#This Row],[o1]],"]")</f>
        <v>[leds[1],0]</v>
      </c>
      <c r="Q765" s="1" t="str">
        <f>CONCATENATE("[leds[",Table1345[[#Headers],[2]],"],",Table1345[[#This Row],[o2]],"]")</f>
        <v>[leds[2],0]</v>
      </c>
      <c r="R765" s="1" t="str">
        <f>CONCATENATE("[leds[",Table1345[[#Headers],[3]],"],",Table1345[[#This Row],[o3]],"]")</f>
        <v>[leds[3],0]</v>
      </c>
      <c r="S765" s="1" t="str">
        <f>CONCATENATE("[leds[",Table1345[[#Headers],[4]],"],",Table1345[[#This Row],[o4]],"]")</f>
        <v>[leds[4],0]</v>
      </c>
      <c r="T765" s="1" t="str">
        <f>CONCATENATE("[leds[",Table1345[[#Headers],[5]],"],",Table1345[[#This Row],[o5]],"]")</f>
        <v>[leds[5],0]</v>
      </c>
      <c r="U76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5" s="1" t="str">
        <f>IF(B765="",CONCATENATE($B$1,"['",A765,"'].append(",Table1345[[#This Row],[Part6]],")"),CONCATENATE($B$1,"['",B765,"'] = []"))</f>
        <v>symbol['&gt;'].append([[leds[0],0],[leds[1],0],[leds[2],0],[leds[3],0],[leds[4],0],[leds[5],0]])</v>
      </c>
    </row>
    <row r="766" spans="1:22" x14ac:dyDescent="0.25">
      <c r="A766" t="str">
        <f t="shared" si="12"/>
        <v>&gt;</v>
      </c>
      <c r="I766" s="1">
        <f>Table1345[[#This Row],[0]]</f>
        <v>0</v>
      </c>
      <c r="J766" s="1">
        <f>Table1345[[#This Row],[1]]</f>
        <v>0</v>
      </c>
      <c r="K766" s="1">
        <f>Table1345[[#This Row],[2]]</f>
        <v>0</v>
      </c>
      <c r="L766" s="1">
        <f>Table1345[[#This Row],[3]]</f>
        <v>0</v>
      </c>
      <c r="M766" s="1">
        <f>Table1345[[#This Row],[4]]</f>
        <v>0</v>
      </c>
      <c r="N766" s="1">
        <f>Table1345[[#This Row],[5]]</f>
        <v>0</v>
      </c>
      <c r="O766" s="1" t="str">
        <f>CONCATENATE("[leds[",Table1345[[#Headers],[0]],"],",Table1345[[#This Row],[o0]],"]")</f>
        <v>[leds[0],0]</v>
      </c>
      <c r="P766" s="1" t="str">
        <f>CONCATENATE("[leds[",Table1345[[#Headers],[1]],"],",Table1345[[#This Row],[o1]],"]")</f>
        <v>[leds[1],0]</v>
      </c>
      <c r="Q766" s="1" t="str">
        <f>CONCATENATE("[leds[",Table1345[[#Headers],[2]],"],",Table1345[[#This Row],[o2]],"]")</f>
        <v>[leds[2],0]</v>
      </c>
      <c r="R766" s="1" t="str">
        <f>CONCATENATE("[leds[",Table1345[[#Headers],[3]],"],",Table1345[[#This Row],[o3]],"]")</f>
        <v>[leds[3],0]</v>
      </c>
      <c r="S766" s="1" t="str">
        <f>CONCATENATE("[leds[",Table1345[[#Headers],[4]],"],",Table1345[[#This Row],[o4]],"]")</f>
        <v>[leds[4],0]</v>
      </c>
      <c r="T766" s="1" t="str">
        <f>CONCATENATE("[leds[",Table1345[[#Headers],[5]],"],",Table1345[[#This Row],[o5]],"]")</f>
        <v>[leds[5],0]</v>
      </c>
      <c r="U76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6" s="1" t="str">
        <f>IF(B766="",CONCATENATE($B$1,"['",A766,"'].append(",Table1345[[#This Row],[Part6]],")"),CONCATENATE($B$1,"['",B766,"'] = []"))</f>
        <v>symbol['&gt;'].append([[leds[0],0],[leds[1],0],[leds[2],0],[leds[3],0],[leds[4],0],[leds[5],0]])</v>
      </c>
    </row>
    <row r="767" spans="1:22" x14ac:dyDescent="0.25">
      <c r="A767" t="str">
        <f t="shared" si="12"/>
        <v>&gt;</v>
      </c>
      <c r="I767" s="1">
        <f>Table1345[[#This Row],[0]]</f>
        <v>0</v>
      </c>
      <c r="J767" s="1">
        <f>Table1345[[#This Row],[1]]</f>
        <v>0</v>
      </c>
      <c r="K767" s="1">
        <f>Table1345[[#This Row],[2]]</f>
        <v>0</v>
      </c>
      <c r="L767" s="1">
        <f>Table1345[[#This Row],[3]]</f>
        <v>0</v>
      </c>
      <c r="M767" s="1">
        <f>Table1345[[#This Row],[4]]</f>
        <v>0</v>
      </c>
      <c r="N767" s="1">
        <f>Table1345[[#This Row],[5]]</f>
        <v>0</v>
      </c>
      <c r="O767" s="1" t="str">
        <f>CONCATENATE("[leds[",Table1345[[#Headers],[0]],"],",Table1345[[#This Row],[o0]],"]")</f>
        <v>[leds[0],0]</v>
      </c>
      <c r="P767" s="1" t="str">
        <f>CONCATENATE("[leds[",Table1345[[#Headers],[1]],"],",Table1345[[#This Row],[o1]],"]")</f>
        <v>[leds[1],0]</v>
      </c>
      <c r="Q767" s="1" t="str">
        <f>CONCATENATE("[leds[",Table1345[[#Headers],[2]],"],",Table1345[[#This Row],[o2]],"]")</f>
        <v>[leds[2],0]</v>
      </c>
      <c r="R767" s="1" t="str">
        <f>CONCATENATE("[leds[",Table1345[[#Headers],[3]],"],",Table1345[[#This Row],[o3]],"]")</f>
        <v>[leds[3],0]</v>
      </c>
      <c r="S767" s="1" t="str">
        <f>CONCATENATE("[leds[",Table1345[[#Headers],[4]],"],",Table1345[[#This Row],[o4]],"]")</f>
        <v>[leds[4],0]</v>
      </c>
      <c r="T767" s="1" t="str">
        <f>CONCATENATE("[leds[",Table1345[[#Headers],[5]],"],",Table1345[[#This Row],[o5]],"]")</f>
        <v>[leds[5],0]</v>
      </c>
      <c r="U76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7" s="1" t="str">
        <f>IF(B767="",CONCATENATE($B$1,"['",A767,"'].append(",Table1345[[#This Row],[Part6]],")"),CONCATENATE($B$1,"['",B767,"'] = []"))</f>
        <v>symbol['&gt;'].append([[leds[0],0],[leds[1],0],[leds[2],0],[leds[3],0],[leds[4],0],[leds[5],0]])</v>
      </c>
    </row>
    <row r="768" spans="1:22" x14ac:dyDescent="0.25">
      <c r="A768" t="str">
        <f t="shared" si="12"/>
        <v>&gt;</v>
      </c>
      <c r="I768" s="1">
        <f>Table1345[[#This Row],[0]]</f>
        <v>0</v>
      </c>
      <c r="J768" s="1">
        <f>Table1345[[#This Row],[1]]</f>
        <v>0</v>
      </c>
      <c r="K768" s="1">
        <f>Table1345[[#This Row],[2]]</f>
        <v>0</v>
      </c>
      <c r="L768" s="1">
        <f>Table1345[[#This Row],[3]]</f>
        <v>0</v>
      </c>
      <c r="M768" s="1">
        <f>Table1345[[#This Row],[4]]</f>
        <v>0</v>
      </c>
      <c r="N768" s="1">
        <f>Table1345[[#This Row],[5]]</f>
        <v>0</v>
      </c>
      <c r="O768" s="1" t="str">
        <f>CONCATENATE("[leds[",Table1345[[#Headers],[0]],"],",Table1345[[#This Row],[o0]],"]")</f>
        <v>[leds[0],0]</v>
      </c>
      <c r="P768" s="1" t="str">
        <f>CONCATENATE("[leds[",Table1345[[#Headers],[1]],"],",Table1345[[#This Row],[o1]],"]")</f>
        <v>[leds[1],0]</v>
      </c>
      <c r="Q768" s="1" t="str">
        <f>CONCATENATE("[leds[",Table1345[[#Headers],[2]],"],",Table1345[[#This Row],[o2]],"]")</f>
        <v>[leds[2],0]</v>
      </c>
      <c r="R768" s="1" t="str">
        <f>CONCATENATE("[leds[",Table1345[[#Headers],[3]],"],",Table1345[[#This Row],[o3]],"]")</f>
        <v>[leds[3],0]</v>
      </c>
      <c r="S768" s="1" t="str">
        <f>CONCATENATE("[leds[",Table1345[[#Headers],[4]],"],",Table1345[[#This Row],[o4]],"]")</f>
        <v>[leds[4],0]</v>
      </c>
      <c r="T768" s="1" t="str">
        <f>CONCATENATE("[leds[",Table1345[[#Headers],[5]],"],",Table1345[[#This Row],[o5]],"]")</f>
        <v>[leds[5],0]</v>
      </c>
      <c r="U76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8" s="1" t="str">
        <f>IF(B768="",CONCATENATE($B$1,"['",A768,"'].append(",Table1345[[#This Row],[Part6]],")"),CONCATENATE($B$1,"['",B768,"'] = []"))</f>
        <v>symbol['&gt;'].append([[leds[0],0],[leds[1],0],[leds[2],0],[leds[3],0],[leds[4],0],[leds[5],0]])</v>
      </c>
    </row>
    <row r="769" spans="1:22" x14ac:dyDescent="0.25">
      <c r="A769" t="str">
        <f t="shared" si="12"/>
        <v>&gt;</v>
      </c>
      <c r="I769" s="1">
        <f>Table1345[[#This Row],[0]]</f>
        <v>0</v>
      </c>
      <c r="J769" s="1">
        <f>Table1345[[#This Row],[1]]</f>
        <v>0</v>
      </c>
      <c r="K769" s="1">
        <f>Table1345[[#This Row],[2]]</f>
        <v>0</v>
      </c>
      <c r="L769" s="1">
        <f>Table1345[[#This Row],[3]]</f>
        <v>0</v>
      </c>
      <c r="M769" s="1">
        <f>Table1345[[#This Row],[4]]</f>
        <v>0</v>
      </c>
      <c r="N769" s="1">
        <f>Table1345[[#This Row],[5]]</f>
        <v>0</v>
      </c>
      <c r="O769" s="1" t="str">
        <f>CONCATENATE("[leds[",Table1345[[#Headers],[0]],"],",Table1345[[#This Row],[o0]],"]")</f>
        <v>[leds[0],0]</v>
      </c>
      <c r="P769" s="1" t="str">
        <f>CONCATENATE("[leds[",Table1345[[#Headers],[1]],"],",Table1345[[#This Row],[o1]],"]")</f>
        <v>[leds[1],0]</v>
      </c>
      <c r="Q769" s="1" t="str">
        <f>CONCATENATE("[leds[",Table1345[[#Headers],[2]],"],",Table1345[[#This Row],[o2]],"]")</f>
        <v>[leds[2],0]</v>
      </c>
      <c r="R769" s="1" t="str">
        <f>CONCATENATE("[leds[",Table1345[[#Headers],[3]],"],",Table1345[[#This Row],[o3]],"]")</f>
        <v>[leds[3],0]</v>
      </c>
      <c r="S769" s="1" t="str">
        <f>CONCATENATE("[leds[",Table1345[[#Headers],[4]],"],",Table1345[[#This Row],[o4]],"]")</f>
        <v>[leds[4],0]</v>
      </c>
      <c r="T769" s="1" t="str">
        <f>CONCATENATE("[leds[",Table1345[[#Headers],[5]],"],",Table1345[[#This Row],[o5]],"]")</f>
        <v>[leds[5],0]</v>
      </c>
      <c r="U76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69" s="1" t="str">
        <f>IF(B769="",CONCATENATE($B$1,"['",A769,"'].append(",Table1345[[#This Row],[Part6]],")"),CONCATENATE($B$1,"['",B769,"'] = []"))</f>
        <v>symbol['&gt;'].append([[leds[0],0],[leds[1],0],[leds[2],0],[leds[3],0],[leds[4],0],[leds[5],0]])</v>
      </c>
    </row>
    <row r="770" spans="1:22" x14ac:dyDescent="0.25">
      <c r="A770" t="str">
        <f t="shared" si="12"/>
        <v>&gt;</v>
      </c>
      <c r="I770" s="1">
        <f>Table1345[[#This Row],[0]]</f>
        <v>0</v>
      </c>
      <c r="J770" s="1">
        <f>Table1345[[#This Row],[1]]</f>
        <v>0</v>
      </c>
      <c r="K770" s="1">
        <f>Table1345[[#This Row],[2]]</f>
        <v>0</v>
      </c>
      <c r="L770" s="1">
        <f>Table1345[[#This Row],[3]]</f>
        <v>0</v>
      </c>
      <c r="M770" s="1">
        <f>Table1345[[#This Row],[4]]</f>
        <v>0</v>
      </c>
      <c r="N770" s="1">
        <f>Table1345[[#This Row],[5]]</f>
        <v>0</v>
      </c>
      <c r="O770" s="1" t="str">
        <f>CONCATENATE("[leds[",Table1345[[#Headers],[0]],"],",Table1345[[#This Row],[o0]],"]")</f>
        <v>[leds[0],0]</v>
      </c>
      <c r="P770" s="1" t="str">
        <f>CONCATENATE("[leds[",Table1345[[#Headers],[1]],"],",Table1345[[#This Row],[o1]],"]")</f>
        <v>[leds[1],0]</v>
      </c>
      <c r="Q770" s="1" t="str">
        <f>CONCATENATE("[leds[",Table1345[[#Headers],[2]],"],",Table1345[[#This Row],[o2]],"]")</f>
        <v>[leds[2],0]</v>
      </c>
      <c r="R770" s="1" t="str">
        <f>CONCATENATE("[leds[",Table1345[[#Headers],[3]],"],",Table1345[[#This Row],[o3]],"]")</f>
        <v>[leds[3],0]</v>
      </c>
      <c r="S770" s="1" t="str">
        <f>CONCATENATE("[leds[",Table1345[[#Headers],[4]],"],",Table1345[[#This Row],[o4]],"]")</f>
        <v>[leds[4],0]</v>
      </c>
      <c r="T770" s="1" t="str">
        <f>CONCATENATE("[leds[",Table1345[[#Headers],[5]],"],",Table1345[[#This Row],[o5]],"]")</f>
        <v>[leds[5],0]</v>
      </c>
      <c r="U77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0" s="1" t="str">
        <f>IF(B770="",CONCATENATE($B$1,"['",A770,"'].append(",Table1345[[#This Row],[Part6]],")"),CONCATENATE($B$1,"['",B770,"'] = []"))</f>
        <v>symbol['&gt;'].append([[leds[0],0],[leds[1],0],[leds[2],0],[leds[3],0],[leds[4],0],[leds[5],0]])</v>
      </c>
    </row>
    <row r="771" spans="1:22" x14ac:dyDescent="0.25">
      <c r="A771" t="str">
        <f t="shared" si="12"/>
        <v>&gt;</v>
      </c>
      <c r="I771" s="1">
        <f>Table1345[[#This Row],[0]]</f>
        <v>0</v>
      </c>
      <c r="J771" s="1">
        <f>Table1345[[#This Row],[1]]</f>
        <v>0</v>
      </c>
      <c r="K771" s="1">
        <f>Table1345[[#This Row],[2]]</f>
        <v>0</v>
      </c>
      <c r="L771" s="1">
        <f>Table1345[[#This Row],[3]]</f>
        <v>0</v>
      </c>
      <c r="M771" s="1">
        <f>Table1345[[#This Row],[4]]</f>
        <v>0</v>
      </c>
      <c r="N771" s="1">
        <f>Table1345[[#This Row],[5]]</f>
        <v>0</v>
      </c>
      <c r="O771" s="1" t="str">
        <f>CONCATENATE("[leds[",Table1345[[#Headers],[0]],"],",Table1345[[#This Row],[o0]],"]")</f>
        <v>[leds[0],0]</v>
      </c>
      <c r="P771" s="1" t="str">
        <f>CONCATENATE("[leds[",Table1345[[#Headers],[1]],"],",Table1345[[#This Row],[o1]],"]")</f>
        <v>[leds[1],0]</v>
      </c>
      <c r="Q771" s="1" t="str">
        <f>CONCATENATE("[leds[",Table1345[[#Headers],[2]],"],",Table1345[[#This Row],[o2]],"]")</f>
        <v>[leds[2],0]</v>
      </c>
      <c r="R771" s="1" t="str">
        <f>CONCATENATE("[leds[",Table1345[[#Headers],[3]],"],",Table1345[[#This Row],[o3]],"]")</f>
        <v>[leds[3],0]</v>
      </c>
      <c r="S771" s="1" t="str">
        <f>CONCATENATE("[leds[",Table1345[[#Headers],[4]],"],",Table1345[[#This Row],[o4]],"]")</f>
        <v>[leds[4],0]</v>
      </c>
      <c r="T771" s="1" t="str">
        <f>CONCATENATE("[leds[",Table1345[[#Headers],[5]],"],",Table1345[[#This Row],[o5]],"]")</f>
        <v>[leds[5],0]</v>
      </c>
      <c r="U77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1" s="1" t="str">
        <f>IF(B771="",CONCATENATE($B$1,"['",A771,"'].append(",Table1345[[#This Row],[Part6]],")"),CONCATENATE($B$1,"['",B771,"'] = []"))</f>
        <v>symbol['&gt;'].append([[leds[0],0],[leds[1],0],[leds[2],0],[leds[3],0],[leds[4],0],[leds[5],0]])</v>
      </c>
    </row>
    <row r="772" spans="1:22" x14ac:dyDescent="0.25">
      <c r="A772" t="str">
        <f t="shared" si="12"/>
        <v>&gt;</v>
      </c>
      <c r="I772" s="1">
        <f>Table1345[[#This Row],[0]]</f>
        <v>0</v>
      </c>
      <c r="J772" s="1">
        <f>Table1345[[#This Row],[1]]</f>
        <v>0</v>
      </c>
      <c r="K772" s="1">
        <f>Table1345[[#This Row],[2]]</f>
        <v>0</v>
      </c>
      <c r="L772" s="1">
        <f>Table1345[[#This Row],[3]]</f>
        <v>0</v>
      </c>
      <c r="M772" s="1">
        <f>Table1345[[#This Row],[4]]</f>
        <v>0</v>
      </c>
      <c r="N772" s="1">
        <f>Table1345[[#This Row],[5]]</f>
        <v>0</v>
      </c>
      <c r="O772" s="1" t="str">
        <f>CONCATENATE("[leds[",Table1345[[#Headers],[0]],"],",Table1345[[#This Row],[o0]],"]")</f>
        <v>[leds[0],0]</v>
      </c>
      <c r="P772" s="1" t="str">
        <f>CONCATENATE("[leds[",Table1345[[#Headers],[1]],"],",Table1345[[#This Row],[o1]],"]")</f>
        <v>[leds[1],0]</v>
      </c>
      <c r="Q772" s="1" t="str">
        <f>CONCATENATE("[leds[",Table1345[[#Headers],[2]],"],",Table1345[[#This Row],[o2]],"]")</f>
        <v>[leds[2],0]</v>
      </c>
      <c r="R772" s="1" t="str">
        <f>CONCATENATE("[leds[",Table1345[[#Headers],[3]],"],",Table1345[[#This Row],[o3]],"]")</f>
        <v>[leds[3],0]</v>
      </c>
      <c r="S772" s="1" t="str">
        <f>CONCATENATE("[leds[",Table1345[[#Headers],[4]],"],",Table1345[[#This Row],[o4]],"]")</f>
        <v>[leds[4],0]</v>
      </c>
      <c r="T772" s="1" t="str">
        <f>CONCATENATE("[leds[",Table1345[[#Headers],[5]],"],",Table1345[[#This Row],[o5]],"]")</f>
        <v>[leds[5],0]</v>
      </c>
      <c r="U77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2" s="1" t="str">
        <f>IF(B772="",CONCATENATE($B$1,"['",A772,"'].append(",Table1345[[#This Row],[Part6]],")"),CONCATENATE($B$1,"['",B772,"'] = []"))</f>
        <v>symbol['&gt;'].append([[leds[0],0],[leds[1],0],[leds[2],0],[leds[3],0],[leds[4],0],[leds[5],0]])</v>
      </c>
    </row>
    <row r="773" spans="1:22" x14ac:dyDescent="0.25">
      <c r="A773" t="str">
        <f t="shared" si="12"/>
        <v>&gt;</v>
      </c>
      <c r="I773" s="1">
        <f>Table1345[[#This Row],[0]]</f>
        <v>0</v>
      </c>
      <c r="J773" s="1">
        <f>Table1345[[#This Row],[1]]</f>
        <v>0</v>
      </c>
      <c r="K773" s="1">
        <f>Table1345[[#This Row],[2]]</f>
        <v>0</v>
      </c>
      <c r="L773" s="1">
        <f>Table1345[[#This Row],[3]]</f>
        <v>0</v>
      </c>
      <c r="M773" s="1">
        <f>Table1345[[#This Row],[4]]</f>
        <v>0</v>
      </c>
      <c r="N773" s="1">
        <f>Table1345[[#This Row],[5]]</f>
        <v>0</v>
      </c>
      <c r="O773" s="1" t="str">
        <f>CONCATENATE("[leds[",Table1345[[#Headers],[0]],"],",Table1345[[#This Row],[o0]],"]")</f>
        <v>[leds[0],0]</v>
      </c>
      <c r="P773" s="1" t="str">
        <f>CONCATENATE("[leds[",Table1345[[#Headers],[1]],"],",Table1345[[#This Row],[o1]],"]")</f>
        <v>[leds[1],0]</v>
      </c>
      <c r="Q773" s="1" t="str">
        <f>CONCATENATE("[leds[",Table1345[[#Headers],[2]],"],",Table1345[[#This Row],[o2]],"]")</f>
        <v>[leds[2],0]</v>
      </c>
      <c r="R773" s="1" t="str">
        <f>CONCATENATE("[leds[",Table1345[[#Headers],[3]],"],",Table1345[[#This Row],[o3]],"]")</f>
        <v>[leds[3],0]</v>
      </c>
      <c r="S773" s="1" t="str">
        <f>CONCATENATE("[leds[",Table1345[[#Headers],[4]],"],",Table1345[[#This Row],[o4]],"]")</f>
        <v>[leds[4],0]</v>
      </c>
      <c r="T773" s="1" t="str">
        <f>CONCATENATE("[leds[",Table1345[[#Headers],[5]],"],",Table1345[[#This Row],[o5]],"]")</f>
        <v>[leds[5],0]</v>
      </c>
      <c r="U77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3" s="1" t="str">
        <f>IF(B773="",CONCATENATE($B$1,"['",A773,"'].append(",Table1345[[#This Row],[Part6]],")"),CONCATENATE($B$1,"['",B773,"'] = []"))</f>
        <v>symbol['&gt;'].append([[leds[0],0],[leds[1],0],[leds[2],0],[leds[3],0],[leds[4],0],[leds[5],0]])</v>
      </c>
    </row>
    <row r="774" spans="1:22" x14ac:dyDescent="0.25">
      <c r="A774" t="str">
        <f t="shared" si="12"/>
        <v>&gt;</v>
      </c>
      <c r="I774" s="1">
        <f>Table1345[[#This Row],[0]]</f>
        <v>0</v>
      </c>
      <c r="J774" s="1">
        <f>Table1345[[#This Row],[1]]</f>
        <v>0</v>
      </c>
      <c r="K774" s="1">
        <f>Table1345[[#This Row],[2]]</f>
        <v>0</v>
      </c>
      <c r="L774" s="1">
        <f>Table1345[[#This Row],[3]]</f>
        <v>0</v>
      </c>
      <c r="M774" s="1">
        <f>Table1345[[#This Row],[4]]</f>
        <v>0</v>
      </c>
      <c r="N774" s="1">
        <f>Table1345[[#This Row],[5]]</f>
        <v>0</v>
      </c>
      <c r="O774" s="1" t="str">
        <f>CONCATENATE("[leds[",Table1345[[#Headers],[0]],"],",Table1345[[#This Row],[o0]],"]")</f>
        <v>[leds[0],0]</v>
      </c>
      <c r="P774" s="1" t="str">
        <f>CONCATENATE("[leds[",Table1345[[#Headers],[1]],"],",Table1345[[#This Row],[o1]],"]")</f>
        <v>[leds[1],0]</v>
      </c>
      <c r="Q774" s="1" t="str">
        <f>CONCATENATE("[leds[",Table1345[[#Headers],[2]],"],",Table1345[[#This Row],[o2]],"]")</f>
        <v>[leds[2],0]</v>
      </c>
      <c r="R774" s="1" t="str">
        <f>CONCATENATE("[leds[",Table1345[[#Headers],[3]],"],",Table1345[[#This Row],[o3]],"]")</f>
        <v>[leds[3],0]</v>
      </c>
      <c r="S774" s="1" t="str">
        <f>CONCATENATE("[leds[",Table1345[[#Headers],[4]],"],",Table1345[[#This Row],[o4]],"]")</f>
        <v>[leds[4],0]</v>
      </c>
      <c r="T774" s="1" t="str">
        <f>CONCATENATE("[leds[",Table1345[[#Headers],[5]],"],",Table1345[[#This Row],[o5]],"]")</f>
        <v>[leds[5],0]</v>
      </c>
      <c r="U77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4" s="1" t="str">
        <f>IF(B774="",CONCATENATE($B$1,"['",A774,"'].append(",Table1345[[#This Row],[Part6]],")"),CONCATENATE($B$1,"['",B774,"'] = []"))</f>
        <v>symbol['&gt;'].append([[leds[0],0],[leds[1],0],[leds[2],0],[leds[3],0],[leds[4],0],[leds[5],0]])</v>
      </c>
    </row>
    <row r="775" spans="1:22" x14ac:dyDescent="0.25">
      <c r="A775" t="str">
        <f t="shared" si="12"/>
        <v>&gt;</v>
      </c>
      <c r="I775" s="1">
        <f>Table1345[[#This Row],[0]]</f>
        <v>0</v>
      </c>
      <c r="J775" s="1">
        <f>Table1345[[#This Row],[1]]</f>
        <v>0</v>
      </c>
      <c r="K775" s="1">
        <f>Table1345[[#This Row],[2]]</f>
        <v>0</v>
      </c>
      <c r="L775" s="1">
        <f>Table1345[[#This Row],[3]]</f>
        <v>0</v>
      </c>
      <c r="M775" s="1">
        <f>Table1345[[#This Row],[4]]</f>
        <v>0</v>
      </c>
      <c r="N775" s="1">
        <f>Table1345[[#This Row],[5]]</f>
        <v>0</v>
      </c>
      <c r="O775" s="1" t="str">
        <f>CONCATENATE("[leds[",Table1345[[#Headers],[0]],"],",Table1345[[#This Row],[o0]],"]")</f>
        <v>[leds[0],0]</v>
      </c>
      <c r="P775" s="1" t="str">
        <f>CONCATENATE("[leds[",Table1345[[#Headers],[1]],"],",Table1345[[#This Row],[o1]],"]")</f>
        <v>[leds[1],0]</v>
      </c>
      <c r="Q775" s="1" t="str">
        <f>CONCATENATE("[leds[",Table1345[[#Headers],[2]],"],",Table1345[[#This Row],[o2]],"]")</f>
        <v>[leds[2],0]</v>
      </c>
      <c r="R775" s="1" t="str">
        <f>CONCATENATE("[leds[",Table1345[[#Headers],[3]],"],",Table1345[[#This Row],[o3]],"]")</f>
        <v>[leds[3],0]</v>
      </c>
      <c r="S775" s="1" t="str">
        <f>CONCATENATE("[leds[",Table1345[[#Headers],[4]],"],",Table1345[[#This Row],[o4]],"]")</f>
        <v>[leds[4],0]</v>
      </c>
      <c r="T775" s="1" t="str">
        <f>CONCATENATE("[leds[",Table1345[[#Headers],[5]],"],",Table1345[[#This Row],[o5]],"]")</f>
        <v>[leds[5],0]</v>
      </c>
      <c r="U77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5" s="1" t="str">
        <f>IF(B775="",CONCATENATE($B$1,"['",A775,"'].append(",Table1345[[#This Row],[Part6]],")"),CONCATENATE($B$1,"['",B775,"'] = []"))</f>
        <v>symbol['&gt;'].append([[leds[0],0],[leds[1],0],[leds[2],0],[leds[3],0],[leds[4],0],[leds[5],0]])</v>
      </c>
    </row>
    <row r="776" spans="1:22" x14ac:dyDescent="0.25">
      <c r="A776" t="str">
        <f t="shared" si="12"/>
        <v>&gt;</v>
      </c>
      <c r="I776" s="1">
        <f>Table1345[[#This Row],[0]]</f>
        <v>0</v>
      </c>
      <c r="J776" s="1">
        <f>Table1345[[#This Row],[1]]</f>
        <v>0</v>
      </c>
      <c r="K776" s="1">
        <f>Table1345[[#This Row],[2]]</f>
        <v>0</v>
      </c>
      <c r="L776" s="1">
        <f>Table1345[[#This Row],[3]]</f>
        <v>0</v>
      </c>
      <c r="M776" s="1">
        <f>Table1345[[#This Row],[4]]</f>
        <v>0</v>
      </c>
      <c r="N776" s="1">
        <f>Table1345[[#This Row],[5]]</f>
        <v>0</v>
      </c>
      <c r="O776" s="1" t="str">
        <f>CONCATENATE("[leds[",Table1345[[#Headers],[0]],"],",Table1345[[#This Row],[o0]],"]")</f>
        <v>[leds[0],0]</v>
      </c>
      <c r="P776" s="1" t="str">
        <f>CONCATENATE("[leds[",Table1345[[#Headers],[1]],"],",Table1345[[#This Row],[o1]],"]")</f>
        <v>[leds[1],0]</v>
      </c>
      <c r="Q776" s="1" t="str">
        <f>CONCATENATE("[leds[",Table1345[[#Headers],[2]],"],",Table1345[[#This Row],[o2]],"]")</f>
        <v>[leds[2],0]</v>
      </c>
      <c r="R776" s="1" t="str">
        <f>CONCATENATE("[leds[",Table1345[[#Headers],[3]],"],",Table1345[[#This Row],[o3]],"]")</f>
        <v>[leds[3],0]</v>
      </c>
      <c r="S776" s="1" t="str">
        <f>CONCATENATE("[leds[",Table1345[[#Headers],[4]],"],",Table1345[[#This Row],[o4]],"]")</f>
        <v>[leds[4],0]</v>
      </c>
      <c r="T776" s="1" t="str">
        <f>CONCATENATE("[leds[",Table1345[[#Headers],[5]],"],",Table1345[[#This Row],[o5]],"]")</f>
        <v>[leds[5],0]</v>
      </c>
      <c r="U77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6" s="1" t="str">
        <f>IF(B776="",CONCATENATE($B$1,"['",A776,"'].append(",Table1345[[#This Row],[Part6]],")"),CONCATENATE($B$1,"['",B776,"'] = []"))</f>
        <v>symbol['&gt;'].append([[leds[0],0],[leds[1],0],[leds[2],0],[leds[3],0],[leds[4],0],[leds[5],0]])</v>
      </c>
    </row>
    <row r="777" spans="1:22" x14ac:dyDescent="0.25">
      <c r="A777" t="str">
        <f t="shared" si="12"/>
        <v>&gt;</v>
      </c>
      <c r="I777" s="1">
        <f>Table1345[[#This Row],[0]]</f>
        <v>0</v>
      </c>
      <c r="J777" s="1">
        <f>Table1345[[#This Row],[1]]</f>
        <v>0</v>
      </c>
      <c r="K777" s="1">
        <f>Table1345[[#This Row],[2]]</f>
        <v>0</v>
      </c>
      <c r="L777" s="1">
        <f>Table1345[[#This Row],[3]]</f>
        <v>0</v>
      </c>
      <c r="M777" s="1">
        <f>Table1345[[#This Row],[4]]</f>
        <v>0</v>
      </c>
      <c r="N777" s="1">
        <f>Table1345[[#This Row],[5]]</f>
        <v>0</v>
      </c>
      <c r="O777" s="1" t="str">
        <f>CONCATENATE("[leds[",Table1345[[#Headers],[0]],"],",Table1345[[#This Row],[o0]],"]")</f>
        <v>[leds[0],0]</v>
      </c>
      <c r="P777" s="1" t="str">
        <f>CONCATENATE("[leds[",Table1345[[#Headers],[1]],"],",Table1345[[#This Row],[o1]],"]")</f>
        <v>[leds[1],0]</v>
      </c>
      <c r="Q777" s="1" t="str">
        <f>CONCATENATE("[leds[",Table1345[[#Headers],[2]],"],",Table1345[[#This Row],[o2]],"]")</f>
        <v>[leds[2],0]</v>
      </c>
      <c r="R777" s="1" t="str">
        <f>CONCATENATE("[leds[",Table1345[[#Headers],[3]],"],",Table1345[[#This Row],[o3]],"]")</f>
        <v>[leds[3],0]</v>
      </c>
      <c r="S777" s="1" t="str">
        <f>CONCATENATE("[leds[",Table1345[[#Headers],[4]],"],",Table1345[[#This Row],[o4]],"]")</f>
        <v>[leds[4],0]</v>
      </c>
      <c r="T777" s="1" t="str">
        <f>CONCATENATE("[leds[",Table1345[[#Headers],[5]],"],",Table1345[[#This Row],[o5]],"]")</f>
        <v>[leds[5],0]</v>
      </c>
      <c r="U77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7" s="1" t="str">
        <f>IF(B777="",CONCATENATE($B$1,"['",A777,"'].append(",Table1345[[#This Row],[Part6]],")"),CONCATENATE($B$1,"['",B777,"'] = []"))</f>
        <v>symbol['&gt;'].append([[leds[0],0],[leds[1],0],[leds[2],0],[leds[3],0],[leds[4],0],[leds[5],0]])</v>
      </c>
    </row>
    <row r="778" spans="1:22" x14ac:dyDescent="0.25">
      <c r="A778" t="str">
        <f t="shared" si="12"/>
        <v>&gt;</v>
      </c>
      <c r="I778" s="1">
        <f>Table1345[[#This Row],[0]]</f>
        <v>0</v>
      </c>
      <c r="J778" s="1">
        <f>Table1345[[#This Row],[1]]</f>
        <v>0</v>
      </c>
      <c r="K778" s="1">
        <f>Table1345[[#This Row],[2]]</f>
        <v>0</v>
      </c>
      <c r="L778" s="1">
        <f>Table1345[[#This Row],[3]]</f>
        <v>0</v>
      </c>
      <c r="M778" s="1">
        <f>Table1345[[#This Row],[4]]</f>
        <v>0</v>
      </c>
      <c r="N778" s="1">
        <f>Table1345[[#This Row],[5]]</f>
        <v>0</v>
      </c>
      <c r="O778" s="1" t="str">
        <f>CONCATENATE("[leds[",Table1345[[#Headers],[0]],"],",Table1345[[#This Row],[o0]],"]")</f>
        <v>[leds[0],0]</v>
      </c>
      <c r="P778" s="1" t="str">
        <f>CONCATENATE("[leds[",Table1345[[#Headers],[1]],"],",Table1345[[#This Row],[o1]],"]")</f>
        <v>[leds[1],0]</v>
      </c>
      <c r="Q778" s="1" t="str">
        <f>CONCATENATE("[leds[",Table1345[[#Headers],[2]],"],",Table1345[[#This Row],[o2]],"]")</f>
        <v>[leds[2],0]</v>
      </c>
      <c r="R778" s="1" t="str">
        <f>CONCATENATE("[leds[",Table1345[[#Headers],[3]],"],",Table1345[[#This Row],[o3]],"]")</f>
        <v>[leds[3],0]</v>
      </c>
      <c r="S778" s="1" t="str">
        <f>CONCATENATE("[leds[",Table1345[[#Headers],[4]],"],",Table1345[[#This Row],[o4]],"]")</f>
        <v>[leds[4],0]</v>
      </c>
      <c r="T778" s="1" t="str">
        <f>CONCATENATE("[leds[",Table1345[[#Headers],[5]],"],",Table1345[[#This Row],[o5]],"]")</f>
        <v>[leds[5],0]</v>
      </c>
      <c r="U77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8" s="1" t="str">
        <f>IF(B778="",CONCATENATE($B$1,"['",A778,"'].append(",Table1345[[#This Row],[Part6]],")"),CONCATENATE($B$1,"['",B778,"'] = []"))</f>
        <v>symbol['&gt;'].append([[leds[0],0],[leds[1],0],[leds[2],0],[leds[3],0],[leds[4],0],[leds[5],0]])</v>
      </c>
    </row>
    <row r="779" spans="1:22" x14ac:dyDescent="0.25">
      <c r="A779" t="str">
        <f t="shared" si="12"/>
        <v>&gt;</v>
      </c>
      <c r="I779" s="1">
        <f>Table1345[[#This Row],[0]]</f>
        <v>0</v>
      </c>
      <c r="J779" s="1">
        <f>Table1345[[#This Row],[1]]</f>
        <v>0</v>
      </c>
      <c r="K779" s="1">
        <f>Table1345[[#This Row],[2]]</f>
        <v>0</v>
      </c>
      <c r="L779" s="1">
        <f>Table1345[[#This Row],[3]]</f>
        <v>0</v>
      </c>
      <c r="M779" s="1">
        <f>Table1345[[#This Row],[4]]</f>
        <v>0</v>
      </c>
      <c r="N779" s="1">
        <f>Table1345[[#This Row],[5]]</f>
        <v>0</v>
      </c>
      <c r="O779" s="1" t="str">
        <f>CONCATENATE("[leds[",Table1345[[#Headers],[0]],"],",Table1345[[#This Row],[o0]],"]")</f>
        <v>[leds[0],0]</v>
      </c>
      <c r="P779" s="1" t="str">
        <f>CONCATENATE("[leds[",Table1345[[#Headers],[1]],"],",Table1345[[#This Row],[o1]],"]")</f>
        <v>[leds[1],0]</v>
      </c>
      <c r="Q779" s="1" t="str">
        <f>CONCATENATE("[leds[",Table1345[[#Headers],[2]],"],",Table1345[[#This Row],[o2]],"]")</f>
        <v>[leds[2],0]</v>
      </c>
      <c r="R779" s="1" t="str">
        <f>CONCATENATE("[leds[",Table1345[[#Headers],[3]],"],",Table1345[[#This Row],[o3]],"]")</f>
        <v>[leds[3],0]</v>
      </c>
      <c r="S779" s="1" t="str">
        <f>CONCATENATE("[leds[",Table1345[[#Headers],[4]],"],",Table1345[[#This Row],[o4]],"]")</f>
        <v>[leds[4],0]</v>
      </c>
      <c r="T779" s="1" t="str">
        <f>CONCATENATE("[leds[",Table1345[[#Headers],[5]],"],",Table1345[[#This Row],[o5]],"]")</f>
        <v>[leds[5],0]</v>
      </c>
      <c r="U77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79" s="1" t="str">
        <f>IF(B779="",CONCATENATE($B$1,"['",A779,"'].append(",Table1345[[#This Row],[Part6]],")"),CONCATENATE($B$1,"['",B779,"'] = []"))</f>
        <v>symbol['&gt;'].append([[leds[0],0],[leds[1],0],[leds[2],0],[leds[3],0],[leds[4],0],[leds[5],0]])</v>
      </c>
    </row>
    <row r="780" spans="1:22" x14ac:dyDescent="0.25">
      <c r="A780" t="str">
        <f t="shared" si="12"/>
        <v>&gt;</v>
      </c>
      <c r="I780" s="1">
        <f>Table1345[[#This Row],[0]]</f>
        <v>0</v>
      </c>
      <c r="J780" s="1">
        <f>Table1345[[#This Row],[1]]</f>
        <v>0</v>
      </c>
      <c r="K780" s="1">
        <f>Table1345[[#This Row],[2]]</f>
        <v>0</v>
      </c>
      <c r="L780" s="1">
        <f>Table1345[[#This Row],[3]]</f>
        <v>0</v>
      </c>
      <c r="M780" s="1">
        <f>Table1345[[#This Row],[4]]</f>
        <v>0</v>
      </c>
      <c r="N780" s="1">
        <f>Table1345[[#This Row],[5]]</f>
        <v>0</v>
      </c>
      <c r="O780" s="1" t="str">
        <f>CONCATENATE("[leds[",Table1345[[#Headers],[0]],"],",Table1345[[#This Row],[o0]],"]")</f>
        <v>[leds[0],0]</v>
      </c>
      <c r="P780" s="1" t="str">
        <f>CONCATENATE("[leds[",Table1345[[#Headers],[1]],"],",Table1345[[#This Row],[o1]],"]")</f>
        <v>[leds[1],0]</v>
      </c>
      <c r="Q780" s="1" t="str">
        <f>CONCATENATE("[leds[",Table1345[[#Headers],[2]],"],",Table1345[[#This Row],[o2]],"]")</f>
        <v>[leds[2],0]</v>
      </c>
      <c r="R780" s="1" t="str">
        <f>CONCATENATE("[leds[",Table1345[[#Headers],[3]],"],",Table1345[[#This Row],[o3]],"]")</f>
        <v>[leds[3],0]</v>
      </c>
      <c r="S780" s="1" t="str">
        <f>CONCATENATE("[leds[",Table1345[[#Headers],[4]],"],",Table1345[[#This Row],[o4]],"]")</f>
        <v>[leds[4],0]</v>
      </c>
      <c r="T780" s="1" t="str">
        <f>CONCATENATE("[leds[",Table1345[[#Headers],[5]],"],",Table1345[[#This Row],[o5]],"]")</f>
        <v>[leds[5],0]</v>
      </c>
      <c r="U78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0" s="1" t="str">
        <f>IF(B780="",CONCATENATE($B$1,"['",A780,"'].append(",Table1345[[#This Row],[Part6]],")"),CONCATENATE($B$1,"['",B780,"'] = []"))</f>
        <v>symbol['&gt;'].append([[leds[0],0],[leds[1],0],[leds[2],0],[leds[3],0],[leds[4],0],[leds[5],0]])</v>
      </c>
    </row>
    <row r="781" spans="1:22" x14ac:dyDescent="0.25">
      <c r="A781" t="str">
        <f t="shared" si="12"/>
        <v>&gt;</v>
      </c>
      <c r="I781" s="1">
        <f>Table1345[[#This Row],[0]]</f>
        <v>0</v>
      </c>
      <c r="J781" s="1">
        <f>Table1345[[#This Row],[1]]</f>
        <v>0</v>
      </c>
      <c r="K781" s="1">
        <f>Table1345[[#This Row],[2]]</f>
        <v>0</v>
      </c>
      <c r="L781" s="1">
        <f>Table1345[[#This Row],[3]]</f>
        <v>0</v>
      </c>
      <c r="M781" s="1">
        <f>Table1345[[#This Row],[4]]</f>
        <v>0</v>
      </c>
      <c r="N781" s="1">
        <f>Table1345[[#This Row],[5]]</f>
        <v>0</v>
      </c>
      <c r="O781" s="1" t="str">
        <f>CONCATENATE("[leds[",Table1345[[#Headers],[0]],"],",Table1345[[#This Row],[o0]],"]")</f>
        <v>[leds[0],0]</v>
      </c>
      <c r="P781" s="1" t="str">
        <f>CONCATENATE("[leds[",Table1345[[#Headers],[1]],"],",Table1345[[#This Row],[o1]],"]")</f>
        <v>[leds[1],0]</v>
      </c>
      <c r="Q781" s="1" t="str">
        <f>CONCATENATE("[leds[",Table1345[[#Headers],[2]],"],",Table1345[[#This Row],[o2]],"]")</f>
        <v>[leds[2],0]</v>
      </c>
      <c r="R781" s="1" t="str">
        <f>CONCATENATE("[leds[",Table1345[[#Headers],[3]],"],",Table1345[[#This Row],[o3]],"]")</f>
        <v>[leds[3],0]</v>
      </c>
      <c r="S781" s="1" t="str">
        <f>CONCATENATE("[leds[",Table1345[[#Headers],[4]],"],",Table1345[[#This Row],[o4]],"]")</f>
        <v>[leds[4],0]</v>
      </c>
      <c r="T781" s="1" t="str">
        <f>CONCATENATE("[leds[",Table1345[[#Headers],[5]],"],",Table1345[[#This Row],[o5]],"]")</f>
        <v>[leds[5],0]</v>
      </c>
      <c r="U78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1" s="1" t="str">
        <f>IF(B781="",CONCATENATE($B$1,"['",A781,"'].append(",Table1345[[#This Row],[Part6]],")"),CONCATENATE($B$1,"['",B781,"'] = []"))</f>
        <v>symbol['&gt;'].append([[leds[0],0],[leds[1],0],[leds[2],0],[leds[3],0],[leds[4],0],[leds[5],0]])</v>
      </c>
    </row>
    <row r="782" spans="1:22" x14ac:dyDescent="0.25">
      <c r="A782" t="str">
        <f t="shared" si="12"/>
        <v>&gt;</v>
      </c>
      <c r="I782" s="1">
        <f>Table1345[[#This Row],[0]]</f>
        <v>0</v>
      </c>
      <c r="J782" s="1">
        <f>Table1345[[#This Row],[1]]</f>
        <v>0</v>
      </c>
      <c r="K782" s="1">
        <f>Table1345[[#This Row],[2]]</f>
        <v>0</v>
      </c>
      <c r="L782" s="1">
        <f>Table1345[[#This Row],[3]]</f>
        <v>0</v>
      </c>
      <c r="M782" s="1">
        <f>Table1345[[#This Row],[4]]</f>
        <v>0</v>
      </c>
      <c r="N782" s="1">
        <f>Table1345[[#This Row],[5]]</f>
        <v>0</v>
      </c>
      <c r="O782" s="1" t="str">
        <f>CONCATENATE("[leds[",Table1345[[#Headers],[0]],"],",Table1345[[#This Row],[o0]],"]")</f>
        <v>[leds[0],0]</v>
      </c>
      <c r="P782" s="1" t="str">
        <f>CONCATENATE("[leds[",Table1345[[#Headers],[1]],"],",Table1345[[#This Row],[o1]],"]")</f>
        <v>[leds[1],0]</v>
      </c>
      <c r="Q782" s="1" t="str">
        <f>CONCATENATE("[leds[",Table1345[[#Headers],[2]],"],",Table1345[[#This Row],[o2]],"]")</f>
        <v>[leds[2],0]</v>
      </c>
      <c r="R782" s="1" t="str">
        <f>CONCATENATE("[leds[",Table1345[[#Headers],[3]],"],",Table1345[[#This Row],[o3]],"]")</f>
        <v>[leds[3],0]</v>
      </c>
      <c r="S782" s="1" t="str">
        <f>CONCATENATE("[leds[",Table1345[[#Headers],[4]],"],",Table1345[[#This Row],[o4]],"]")</f>
        <v>[leds[4],0]</v>
      </c>
      <c r="T782" s="1" t="str">
        <f>CONCATENATE("[leds[",Table1345[[#Headers],[5]],"],",Table1345[[#This Row],[o5]],"]")</f>
        <v>[leds[5],0]</v>
      </c>
      <c r="U78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2" s="1" t="str">
        <f>IF(B782="",CONCATENATE($B$1,"['",A782,"'].append(",Table1345[[#This Row],[Part6]],")"),CONCATENATE($B$1,"['",B782,"'] = []"))</f>
        <v>symbol['&gt;'].append([[leds[0],0],[leds[1],0],[leds[2],0],[leds[3],0],[leds[4],0],[leds[5],0]])</v>
      </c>
    </row>
    <row r="783" spans="1:22" x14ac:dyDescent="0.25">
      <c r="A783" t="str">
        <f t="shared" si="12"/>
        <v>&gt;</v>
      </c>
      <c r="I783" s="1">
        <f>Table1345[[#This Row],[0]]</f>
        <v>0</v>
      </c>
      <c r="J783" s="1">
        <f>Table1345[[#This Row],[1]]</f>
        <v>0</v>
      </c>
      <c r="K783" s="1">
        <f>Table1345[[#This Row],[2]]</f>
        <v>0</v>
      </c>
      <c r="L783" s="1">
        <f>Table1345[[#This Row],[3]]</f>
        <v>0</v>
      </c>
      <c r="M783" s="1">
        <f>Table1345[[#This Row],[4]]</f>
        <v>0</v>
      </c>
      <c r="N783" s="1">
        <f>Table1345[[#This Row],[5]]</f>
        <v>0</v>
      </c>
      <c r="O783" s="1" t="str">
        <f>CONCATENATE("[leds[",Table1345[[#Headers],[0]],"],",Table1345[[#This Row],[o0]],"]")</f>
        <v>[leds[0],0]</v>
      </c>
      <c r="P783" s="1" t="str">
        <f>CONCATENATE("[leds[",Table1345[[#Headers],[1]],"],",Table1345[[#This Row],[o1]],"]")</f>
        <v>[leds[1],0]</v>
      </c>
      <c r="Q783" s="1" t="str">
        <f>CONCATENATE("[leds[",Table1345[[#Headers],[2]],"],",Table1345[[#This Row],[o2]],"]")</f>
        <v>[leds[2],0]</v>
      </c>
      <c r="R783" s="1" t="str">
        <f>CONCATENATE("[leds[",Table1345[[#Headers],[3]],"],",Table1345[[#This Row],[o3]],"]")</f>
        <v>[leds[3],0]</v>
      </c>
      <c r="S783" s="1" t="str">
        <f>CONCATENATE("[leds[",Table1345[[#Headers],[4]],"],",Table1345[[#This Row],[o4]],"]")</f>
        <v>[leds[4],0]</v>
      </c>
      <c r="T783" s="1" t="str">
        <f>CONCATENATE("[leds[",Table1345[[#Headers],[5]],"],",Table1345[[#This Row],[o5]],"]")</f>
        <v>[leds[5],0]</v>
      </c>
      <c r="U78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3" s="1" t="str">
        <f>IF(B783="",CONCATENATE($B$1,"['",A783,"'].append(",Table1345[[#This Row],[Part6]],")"),CONCATENATE($B$1,"['",B783,"'] = []"))</f>
        <v>symbol['&gt;'].append([[leds[0],0],[leds[1],0],[leds[2],0],[leds[3],0],[leds[4],0],[leds[5],0]])</v>
      </c>
    </row>
    <row r="784" spans="1:22" x14ac:dyDescent="0.25">
      <c r="A784" t="str">
        <f t="shared" si="12"/>
        <v>&gt;</v>
      </c>
      <c r="I784" s="1">
        <f>Table1345[[#This Row],[0]]</f>
        <v>0</v>
      </c>
      <c r="J784" s="1">
        <f>Table1345[[#This Row],[1]]</f>
        <v>0</v>
      </c>
      <c r="K784" s="1">
        <f>Table1345[[#This Row],[2]]</f>
        <v>0</v>
      </c>
      <c r="L784" s="1">
        <f>Table1345[[#This Row],[3]]</f>
        <v>0</v>
      </c>
      <c r="M784" s="1">
        <f>Table1345[[#This Row],[4]]</f>
        <v>0</v>
      </c>
      <c r="N784" s="1">
        <f>Table1345[[#This Row],[5]]</f>
        <v>0</v>
      </c>
      <c r="O784" s="1" t="str">
        <f>CONCATENATE("[leds[",Table1345[[#Headers],[0]],"],",Table1345[[#This Row],[o0]],"]")</f>
        <v>[leds[0],0]</v>
      </c>
      <c r="P784" s="1" t="str">
        <f>CONCATENATE("[leds[",Table1345[[#Headers],[1]],"],",Table1345[[#This Row],[o1]],"]")</f>
        <v>[leds[1],0]</v>
      </c>
      <c r="Q784" s="1" t="str">
        <f>CONCATENATE("[leds[",Table1345[[#Headers],[2]],"],",Table1345[[#This Row],[o2]],"]")</f>
        <v>[leds[2],0]</v>
      </c>
      <c r="R784" s="1" t="str">
        <f>CONCATENATE("[leds[",Table1345[[#Headers],[3]],"],",Table1345[[#This Row],[o3]],"]")</f>
        <v>[leds[3],0]</v>
      </c>
      <c r="S784" s="1" t="str">
        <f>CONCATENATE("[leds[",Table1345[[#Headers],[4]],"],",Table1345[[#This Row],[o4]],"]")</f>
        <v>[leds[4],0]</v>
      </c>
      <c r="T784" s="1" t="str">
        <f>CONCATENATE("[leds[",Table1345[[#Headers],[5]],"],",Table1345[[#This Row],[o5]],"]")</f>
        <v>[leds[5],0]</v>
      </c>
      <c r="U78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4" s="1" t="str">
        <f>IF(B784="",CONCATENATE($B$1,"['",A784,"'].append(",Table1345[[#This Row],[Part6]],")"),CONCATENATE($B$1,"['",B784,"'] = []"))</f>
        <v>symbol['&gt;'].append([[leds[0],0],[leds[1],0],[leds[2],0],[leds[3],0],[leds[4],0],[leds[5],0]])</v>
      </c>
    </row>
    <row r="785" spans="1:22" x14ac:dyDescent="0.25">
      <c r="A785" t="str">
        <f t="shared" si="12"/>
        <v>&gt;</v>
      </c>
      <c r="I785" s="1">
        <f>Table1345[[#This Row],[0]]</f>
        <v>0</v>
      </c>
      <c r="J785" s="1">
        <f>Table1345[[#This Row],[1]]</f>
        <v>0</v>
      </c>
      <c r="K785" s="1">
        <f>Table1345[[#This Row],[2]]</f>
        <v>0</v>
      </c>
      <c r="L785" s="1">
        <f>Table1345[[#This Row],[3]]</f>
        <v>0</v>
      </c>
      <c r="M785" s="1">
        <f>Table1345[[#This Row],[4]]</f>
        <v>0</v>
      </c>
      <c r="N785" s="1">
        <f>Table1345[[#This Row],[5]]</f>
        <v>0</v>
      </c>
      <c r="O785" s="1" t="str">
        <f>CONCATENATE("[leds[",Table1345[[#Headers],[0]],"],",Table1345[[#This Row],[o0]],"]")</f>
        <v>[leds[0],0]</v>
      </c>
      <c r="P785" s="1" t="str">
        <f>CONCATENATE("[leds[",Table1345[[#Headers],[1]],"],",Table1345[[#This Row],[o1]],"]")</f>
        <v>[leds[1],0]</v>
      </c>
      <c r="Q785" s="1" t="str">
        <f>CONCATENATE("[leds[",Table1345[[#Headers],[2]],"],",Table1345[[#This Row],[o2]],"]")</f>
        <v>[leds[2],0]</v>
      </c>
      <c r="R785" s="1" t="str">
        <f>CONCATENATE("[leds[",Table1345[[#Headers],[3]],"],",Table1345[[#This Row],[o3]],"]")</f>
        <v>[leds[3],0]</v>
      </c>
      <c r="S785" s="1" t="str">
        <f>CONCATENATE("[leds[",Table1345[[#Headers],[4]],"],",Table1345[[#This Row],[o4]],"]")</f>
        <v>[leds[4],0]</v>
      </c>
      <c r="T785" s="1" t="str">
        <f>CONCATENATE("[leds[",Table1345[[#Headers],[5]],"],",Table1345[[#This Row],[o5]],"]")</f>
        <v>[leds[5],0]</v>
      </c>
      <c r="U78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5" s="1" t="str">
        <f>IF(B785="",CONCATENATE($B$1,"['",A785,"'].append(",Table1345[[#This Row],[Part6]],")"),CONCATENATE($B$1,"['",B785,"'] = []"))</f>
        <v>symbol['&gt;'].append([[leds[0],0],[leds[1],0],[leds[2],0],[leds[3],0],[leds[4],0],[leds[5],0]])</v>
      </c>
    </row>
    <row r="786" spans="1:22" x14ac:dyDescent="0.25">
      <c r="A786" t="str">
        <f t="shared" si="12"/>
        <v>&gt;</v>
      </c>
      <c r="I786" s="1">
        <f>Table1345[[#This Row],[0]]</f>
        <v>0</v>
      </c>
      <c r="J786" s="1">
        <f>Table1345[[#This Row],[1]]</f>
        <v>0</v>
      </c>
      <c r="K786" s="1">
        <f>Table1345[[#This Row],[2]]</f>
        <v>0</v>
      </c>
      <c r="L786" s="1">
        <f>Table1345[[#This Row],[3]]</f>
        <v>0</v>
      </c>
      <c r="M786" s="1">
        <f>Table1345[[#This Row],[4]]</f>
        <v>0</v>
      </c>
      <c r="N786" s="1">
        <f>Table1345[[#This Row],[5]]</f>
        <v>0</v>
      </c>
      <c r="O786" s="1" t="str">
        <f>CONCATENATE("[leds[",Table1345[[#Headers],[0]],"],",Table1345[[#This Row],[o0]],"]")</f>
        <v>[leds[0],0]</v>
      </c>
      <c r="P786" s="1" t="str">
        <f>CONCATENATE("[leds[",Table1345[[#Headers],[1]],"],",Table1345[[#This Row],[o1]],"]")</f>
        <v>[leds[1],0]</v>
      </c>
      <c r="Q786" s="1" t="str">
        <f>CONCATENATE("[leds[",Table1345[[#Headers],[2]],"],",Table1345[[#This Row],[o2]],"]")</f>
        <v>[leds[2],0]</v>
      </c>
      <c r="R786" s="1" t="str">
        <f>CONCATENATE("[leds[",Table1345[[#Headers],[3]],"],",Table1345[[#This Row],[o3]],"]")</f>
        <v>[leds[3],0]</v>
      </c>
      <c r="S786" s="1" t="str">
        <f>CONCATENATE("[leds[",Table1345[[#Headers],[4]],"],",Table1345[[#This Row],[o4]],"]")</f>
        <v>[leds[4],0]</v>
      </c>
      <c r="T786" s="1" t="str">
        <f>CONCATENATE("[leds[",Table1345[[#Headers],[5]],"],",Table1345[[#This Row],[o5]],"]")</f>
        <v>[leds[5],0]</v>
      </c>
      <c r="U78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6" s="1" t="str">
        <f>IF(B786="",CONCATENATE($B$1,"['",A786,"'].append(",Table1345[[#This Row],[Part6]],")"),CONCATENATE($B$1,"['",B786,"'] = []"))</f>
        <v>symbol['&gt;'].append([[leds[0],0],[leds[1],0],[leds[2],0],[leds[3],0],[leds[4],0],[leds[5],0]])</v>
      </c>
    </row>
    <row r="787" spans="1:22" x14ac:dyDescent="0.25">
      <c r="A787" t="str">
        <f t="shared" si="12"/>
        <v>&gt;</v>
      </c>
      <c r="I787" s="1">
        <f>Table1345[[#This Row],[0]]</f>
        <v>0</v>
      </c>
      <c r="J787" s="1">
        <f>Table1345[[#This Row],[1]]</f>
        <v>0</v>
      </c>
      <c r="K787" s="1">
        <f>Table1345[[#This Row],[2]]</f>
        <v>0</v>
      </c>
      <c r="L787" s="1">
        <f>Table1345[[#This Row],[3]]</f>
        <v>0</v>
      </c>
      <c r="M787" s="1">
        <f>Table1345[[#This Row],[4]]</f>
        <v>0</v>
      </c>
      <c r="N787" s="1">
        <f>Table1345[[#This Row],[5]]</f>
        <v>0</v>
      </c>
      <c r="O787" s="1" t="str">
        <f>CONCATENATE("[leds[",Table1345[[#Headers],[0]],"],",Table1345[[#This Row],[o0]],"]")</f>
        <v>[leds[0],0]</v>
      </c>
      <c r="P787" s="1" t="str">
        <f>CONCATENATE("[leds[",Table1345[[#Headers],[1]],"],",Table1345[[#This Row],[o1]],"]")</f>
        <v>[leds[1],0]</v>
      </c>
      <c r="Q787" s="1" t="str">
        <f>CONCATENATE("[leds[",Table1345[[#Headers],[2]],"],",Table1345[[#This Row],[o2]],"]")</f>
        <v>[leds[2],0]</v>
      </c>
      <c r="R787" s="1" t="str">
        <f>CONCATENATE("[leds[",Table1345[[#Headers],[3]],"],",Table1345[[#This Row],[o3]],"]")</f>
        <v>[leds[3],0]</v>
      </c>
      <c r="S787" s="1" t="str">
        <f>CONCATENATE("[leds[",Table1345[[#Headers],[4]],"],",Table1345[[#This Row],[o4]],"]")</f>
        <v>[leds[4],0]</v>
      </c>
      <c r="T787" s="1" t="str">
        <f>CONCATENATE("[leds[",Table1345[[#Headers],[5]],"],",Table1345[[#This Row],[o5]],"]")</f>
        <v>[leds[5],0]</v>
      </c>
      <c r="U78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7" s="1" t="str">
        <f>IF(B787="",CONCATENATE($B$1,"['",A787,"'].append(",Table1345[[#This Row],[Part6]],")"),CONCATENATE($B$1,"['",B787,"'] = []"))</f>
        <v>symbol['&gt;'].append([[leds[0],0],[leds[1],0],[leds[2],0],[leds[3],0],[leds[4],0],[leds[5],0]])</v>
      </c>
    </row>
    <row r="788" spans="1:22" x14ac:dyDescent="0.25">
      <c r="A788" t="str">
        <f t="shared" si="12"/>
        <v>&gt;</v>
      </c>
      <c r="I788" s="1">
        <f>Table1345[[#This Row],[0]]</f>
        <v>0</v>
      </c>
      <c r="J788" s="1">
        <f>Table1345[[#This Row],[1]]</f>
        <v>0</v>
      </c>
      <c r="K788" s="1">
        <f>Table1345[[#This Row],[2]]</f>
        <v>0</v>
      </c>
      <c r="L788" s="1">
        <f>Table1345[[#This Row],[3]]</f>
        <v>0</v>
      </c>
      <c r="M788" s="1">
        <f>Table1345[[#This Row],[4]]</f>
        <v>0</v>
      </c>
      <c r="N788" s="1">
        <f>Table1345[[#This Row],[5]]</f>
        <v>0</v>
      </c>
      <c r="O788" s="1" t="str">
        <f>CONCATENATE("[leds[",Table1345[[#Headers],[0]],"],",Table1345[[#This Row],[o0]],"]")</f>
        <v>[leds[0],0]</v>
      </c>
      <c r="P788" s="1" t="str">
        <f>CONCATENATE("[leds[",Table1345[[#Headers],[1]],"],",Table1345[[#This Row],[o1]],"]")</f>
        <v>[leds[1],0]</v>
      </c>
      <c r="Q788" s="1" t="str">
        <f>CONCATENATE("[leds[",Table1345[[#Headers],[2]],"],",Table1345[[#This Row],[o2]],"]")</f>
        <v>[leds[2],0]</v>
      </c>
      <c r="R788" s="1" t="str">
        <f>CONCATENATE("[leds[",Table1345[[#Headers],[3]],"],",Table1345[[#This Row],[o3]],"]")</f>
        <v>[leds[3],0]</v>
      </c>
      <c r="S788" s="1" t="str">
        <f>CONCATENATE("[leds[",Table1345[[#Headers],[4]],"],",Table1345[[#This Row],[o4]],"]")</f>
        <v>[leds[4],0]</v>
      </c>
      <c r="T788" s="1" t="str">
        <f>CONCATENATE("[leds[",Table1345[[#Headers],[5]],"],",Table1345[[#This Row],[o5]],"]")</f>
        <v>[leds[5],0]</v>
      </c>
      <c r="U78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8" s="1" t="str">
        <f>IF(B788="",CONCATENATE($B$1,"['",A788,"'].append(",Table1345[[#This Row],[Part6]],")"),CONCATENATE($B$1,"['",B788,"'] = []"))</f>
        <v>symbol['&gt;'].append([[leds[0],0],[leds[1],0],[leds[2],0],[leds[3],0],[leds[4],0],[leds[5],0]])</v>
      </c>
    </row>
    <row r="789" spans="1:22" x14ac:dyDescent="0.25">
      <c r="A789" t="str">
        <f t="shared" si="12"/>
        <v>&gt;</v>
      </c>
      <c r="I789" s="1">
        <f>Table1345[[#This Row],[0]]</f>
        <v>0</v>
      </c>
      <c r="J789" s="1">
        <f>Table1345[[#This Row],[1]]</f>
        <v>0</v>
      </c>
      <c r="K789" s="1">
        <f>Table1345[[#This Row],[2]]</f>
        <v>0</v>
      </c>
      <c r="L789" s="1">
        <f>Table1345[[#This Row],[3]]</f>
        <v>0</v>
      </c>
      <c r="M789" s="1">
        <f>Table1345[[#This Row],[4]]</f>
        <v>0</v>
      </c>
      <c r="N789" s="1">
        <f>Table1345[[#This Row],[5]]</f>
        <v>0</v>
      </c>
      <c r="O789" s="1" t="str">
        <f>CONCATENATE("[leds[",Table1345[[#Headers],[0]],"],",Table1345[[#This Row],[o0]],"]")</f>
        <v>[leds[0],0]</v>
      </c>
      <c r="P789" s="1" t="str">
        <f>CONCATENATE("[leds[",Table1345[[#Headers],[1]],"],",Table1345[[#This Row],[o1]],"]")</f>
        <v>[leds[1],0]</v>
      </c>
      <c r="Q789" s="1" t="str">
        <f>CONCATENATE("[leds[",Table1345[[#Headers],[2]],"],",Table1345[[#This Row],[o2]],"]")</f>
        <v>[leds[2],0]</v>
      </c>
      <c r="R789" s="1" t="str">
        <f>CONCATENATE("[leds[",Table1345[[#Headers],[3]],"],",Table1345[[#This Row],[o3]],"]")</f>
        <v>[leds[3],0]</v>
      </c>
      <c r="S789" s="1" t="str">
        <f>CONCATENATE("[leds[",Table1345[[#Headers],[4]],"],",Table1345[[#This Row],[o4]],"]")</f>
        <v>[leds[4],0]</v>
      </c>
      <c r="T789" s="1" t="str">
        <f>CONCATENATE("[leds[",Table1345[[#Headers],[5]],"],",Table1345[[#This Row],[o5]],"]")</f>
        <v>[leds[5],0]</v>
      </c>
      <c r="U78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89" s="1" t="str">
        <f>IF(B789="",CONCATENATE($B$1,"['",A789,"'].append(",Table1345[[#This Row],[Part6]],")"),CONCATENATE($B$1,"['",B789,"'] = []"))</f>
        <v>symbol['&gt;'].append([[leds[0],0],[leds[1],0],[leds[2],0],[leds[3],0],[leds[4],0],[leds[5],0]])</v>
      </c>
    </row>
    <row r="790" spans="1:22" x14ac:dyDescent="0.25">
      <c r="A790" t="str">
        <f t="shared" si="12"/>
        <v>&gt;</v>
      </c>
      <c r="I790" s="1">
        <f>Table1345[[#This Row],[0]]</f>
        <v>0</v>
      </c>
      <c r="J790" s="1">
        <f>Table1345[[#This Row],[1]]</f>
        <v>0</v>
      </c>
      <c r="K790" s="1">
        <f>Table1345[[#This Row],[2]]</f>
        <v>0</v>
      </c>
      <c r="L790" s="1">
        <f>Table1345[[#This Row],[3]]</f>
        <v>0</v>
      </c>
      <c r="M790" s="1">
        <f>Table1345[[#This Row],[4]]</f>
        <v>0</v>
      </c>
      <c r="N790" s="1">
        <f>Table1345[[#This Row],[5]]</f>
        <v>0</v>
      </c>
      <c r="O790" s="1" t="str">
        <f>CONCATENATE("[leds[",Table1345[[#Headers],[0]],"],",Table1345[[#This Row],[o0]],"]")</f>
        <v>[leds[0],0]</v>
      </c>
      <c r="P790" s="1" t="str">
        <f>CONCATENATE("[leds[",Table1345[[#Headers],[1]],"],",Table1345[[#This Row],[o1]],"]")</f>
        <v>[leds[1],0]</v>
      </c>
      <c r="Q790" s="1" t="str">
        <f>CONCATENATE("[leds[",Table1345[[#Headers],[2]],"],",Table1345[[#This Row],[o2]],"]")</f>
        <v>[leds[2],0]</v>
      </c>
      <c r="R790" s="1" t="str">
        <f>CONCATENATE("[leds[",Table1345[[#Headers],[3]],"],",Table1345[[#This Row],[o3]],"]")</f>
        <v>[leds[3],0]</v>
      </c>
      <c r="S790" s="1" t="str">
        <f>CONCATENATE("[leds[",Table1345[[#Headers],[4]],"],",Table1345[[#This Row],[o4]],"]")</f>
        <v>[leds[4],0]</v>
      </c>
      <c r="T790" s="1" t="str">
        <f>CONCATENATE("[leds[",Table1345[[#Headers],[5]],"],",Table1345[[#This Row],[o5]],"]")</f>
        <v>[leds[5],0]</v>
      </c>
      <c r="U79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0" s="1" t="str">
        <f>IF(B790="",CONCATENATE($B$1,"['",A790,"'].append(",Table1345[[#This Row],[Part6]],")"),CONCATENATE($B$1,"['",B790,"'] = []"))</f>
        <v>symbol['&gt;'].append([[leds[0],0],[leds[1],0],[leds[2],0],[leds[3],0],[leds[4],0],[leds[5],0]])</v>
      </c>
    </row>
    <row r="791" spans="1:22" x14ac:dyDescent="0.25">
      <c r="A791" t="str">
        <f t="shared" si="12"/>
        <v>&gt;</v>
      </c>
      <c r="I791" s="1">
        <f>Table1345[[#This Row],[0]]</f>
        <v>0</v>
      </c>
      <c r="J791" s="1">
        <f>Table1345[[#This Row],[1]]</f>
        <v>0</v>
      </c>
      <c r="K791" s="1">
        <f>Table1345[[#This Row],[2]]</f>
        <v>0</v>
      </c>
      <c r="L791" s="1">
        <f>Table1345[[#This Row],[3]]</f>
        <v>0</v>
      </c>
      <c r="M791" s="1">
        <f>Table1345[[#This Row],[4]]</f>
        <v>0</v>
      </c>
      <c r="N791" s="1">
        <f>Table1345[[#This Row],[5]]</f>
        <v>0</v>
      </c>
      <c r="O791" s="1" t="str">
        <f>CONCATENATE("[leds[",Table1345[[#Headers],[0]],"],",Table1345[[#This Row],[o0]],"]")</f>
        <v>[leds[0],0]</v>
      </c>
      <c r="P791" s="1" t="str">
        <f>CONCATENATE("[leds[",Table1345[[#Headers],[1]],"],",Table1345[[#This Row],[o1]],"]")</f>
        <v>[leds[1],0]</v>
      </c>
      <c r="Q791" s="1" t="str">
        <f>CONCATENATE("[leds[",Table1345[[#Headers],[2]],"],",Table1345[[#This Row],[o2]],"]")</f>
        <v>[leds[2],0]</v>
      </c>
      <c r="R791" s="1" t="str">
        <f>CONCATENATE("[leds[",Table1345[[#Headers],[3]],"],",Table1345[[#This Row],[o3]],"]")</f>
        <v>[leds[3],0]</v>
      </c>
      <c r="S791" s="1" t="str">
        <f>CONCATENATE("[leds[",Table1345[[#Headers],[4]],"],",Table1345[[#This Row],[o4]],"]")</f>
        <v>[leds[4],0]</v>
      </c>
      <c r="T791" s="1" t="str">
        <f>CONCATENATE("[leds[",Table1345[[#Headers],[5]],"],",Table1345[[#This Row],[o5]],"]")</f>
        <v>[leds[5],0]</v>
      </c>
      <c r="U79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1" s="1" t="str">
        <f>IF(B791="",CONCATENATE($B$1,"['",A791,"'].append(",Table1345[[#This Row],[Part6]],")"),CONCATENATE($B$1,"['",B791,"'] = []"))</f>
        <v>symbol['&gt;'].append([[leds[0],0],[leds[1],0],[leds[2],0],[leds[3],0],[leds[4],0],[leds[5],0]])</v>
      </c>
    </row>
    <row r="792" spans="1:22" x14ac:dyDescent="0.25">
      <c r="A792" t="str">
        <f t="shared" si="12"/>
        <v>&gt;</v>
      </c>
      <c r="I792" s="1">
        <f>Table1345[[#This Row],[0]]</f>
        <v>0</v>
      </c>
      <c r="J792" s="1">
        <f>Table1345[[#This Row],[1]]</f>
        <v>0</v>
      </c>
      <c r="K792" s="1">
        <f>Table1345[[#This Row],[2]]</f>
        <v>0</v>
      </c>
      <c r="L792" s="1">
        <f>Table1345[[#This Row],[3]]</f>
        <v>0</v>
      </c>
      <c r="M792" s="1">
        <f>Table1345[[#This Row],[4]]</f>
        <v>0</v>
      </c>
      <c r="N792" s="1">
        <f>Table1345[[#This Row],[5]]</f>
        <v>0</v>
      </c>
      <c r="O792" s="1" t="str">
        <f>CONCATENATE("[leds[",Table1345[[#Headers],[0]],"],",Table1345[[#This Row],[o0]],"]")</f>
        <v>[leds[0],0]</v>
      </c>
      <c r="P792" s="1" t="str">
        <f>CONCATENATE("[leds[",Table1345[[#Headers],[1]],"],",Table1345[[#This Row],[o1]],"]")</f>
        <v>[leds[1],0]</v>
      </c>
      <c r="Q792" s="1" t="str">
        <f>CONCATENATE("[leds[",Table1345[[#Headers],[2]],"],",Table1345[[#This Row],[o2]],"]")</f>
        <v>[leds[2],0]</v>
      </c>
      <c r="R792" s="1" t="str">
        <f>CONCATENATE("[leds[",Table1345[[#Headers],[3]],"],",Table1345[[#This Row],[o3]],"]")</f>
        <v>[leds[3],0]</v>
      </c>
      <c r="S792" s="1" t="str">
        <f>CONCATENATE("[leds[",Table1345[[#Headers],[4]],"],",Table1345[[#This Row],[o4]],"]")</f>
        <v>[leds[4],0]</v>
      </c>
      <c r="T792" s="1" t="str">
        <f>CONCATENATE("[leds[",Table1345[[#Headers],[5]],"],",Table1345[[#This Row],[o5]],"]")</f>
        <v>[leds[5],0]</v>
      </c>
      <c r="U79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2" s="1" t="str">
        <f>IF(B792="",CONCATENATE($B$1,"['",A792,"'].append(",Table1345[[#This Row],[Part6]],")"),CONCATENATE($B$1,"['",B792,"'] = []"))</f>
        <v>symbol['&gt;'].append([[leds[0],0],[leds[1],0],[leds[2],0],[leds[3],0],[leds[4],0],[leds[5],0]])</v>
      </c>
    </row>
    <row r="793" spans="1:22" x14ac:dyDescent="0.25">
      <c r="A793" t="str">
        <f t="shared" si="12"/>
        <v>&gt;</v>
      </c>
      <c r="I793" s="1">
        <f>Table1345[[#This Row],[0]]</f>
        <v>0</v>
      </c>
      <c r="J793" s="1">
        <f>Table1345[[#This Row],[1]]</f>
        <v>0</v>
      </c>
      <c r="K793" s="1">
        <f>Table1345[[#This Row],[2]]</f>
        <v>0</v>
      </c>
      <c r="L793" s="1">
        <f>Table1345[[#This Row],[3]]</f>
        <v>0</v>
      </c>
      <c r="M793" s="1">
        <f>Table1345[[#This Row],[4]]</f>
        <v>0</v>
      </c>
      <c r="N793" s="1">
        <f>Table1345[[#This Row],[5]]</f>
        <v>0</v>
      </c>
      <c r="O793" s="1" t="str">
        <f>CONCATENATE("[leds[",Table1345[[#Headers],[0]],"],",Table1345[[#This Row],[o0]],"]")</f>
        <v>[leds[0],0]</v>
      </c>
      <c r="P793" s="1" t="str">
        <f>CONCATENATE("[leds[",Table1345[[#Headers],[1]],"],",Table1345[[#This Row],[o1]],"]")</f>
        <v>[leds[1],0]</v>
      </c>
      <c r="Q793" s="1" t="str">
        <f>CONCATENATE("[leds[",Table1345[[#Headers],[2]],"],",Table1345[[#This Row],[o2]],"]")</f>
        <v>[leds[2],0]</v>
      </c>
      <c r="R793" s="1" t="str">
        <f>CONCATENATE("[leds[",Table1345[[#Headers],[3]],"],",Table1345[[#This Row],[o3]],"]")</f>
        <v>[leds[3],0]</v>
      </c>
      <c r="S793" s="1" t="str">
        <f>CONCATENATE("[leds[",Table1345[[#Headers],[4]],"],",Table1345[[#This Row],[o4]],"]")</f>
        <v>[leds[4],0]</v>
      </c>
      <c r="T793" s="1" t="str">
        <f>CONCATENATE("[leds[",Table1345[[#Headers],[5]],"],",Table1345[[#This Row],[o5]],"]")</f>
        <v>[leds[5],0]</v>
      </c>
      <c r="U79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3" s="1" t="str">
        <f>IF(B793="",CONCATENATE($B$1,"['",A793,"'].append(",Table1345[[#This Row],[Part6]],")"),CONCATENATE($B$1,"['",B793,"'] = []"))</f>
        <v>symbol['&gt;'].append([[leds[0],0],[leds[1],0],[leds[2],0],[leds[3],0],[leds[4],0],[leds[5],0]])</v>
      </c>
    </row>
    <row r="794" spans="1:22" x14ac:dyDescent="0.25">
      <c r="A794" t="str">
        <f t="shared" si="12"/>
        <v>&gt;</v>
      </c>
      <c r="I794" s="1">
        <f>Table1345[[#This Row],[0]]</f>
        <v>0</v>
      </c>
      <c r="J794" s="1">
        <f>Table1345[[#This Row],[1]]</f>
        <v>0</v>
      </c>
      <c r="K794" s="1">
        <f>Table1345[[#This Row],[2]]</f>
        <v>0</v>
      </c>
      <c r="L794" s="1">
        <f>Table1345[[#This Row],[3]]</f>
        <v>0</v>
      </c>
      <c r="M794" s="1">
        <f>Table1345[[#This Row],[4]]</f>
        <v>0</v>
      </c>
      <c r="N794" s="1">
        <f>Table1345[[#This Row],[5]]</f>
        <v>0</v>
      </c>
      <c r="O794" s="1" t="str">
        <f>CONCATENATE("[leds[",Table1345[[#Headers],[0]],"],",Table1345[[#This Row],[o0]],"]")</f>
        <v>[leds[0],0]</v>
      </c>
      <c r="P794" s="1" t="str">
        <f>CONCATENATE("[leds[",Table1345[[#Headers],[1]],"],",Table1345[[#This Row],[o1]],"]")</f>
        <v>[leds[1],0]</v>
      </c>
      <c r="Q794" s="1" t="str">
        <f>CONCATENATE("[leds[",Table1345[[#Headers],[2]],"],",Table1345[[#This Row],[o2]],"]")</f>
        <v>[leds[2],0]</v>
      </c>
      <c r="R794" s="1" t="str">
        <f>CONCATENATE("[leds[",Table1345[[#Headers],[3]],"],",Table1345[[#This Row],[o3]],"]")</f>
        <v>[leds[3],0]</v>
      </c>
      <c r="S794" s="1" t="str">
        <f>CONCATENATE("[leds[",Table1345[[#Headers],[4]],"],",Table1345[[#This Row],[o4]],"]")</f>
        <v>[leds[4],0]</v>
      </c>
      <c r="T794" s="1" t="str">
        <f>CONCATENATE("[leds[",Table1345[[#Headers],[5]],"],",Table1345[[#This Row],[o5]],"]")</f>
        <v>[leds[5],0]</v>
      </c>
      <c r="U79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4" s="1" t="str">
        <f>IF(B794="",CONCATENATE($B$1,"['",A794,"'].append(",Table1345[[#This Row],[Part6]],")"),CONCATENATE($B$1,"['",B794,"'] = []"))</f>
        <v>symbol['&gt;'].append([[leds[0],0],[leds[1],0],[leds[2],0],[leds[3],0],[leds[4],0],[leds[5],0]])</v>
      </c>
    </row>
    <row r="795" spans="1:22" x14ac:dyDescent="0.25">
      <c r="A795" t="str">
        <f t="shared" si="12"/>
        <v>&gt;</v>
      </c>
      <c r="I795" s="1">
        <f>Table1345[[#This Row],[0]]</f>
        <v>0</v>
      </c>
      <c r="J795" s="1">
        <f>Table1345[[#This Row],[1]]</f>
        <v>0</v>
      </c>
      <c r="K795" s="1">
        <f>Table1345[[#This Row],[2]]</f>
        <v>0</v>
      </c>
      <c r="L795" s="1">
        <f>Table1345[[#This Row],[3]]</f>
        <v>0</v>
      </c>
      <c r="M795" s="1">
        <f>Table1345[[#This Row],[4]]</f>
        <v>0</v>
      </c>
      <c r="N795" s="1">
        <f>Table1345[[#This Row],[5]]</f>
        <v>0</v>
      </c>
      <c r="O795" s="1" t="str">
        <f>CONCATENATE("[leds[",Table1345[[#Headers],[0]],"],",Table1345[[#This Row],[o0]],"]")</f>
        <v>[leds[0],0]</v>
      </c>
      <c r="P795" s="1" t="str">
        <f>CONCATENATE("[leds[",Table1345[[#Headers],[1]],"],",Table1345[[#This Row],[o1]],"]")</f>
        <v>[leds[1],0]</v>
      </c>
      <c r="Q795" s="1" t="str">
        <f>CONCATENATE("[leds[",Table1345[[#Headers],[2]],"],",Table1345[[#This Row],[o2]],"]")</f>
        <v>[leds[2],0]</v>
      </c>
      <c r="R795" s="1" t="str">
        <f>CONCATENATE("[leds[",Table1345[[#Headers],[3]],"],",Table1345[[#This Row],[o3]],"]")</f>
        <v>[leds[3],0]</v>
      </c>
      <c r="S795" s="1" t="str">
        <f>CONCATENATE("[leds[",Table1345[[#Headers],[4]],"],",Table1345[[#This Row],[o4]],"]")</f>
        <v>[leds[4],0]</v>
      </c>
      <c r="T795" s="1" t="str">
        <f>CONCATENATE("[leds[",Table1345[[#Headers],[5]],"],",Table1345[[#This Row],[o5]],"]")</f>
        <v>[leds[5],0]</v>
      </c>
      <c r="U79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5" s="1" t="str">
        <f>IF(B795="",CONCATENATE($B$1,"['",A795,"'].append(",Table1345[[#This Row],[Part6]],")"),CONCATENATE($B$1,"['",B795,"'] = []"))</f>
        <v>symbol['&gt;'].append([[leds[0],0],[leds[1],0],[leds[2],0],[leds[3],0],[leds[4],0],[leds[5],0]])</v>
      </c>
    </row>
    <row r="796" spans="1:22" x14ac:dyDescent="0.25">
      <c r="A796" t="str">
        <f t="shared" si="12"/>
        <v>&gt;</v>
      </c>
      <c r="I796" s="1">
        <f>Table1345[[#This Row],[0]]</f>
        <v>0</v>
      </c>
      <c r="J796" s="1">
        <f>Table1345[[#This Row],[1]]</f>
        <v>0</v>
      </c>
      <c r="K796" s="1">
        <f>Table1345[[#This Row],[2]]</f>
        <v>0</v>
      </c>
      <c r="L796" s="1">
        <f>Table1345[[#This Row],[3]]</f>
        <v>0</v>
      </c>
      <c r="M796" s="1">
        <f>Table1345[[#This Row],[4]]</f>
        <v>0</v>
      </c>
      <c r="N796" s="1">
        <f>Table1345[[#This Row],[5]]</f>
        <v>0</v>
      </c>
      <c r="O796" s="1" t="str">
        <f>CONCATENATE("[leds[",Table1345[[#Headers],[0]],"],",Table1345[[#This Row],[o0]],"]")</f>
        <v>[leds[0],0]</v>
      </c>
      <c r="P796" s="1" t="str">
        <f>CONCATENATE("[leds[",Table1345[[#Headers],[1]],"],",Table1345[[#This Row],[o1]],"]")</f>
        <v>[leds[1],0]</v>
      </c>
      <c r="Q796" s="1" t="str">
        <f>CONCATENATE("[leds[",Table1345[[#Headers],[2]],"],",Table1345[[#This Row],[o2]],"]")</f>
        <v>[leds[2],0]</v>
      </c>
      <c r="R796" s="1" t="str">
        <f>CONCATENATE("[leds[",Table1345[[#Headers],[3]],"],",Table1345[[#This Row],[o3]],"]")</f>
        <v>[leds[3],0]</v>
      </c>
      <c r="S796" s="1" t="str">
        <f>CONCATENATE("[leds[",Table1345[[#Headers],[4]],"],",Table1345[[#This Row],[o4]],"]")</f>
        <v>[leds[4],0]</v>
      </c>
      <c r="T796" s="1" t="str">
        <f>CONCATENATE("[leds[",Table1345[[#Headers],[5]],"],",Table1345[[#This Row],[o5]],"]")</f>
        <v>[leds[5],0]</v>
      </c>
      <c r="U79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6" s="1" t="str">
        <f>IF(B796="",CONCATENATE($B$1,"['",A796,"'].append(",Table1345[[#This Row],[Part6]],")"),CONCATENATE($B$1,"['",B796,"'] = []"))</f>
        <v>symbol['&gt;'].append([[leds[0],0],[leds[1],0],[leds[2],0],[leds[3],0],[leds[4],0],[leds[5],0]])</v>
      </c>
    </row>
    <row r="797" spans="1:22" x14ac:dyDescent="0.25">
      <c r="A797" t="str">
        <f t="shared" si="12"/>
        <v>&gt;</v>
      </c>
      <c r="I797" s="1">
        <f>Table1345[[#This Row],[0]]</f>
        <v>0</v>
      </c>
      <c r="J797" s="1">
        <f>Table1345[[#This Row],[1]]</f>
        <v>0</v>
      </c>
      <c r="K797" s="1">
        <f>Table1345[[#This Row],[2]]</f>
        <v>0</v>
      </c>
      <c r="L797" s="1">
        <f>Table1345[[#This Row],[3]]</f>
        <v>0</v>
      </c>
      <c r="M797" s="1">
        <f>Table1345[[#This Row],[4]]</f>
        <v>0</v>
      </c>
      <c r="N797" s="1">
        <f>Table1345[[#This Row],[5]]</f>
        <v>0</v>
      </c>
      <c r="O797" s="1" t="str">
        <f>CONCATENATE("[leds[",Table1345[[#Headers],[0]],"],",Table1345[[#This Row],[o0]],"]")</f>
        <v>[leds[0],0]</v>
      </c>
      <c r="P797" s="1" t="str">
        <f>CONCATENATE("[leds[",Table1345[[#Headers],[1]],"],",Table1345[[#This Row],[o1]],"]")</f>
        <v>[leds[1],0]</v>
      </c>
      <c r="Q797" s="1" t="str">
        <f>CONCATENATE("[leds[",Table1345[[#Headers],[2]],"],",Table1345[[#This Row],[o2]],"]")</f>
        <v>[leds[2],0]</v>
      </c>
      <c r="R797" s="1" t="str">
        <f>CONCATENATE("[leds[",Table1345[[#Headers],[3]],"],",Table1345[[#This Row],[o3]],"]")</f>
        <v>[leds[3],0]</v>
      </c>
      <c r="S797" s="1" t="str">
        <f>CONCATENATE("[leds[",Table1345[[#Headers],[4]],"],",Table1345[[#This Row],[o4]],"]")</f>
        <v>[leds[4],0]</v>
      </c>
      <c r="T797" s="1" t="str">
        <f>CONCATENATE("[leds[",Table1345[[#Headers],[5]],"],",Table1345[[#This Row],[o5]],"]")</f>
        <v>[leds[5],0]</v>
      </c>
      <c r="U79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7" s="1" t="str">
        <f>IF(B797="",CONCATENATE($B$1,"['",A797,"'].append(",Table1345[[#This Row],[Part6]],")"),CONCATENATE($B$1,"['",B797,"'] = []"))</f>
        <v>symbol['&gt;'].append([[leds[0],0],[leds[1],0],[leds[2],0],[leds[3],0],[leds[4],0],[leds[5],0]])</v>
      </c>
    </row>
    <row r="798" spans="1:22" x14ac:dyDescent="0.25">
      <c r="A798" t="str">
        <f t="shared" si="12"/>
        <v>&gt;</v>
      </c>
      <c r="I798" s="1">
        <f>Table1345[[#This Row],[0]]</f>
        <v>0</v>
      </c>
      <c r="J798" s="1">
        <f>Table1345[[#This Row],[1]]</f>
        <v>0</v>
      </c>
      <c r="K798" s="1">
        <f>Table1345[[#This Row],[2]]</f>
        <v>0</v>
      </c>
      <c r="L798" s="1">
        <f>Table1345[[#This Row],[3]]</f>
        <v>0</v>
      </c>
      <c r="M798" s="1">
        <f>Table1345[[#This Row],[4]]</f>
        <v>0</v>
      </c>
      <c r="N798" s="1">
        <f>Table1345[[#This Row],[5]]</f>
        <v>0</v>
      </c>
      <c r="O798" s="1" t="str">
        <f>CONCATENATE("[leds[",Table1345[[#Headers],[0]],"],",Table1345[[#This Row],[o0]],"]")</f>
        <v>[leds[0],0]</v>
      </c>
      <c r="P798" s="1" t="str">
        <f>CONCATENATE("[leds[",Table1345[[#Headers],[1]],"],",Table1345[[#This Row],[o1]],"]")</f>
        <v>[leds[1],0]</v>
      </c>
      <c r="Q798" s="1" t="str">
        <f>CONCATENATE("[leds[",Table1345[[#Headers],[2]],"],",Table1345[[#This Row],[o2]],"]")</f>
        <v>[leds[2],0]</v>
      </c>
      <c r="R798" s="1" t="str">
        <f>CONCATENATE("[leds[",Table1345[[#Headers],[3]],"],",Table1345[[#This Row],[o3]],"]")</f>
        <v>[leds[3],0]</v>
      </c>
      <c r="S798" s="1" t="str">
        <f>CONCATENATE("[leds[",Table1345[[#Headers],[4]],"],",Table1345[[#This Row],[o4]],"]")</f>
        <v>[leds[4],0]</v>
      </c>
      <c r="T798" s="1" t="str">
        <f>CONCATENATE("[leds[",Table1345[[#Headers],[5]],"],",Table1345[[#This Row],[o5]],"]")</f>
        <v>[leds[5],0]</v>
      </c>
      <c r="U79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8" s="1" t="str">
        <f>IF(B798="",CONCATENATE($B$1,"['",A798,"'].append(",Table1345[[#This Row],[Part6]],")"),CONCATENATE($B$1,"['",B798,"'] = []"))</f>
        <v>symbol['&gt;'].append([[leds[0],0],[leds[1],0],[leds[2],0],[leds[3],0],[leds[4],0],[leds[5],0]])</v>
      </c>
    </row>
    <row r="799" spans="1:22" x14ac:dyDescent="0.25">
      <c r="A799" t="str">
        <f t="shared" si="12"/>
        <v>&gt;</v>
      </c>
      <c r="I799" s="1">
        <f>Table1345[[#This Row],[0]]</f>
        <v>0</v>
      </c>
      <c r="J799" s="1">
        <f>Table1345[[#This Row],[1]]</f>
        <v>0</v>
      </c>
      <c r="K799" s="1">
        <f>Table1345[[#This Row],[2]]</f>
        <v>0</v>
      </c>
      <c r="L799" s="1">
        <f>Table1345[[#This Row],[3]]</f>
        <v>0</v>
      </c>
      <c r="M799" s="1">
        <f>Table1345[[#This Row],[4]]</f>
        <v>0</v>
      </c>
      <c r="N799" s="1">
        <f>Table1345[[#This Row],[5]]</f>
        <v>0</v>
      </c>
      <c r="O799" s="1" t="str">
        <f>CONCATENATE("[leds[",Table1345[[#Headers],[0]],"],",Table1345[[#This Row],[o0]],"]")</f>
        <v>[leds[0],0]</v>
      </c>
      <c r="P799" s="1" t="str">
        <f>CONCATENATE("[leds[",Table1345[[#Headers],[1]],"],",Table1345[[#This Row],[o1]],"]")</f>
        <v>[leds[1],0]</v>
      </c>
      <c r="Q799" s="1" t="str">
        <f>CONCATENATE("[leds[",Table1345[[#Headers],[2]],"],",Table1345[[#This Row],[o2]],"]")</f>
        <v>[leds[2],0]</v>
      </c>
      <c r="R799" s="1" t="str">
        <f>CONCATENATE("[leds[",Table1345[[#Headers],[3]],"],",Table1345[[#This Row],[o3]],"]")</f>
        <v>[leds[3],0]</v>
      </c>
      <c r="S799" s="1" t="str">
        <f>CONCATENATE("[leds[",Table1345[[#Headers],[4]],"],",Table1345[[#This Row],[o4]],"]")</f>
        <v>[leds[4],0]</v>
      </c>
      <c r="T799" s="1" t="str">
        <f>CONCATENATE("[leds[",Table1345[[#Headers],[5]],"],",Table1345[[#This Row],[o5]],"]")</f>
        <v>[leds[5],0]</v>
      </c>
      <c r="U79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799" s="1" t="str">
        <f>IF(B799="",CONCATENATE($B$1,"['",A799,"'].append(",Table1345[[#This Row],[Part6]],")"),CONCATENATE($B$1,"['",B799,"'] = []"))</f>
        <v>symbol['&gt;'].append([[leds[0],0],[leds[1],0],[leds[2],0],[leds[3],0],[leds[4],0],[leds[5],0]])</v>
      </c>
    </row>
    <row r="800" spans="1:22" x14ac:dyDescent="0.25">
      <c r="A800" t="str">
        <f t="shared" si="12"/>
        <v>&gt;</v>
      </c>
      <c r="I800" s="1">
        <f>Table1345[[#This Row],[0]]</f>
        <v>0</v>
      </c>
      <c r="J800" s="1">
        <f>Table1345[[#This Row],[1]]</f>
        <v>0</v>
      </c>
      <c r="K800" s="1">
        <f>Table1345[[#This Row],[2]]</f>
        <v>0</v>
      </c>
      <c r="L800" s="1">
        <f>Table1345[[#This Row],[3]]</f>
        <v>0</v>
      </c>
      <c r="M800" s="1">
        <f>Table1345[[#This Row],[4]]</f>
        <v>0</v>
      </c>
      <c r="N800" s="1">
        <f>Table1345[[#This Row],[5]]</f>
        <v>0</v>
      </c>
      <c r="O800" s="1" t="str">
        <f>CONCATENATE("[leds[",Table1345[[#Headers],[0]],"],",Table1345[[#This Row],[o0]],"]")</f>
        <v>[leds[0],0]</v>
      </c>
      <c r="P800" s="1" t="str">
        <f>CONCATENATE("[leds[",Table1345[[#Headers],[1]],"],",Table1345[[#This Row],[o1]],"]")</f>
        <v>[leds[1],0]</v>
      </c>
      <c r="Q800" s="1" t="str">
        <f>CONCATENATE("[leds[",Table1345[[#Headers],[2]],"],",Table1345[[#This Row],[o2]],"]")</f>
        <v>[leds[2],0]</v>
      </c>
      <c r="R800" s="1" t="str">
        <f>CONCATENATE("[leds[",Table1345[[#Headers],[3]],"],",Table1345[[#This Row],[o3]],"]")</f>
        <v>[leds[3],0]</v>
      </c>
      <c r="S800" s="1" t="str">
        <f>CONCATENATE("[leds[",Table1345[[#Headers],[4]],"],",Table1345[[#This Row],[o4]],"]")</f>
        <v>[leds[4],0]</v>
      </c>
      <c r="T800" s="1" t="str">
        <f>CONCATENATE("[leds[",Table1345[[#Headers],[5]],"],",Table1345[[#This Row],[o5]],"]")</f>
        <v>[leds[5],0]</v>
      </c>
      <c r="U80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0" s="1" t="str">
        <f>IF(B800="",CONCATENATE($B$1,"['",A800,"'].append(",Table1345[[#This Row],[Part6]],")"),CONCATENATE($B$1,"['",B800,"'] = []"))</f>
        <v>symbol['&gt;'].append([[leds[0],0],[leds[1],0],[leds[2],0],[leds[3],0],[leds[4],0],[leds[5],0]])</v>
      </c>
    </row>
    <row r="801" spans="1:22" x14ac:dyDescent="0.25">
      <c r="A801" t="str">
        <f t="shared" si="12"/>
        <v>&gt;</v>
      </c>
      <c r="I801" s="1">
        <f>Table1345[[#This Row],[0]]</f>
        <v>0</v>
      </c>
      <c r="J801" s="1">
        <f>Table1345[[#This Row],[1]]</f>
        <v>0</v>
      </c>
      <c r="K801" s="1">
        <f>Table1345[[#This Row],[2]]</f>
        <v>0</v>
      </c>
      <c r="L801" s="1">
        <f>Table1345[[#This Row],[3]]</f>
        <v>0</v>
      </c>
      <c r="M801" s="1">
        <f>Table1345[[#This Row],[4]]</f>
        <v>0</v>
      </c>
      <c r="N801" s="1">
        <f>Table1345[[#This Row],[5]]</f>
        <v>0</v>
      </c>
      <c r="O801" s="1" t="str">
        <f>CONCATENATE("[leds[",Table1345[[#Headers],[0]],"],",Table1345[[#This Row],[o0]],"]")</f>
        <v>[leds[0],0]</v>
      </c>
      <c r="P801" s="1" t="str">
        <f>CONCATENATE("[leds[",Table1345[[#Headers],[1]],"],",Table1345[[#This Row],[o1]],"]")</f>
        <v>[leds[1],0]</v>
      </c>
      <c r="Q801" s="1" t="str">
        <f>CONCATENATE("[leds[",Table1345[[#Headers],[2]],"],",Table1345[[#This Row],[o2]],"]")</f>
        <v>[leds[2],0]</v>
      </c>
      <c r="R801" s="1" t="str">
        <f>CONCATENATE("[leds[",Table1345[[#Headers],[3]],"],",Table1345[[#This Row],[o3]],"]")</f>
        <v>[leds[3],0]</v>
      </c>
      <c r="S801" s="1" t="str">
        <f>CONCATENATE("[leds[",Table1345[[#Headers],[4]],"],",Table1345[[#This Row],[o4]],"]")</f>
        <v>[leds[4],0]</v>
      </c>
      <c r="T801" s="1" t="str">
        <f>CONCATENATE("[leds[",Table1345[[#Headers],[5]],"],",Table1345[[#This Row],[o5]],"]")</f>
        <v>[leds[5],0]</v>
      </c>
      <c r="U80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1" s="1" t="str">
        <f>IF(B801="",CONCATENATE($B$1,"['",A801,"'].append(",Table1345[[#This Row],[Part6]],")"),CONCATENATE($B$1,"['",B801,"'] = []"))</f>
        <v>symbol['&gt;'].append([[leds[0],0],[leds[1],0],[leds[2],0],[leds[3],0],[leds[4],0],[leds[5],0]])</v>
      </c>
    </row>
    <row r="802" spans="1:22" x14ac:dyDescent="0.25">
      <c r="A802" t="str">
        <f t="shared" si="12"/>
        <v>&gt;</v>
      </c>
      <c r="I802" s="1">
        <f>Table1345[[#This Row],[0]]</f>
        <v>0</v>
      </c>
      <c r="J802" s="1">
        <f>Table1345[[#This Row],[1]]</f>
        <v>0</v>
      </c>
      <c r="K802" s="1">
        <f>Table1345[[#This Row],[2]]</f>
        <v>0</v>
      </c>
      <c r="L802" s="1">
        <f>Table1345[[#This Row],[3]]</f>
        <v>0</v>
      </c>
      <c r="M802" s="1">
        <f>Table1345[[#This Row],[4]]</f>
        <v>0</v>
      </c>
      <c r="N802" s="1">
        <f>Table1345[[#This Row],[5]]</f>
        <v>0</v>
      </c>
      <c r="O802" s="1" t="str">
        <f>CONCATENATE("[leds[",Table1345[[#Headers],[0]],"],",Table1345[[#This Row],[o0]],"]")</f>
        <v>[leds[0],0]</v>
      </c>
      <c r="P802" s="1" t="str">
        <f>CONCATENATE("[leds[",Table1345[[#Headers],[1]],"],",Table1345[[#This Row],[o1]],"]")</f>
        <v>[leds[1],0]</v>
      </c>
      <c r="Q802" s="1" t="str">
        <f>CONCATENATE("[leds[",Table1345[[#Headers],[2]],"],",Table1345[[#This Row],[o2]],"]")</f>
        <v>[leds[2],0]</v>
      </c>
      <c r="R802" s="1" t="str">
        <f>CONCATENATE("[leds[",Table1345[[#Headers],[3]],"],",Table1345[[#This Row],[o3]],"]")</f>
        <v>[leds[3],0]</v>
      </c>
      <c r="S802" s="1" t="str">
        <f>CONCATENATE("[leds[",Table1345[[#Headers],[4]],"],",Table1345[[#This Row],[o4]],"]")</f>
        <v>[leds[4],0]</v>
      </c>
      <c r="T802" s="1" t="str">
        <f>CONCATENATE("[leds[",Table1345[[#Headers],[5]],"],",Table1345[[#This Row],[o5]],"]")</f>
        <v>[leds[5],0]</v>
      </c>
      <c r="U80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2" s="1" t="str">
        <f>IF(B802="",CONCATENATE($B$1,"['",A802,"'].append(",Table1345[[#This Row],[Part6]],")"),CONCATENATE($B$1,"['",B802,"'] = []"))</f>
        <v>symbol['&gt;'].append([[leds[0],0],[leds[1],0],[leds[2],0],[leds[3],0],[leds[4],0],[leds[5],0]])</v>
      </c>
    </row>
    <row r="803" spans="1:22" x14ac:dyDescent="0.25">
      <c r="A803" t="str">
        <f t="shared" si="12"/>
        <v>&gt;</v>
      </c>
      <c r="I803" s="1">
        <f>Table1345[[#This Row],[0]]</f>
        <v>0</v>
      </c>
      <c r="J803" s="1">
        <f>Table1345[[#This Row],[1]]</f>
        <v>0</v>
      </c>
      <c r="K803" s="1">
        <f>Table1345[[#This Row],[2]]</f>
        <v>0</v>
      </c>
      <c r="L803" s="1">
        <f>Table1345[[#This Row],[3]]</f>
        <v>0</v>
      </c>
      <c r="M803" s="1">
        <f>Table1345[[#This Row],[4]]</f>
        <v>0</v>
      </c>
      <c r="N803" s="1">
        <f>Table1345[[#This Row],[5]]</f>
        <v>0</v>
      </c>
      <c r="O803" s="1" t="str">
        <f>CONCATENATE("[leds[",Table1345[[#Headers],[0]],"],",Table1345[[#This Row],[o0]],"]")</f>
        <v>[leds[0],0]</v>
      </c>
      <c r="P803" s="1" t="str">
        <f>CONCATENATE("[leds[",Table1345[[#Headers],[1]],"],",Table1345[[#This Row],[o1]],"]")</f>
        <v>[leds[1],0]</v>
      </c>
      <c r="Q803" s="1" t="str">
        <f>CONCATENATE("[leds[",Table1345[[#Headers],[2]],"],",Table1345[[#This Row],[o2]],"]")</f>
        <v>[leds[2],0]</v>
      </c>
      <c r="R803" s="1" t="str">
        <f>CONCATENATE("[leds[",Table1345[[#Headers],[3]],"],",Table1345[[#This Row],[o3]],"]")</f>
        <v>[leds[3],0]</v>
      </c>
      <c r="S803" s="1" t="str">
        <f>CONCATENATE("[leds[",Table1345[[#Headers],[4]],"],",Table1345[[#This Row],[o4]],"]")</f>
        <v>[leds[4],0]</v>
      </c>
      <c r="T803" s="1" t="str">
        <f>CONCATENATE("[leds[",Table1345[[#Headers],[5]],"],",Table1345[[#This Row],[o5]],"]")</f>
        <v>[leds[5],0]</v>
      </c>
      <c r="U80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3" s="1" t="str">
        <f>IF(B803="",CONCATENATE($B$1,"['",A803,"'].append(",Table1345[[#This Row],[Part6]],")"),CONCATENATE($B$1,"['",B803,"'] = []"))</f>
        <v>symbol['&gt;'].append([[leds[0],0],[leds[1],0],[leds[2],0],[leds[3],0],[leds[4],0],[leds[5],0]])</v>
      </c>
    </row>
    <row r="804" spans="1:22" x14ac:dyDescent="0.25">
      <c r="A804" t="str">
        <f t="shared" si="12"/>
        <v>&gt;</v>
      </c>
      <c r="I804" s="1">
        <f>Table1345[[#This Row],[0]]</f>
        <v>0</v>
      </c>
      <c r="J804" s="1">
        <f>Table1345[[#This Row],[1]]</f>
        <v>0</v>
      </c>
      <c r="K804" s="1">
        <f>Table1345[[#This Row],[2]]</f>
        <v>0</v>
      </c>
      <c r="L804" s="1">
        <f>Table1345[[#This Row],[3]]</f>
        <v>0</v>
      </c>
      <c r="M804" s="1">
        <f>Table1345[[#This Row],[4]]</f>
        <v>0</v>
      </c>
      <c r="N804" s="1">
        <f>Table1345[[#This Row],[5]]</f>
        <v>0</v>
      </c>
      <c r="O804" s="1" t="str">
        <f>CONCATENATE("[leds[",Table1345[[#Headers],[0]],"],",Table1345[[#This Row],[o0]],"]")</f>
        <v>[leds[0],0]</v>
      </c>
      <c r="P804" s="1" t="str">
        <f>CONCATENATE("[leds[",Table1345[[#Headers],[1]],"],",Table1345[[#This Row],[o1]],"]")</f>
        <v>[leds[1],0]</v>
      </c>
      <c r="Q804" s="1" t="str">
        <f>CONCATENATE("[leds[",Table1345[[#Headers],[2]],"],",Table1345[[#This Row],[o2]],"]")</f>
        <v>[leds[2],0]</v>
      </c>
      <c r="R804" s="1" t="str">
        <f>CONCATENATE("[leds[",Table1345[[#Headers],[3]],"],",Table1345[[#This Row],[o3]],"]")</f>
        <v>[leds[3],0]</v>
      </c>
      <c r="S804" s="1" t="str">
        <f>CONCATENATE("[leds[",Table1345[[#Headers],[4]],"],",Table1345[[#This Row],[o4]],"]")</f>
        <v>[leds[4],0]</v>
      </c>
      <c r="T804" s="1" t="str">
        <f>CONCATENATE("[leds[",Table1345[[#Headers],[5]],"],",Table1345[[#This Row],[o5]],"]")</f>
        <v>[leds[5],0]</v>
      </c>
      <c r="U80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4" s="1" t="str">
        <f>IF(B804="",CONCATENATE($B$1,"['",A804,"'].append(",Table1345[[#This Row],[Part6]],")"),CONCATENATE($B$1,"['",B804,"'] = []"))</f>
        <v>symbol['&gt;'].append([[leds[0],0],[leds[1],0],[leds[2],0],[leds[3],0],[leds[4],0],[leds[5],0]])</v>
      </c>
    </row>
    <row r="805" spans="1:22" x14ac:dyDescent="0.25">
      <c r="A805" t="str">
        <f t="shared" si="12"/>
        <v>&gt;</v>
      </c>
      <c r="I805" s="1">
        <f>Table1345[[#This Row],[0]]</f>
        <v>0</v>
      </c>
      <c r="J805" s="1">
        <f>Table1345[[#This Row],[1]]</f>
        <v>0</v>
      </c>
      <c r="K805" s="1">
        <f>Table1345[[#This Row],[2]]</f>
        <v>0</v>
      </c>
      <c r="L805" s="1">
        <f>Table1345[[#This Row],[3]]</f>
        <v>0</v>
      </c>
      <c r="M805" s="1">
        <f>Table1345[[#This Row],[4]]</f>
        <v>0</v>
      </c>
      <c r="N805" s="1">
        <f>Table1345[[#This Row],[5]]</f>
        <v>0</v>
      </c>
      <c r="O805" s="1" t="str">
        <f>CONCATENATE("[leds[",Table1345[[#Headers],[0]],"],",Table1345[[#This Row],[o0]],"]")</f>
        <v>[leds[0],0]</v>
      </c>
      <c r="P805" s="1" t="str">
        <f>CONCATENATE("[leds[",Table1345[[#Headers],[1]],"],",Table1345[[#This Row],[o1]],"]")</f>
        <v>[leds[1],0]</v>
      </c>
      <c r="Q805" s="1" t="str">
        <f>CONCATENATE("[leds[",Table1345[[#Headers],[2]],"],",Table1345[[#This Row],[o2]],"]")</f>
        <v>[leds[2],0]</v>
      </c>
      <c r="R805" s="1" t="str">
        <f>CONCATENATE("[leds[",Table1345[[#Headers],[3]],"],",Table1345[[#This Row],[o3]],"]")</f>
        <v>[leds[3],0]</v>
      </c>
      <c r="S805" s="1" t="str">
        <f>CONCATENATE("[leds[",Table1345[[#Headers],[4]],"],",Table1345[[#This Row],[o4]],"]")</f>
        <v>[leds[4],0]</v>
      </c>
      <c r="T805" s="1" t="str">
        <f>CONCATENATE("[leds[",Table1345[[#Headers],[5]],"],",Table1345[[#This Row],[o5]],"]")</f>
        <v>[leds[5],0]</v>
      </c>
      <c r="U80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5" s="1" t="str">
        <f>IF(B805="",CONCATENATE($B$1,"['",A805,"'].append(",Table1345[[#This Row],[Part6]],")"),CONCATENATE($B$1,"['",B805,"'] = []"))</f>
        <v>symbol['&gt;'].append([[leds[0],0],[leds[1],0],[leds[2],0],[leds[3],0],[leds[4],0],[leds[5],0]])</v>
      </c>
    </row>
    <row r="806" spans="1:22" x14ac:dyDescent="0.25">
      <c r="A806" t="str">
        <f t="shared" si="12"/>
        <v>&gt;</v>
      </c>
      <c r="I806" s="1">
        <f>Table1345[[#This Row],[0]]</f>
        <v>0</v>
      </c>
      <c r="J806" s="1">
        <f>Table1345[[#This Row],[1]]</f>
        <v>0</v>
      </c>
      <c r="K806" s="1">
        <f>Table1345[[#This Row],[2]]</f>
        <v>0</v>
      </c>
      <c r="L806" s="1">
        <f>Table1345[[#This Row],[3]]</f>
        <v>0</v>
      </c>
      <c r="M806" s="1">
        <f>Table1345[[#This Row],[4]]</f>
        <v>0</v>
      </c>
      <c r="N806" s="1">
        <f>Table1345[[#This Row],[5]]</f>
        <v>0</v>
      </c>
      <c r="O806" s="1" t="str">
        <f>CONCATENATE("[leds[",Table1345[[#Headers],[0]],"],",Table1345[[#This Row],[o0]],"]")</f>
        <v>[leds[0],0]</v>
      </c>
      <c r="P806" s="1" t="str">
        <f>CONCATENATE("[leds[",Table1345[[#Headers],[1]],"],",Table1345[[#This Row],[o1]],"]")</f>
        <v>[leds[1],0]</v>
      </c>
      <c r="Q806" s="1" t="str">
        <f>CONCATENATE("[leds[",Table1345[[#Headers],[2]],"],",Table1345[[#This Row],[o2]],"]")</f>
        <v>[leds[2],0]</v>
      </c>
      <c r="R806" s="1" t="str">
        <f>CONCATENATE("[leds[",Table1345[[#Headers],[3]],"],",Table1345[[#This Row],[o3]],"]")</f>
        <v>[leds[3],0]</v>
      </c>
      <c r="S806" s="1" t="str">
        <f>CONCATENATE("[leds[",Table1345[[#Headers],[4]],"],",Table1345[[#This Row],[o4]],"]")</f>
        <v>[leds[4],0]</v>
      </c>
      <c r="T806" s="1" t="str">
        <f>CONCATENATE("[leds[",Table1345[[#Headers],[5]],"],",Table1345[[#This Row],[o5]],"]")</f>
        <v>[leds[5],0]</v>
      </c>
      <c r="U80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6" s="1" t="str">
        <f>IF(B806="",CONCATENATE($B$1,"['",A806,"'].append(",Table1345[[#This Row],[Part6]],")"),CONCATENATE($B$1,"['",B806,"'] = []"))</f>
        <v>symbol['&gt;'].append([[leds[0],0],[leds[1],0],[leds[2],0],[leds[3],0],[leds[4],0],[leds[5],0]])</v>
      </c>
    </row>
    <row r="807" spans="1:22" x14ac:dyDescent="0.25">
      <c r="A807" t="str">
        <f t="shared" si="12"/>
        <v>&gt;</v>
      </c>
      <c r="I807" s="1">
        <f>Table1345[[#This Row],[0]]</f>
        <v>0</v>
      </c>
      <c r="J807" s="1">
        <f>Table1345[[#This Row],[1]]</f>
        <v>0</v>
      </c>
      <c r="K807" s="1">
        <f>Table1345[[#This Row],[2]]</f>
        <v>0</v>
      </c>
      <c r="L807" s="1">
        <f>Table1345[[#This Row],[3]]</f>
        <v>0</v>
      </c>
      <c r="M807" s="1">
        <f>Table1345[[#This Row],[4]]</f>
        <v>0</v>
      </c>
      <c r="N807" s="1">
        <f>Table1345[[#This Row],[5]]</f>
        <v>0</v>
      </c>
      <c r="O807" s="1" t="str">
        <f>CONCATENATE("[leds[",Table1345[[#Headers],[0]],"],",Table1345[[#This Row],[o0]],"]")</f>
        <v>[leds[0],0]</v>
      </c>
      <c r="P807" s="1" t="str">
        <f>CONCATENATE("[leds[",Table1345[[#Headers],[1]],"],",Table1345[[#This Row],[o1]],"]")</f>
        <v>[leds[1],0]</v>
      </c>
      <c r="Q807" s="1" t="str">
        <f>CONCATENATE("[leds[",Table1345[[#Headers],[2]],"],",Table1345[[#This Row],[o2]],"]")</f>
        <v>[leds[2],0]</v>
      </c>
      <c r="R807" s="1" t="str">
        <f>CONCATENATE("[leds[",Table1345[[#Headers],[3]],"],",Table1345[[#This Row],[o3]],"]")</f>
        <v>[leds[3],0]</v>
      </c>
      <c r="S807" s="1" t="str">
        <f>CONCATENATE("[leds[",Table1345[[#Headers],[4]],"],",Table1345[[#This Row],[o4]],"]")</f>
        <v>[leds[4],0]</v>
      </c>
      <c r="T807" s="1" t="str">
        <f>CONCATENATE("[leds[",Table1345[[#Headers],[5]],"],",Table1345[[#This Row],[o5]],"]")</f>
        <v>[leds[5],0]</v>
      </c>
      <c r="U80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7" s="1" t="str">
        <f>IF(B807="",CONCATENATE($B$1,"['",A807,"'].append(",Table1345[[#This Row],[Part6]],")"),CONCATENATE($B$1,"['",B807,"'] = []"))</f>
        <v>symbol['&gt;'].append([[leds[0],0],[leds[1],0],[leds[2],0],[leds[3],0],[leds[4],0],[leds[5],0]])</v>
      </c>
    </row>
    <row r="808" spans="1:22" x14ac:dyDescent="0.25">
      <c r="A808" t="str">
        <f t="shared" si="12"/>
        <v>&gt;</v>
      </c>
      <c r="I808" s="1">
        <f>Table1345[[#This Row],[0]]</f>
        <v>0</v>
      </c>
      <c r="J808" s="1">
        <f>Table1345[[#This Row],[1]]</f>
        <v>0</v>
      </c>
      <c r="K808" s="1">
        <f>Table1345[[#This Row],[2]]</f>
        <v>0</v>
      </c>
      <c r="L808" s="1">
        <f>Table1345[[#This Row],[3]]</f>
        <v>0</v>
      </c>
      <c r="M808" s="1">
        <f>Table1345[[#This Row],[4]]</f>
        <v>0</v>
      </c>
      <c r="N808" s="1">
        <f>Table1345[[#This Row],[5]]</f>
        <v>0</v>
      </c>
      <c r="O808" s="1" t="str">
        <f>CONCATENATE("[leds[",Table1345[[#Headers],[0]],"],",Table1345[[#This Row],[o0]],"]")</f>
        <v>[leds[0],0]</v>
      </c>
      <c r="P808" s="1" t="str">
        <f>CONCATENATE("[leds[",Table1345[[#Headers],[1]],"],",Table1345[[#This Row],[o1]],"]")</f>
        <v>[leds[1],0]</v>
      </c>
      <c r="Q808" s="1" t="str">
        <f>CONCATENATE("[leds[",Table1345[[#Headers],[2]],"],",Table1345[[#This Row],[o2]],"]")</f>
        <v>[leds[2],0]</v>
      </c>
      <c r="R808" s="1" t="str">
        <f>CONCATENATE("[leds[",Table1345[[#Headers],[3]],"],",Table1345[[#This Row],[o3]],"]")</f>
        <v>[leds[3],0]</v>
      </c>
      <c r="S808" s="1" t="str">
        <f>CONCATENATE("[leds[",Table1345[[#Headers],[4]],"],",Table1345[[#This Row],[o4]],"]")</f>
        <v>[leds[4],0]</v>
      </c>
      <c r="T808" s="1" t="str">
        <f>CONCATENATE("[leds[",Table1345[[#Headers],[5]],"],",Table1345[[#This Row],[o5]],"]")</f>
        <v>[leds[5],0]</v>
      </c>
      <c r="U80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8" s="1" t="str">
        <f>IF(B808="",CONCATENATE($B$1,"['",A808,"'].append(",Table1345[[#This Row],[Part6]],")"),CONCATENATE($B$1,"['",B808,"'] = []"))</f>
        <v>symbol['&gt;'].append([[leds[0],0],[leds[1],0],[leds[2],0],[leds[3],0],[leds[4],0],[leds[5],0]])</v>
      </c>
    </row>
    <row r="809" spans="1:22" x14ac:dyDescent="0.25">
      <c r="A809" t="str">
        <f t="shared" si="12"/>
        <v>&gt;</v>
      </c>
      <c r="I809" s="1">
        <f>Table1345[[#This Row],[0]]</f>
        <v>0</v>
      </c>
      <c r="J809" s="1">
        <f>Table1345[[#This Row],[1]]</f>
        <v>0</v>
      </c>
      <c r="K809" s="1">
        <f>Table1345[[#This Row],[2]]</f>
        <v>0</v>
      </c>
      <c r="L809" s="1">
        <f>Table1345[[#This Row],[3]]</f>
        <v>0</v>
      </c>
      <c r="M809" s="1">
        <f>Table1345[[#This Row],[4]]</f>
        <v>0</v>
      </c>
      <c r="N809" s="1">
        <f>Table1345[[#This Row],[5]]</f>
        <v>0</v>
      </c>
      <c r="O809" s="1" t="str">
        <f>CONCATENATE("[leds[",Table1345[[#Headers],[0]],"],",Table1345[[#This Row],[o0]],"]")</f>
        <v>[leds[0],0]</v>
      </c>
      <c r="P809" s="1" t="str">
        <f>CONCATENATE("[leds[",Table1345[[#Headers],[1]],"],",Table1345[[#This Row],[o1]],"]")</f>
        <v>[leds[1],0]</v>
      </c>
      <c r="Q809" s="1" t="str">
        <f>CONCATENATE("[leds[",Table1345[[#Headers],[2]],"],",Table1345[[#This Row],[o2]],"]")</f>
        <v>[leds[2],0]</v>
      </c>
      <c r="R809" s="1" t="str">
        <f>CONCATENATE("[leds[",Table1345[[#Headers],[3]],"],",Table1345[[#This Row],[o3]],"]")</f>
        <v>[leds[3],0]</v>
      </c>
      <c r="S809" s="1" t="str">
        <f>CONCATENATE("[leds[",Table1345[[#Headers],[4]],"],",Table1345[[#This Row],[o4]],"]")</f>
        <v>[leds[4],0]</v>
      </c>
      <c r="T809" s="1" t="str">
        <f>CONCATENATE("[leds[",Table1345[[#Headers],[5]],"],",Table1345[[#This Row],[o5]],"]")</f>
        <v>[leds[5],0]</v>
      </c>
      <c r="U80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09" s="1" t="str">
        <f>IF(B809="",CONCATENATE($B$1,"['",A809,"'].append(",Table1345[[#This Row],[Part6]],")"),CONCATENATE($B$1,"['",B809,"'] = []"))</f>
        <v>symbol['&gt;'].append([[leds[0],0],[leds[1],0],[leds[2],0],[leds[3],0],[leds[4],0],[leds[5],0]])</v>
      </c>
    </row>
    <row r="810" spans="1:22" x14ac:dyDescent="0.25">
      <c r="A810" t="str">
        <f t="shared" si="12"/>
        <v>&gt;</v>
      </c>
      <c r="I810" s="1">
        <f>Table1345[[#This Row],[0]]</f>
        <v>0</v>
      </c>
      <c r="J810" s="1">
        <f>Table1345[[#This Row],[1]]</f>
        <v>0</v>
      </c>
      <c r="K810" s="1">
        <f>Table1345[[#This Row],[2]]</f>
        <v>0</v>
      </c>
      <c r="L810" s="1">
        <f>Table1345[[#This Row],[3]]</f>
        <v>0</v>
      </c>
      <c r="M810" s="1">
        <f>Table1345[[#This Row],[4]]</f>
        <v>0</v>
      </c>
      <c r="N810" s="1">
        <f>Table1345[[#This Row],[5]]</f>
        <v>0</v>
      </c>
      <c r="O810" s="1" t="str">
        <f>CONCATENATE("[leds[",Table1345[[#Headers],[0]],"],",Table1345[[#This Row],[o0]],"]")</f>
        <v>[leds[0],0]</v>
      </c>
      <c r="P810" s="1" t="str">
        <f>CONCATENATE("[leds[",Table1345[[#Headers],[1]],"],",Table1345[[#This Row],[o1]],"]")</f>
        <v>[leds[1],0]</v>
      </c>
      <c r="Q810" s="1" t="str">
        <f>CONCATENATE("[leds[",Table1345[[#Headers],[2]],"],",Table1345[[#This Row],[o2]],"]")</f>
        <v>[leds[2],0]</v>
      </c>
      <c r="R810" s="1" t="str">
        <f>CONCATENATE("[leds[",Table1345[[#Headers],[3]],"],",Table1345[[#This Row],[o3]],"]")</f>
        <v>[leds[3],0]</v>
      </c>
      <c r="S810" s="1" t="str">
        <f>CONCATENATE("[leds[",Table1345[[#Headers],[4]],"],",Table1345[[#This Row],[o4]],"]")</f>
        <v>[leds[4],0]</v>
      </c>
      <c r="T810" s="1" t="str">
        <f>CONCATENATE("[leds[",Table1345[[#Headers],[5]],"],",Table1345[[#This Row],[o5]],"]")</f>
        <v>[leds[5],0]</v>
      </c>
      <c r="U81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0" s="1" t="str">
        <f>IF(B810="",CONCATENATE($B$1,"['",A810,"'].append(",Table1345[[#This Row],[Part6]],")"),CONCATENATE($B$1,"['",B810,"'] = []"))</f>
        <v>symbol['&gt;'].append([[leds[0],0],[leds[1],0],[leds[2],0],[leds[3],0],[leds[4],0],[leds[5],0]])</v>
      </c>
    </row>
    <row r="811" spans="1:22" x14ac:dyDescent="0.25">
      <c r="A811" t="str">
        <f t="shared" si="12"/>
        <v>&gt;</v>
      </c>
      <c r="I811" s="1">
        <f>Table1345[[#This Row],[0]]</f>
        <v>0</v>
      </c>
      <c r="J811" s="1">
        <f>Table1345[[#This Row],[1]]</f>
        <v>0</v>
      </c>
      <c r="K811" s="1">
        <f>Table1345[[#This Row],[2]]</f>
        <v>0</v>
      </c>
      <c r="L811" s="1">
        <f>Table1345[[#This Row],[3]]</f>
        <v>0</v>
      </c>
      <c r="M811" s="1">
        <f>Table1345[[#This Row],[4]]</f>
        <v>0</v>
      </c>
      <c r="N811" s="1">
        <f>Table1345[[#This Row],[5]]</f>
        <v>0</v>
      </c>
      <c r="O811" s="1" t="str">
        <f>CONCATENATE("[leds[",Table1345[[#Headers],[0]],"],",Table1345[[#This Row],[o0]],"]")</f>
        <v>[leds[0],0]</v>
      </c>
      <c r="P811" s="1" t="str">
        <f>CONCATENATE("[leds[",Table1345[[#Headers],[1]],"],",Table1345[[#This Row],[o1]],"]")</f>
        <v>[leds[1],0]</v>
      </c>
      <c r="Q811" s="1" t="str">
        <f>CONCATENATE("[leds[",Table1345[[#Headers],[2]],"],",Table1345[[#This Row],[o2]],"]")</f>
        <v>[leds[2],0]</v>
      </c>
      <c r="R811" s="1" t="str">
        <f>CONCATENATE("[leds[",Table1345[[#Headers],[3]],"],",Table1345[[#This Row],[o3]],"]")</f>
        <v>[leds[3],0]</v>
      </c>
      <c r="S811" s="1" t="str">
        <f>CONCATENATE("[leds[",Table1345[[#Headers],[4]],"],",Table1345[[#This Row],[o4]],"]")</f>
        <v>[leds[4],0]</v>
      </c>
      <c r="T811" s="1" t="str">
        <f>CONCATENATE("[leds[",Table1345[[#Headers],[5]],"],",Table1345[[#This Row],[o5]],"]")</f>
        <v>[leds[5],0]</v>
      </c>
      <c r="U81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1" s="1" t="str">
        <f>IF(B811="",CONCATENATE($B$1,"['",A811,"'].append(",Table1345[[#This Row],[Part6]],")"),CONCATENATE($B$1,"['",B811,"'] = []"))</f>
        <v>symbol['&gt;'].append([[leds[0],0],[leds[1],0],[leds[2],0],[leds[3],0],[leds[4],0],[leds[5],0]])</v>
      </c>
    </row>
    <row r="812" spans="1:22" x14ac:dyDescent="0.25">
      <c r="A812" t="str">
        <f t="shared" si="12"/>
        <v>&gt;</v>
      </c>
      <c r="I812" s="1">
        <f>Table1345[[#This Row],[0]]</f>
        <v>0</v>
      </c>
      <c r="J812" s="1">
        <f>Table1345[[#This Row],[1]]</f>
        <v>0</v>
      </c>
      <c r="K812" s="1">
        <f>Table1345[[#This Row],[2]]</f>
        <v>0</v>
      </c>
      <c r="L812" s="1">
        <f>Table1345[[#This Row],[3]]</f>
        <v>0</v>
      </c>
      <c r="M812" s="1">
        <f>Table1345[[#This Row],[4]]</f>
        <v>0</v>
      </c>
      <c r="N812" s="1">
        <f>Table1345[[#This Row],[5]]</f>
        <v>0</v>
      </c>
      <c r="O812" s="1" t="str">
        <f>CONCATENATE("[leds[",Table1345[[#Headers],[0]],"],",Table1345[[#This Row],[o0]],"]")</f>
        <v>[leds[0],0]</v>
      </c>
      <c r="P812" s="1" t="str">
        <f>CONCATENATE("[leds[",Table1345[[#Headers],[1]],"],",Table1345[[#This Row],[o1]],"]")</f>
        <v>[leds[1],0]</v>
      </c>
      <c r="Q812" s="1" t="str">
        <f>CONCATENATE("[leds[",Table1345[[#Headers],[2]],"],",Table1345[[#This Row],[o2]],"]")</f>
        <v>[leds[2],0]</v>
      </c>
      <c r="R812" s="1" t="str">
        <f>CONCATENATE("[leds[",Table1345[[#Headers],[3]],"],",Table1345[[#This Row],[o3]],"]")</f>
        <v>[leds[3],0]</v>
      </c>
      <c r="S812" s="1" t="str">
        <f>CONCATENATE("[leds[",Table1345[[#Headers],[4]],"],",Table1345[[#This Row],[o4]],"]")</f>
        <v>[leds[4],0]</v>
      </c>
      <c r="T812" s="1" t="str">
        <f>CONCATENATE("[leds[",Table1345[[#Headers],[5]],"],",Table1345[[#This Row],[o5]],"]")</f>
        <v>[leds[5],0]</v>
      </c>
      <c r="U81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2" s="1" t="str">
        <f>IF(B812="",CONCATENATE($B$1,"['",A812,"'].append(",Table1345[[#This Row],[Part6]],")"),CONCATENATE($B$1,"['",B812,"'] = []"))</f>
        <v>symbol['&gt;'].append([[leds[0],0],[leds[1],0],[leds[2],0],[leds[3],0],[leds[4],0],[leds[5],0]])</v>
      </c>
    </row>
    <row r="813" spans="1:22" x14ac:dyDescent="0.25">
      <c r="A813" t="str">
        <f t="shared" si="12"/>
        <v>&gt;</v>
      </c>
      <c r="I813" s="1">
        <f>Table1345[[#This Row],[0]]</f>
        <v>0</v>
      </c>
      <c r="J813" s="1">
        <f>Table1345[[#This Row],[1]]</f>
        <v>0</v>
      </c>
      <c r="K813" s="1">
        <f>Table1345[[#This Row],[2]]</f>
        <v>0</v>
      </c>
      <c r="L813" s="1">
        <f>Table1345[[#This Row],[3]]</f>
        <v>0</v>
      </c>
      <c r="M813" s="1">
        <f>Table1345[[#This Row],[4]]</f>
        <v>0</v>
      </c>
      <c r="N813" s="1">
        <f>Table1345[[#This Row],[5]]</f>
        <v>0</v>
      </c>
      <c r="O813" s="1" t="str">
        <f>CONCATENATE("[leds[",Table1345[[#Headers],[0]],"],",Table1345[[#This Row],[o0]],"]")</f>
        <v>[leds[0],0]</v>
      </c>
      <c r="P813" s="1" t="str">
        <f>CONCATENATE("[leds[",Table1345[[#Headers],[1]],"],",Table1345[[#This Row],[o1]],"]")</f>
        <v>[leds[1],0]</v>
      </c>
      <c r="Q813" s="1" t="str">
        <f>CONCATENATE("[leds[",Table1345[[#Headers],[2]],"],",Table1345[[#This Row],[o2]],"]")</f>
        <v>[leds[2],0]</v>
      </c>
      <c r="R813" s="1" t="str">
        <f>CONCATENATE("[leds[",Table1345[[#Headers],[3]],"],",Table1345[[#This Row],[o3]],"]")</f>
        <v>[leds[3],0]</v>
      </c>
      <c r="S813" s="1" t="str">
        <f>CONCATENATE("[leds[",Table1345[[#Headers],[4]],"],",Table1345[[#This Row],[o4]],"]")</f>
        <v>[leds[4],0]</v>
      </c>
      <c r="T813" s="1" t="str">
        <f>CONCATENATE("[leds[",Table1345[[#Headers],[5]],"],",Table1345[[#This Row],[o5]],"]")</f>
        <v>[leds[5],0]</v>
      </c>
      <c r="U81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3" s="1" t="str">
        <f>IF(B813="",CONCATENATE($B$1,"['",A813,"'].append(",Table1345[[#This Row],[Part6]],")"),CONCATENATE($B$1,"['",B813,"'] = []"))</f>
        <v>symbol['&gt;'].append([[leds[0],0],[leds[1],0],[leds[2],0],[leds[3],0],[leds[4],0],[leds[5],0]])</v>
      </c>
    </row>
    <row r="814" spans="1:22" x14ac:dyDescent="0.25">
      <c r="A814" t="str">
        <f t="shared" si="12"/>
        <v>&gt;</v>
      </c>
      <c r="I814" s="1">
        <f>Table1345[[#This Row],[0]]</f>
        <v>0</v>
      </c>
      <c r="J814" s="1">
        <f>Table1345[[#This Row],[1]]</f>
        <v>0</v>
      </c>
      <c r="K814" s="1">
        <f>Table1345[[#This Row],[2]]</f>
        <v>0</v>
      </c>
      <c r="L814" s="1">
        <f>Table1345[[#This Row],[3]]</f>
        <v>0</v>
      </c>
      <c r="M814" s="1">
        <f>Table1345[[#This Row],[4]]</f>
        <v>0</v>
      </c>
      <c r="N814" s="1">
        <f>Table1345[[#This Row],[5]]</f>
        <v>0</v>
      </c>
      <c r="O814" s="1" t="str">
        <f>CONCATENATE("[leds[",Table1345[[#Headers],[0]],"],",Table1345[[#This Row],[o0]],"]")</f>
        <v>[leds[0],0]</v>
      </c>
      <c r="P814" s="1" t="str">
        <f>CONCATENATE("[leds[",Table1345[[#Headers],[1]],"],",Table1345[[#This Row],[o1]],"]")</f>
        <v>[leds[1],0]</v>
      </c>
      <c r="Q814" s="1" t="str">
        <f>CONCATENATE("[leds[",Table1345[[#Headers],[2]],"],",Table1345[[#This Row],[o2]],"]")</f>
        <v>[leds[2],0]</v>
      </c>
      <c r="R814" s="1" t="str">
        <f>CONCATENATE("[leds[",Table1345[[#Headers],[3]],"],",Table1345[[#This Row],[o3]],"]")</f>
        <v>[leds[3],0]</v>
      </c>
      <c r="S814" s="1" t="str">
        <f>CONCATENATE("[leds[",Table1345[[#Headers],[4]],"],",Table1345[[#This Row],[o4]],"]")</f>
        <v>[leds[4],0]</v>
      </c>
      <c r="T814" s="1" t="str">
        <f>CONCATENATE("[leds[",Table1345[[#Headers],[5]],"],",Table1345[[#This Row],[o5]],"]")</f>
        <v>[leds[5],0]</v>
      </c>
      <c r="U814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4" s="1" t="str">
        <f>IF(B814="",CONCATENATE($B$1,"['",A814,"'].append(",Table1345[[#This Row],[Part6]],")"),CONCATENATE($B$1,"['",B814,"'] = []"))</f>
        <v>symbol['&gt;'].append([[leds[0],0],[leds[1],0],[leds[2],0],[leds[3],0],[leds[4],0],[leds[5],0]])</v>
      </c>
    </row>
    <row r="815" spans="1:22" x14ac:dyDescent="0.25">
      <c r="A815" t="str">
        <f t="shared" si="12"/>
        <v>&gt;</v>
      </c>
      <c r="I815" s="1">
        <f>Table1345[[#This Row],[0]]</f>
        <v>0</v>
      </c>
      <c r="J815" s="1">
        <f>Table1345[[#This Row],[1]]</f>
        <v>0</v>
      </c>
      <c r="K815" s="1">
        <f>Table1345[[#This Row],[2]]</f>
        <v>0</v>
      </c>
      <c r="L815" s="1">
        <f>Table1345[[#This Row],[3]]</f>
        <v>0</v>
      </c>
      <c r="M815" s="1">
        <f>Table1345[[#This Row],[4]]</f>
        <v>0</v>
      </c>
      <c r="N815" s="1">
        <f>Table1345[[#This Row],[5]]</f>
        <v>0</v>
      </c>
      <c r="O815" s="1" t="str">
        <f>CONCATENATE("[leds[",Table1345[[#Headers],[0]],"],",Table1345[[#This Row],[o0]],"]")</f>
        <v>[leds[0],0]</v>
      </c>
      <c r="P815" s="1" t="str">
        <f>CONCATENATE("[leds[",Table1345[[#Headers],[1]],"],",Table1345[[#This Row],[o1]],"]")</f>
        <v>[leds[1],0]</v>
      </c>
      <c r="Q815" s="1" t="str">
        <f>CONCATENATE("[leds[",Table1345[[#Headers],[2]],"],",Table1345[[#This Row],[o2]],"]")</f>
        <v>[leds[2],0]</v>
      </c>
      <c r="R815" s="1" t="str">
        <f>CONCATENATE("[leds[",Table1345[[#Headers],[3]],"],",Table1345[[#This Row],[o3]],"]")</f>
        <v>[leds[3],0]</v>
      </c>
      <c r="S815" s="1" t="str">
        <f>CONCATENATE("[leds[",Table1345[[#Headers],[4]],"],",Table1345[[#This Row],[o4]],"]")</f>
        <v>[leds[4],0]</v>
      </c>
      <c r="T815" s="1" t="str">
        <f>CONCATENATE("[leds[",Table1345[[#Headers],[5]],"],",Table1345[[#This Row],[o5]],"]")</f>
        <v>[leds[5],0]</v>
      </c>
      <c r="U815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5" s="1" t="str">
        <f>IF(B815="",CONCATENATE($B$1,"['",A815,"'].append(",Table1345[[#This Row],[Part6]],")"),CONCATENATE($B$1,"['",B815,"'] = []"))</f>
        <v>symbol['&gt;'].append([[leds[0],0],[leds[1],0],[leds[2],0],[leds[3],0],[leds[4],0],[leds[5],0]])</v>
      </c>
    </row>
    <row r="816" spans="1:22" x14ac:dyDescent="0.25">
      <c r="A816" t="str">
        <f t="shared" si="12"/>
        <v>&gt;</v>
      </c>
      <c r="I816" s="1">
        <f>Table1345[[#This Row],[0]]</f>
        <v>0</v>
      </c>
      <c r="J816" s="1">
        <f>Table1345[[#This Row],[1]]</f>
        <v>0</v>
      </c>
      <c r="K816" s="1">
        <f>Table1345[[#This Row],[2]]</f>
        <v>0</v>
      </c>
      <c r="L816" s="1">
        <f>Table1345[[#This Row],[3]]</f>
        <v>0</v>
      </c>
      <c r="M816" s="1">
        <f>Table1345[[#This Row],[4]]</f>
        <v>0</v>
      </c>
      <c r="N816" s="1">
        <f>Table1345[[#This Row],[5]]</f>
        <v>0</v>
      </c>
      <c r="O816" s="1" t="str">
        <f>CONCATENATE("[leds[",Table1345[[#Headers],[0]],"],",Table1345[[#This Row],[o0]],"]")</f>
        <v>[leds[0],0]</v>
      </c>
      <c r="P816" s="1" t="str">
        <f>CONCATENATE("[leds[",Table1345[[#Headers],[1]],"],",Table1345[[#This Row],[o1]],"]")</f>
        <v>[leds[1],0]</v>
      </c>
      <c r="Q816" s="1" t="str">
        <f>CONCATENATE("[leds[",Table1345[[#Headers],[2]],"],",Table1345[[#This Row],[o2]],"]")</f>
        <v>[leds[2],0]</v>
      </c>
      <c r="R816" s="1" t="str">
        <f>CONCATENATE("[leds[",Table1345[[#Headers],[3]],"],",Table1345[[#This Row],[o3]],"]")</f>
        <v>[leds[3],0]</v>
      </c>
      <c r="S816" s="1" t="str">
        <f>CONCATENATE("[leds[",Table1345[[#Headers],[4]],"],",Table1345[[#This Row],[o4]],"]")</f>
        <v>[leds[4],0]</v>
      </c>
      <c r="T816" s="1" t="str">
        <f>CONCATENATE("[leds[",Table1345[[#Headers],[5]],"],",Table1345[[#This Row],[o5]],"]")</f>
        <v>[leds[5],0]</v>
      </c>
      <c r="U816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6" s="1" t="str">
        <f>IF(B816="",CONCATENATE($B$1,"['",A816,"'].append(",Table1345[[#This Row],[Part6]],")"),CONCATENATE($B$1,"['",B816,"'] = []"))</f>
        <v>symbol['&gt;'].append([[leds[0],0],[leds[1],0],[leds[2],0],[leds[3],0],[leds[4],0],[leds[5],0]])</v>
      </c>
    </row>
    <row r="817" spans="1:22" x14ac:dyDescent="0.25">
      <c r="A817" t="str">
        <f t="shared" si="12"/>
        <v>&gt;</v>
      </c>
      <c r="I817" s="1">
        <f>Table1345[[#This Row],[0]]</f>
        <v>0</v>
      </c>
      <c r="J817" s="1">
        <f>Table1345[[#This Row],[1]]</f>
        <v>0</v>
      </c>
      <c r="K817" s="1">
        <f>Table1345[[#This Row],[2]]</f>
        <v>0</v>
      </c>
      <c r="L817" s="1">
        <f>Table1345[[#This Row],[3]]</f>
        <v>0</v>
      </c>
      <c r="M817" s="1">
        <f>Table1345[[#This Row],[4]]</f>
        <v>0</v>
      </c>
      <c r="N817" s="1">
        <f>Table1345[[#This Row],[5]]</f>
        <v>0</v>
      </c>
      <c r="O817" s="1" t="str">
        <f>CONCATENATE("[leds[",Table1345[[#Headers],[0]],"],",Table1345[[#This Row],[o0]],"]")</f>
        <v>[leds[0],0]</v>
      </c>
      <c r="P817" s="1" t="str">
        <f>CONCATENATE("[leds[",Table1345[[#Headers],[1]],"],",Table1345[[#This Row],[o1]],"]")</f>
        <v>[leds[1],0]</v>
      </c>
      <c r="Q817" s="1" t="str">
        <f>CONCATENATE("[leds[",Table1345[[#Headers],[2]],"],",Table1345[[#This Row],[o2]],"]")</f>
        <v>[leds[2],0]</v>
      </c>
      <c r="R817" s="1" t="str">
        <f>CONCATENATE("[leds[",Table1345[[#Headers],[3]],"],",Table1345[[#This Row],[o3]],"]")</f>
        <v>[leds[3],0]</v>
      </c>
      <c r="S817" s="1" t="str">
        <f>CONCATENATE("[leds[",Table1345[[#Headers],[4]],"],",Table1345[[#This Row],[o4]],"]")</f>
        <v>[leds[4],0]</v>
      </c>
      <c r="T817" s="1" t="str">
        <f>CONCATENATE("[leds[",Table1345[[#Headers],[5]],"],",Table1345[[#This Row],[o5]],"]")</f>
        <v>[leds[5],0]</v>
      </c>
      <c r="U817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7" s="1" t="str">
        <f>IF(B817="",CONCATENATE($B$1,"['",A817,"'].append(",Table1345[[#This Row],[Part6]],")"),CONCATENATE($B$1,"['",B817,"'] = []"))</f>
        <v>symbol['&gt;'].append([[leds[0],0],[leds[1],0],[leds[2],0],[leds[3],0],[leds[4],0],[leds[5],0]])</v>
      </c>
    </row>
    <row r="818" spans="1:22" x14ac:dyDescent="0.25">
      <c r="A818" t="str">
        <f t="shared" si="12"/>
        <v>&gt;</v>
      </c>
      <c r="I818" s="1">
        <f>Table1345[[#This Row],[0]]</f>
        <v>0</v>
      </c>
      <c r="J818" s="1">
        <f>Table1345[[#This Row],[1]]</f>
        <v>0</v>
      </c>
      <c r="K818" s="1">
        <f>Table1345[[#This Row],[2]]</f>
        <v>0</v>
      </c>
      <c r="L818" s="1">
        <f>Table1345[[#This Row],[3]]</f>
        <v>0</v>
      </c>
      <c r="M818" s="1">
        <f>Table1345[[#This Row],[4]]</f>
        <v>0</v>
      </c>
      <c r="N818" s="1">
        <f>Table1345[[#This Row],[5]]</f>
        <v>0</v>
      </c>
      <c r="O818" s="1" t="str">
        <f>CONCATENATE("[leds[",Table1345[[#Headers],[0]],"],",Table1345[[#This Row],[o0]],"]")</f>
        <v>[leds[0],0]</v>
      </c>
      <c r="P818" s="1" t="str">
        <f>CONCATENATE("[leds[",Table1345[[#Headers],[1]],"],",Table1345[[#This Row],[o1]],"]")</f>
        <v>[leds[1],0]</v>
      </c>
      <c r="Q818" s="1" t="str">
        <f>CONCATENATE("[leds[",Table1345[[#Headers],[2]],"],",Table1345[[#This Row],[o2]],"]")</f>
        <v>[leds[2],0]</v>
      </c>
      <c r="R818" s="1" t="str">
        <f>CONCATENATE("[leds[",Table1345[[#Headers],[3]],"],",Table1345[[#This Row],[o3]],"]")</f>
        <v>[leds[3],0]</v>
      </c>
      <c r="S818" s="1" t="str">
        <f>CONCATENATE("[leds[",Table1345[[#Headers],[4]],"],",Table1345[[#This Row],[o4]],"]")</f>
        <v>[leds[4],0]</v>
      </c>
      <c r="T818" s="1" t="str">
        <f>CONCATENATE("[leds[",Table1345[[#Headers],[5]],"],",Table1345[[#This Row],[o5]],"]")</f>
        <v>[leds[5],0]</v>
      </c>
      <c r="U818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8" s="1" t="str">
        <f>IF(B818="",CONCATENATE($B$1,"['",A818,"'].append(",Table1345[[#This Row],[Part6]],")"),CONCATENATE($B$1,"['",B818,"'] = []"))</f>
        <v>symbol['&gt;'].append([[leds[0],0],[leds[1],0],[leds[2],0],[leds[3],0],[leds[4],0],[leds[5],0]])</v>
      </c>
    </row>
    <row r="819" spans="1:22" x14ac:dyDescent="0.25">
      <c r="A819" t="str">
        <f t="shared" si="12"/>
        <v>&gt;</v>
      </c>
      <c r="I819" s="1">
        <f>Table1345[[#This Row],[0]]</f>
        <v>0</v>
      </c>
      <c r="J819" s="1">
        <f>Table1345[[#This Row],[1]]</f>
        <v>0</v>
      </c>
      <c r="K819" s="1">
        <f>Table1345[[#This Row],[2]]</f>
        <v>0</v>
      </c>
      <c r="L819" s="1">
        <f>Table1345[[#This Row],[3]]</f>
        <v>0</v>
      </c>
      <c r="M819" s="1">
        <f>Table1345[[#This Row],[4]]</f>
        <v>0</v>
      </c>
      <c r="N819" s="1">
        <f>Table1345[[#This Row],[5]]</f>
        <v>0</v>
      </c>
      <c r="O819" s="1" t="str">
        <f>CONCATENATE("[leds[",Table1345[[#Headers],[0]],"],",Table1345[[#This Row],[o0]],"]")</f>
        <v>[leds[0],0]</v>
      </c>
      <c r="P819" s="1" t="str">
        <f>CONCATENATE("[leds[",Table1345[[#Headers],[1]],"],",Table1345[[#This Row],[o1]],"]")</f>
        <v>[leds[1],0]</v>
      </c>
      <c r="Q819" s="1" t="str">
        <f>CONCATENATE("[leds[",Table1345[[#Headers],[2]],"],",Table1345[[#This Row],[o2]],"]")</f>
        <v>[leds[2],0]</v>
      </c>
      <c r="R819" s="1" t="str">
        <f>CONCATENATE("[leds[",Table1345[[#Headers],[3]],"],",Table1345[[#This Row],[o3]],"]")</f>
        <v>[leds[3],0]</v>
      </c>
      <c r="S819" s="1" t="str">
        <f>CONCATENATE("[leds[",Table1345[[#Headers],[4]],"],",Table1345[[#This Row],[o4]],"]")</f>
        <v>[leds[4],0]</v>
      </c>
      <c r="T819" s="1" t="str">
        <f>CONCATENATE("[leds[",Table1345[[#Headers],[5]],"],",Table1345[[#This Row],[o5]],"]")</f>
        <v>[leds[5],0]</v>
      </c>
      <c r="U819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19" s="1" t="str">
        <f>IF(B819="",CONCATENATE($B$1,"['",A819,"'].append(",Table1345[[#This Row],[Part6]],")"),CONCATENATE($B$1,"['",B819,"'] = []"))</f>
        <v>symbol['&gt;'].append([[leds[0],0],[leds[1],0],[leds[2],0],[leds[3],0],[leds[4],0],[leds[5],0]])</v>
      </c>
    </row>
    <row r="820" spans="1:22" x14ac:dyDescent="0.25">
      <c r="A820" t="str">
        <f t="shared" si="12"/>
        <v>&gt;</v>
      </c>
      <c r="I820" s="1">
        <f>Table1345[[#This Row],[0]]</f>
        <v>0</v>
      </c>
      <c r="J820" s="1">
        <f>Table1345[[#This Row],[1]]</f>
        <v>0</v>
      </c>
      <c r="K820" s="1">
        <f>Table1345[[#This Row],[2]]</f>
        <v>0</v>
      </c>
      <c r="L820" s="1">
        <f>Table1345[[#This Row],[3]]</f>
        <v>0</v>
      </c>
      <c r="M820" s="1">
        <f>Table1345[[#This Row],[4]]</f>
        <v>0</v>
      </c>
      <c r="N820" s="1">
        <f>Table1345[[#This Row],[5]]</f>
        <v>0</v>
      </c>
      <c r="O820" s="1" t="str">
        <f>CONCATENATE("[leds[",Table1345[[#Headers],[0]],"],",Table1345[[#This Row],[o0]],"]")</f>
        <v>[leds[0],0]</v>
      </c>
      <c r="P820" s="1" t="str">
        <f>CONCATENATE("[leds[",Table1345[[#Headers],[1]],"],",Table1345[[#This Row],[o1]],"]")</f>
        <v>[leds[1],0]</v>
      </c>
      <c r="Q820" s="1" t="str">
        <f>CONCATENATE("[leds[",Table1345[[#Headers],[2]],"],",Table1345[[#This Row],[o2]],"]")</f>
        <v>[leds[2],0]</v>
      </c>
      <c r="R820" s="1" t="str">
        <f>CONCATENATE("[leds[",Table1345[[#Headers],[3]],"],",Table1345[[#This Row],[o3]],"]")</f>
        <v>[leds[3],0]</v>
      </c>
      <c r="S820" s="1" t="str">
        <f>CONCATENATE("[leds[",Table1345[[#Headers],[4]],"],",Table1345[[#This Row],[o4]],"]")</f>
        <v>[leds[4],0]</v>
      </c>
      <c r="T820" s="1" t="str">
        <f>CONCATENATE("[leds[",Table1345[[#Headers],[5]],"],",Table1345[[#This Row],[o5]],"]")</f>
        <v>[leds[5],0]</v>
      </c>
      <c r="U820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20" s="1" t="str">
        <f>IF(B820="",CONCATENATE($B$1,"['",A820,"'].append(",Table1345[[#This Row],[Part6]],")"),CONCATENATE($B$1,"['",B820,"'] = []"))</f>
        <v>symbol['&gt;'].append([[leds[0],0],[leds[1],0],[leds[2],0],[leds[3],0],[leds[4],0],[leds[5],0]])</v>
      </c>
    </row>
    <row r="821" spans="1:22" x14ac:dyDescent="0.25">
      <c r="A821" t="str">
        <f t="shared" si="12"/>
        <v>&gt;</v>
      </c>
      <c r="I821" s="1">
        <f>Table1345[[#This Row],[0]]</f>
        <v>0</v>
      </c>
      <c r="J821" s="1">
        <f>Table1345[[#This Row],[1]]</f>
        <v>0</v>
      </c>
      <c r="K821" s="1">
        <f>Table1345[[#This Row],[2]]</f>
        <v>0</v>
      </c>
      <c r="L821" s="1">
        <f>Table1345[[#This Row],[3]]</f>
        <v>0</v>
      </c>
      <c r="M821" s="1">
        <f>Table1345[[#This Row],[4]]</f>
        <v>0</v>
      </c>
      <c r="N821" s="1">
        <f>Table1345[[#This Row],[5]]</f>
        <v>0</v>
      </c>
      <c r="O821" s="1" t="str">
        <f>CONCATENATE("[leds[",Table1345[[#Headers],[0]],"],",Table1345[[#This Row],[o0]],"]")</f>
        <v>[leds[0],0]</v>
      </c>
      <c r="P821" s="1" t="str">
        <f>CONCATENATE("[leds[",Table1345[[#Headers],[1]],"],",Table1345[[#This Row],[o1]],"]")</f>
        <v>[leds[1],0]</v>
      </c>
      <c r="Q821" s="1" t="str">
        <f>CONCATENATE("[leds[",Table1345[[#Headers],[2]],"],",Table1345[[#This Row],[o2]],"]")</f>
        <v>[leds[2],0]</v>
      </c>
      <c r="R821" s="1" t="str">
        <f>CONCATENATE("[leds[",Table1345[[#Headers],[3]],"],",Table1345[[#This Row],[o3]],"]")</f>
        <v>[leds[3],0]</v>
      </c>
      <c r="S821" s="1" t="str">
        <f>CONCATENATE("[leds[",Table1345[[#Headers],[4]],"],",Table1345[[#This Row],[o4]],"]")</f>
        <v>[leds[4],0]</v>
      </c>
      <c r="T821" s="1" t="str">
        <f>CONCATENATE("[leds[",Table1345[[#Headers],[5]],"],",Table1345[[#This Row],[o5]],"]")</f>
        <v>[leds[5],0]</v>
      </c>
      <c r="U821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21" s="1" t="str">
        <f>IF(B821="",CONCATENATE($B$1,"['",A821,"'].append(",Table1345[[#This Row],[Part6]],")"),CONCATENATE($B$1,"['",B821,"'] = []"))</f>
        <v>symbol['&gt;'].append([[leds[0],0],[leds[1],0],[leds[2],0],[leds[3],0],[leds[4],0],[leds[5],0]])</v>
      </c>
    </row>
    <row r="822" spans="1:22" x14ac:dyDescent="0.25">
      <c r="A822" t="str">
        <f t="shared" si="12"/>
        <v>&gt;</v>
      </c>
      <c r="I822" s="1">
        <f>Table1345[[#This Row],[0]]</f>
        <v>0</v>
      </c>
      <c r="J822" s="1">
        <f>Table1345[[#This Row],[1]]</f>
        <v>0</v>
      </c>
      <c r="K822" s="1">
        <f>Table1345[[#This Row],[2]]</f>
        <v>0</v>
      </c>
      <c r="L822" s="1">
        <f>Table1345[[#This Row],[3]]</f>
        <v>0</v>
      </c>
      <c r="M822" s="1">
        <f>Table1345[[#This Row],[4]]</f>
        <v>0</v>
      </c>
      <c r="N822" s="1">
        <f>Table1345[[#This Row],[5]]</f>
        <v>0</v>
      </c>
      <c r="O822" s="1" t="str">
        <f>CONCATENATE("[leds[",Table1345[[#Headers],[0]],"],",Table1345[[#This Row],[o0]],"]")</f>
        <v>[leds[0],0]</v>
      </c>
      <c r="P822" s="1" t="str">
        <f>CONCATENATE("[leds[",Table1345[[#Headers],[1]],"],",Table1345[[#This Row],[o1]],"]")</f>
        <v>[leds[1],0]</v>
      </c>
      <c r="Q822" s="1" t="str">
        <f>CONCATENATE("[leds[",Table1345[[#Headers],[2]],"],",Table1345[[#This Row],[o2]],"]")</f>
        <v>[leds[2],0]</v>
      </c>
      <c r="R822" s="1" t="str">
        <f>CONCATENATE("[leds[",Table1345[[#Headers],[3]],"],",Table1345[[#This Row],[o3]],"]")</f>
        <v>[leds[3],0]</v>
      </c>
      <c r="S822" s="1" t="str">
        <f>CONCATENATE("[leds[",Table1345[[#Headers],[4]],"],",Table1345[[#This Row],[o4]],"]")</f>
        <v>[leds[4],0]</v>
      </c>
      <c r="T822" s="1" t="str">
        <f>CONCATENATE("[leds[",Table1345[[#Headers],[5]],"],",Table1345[[#This Row],[o5]],"]")</f>
        <v>[leds[5],0]</v>
      </c>
      <c r="U822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22" s="1" t="str">
        <f>IF(B822="",CONCATENATE($B$1,"['",A822,"'].append(",Table1345[[#This Row],[Part6]],")"),CONCATENATE($B$1,"['",B822,"'] = []"))</f>
        <v>symbol['&gt;'].append([[leds[0],0],[leds[1],0],[leds[2],0],[leds[3],0],[leds[4],0],[leds[5],0]])</v>
      </c>
    </row>
    <row r="823" spans="1:22" x14ac:dyDescent="0.25">
      <c r="A823" t="str">
        <f t="shared" si="12"/>
        <v>&gt;</v>
      </c>
      <c r="I823" s="1">
        <f>Table1345[[#This Row],[0]]</f>
        <v>0</v>
      </c>
      <c r="J823" s="1">
        <f>Table1345[[#This Row],[1]]</f>
        <v>0</v>
      </c>
      <c r="K823" s="1">
        <f>Table1345[[#This Row],[2]]</f>
        <v>0</v>
      </c>
      <c r="L823" s="1">
        <f>Table1345[[#This Row],[3]]</f>
        <v>0</v>
      </c>
      <c r="M823" s="1">
        <f>Table1345[[#This Row],[4]]</f>
        <v>0</v>
      </c>
      <c r="N823" s="1">
        <f>Table1345[[#This Row],[5]]</f>
        <v>0</v>
      </c>
      <c r="O823" s="1" t="str">
        <f>CONCATENATE("[leds[",Table1345[[#Headers],[0]],"],",Table1345[[#This Row],[o0]],"]")</f>
        <v>[leds[0],0]</v>
      </c>
      <c r="P823" s="1" t="str">
        <f>CONCATENATE("[leds[",Table1345[[#Headers],[1]],"],",Table1345[[#This Row],[o1]],"]")</f>
        <v>[leds[1],0]</v>
      </c>
      <c r="Q823" s="1" t="str">
        <f>CONCATENATE("[leds[",Table1345[[#Headers],[2]],"],",Table1345[[#This Row],[o2]],"]")</f>
        <v>[leds[2],0]</v>
      </c>
      <c r="R823" s="1" t="str">
        <f>CONCATENATE("[leds[",Table1345[[#Headers],[3]],"],",Table1345[[#This Row],[o3]],"]")</f>
        <v>[leds[3],0]</v>
      </c>
      <c r="S823" s="1" t="str">
        <f>CONCATENATE("[leds[",Table1345[[#Headers],[4]],"],",Table1345[[#This Row],[o4]],"]")</f>
        <v>[leds[4],0]</v>
      </c>
      <c r="T823" s="1" t="str">
        <f>CONCATENATE("[leds[",Table1345[[#Headers],[5]],"],",Table1345[[#This Row],[o5]],"]")</f>
        <v>[leds[5],0]</v>
      </c>
      <c r="U823" s="1" t="str">
        <f>CONCATENATE("[",Table1345[[#This Row],[Part0]],",",Table1345[[#This Row],[Part1]],",",Table1345[[#This Row],[Part2]],",",Table1345[[#This Row],[Part3]],",",Table1345[[#This Row],[Part4]],",",Table1345[[#This Row],[Part5]],"]")</f>
        <v>[[leds[0],0],[leds[1],0],[leds[2],0],[leds[3],0],[leds[4],0],[leds[5],0]]</v>
      </c>
      <c r="V823" s="1" t="str">
        <f>IF(B823="",CONCATENATE($B$1,"['",A823,"'].append(",Table1345[[#This Row],[Part6]],")"),CONCATENATE($B$1,"['",B823,"'] = []"))</f>
        <v>symbol['&gt;'].append([[leds[0],0],[leds[1],0],[leds[2],0],[leds[3],0],[leds[4],0],[leds[5],0]])</v>
      </c>
    </row>
  </sheetData>
  <conditionalFormatting sqref="C3:H19 E25 C21:H24 F25:F26 D20:G20">
    <cfRule type="colorScale" priority="2">
      <colorScale>
        <cfvo type="min"/>
        <cfvo type="max"/>
        <color rgb="FFFCFCFF"/>
        <color rgb="FFF8696B"/>
      </colorScale>
    </cfRule>
  </conditionalFormatting>
  <conditionalFormatting sqref="C3:H19 C21:H27 D20:G20 C29:H76 C78:H196 C198:H222 C224:H308 C340:E343 F339:H343 C314:H338 H309:H313 C309:F313 C344:H823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Hello Kieran</vt:lpstr>
      <vt:lpstr>Bounce</vt:lpstr>
      <vt:lpstr>wave</vt:lpstr>
      <vt:lpstr>letters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Pope</dc:creator>
  <cp:lastModifiedBy>Daniel Pope</cp:lastModifiedBy>
  <dcterms:created xsi:type="dcterms:W3CDTF">2014-01-25T10:05:18Z</dcterms:created>
  <dcterms:modified xsi:type="dcterms:W3CDTF">2014-01-26T15:47:49Z</dcterms:modified>
</cp:coreProperties>
</file>