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/OHS/danielvilas/DigitalTrains/MimicPanel/DriverDesk/DriverDeskTft/"/>
    </mc:Choice>
  </mc:AlternateContent>
  <xr:revisionPtr revIDLastSave="0" documentId="13_ncr:1_{59C31468-D882-1C43-BE77-1B221425F14E}" xr6:coauthVersionLast="47" xr6:coauthVersionMax="47" xr10:uidLastSave="{00000000-0000-0000-0000-000000000000}"/>
  <bookViews>
    <workbookView xWindow="9760" yWindow="6960" windowWidth="28040" windowHeight="17440" xr2:uid="{7FBBD6A7-D4F6-3247-B6ED-59D4AB52A278}"/>
  </bookViews>
  <sheets>
    <sheet name="Hoja1" sheetId="1" r:id="rId1"/>
  </sheets>
  <definedNames>
    <definedName name="_xlnm.Print_Area" localSheetId="0">Hoja1!$A$1:$L$18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3" i="1"/>
</calcChain>
</file>

<file path=xl/sharedStrings.xml><?xml version="1.0" encoding="utf-8"?>
<sst xmlns="http://schemas.openxmlformats.org/spreadsheetml/2006/main" count="108" uniqueCount="62">
  <si>
    <t>STMf103C8T6</t>
  </si>
  <si>
    <t>LQFP48</t>
  </si>
  <si>
    <t>Pin</t>
  </si>
  <si>
    <t>Port A</t>
  </si>
  <si>
    <t>DataSheet</t>
  </si>
  <si>
    <t>Usage</t>
  </si>
  <si>
    <t>Port B</t>
  </si>
  <si>
    <t>Port C</t>
  </si>
  <si>
    <t>TAMPER-RTC</t>
  </si>
  <si>
    <t>OSC32_IN</t>
  </si>
  <si>
    <t>OSC32_OUT</t>
  </si>
  <si>
    <t>WKUP</t>
  </si>
  <si>
    <t>USART2_TX</t>
  </si>
  <si>
    <t>USART2_RX</t>
  </si>
  <si>
    <t>*</t>
  </si>
  <si>
    <t>SPI1_SCK</t>
  </si>
  <si>
    <t>SPI1_MISO</t>
  </si>
  <si>
    <t>SPI1_MOSI</t>
  </si>
  <si>
    <t>PB2/BOOT1</t>
  </si>
  <si>
    <t xml:space="preserve">I2C2_SCL
USART3_TX </t>
  </si>
  <si>
    <t>I2C2_SDA
USART3_RX</t>
  </si>
  <si>
    <t>SPI2_SCK</t>
  </si>
  <si>
    <t>SPI2_MISO</t>
  </si>
  <si>
    <t>SPI2_MOSI</t>
  </si>
  <si>
    <t>USART1_TX</t>
  </si>
  <si>
    <t>USART1_RX</t>
  </si>
  <si>
    <t>USB -
CAN_RX</t>
  </si>
  <si>
    <t>USB +
CAN_TX</t>
  </si>
  <si>
    <t>SWDIO</t>
  </si>
  <si>
    <t>SWCLK</t>
  </si>
  <si>
    <t>JTDI</t>
  </si>
  <si>
    <t>JTDO</t>
  </si>
  <si>
    <t>JNTRST</t>
  </si>
  <si>
    <t>I2C1_SCL</t>
  </si>
  <si>
    <t>I2C1_SDA</t>
  </si>
  <si>
    <t>#</t>
  </si>
  <si>
    <t>PIN_TEST_LED</t>
  </si>
  <si>
    <t>TFT_CS</t>
  </si>
  <si>
    <t>TFT_RST</t>
  </si>
  <si>
    <t>TFT_DC</t>
  </si>
  <si>
    <t>TFT_BL</t>
  </si>
  <si>
    <t>TFT_DIN</t>
  </si>
  <si>
    <t>TFT_CLK</t>
  </si>
  <si>
    <t>###</t>
  </si>
  <si>
    <t>SWDO</t>
  </si>
  <si>
    <t>RENC_A</t>
  </si>
  <si>
    <t>RENC_B</t>
  </si>
  <si>
    <t>RENC_S</t>
  </si>
  <si>
    <t>RENC_H</t>
  </si>
  <si>
    <t>BTN_10</t>
  </si>
  <si>
    <t>BTN_9</t>
  </si>
  <si>
    <t>BTN_3</t>
  </si>
  <si>
    <t>BTN_4</t>
  </si>
  <si>
    <t>BTN_5</t>
  </si>
  <si>
    <t>BTN_6</t>
  </si>
  <si>
    <t>BTN_7</t>
  </si>
  <si>
    <t>BTN_8</t>
  </si>
  <si>
    <t>BTN_1</t>
  </si>
  <si>
    <t>BTN_2</t>
  </si>
  <si>
    <t>INT_PIN</t>
  </si>
  <si>
    <t>USB_N</t>
  </si>
  <si>
    <t>USB_P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</si>
</sst>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9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17A1F-91B6-C74C-9CAE-D6D6810F3E02}">
  <sheetPr>
    <pageSetUpPr fitToPage="1"/>
  </sheetPr>
  <dimension ref="A1:L18"/>
  <sheetViews>
    <sheetView tabSelected="1" workbookViewId="0">
      <selection activeCell="D16" sqref="D16"/>
    </sheetView>
  </sheetViews>
  <sheetFormatPr baseColWidth="10" defaultRowHeight="16" x14ac:dyDescent="0.2"/>
  <cols>
    <col min="3" max="3" width="18.5" customWidth="1"/>
    <col min="4" max="4" width="17.5" customWidth="1"/>
    <col min="5" max="5" width="3.33203125" customWidth="1"/>
    <col min="8" max="8" width="12.5" bestFit="1" customWidth="1"/>
    <col min="11" max="11" width="11.6640625" bestFit="1" customWidth="1"/>
  </cols>
  <sheetData>
    <row r="1" spans="1:12" x14ac:dyDescent="0.2">
      <c r="A1" s="1" t="s">
        <v>0</v>
      </c>
      <c r="B1" s="1"/>
      <c r="C1" s="1" t="s">
        <v>1</v>
      </c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 t="s">
        <v>2</v>
      </c>
      <c r="B2" s="1" t="s">
        <v>3</v>
      </c>
      <c r="C2" s="1" t="s">
        <v>4</v>
      </c>
      <c r="D2" s="1" t="s">
        <v>5</v>
      </c>
      <c r="E2" s="1"/>
      <c r="F2" s="1" t="s">
        <v>6</v>
      </c>
      <c r="G2" s="1" t="s">
        <v>4</v>
      </c>
      <c r="H2" s="1" t="s">
        <v>5</v>
      </c>
      <c r="I2" s="1"/>
      <c r="J2" s="1" t="s">
        <v>7</v>
      </c>
      <c r="K2" s="1" t="s">
        <v>4</v>
      </c>
      <c r="L2" s="1" t="s">
        <v>5</v>
      </c>
    </row>
    <row r="3" spans="1:12" x14ac:dyDescent="0.2">
      <c r="A3" s="1">
        <v>0</v>
      </c>
      <c r="B3" s="1" t="str">
        <f>_xlfn.CONCAT("PA_",A3)</f>
        <v>PA_0</v>
      </c>
      <c r="C3" s="1" t="s">
        <v>11</v>
      </c>
      <c r="D3" s="1" t="s">
        <v>14</v>
      </c>
      <c r="E3" s="1"/>
      <c r="F3" s="1" t="str">
        <f>_xlfn.CONCAT("PB_",A3)</f>
        <v>PB_0</v>
      </c>
      <c r="G3" s="1" t="s">
        <v>14</v>
      </c>
      <c r="H3" s="1" t="s">
        <v>53</v>
      </c>
      <c r="I3" s="1"/>
      <c r="J3" s="1" t="str">
        <f>_xlfn.CONCAT("PC_",A3)</f>
        <v>PC_0</v>
      </c>
      <c r="K3" s="1" t="s">
        <v>35</v>
      </c>
      <c r="L3" s="1" t="s">
        <v>43</v>
      </c>
    </row>
    <row r="4" spans="1:12" x14ac:dyDescent="0.2">
      <c r="A4" s="1">
        <v>1</v>
      </c>
      <c r="B4" s="1" t="str">
        <f t="shared" ref="B4:B18" si="0">_xlfn.CONCAT("PA_",A4)</f>
        <v>PA_1</v>
      </c>
      <c r="C4" s="1" t="s">
        <v>14</v>
      </c>
      <c r="D4" s="1" t="s">
        <v>45</v>
      </c>
      <c r="E4" s="1"/>
      <c r="F4" s="1" t="str">
        <f t="shared" ref="F4:F18" si="1">_xlfn.CONCAT("PB_",A4)</f>
        <v>PB_1</v>
      </c>
      <c r="G4" s="1" t="s">
        <v>14</v>
      </c>
      <c r="H4" s="1" t="s">
        <v>52</v>
      </c>
      <c r="I4" s="1"/>
      <c r="J4" s="1" t="str">
        <f t="shared" ref="J4:J18" si="2">_xlfn.CONCAT("PC_",A4)</f>
        <v>PC_1</v>
      </c>
      <c r="K4" s="1" t="s">
        <v>35</v>
      </c>
      <c r="L4" s="1" t="s">
        <v>43</v>
      </c>
    </row>
    <row r="5" spans="1:12" x14ac:dyDescent="0.2">
      <c r="A5" s="1">
        <v>2</v>
      </c>
      <c r="B5" s="1" t="str">
        <f t="shared" si="0"/>
        <v>PA_2</v>
      </c>
      <c r="C5" s="1" t="s">
        <v>12</v>
      </c>
      <c r="D5" s="1" t="s">
        <v>46</v>
      </c>
      <c r="E5" s="1"/>
      <c r="F5" s="1" t="str">
        <f t="shared" si="1"/>
        <v>PB_2</v>
      </c>
      <c r="G5" s="1" t="s">
        <v>18</v>
      </c>
      <c r="H5" s="1" t="s">
        <v>14</v>
      </c>
      <c r="I5" s="1"/>
      <c r="J5" s="1" t="str">
        <f t="shared" si="2"/>
        <v>PC_2</v>
      </c>
      <c r="K5" s="1" t="s">
        <v>35</v>
      </c>
      <c r="L5" s="1" t="s">
        <v>43</v>
      </c>
    </row>
    <row r="6" spans="1:12" x14ac:dyDescent="0.2">
      <c r="A6" s="1">
        <v>3</v>
      </c>
      <c r="B6" s="1" t="str">
        <f t="shared" si="0"/>
        <v>PA_3</v>
      </c>
      <c r="C6" s="1" t="s">
        <v>13</v>
      </c>
      <c r="D6" s="1" t="s">
        <v>47</v>
      </c>
      <c r="E6" s="1"/>
      <c r="F6" s="1" t="str">
        <f t="shared" si="1"/>
        <v>PB_3</v>
      </c>
      <c r="G6" s="1" t="s">
        <v>31</v>
      </c>
      <c r="H6" s="1" t="s">
        <v>44</v>
      </c>
      <c r="I6" s="1"/>
      <c r="J6" s="1" t="str">
        <f t="shared" si="2"/>
        <v>PC_3</v>
      </c>
      <c r="K6" s="1" t="s">
        <v>35</v>
      </c>
      <c r="L6" s="1" t="s">
        <v>43</v>
      </c>
    </row>
    <row r="7" spans="1:12" x14ac:dyDescent="0.2">
      <c r="A7" s="1">
        <v>4</v>
      </c>
      <c r="B7" s="1" t="str">
        <f t="shared" si="0"/>
        <v>PA_4</v>
      </c>
      <c r="C7" s="1" t="s">
        <v>14</v>
      </c>
      <c r="D7" s="1" t="s">
        <v>39</v>
      </c>
      <c r="E7" s="1"/>
      <c r="F7" s="1" t="str">
        <f t="shared" si="1"/>
        <v>PB_4</v>
      </c>
      <c r="G7" s="1" t="s">
        <v>32</v>
      </c>
      <c r="H7" s="1" t="s">
        <v>59</v>
      </c>
      <c r="I7" s="1"/>
      <c r="J7" s="1" t="str">
        <f t="shared" si="2"/>
        <v>PC_4</v>
      </c>
      <c r="K7" s="1" t="s">
        <v>35</v>
      </c>
      <c r="L7" s="1" t="s">
        <v>43</v>
      </c>
    </row>
    <row r="8" spans="1:12" x14ac:dyDescent="0.2">
      <c r="A8" s="1">
        <v>5</v>
      </c>
      <c r="B8" s="1" t="str">
        <f t="shared" si="0"/>
        <v>PA_5</v>
      </c>
      <c r="C8" s="1" t="s">
        <v>15</v>
      </c>
      <c r="D8" s="1" t="s">
        <v>42</v>
      </c>
      <c r="E8" s="1"/>
      <c r="F8" s="1" t="str">
        <f t="shared" si="1"/>
        <v>PB_5</v>
      </c>
      <c r="G8" s="1" t="s">
        <v>14</v>
      </c>
      <c r="H8" s="1" t="s">
        <v>36</v>
      </c>
      <c r="I8" s="1"/>
      <c r="J8" s="1" t="str">
        <f t="shared" si="2"/>
        <v>PC_5</v>
      </c>
      <c r="K8" s="1" t="s">
        <v>35</v>
      </c>
      <c r="L8" s="1" t="s">
        <v>43</v>
      </c>
    </row>
    <row r="9" spans="1:12" x14ac:dyDescent="0.2">
      <c r="A9" s="1">
        <v>6</v>
      </c>
      <c r="B9" s="1" t="str">
        <f t="shared" si="0"/>
        <v>PA_6</v>
      </c>
      <c r="C9" s="1" t="s">
        <v>16</v>
      </c>
      <c r="D9" s="1" t="s">
        <v>43</v>
      </c>
      <c r="E9" s="1"/>
      <c r="F9" s="1" t="str">
        <f t="shared" si="1"/>
        <v>PB_6</v>
      </c>
      <c r="G9" s="1" t="s">
        <v>33</v>
      </c>
      <c r="H9" s="1" t="s">
        <v>33</v>
      </c>
      <c r="I9" s="1"/>
      <c r="J9" s="1" t="str">
        <f t="shared" si="2"/>
        <v>PC_6</v>
      </c>
      <c r="K9" s="1" t="s">
        <v>35</v>
      </c>
      <c r="L9" s="1" t="s">
        <v>43</v>
      </c>
    </row>
    <row r="10" spans="1:12" x14ac:dyDescent="0.2">
      <c r="A10" s="1">
        <v>7</v>
      </c>
      <c r="B10" s="1" t="str">
        <f t="shared" si="0"/>
        <v>PA_7</v>
      </c>
      <c r="C10" s="1" t="s">
        <v>17</v>
      </c>
      <c r="D10" s="1" t="s">
        <v>41</v>
      </c>
      <c r="E10" s="1"/>
      <c r="F10" s="1" t="str">
        <f t="shared" si="1"/>
        <v>PB_7</v>
      </c>
      <c r="G10" s="1" t="s">
        <v>34</v>
      </c>
      <c r="H10" s="1" t="s">
        <v>34</v>
      </c>
      <c r="I10" s="1"/>
      <c r="J10" s="1" t="str">
        <f t="shared" si="2"/>
        <v>PC_7</v>
      </c>
      <c r="K10" s="1" t="s">
        <v>35</v>
      </c>
      <c r="L10" s="1" t="s">
        <v>43</v>
      </c>
    </row>
    <row r="11" spans="1:12" x14ac:dyDescent="0.2">
      <c r="A11" s="1">
        <v>8</v>
      </c>
      <c r="B11" s="1" t="str">
        <f t="shared" si="0"/>
        <v>PA_8</v>
      </c>
      <c r="C11" s="1" t="s">
        <v>14</v>
      </c>
      <c r="D11" s="1" t="s">
        <v>48</v>
      </c>
      <c r="E11" s="1"/>
      <c r="F11" s="1" t="str">
        <f t="shared" si="1"/>
        <v>PB_8</v>
      </c>
      <c r="G11" s="1" t="s">
        <v>14</v>
      </c>
      <c r="H11" s="1" t="s">
        <v>51</v>
      </c>
      <c r="I11" s="1"/>
      <c r="J11" s="1" t="str">
        <f t="shared" si="2"/>
        <v>PC_8</v>
      </c>
      <c r="K11" s="1" t="s">
        <v>35</v>
      </c>
      <c r="L11" s="1" t="s">
        <v>43</v>
      </c>
    </row>
    <row r="12" spans="1:12" x14ac:dyDescent="0.2">
      <c r="A12" s="1">
        <v>9</v>
      </c>
      <c r="B12" s="1" t="str">
        <f t="shared" si="0"/>
        <v>PA_9</v>
      </c>
      <c r="C12" s="1" t="s">
        <v>24</v>
      </c>
      <c r="D12" s="1" t="s">
        <v>38</v>
      </c>
      <c r="E12" s="1"/>
      <c r="F12" s="1" t="str">
        <f t="shared" si="1"/>
        <v>PB_9</v>
      </c>
      <c r="G12" s="1" t="s">
        <v>14</v>
      </c>
      <c r="H12" s="1" t="s">
        <v>58</v>
      </c>
      <c r="I12" s="1"/>
      <c r="J12" s="1" t="str">
        <f t="shared" si="2"/>
        <v>PC_9</v>
      </c>
      <c r="K12" s="1" t="s">
        <v>35</v>
      </c>
      <c r="L12" s="1" t="s">
        <v>43</v>
      </c>
    </row>
    <row r="13" spans="1:12" ht="27" x14ac:dyDescent="0.2">
      <c r="A13" s="1">
        <v>10</v>
      </c>
      <c r="B13" s="1" t="str">
        <f t="shared" si="0"/>
        <v>PA_10</v>
      </c>
      <c r="C13" s="1" t="s">
        <v>25</v>
      </c>
      <c r="D13" s="1" t="s">
        <v>40</v>
      </c>
      <c r="E13" s="1"/>
      <c r="F13" s="1" t="str">
        <f t="shared" si="1"/>
        <v>PB_10</v>
      </c>
      <c r="G13" s="2" t="s">
        <v>19</v>
      </c>
      <c r="H13" s="1" t="s">
        <v>57</v>
      </c>
      <c r="I13" s="1"/>
      <c r="J13" s="1" t="str">
        <f t="shared" si="2"/>
        <v>PC_10</v>
      </c>
      <c r="K13" s="1" t="s">
        <v>35</v>
      </c>
      <c r="L13" s="1" t="s">
        <v>43</v>
      </c>
    </row>
    <row r="14" spans="1:12" ht="34" x14ac:dyDescent="0.2">
      <c r="A14" s="1">
        <v>11</v>
      </c>
      <c r="B14" s="1" t="str">
        <f t="shared" si="0"/>
        <v>PA_11</v>
      </c>
      <c r="C14" s="3" t="s">
        <v>26</v>
      </c>
      <c r="D14" s="1" t="s">
        <v>60</v>
      </c>
      <c r="E14" s="1"/>
      <c r="F14" s="1" t="str">
        <f t="shared" si="1"/>
        <v>PB_11</v>
      </c>
      <c r="G14" s="3" t="s">
        <v>20</v>
      </c>
      <c r="H14" s="1" t="s">
        <v>54</v>
      </c>
      <c r="I14" s="1"/>
      <c r="J14" s="1" t="str">
        <f t="shared" si="2"/>
        <v>PC_11</v>
      </c>
      <c r="K14" s="1" t="s">
        <v>35</v>
      </c>
      <c r="L14" s="1" t="s">
        <v>43</v>
      </c>
    </row>
    <row r="15" spans="1:12" ht="34" x14ac:dyDescent="0.2">
      <c r="A15" s="1">
        <v>12</v>
      </c>
      <c r="B15" s="1" t="str">
        <f t="shared" si="0"/>
        <v>PA_12</v>
      </c>
      <c r="C15" s="3" t="s">
        <v>27</v>
      </c>
      <c r="D15" s="1" t="s">
        <v>61</v>
      </c>
      <c r="E15" s="1"/>
      <c r="F15" s="1" t="str">
        <f t="shared" si="1"/>
        <v>PB_12</v>
      </c>
      <c r="G15" s="1" t="s">
        <v>14</v>
      </c>
      <c r="H15" s="1" t="s">
        <v>55</v>
      </c>
      <c r="I15" s="1"/>
      <c r="J15" s="1" t="str">
        <f t="shared" si="2"/>
        <v>PC_12</v>
      </c>
      <c r="K15" s="1" t="s">
        <v>35</v>
      </c>
      <c r="L15" s="1" t="s">
        <v>43</v>
      </c>
    </row>
    <row r="16" spans="1:12" x14ac:dyDescent="0.2">
      <c r="A16" s="1">
        <v>13</v>
      </c>
      <c r="B16" s="1" t="str">
        <f t="shared" si="0"/>
        <v>PA_13</v>
      </c>
      <c r="C16" s="1" t="s">
        <v>28</v>
      </c>
      <c r="D16" s="1" t="s">
        <v>28</v>
      </c>
      <c r="E16" s="1"/>
      <c r="F16" s="1" t="str">
        <f t="shared" si="1"/>
        <v>PB_13</v>
      </c>
      <c r="G16" s="1" t="s">
        <v>21</v>
      </c>
      <c r="H16" s="1" t="s">
        <v>56</v>
      </c>
      <c r="I16" s="1"/>
      <c r="J16" s="1" t="str">
        <f t="shared" si="2"/>
        <v>PC_13</v>
      </c>
      <c r="K16" s="1" t="s">
        <v>8</v>
      </c>
      <c r="L16" s="1" t="s">
        <v>43</v>
      </c>
    </row>
    <row r="17" spans="1:12" x14ac:dyDescent="0.2">
      <c r="A17" s="1">
        <v>14</v>
      </c>
      <c r="B17" s="1" t="str">
        <f t="shared" si="0"/>
        <v>PA_14</v>
      </c>
      <c r="C17" s="1" t="s">
        <v>29</v>
      </c>
      <c r="D17" s="1" t="s">
        <v>29</v>
      </c>
      <c r="E17" s="1"/>
      <c r="F17" s="1" t="str">
        <f t="shared" si="1"/>
        <v>PB_14</v>
      </c>
      <c r="G17" s="1" t="s">
        <v>22</v>
      </c>
      <c r="H17" s="1" t="s">
        <v>50</v>
      </c>
      <c r="I17" s="1"/>
      <c r="J17" s="1" t="str">
        <f t="shared" si="2"/>
        <v>PC_14</v>
      </c>
      <c r="K17" s="1" t="s">
        <v>9</v>
      </c>
      <c r="L17" s="1" t="s">
        <v>43</v>
      </c>
    </row>
    <row r="18" spans="1:12" x14ac:dyDescent="0.2">
      <c r="A18" s="1">
        <v>15</v>
      </c>
      <c r="B18" s="1" t="str">
        <f t="shared" si="0"/>
        <v>PA_15</v>
      </c>
      <c r="C18" s="1" t="s">
        <v>30</v>
      </c>
      <c r="D18" s="1" t="s">
        <v>37</v>
      </c>
      <c r="E18" s="1"/>
      <c r="F18" s="1" t="str">
        <f t="shared" si="1"/>
        <v>PB_15</v>
      </c>
      <c r="G18" s="1" t="s">
        <v>23</v>
      </c>
      <c r="H18" s="1" t="s">
        <v>49</v>
      </c>
      <c r="I18" s="1"/>
      <c r="J18" s="1" t="str">
        <f t="shared" si="2"/>
        <v>PC_15</v>
      </c>
      <c r="K18" s="1" t="s">
        <v>10</v>
      </c>
      <c r="L18" s="1" t="s">
        <v>43</v>
      </c>
    </row>
  </sheetData>
  <phoneticPr fontId="2" type="noConversion"/>
  <pageMargins left="0.7" right="0.7" top="0.75" bottom="0.75" header="0.3" footer="0.3"/>
  <pageSetup paperSize="9" scale="88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Vilas López</dc:creator>
  <cp:lastModifiedBy>David Vilas López</cp:lastModifiedBy>
  <cp:lastPrinted>2025-02-01T12:52:21Z</cp:lastPrinted>
  <dcterms:created xsi:type="dcterms:W3CDTF">2024-07-12T20:13:17Z</dcterms:created>
  <dcterms:modified xsi:type="dcterms:W3CDTF">2025-02-01T12:53:30Z</dcterms:modified>
</cp:coreProperties>
</file>