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" sheetId="1" state="visible" r:id="rId2"/>
    <sheet name="Hoja3" sheetId="2" state="visible" r:id="rId3"/>
    <sheet name="List_2" sheetId="3" state="visible" r:id="rId4"/>
  </sheets>
  <definedNames>
    <definedName function="false" hidden="true" localSheetId="1" name="_xlnm._FilterDatabase" vbProcedure="false">Hoja3!$B$2:$L$19</definedName>
    <definedName function="false" hidden="true" localSheetId="0" name="_xlnm._FilterDatabase" vbProcedure="false">List!$A$4:$K$52</definedName>
    <definedName function="false" hidden="true" localSheetId="2" name="_xlnm._FilterDatabase" vbProcedure="false">List_2!$A$4:$L$30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<sst xmlns="http://schemas.openxmlformats.org/spreadsheetml/2006/main" count="531" uniqueCount="141">
  <si>
    <t xml:space="preserve">List of MCUs selection: 55 items. Database version: Mon Feb 08 14:35:07 CET 2021</t>
  </si>
  <si>
    <t xml:space="preserve">Favorite</t>
  </si>
  <si>
    <t xml:space="preserve">Part No</t>
  </si>
  <si>
    <t xml:space="preserve">Ali Board</t>
  </si>
  <si>
    <t xml:space="preserve">LCSC</t>
  </si>
  <si>
    <t xml:space="preserve">Precio</t>
  </si>
  <si>
    <t xml:space="preserve">Basic</t>
  </si>
  <si>
    <t xml:space="preserve">Package</t>
  </si>
  <si>
    <t xml:space="preserve">Flash</t>
  </si>
  <si>
    <t xml:space="preserve">RAM</t>
  </si>
  <si>
    <t xml:space="preserve">IO</t>
  </si>
  <si>
    <t xml:space="preserve">Freq.</t>
  </si>
  <si>
    <t xml:space="preserve">STM32F205RB</t>
  </si>
  <si>
    <t xml:space="preserve">C8364 STM32F205RBT6</t>
  </si>
  <si>
    <t xml:space="preserve">Extended (NS)</t>
  </si>
  <si>
    <t xml:space="preserve">LQFP64 (10x10mm)</t>
  </si>
  <si>
    <t xml:space="preserve">128 kBytes</t>
  </si>
  <si>
    <t xml:space="preserve">64 kBytes</t>
  </si>
  <si>
    <t xml:space="preserve">120 MHz</t>
  </si>
  <si>
    <t xml:space="preserve">STM32F205RC</t>
  </si>
  <si>
    <t xml:space="preserve">C47520 STM32F205RCT6</t>
  </si>
  <si>
    <t xml:space="preserve">Extended (2)</t>
  </si>
  <si>
    <t xml:space="preserve">256 kBytes</t>
  </si>
  <si>
    <t xml:space="preserve">96 kBytes</t>
  </si>
  <si>
    <t xml:space="preserve">STM32F205RE</t>
  </si>
  <si>
    <t xml:space="preserve">C66278 STM32F205RET6</t>
  </si>
  <si>
    <t xml:space="preserve">512 kBytes</t>
  </si>
  <si>
    <t xml:space="preserve">STM32F205RF</t>
  </si>
  <si>
    <t xml:space="preserve">768 kBytes</t>
  </si>
  <si>
    <t xml:space="preserve">STM32F205VB</t>
  </si>
  <si>
    <t xml:space="preserve">LQFP100 (14x14mm)</t>
  </si>
  <si>
    <t xml:space="preserve">STM32F205VC</t>
  </si>
  <si>
    <t xml:space="preserve">C95445 STM32F205VCT6</t>
  </si>
  <si>
    <t xml:space="preserve">STM32F205VE</t>
  </si>
  <si>
    <t xml:space="preserve">C81869 STM32F205VET6</t>
  </si>
  <si>
    <t xml:space="preserve">STM32F205VF</t>
  </si>
  <si>
    <t xml:space="preserve">C443970 STM32F205VFT6</t>
  </si>
  <si>
    <t xml:space="preserve">STM32F205VG</t>
  </si>
  <si>
    <t xml:space="preserve">C44390 STM32F205VGT6</t>
  </si>
  <si>
    <t xml:space="preserve">1024 kBytes</t>
  </si>
  <si>
    <t xml:space="preserve">STM32F207VC</t>
  </si>
  <si>
    <t xml:space="preserve">C62447 STM32F207VCT6</t>
  </si>
  <si>
    <t xml:space="preserve">STM32F207VE</t>
  </si>
  <si>
    <t xml:space="preserve">C59126 STM32F207VET6</t>
  </si>
  <si>
    <t xml:space="preserve">Extended (1)</t>
  </si>
  <si>
    <t xml:space="preserve">STM32F207VF</t>
  </si>
  <si>
    <t xml:space="preserve">STM32F207VG</t>
  </si>
  <si>
    <t xml:space="preserve">C12089 STM32F207VGT6</t>
  </si>
  <si>
    <t xml:space="preserve">STM32F215RE</t>
  </si>
  <si>
    <t xml:space="preserve">STM32F215RG</t>
  </si>
  <si>
    <t xml:space="preserve">STM32F215VE</t>
  </si>
  <si>
    <t xml:space="preserve">STM32F215VG</t>
  </si>
  <si>
    <t xml:space="preserve">STM32F217VE</t>
  </si>
  <si>
    <t xml:space="preserve">STM32F217VG</t>
  </si>
  <si>
    <t xml:space="preserve">STM32F405RG</t>
  </si>
  <si>
    <t xml:space="preserve">192 kBytes</t>
  </si>
  <si>
    <t xml:space="preserve">168 MHz</t>
  </si>
  <si>
    <t xml:space="preserve">STM32F405VG</t>
  </si>
  <si>
    <t xml:space="preserve">C56621 STM32F405VGT6</t>
  </si>
  <si>
    <t xml:space="preserve">STM32F407VE</t>
  </si>
  <si>
    <t xml:space="preserve">C28730 STM32F407VET6</t>
  </si>
  <si>
    <t xml:space="preserve">Basic (1)</t>
  </si>
  <si>
    <t xml:space="preserve">STM32F407VG</t>
  </si>
  <si>
    <t xml:space="preserve">C12345 STM32F407VGT6</t>
  </si>
  <si>
    <t xml:space="preserve">Basic (300)</t>
  </si>
  <si>
    <t xml:space="preserve">STM32F413CH</t>
  </si>
  <si>
    <t xml:space="preserve">UFQFPN48 (7x7mm)</t>
  </si>
  <si>
    <t xml:space="preserve">1536 kBytes</t>
  </si>
  <si>
    <t xml:space="preserve">320 kBytes</t>
  </si>
  <si>
    <t xml:space="preserve">100 MHz</t>
  </si>
  <si>
    <t xml:space="preserve">STM32F413RH</t>
  </si>
  <si>
    <t xml:space="preserve">STM32F413VG</t>
  </si>
  <si>
    <t xml:space="preserve">C1337757 STM32F413VGH6</t>
  </si>
  <si>
    <t xml:space="preserve">STM32F415RG</t>
  </si>
  <si>
    <t xml:space="preserve">C124726 STM32F415RGT6</t>
  </si>
  <si>
    <t xml:space="preserve">STM32F415VG</t>
  </si>
  <si>
    <t xml:space="preserve">C118210 STM32F415VGT6</t>
  </si>
  <si>
    <t xml:space="preserve">Extended (300)</t>
  </si>
  <si>
    <t xml:space="preserve">STM32F417VE</t>
  </si>
  <si>
    <t xml:space="preserve">STM32F417VG</t>
  </si>
  <si>
    <t xml:space="preserve">STM32F427VG</t>
  </si>
  <si>
    <t xml:space="preserve">C117815 STM32F427VGT6</t>
  </si>
  <si>
    <t xml:space="preserve">180 MHz</t>
  </si>
  <si>
    <t xml:space="preserve">STM32F427VI</t>
  </si>
  <si>
    <t xml:space="preserve">C57097 STM32F427VIT6</t>
  </si>
  <si>
    <t xml:space="preserve">2048 kBytes</t>
  </si>
  <si>
    <t xml:space="preserve">STM32F429VE</t>
  </si>
  <si>
    <t xml:space="preserve">C95447 STM32F429VET6</t>
  </si>
  <si>
    <t xml:space="preserve">STM32F429VG</t>
  </si>
  <si>
    <t xml:space="preserve">C95448 STM32F429VGT6</t>
  </si>
  <si>
    <t xml:space="preserve">STM32F429VI</t>
  </si>
  <si>
    <t xml:space="preserve">C92002 STM32F429VIT6</t>
  </si>
  <si>
    <t xml:space="preserve">Extended (13)</t>
  </si>
  <si>
    <t xml:space="preserve">STM32F437VG</t>
  </si>
  <si>
    <t xml:space="preserve">STM32F437VI</t>
  </si>
  <si>
    <t xml:space="preserve">STM32F439VG</t>
  </si>
  <si>
    <t xml:space="preserve">STM32F439VI</t>
  </si>
  <si>
    <t xml:space="preserve">STM32F446RC</t>
  </si>
  <si>
    <t xml:space="preserve">C1338449 STM32F446RCT7</t>
  </si>
  <si>
    <t xml:space="preserve">STM32F446RE</t>
  </si>
  <si>
    <t xml:space="preserve">C69336 STM32F446RET6</t>
  </si>
  <si>
    <t xml:space="preserve">STM32F446VC</t>
  </si>
  <si>
    <t xml:space="preserve">C2827817 STM32F446VCT6</t>
  </si>
  <si>
    <t xml:space="preserve">STM32F446VE</t>
  </si>
  <si>
    <t xml:space="preserve">C91929 STM32F446VET6</t>
  </si>
  <si>
    <t xml:space="preserve">Extended (100)</t>
  </si>
  <si>
    <t xml:space="preserve">STM32F469VE</t>
  </si>
  <si>
    <t xml:space="preserve">384 kBytes</t>
  </si>
  <si>
    <t xml:space="preserve">STM32F469VG</t>
  </si>
  <si>
    <t xml:space="preserve">C503095 STM32F469VGT6</t>
  </si>
  <si>
    <t xml:space="preserve">STM32F469VI</t>
  </si>
  <si>
    <t xml:space="preserve">STM32F479VG</t>
  </si>
  <si>
    <t xml:space="preserve">STM32F479VI</t>
  </si>
  <si>
    <t xml:space="preserve">Part</t>
  </si>
  <si>
    <t xml:space="preserve">Stock </t>
  </si>
  <si>
    <t xml:space="preserve">Price</t>
  </si>
  <si>
    <t xml:space="preserve">Precio 5</t>
  </si>
  <si>
    <t xml:space="preserve">USB</t>
  </si>
  <si>
    <t xml:space="preserve">CAN</t>
  </si>
  <si>
    <t xml:space="preserve">I2S</t>
  </si>
  <si>
    <t xml:space="preserve">I2C</t>
  </si>
  <si>
    <t xml:space="preserve">SPI</t>
  </si>
  <si>
    <t xml:space="preserve">SDIO</t>
  </si>
  <si>
    <t xml:space="preserve">X</t>
  </si>
  <si>
    <t xml:space="preserve">STM32F207VET6</t>
  </si>
  <si>
    <t xml:space="preserve">STM32F373CCT6</t>
  </si>
  <si>
    <t xml:space="preserve">STM32F207VGT6</t>
  </si>
  <si>
    <t xml:space="preserve">STM32F407ZGT6</t>
  </si>
  <si>
    <t xml:space="preserve">STM32F407VET6</t>
  </si>
  <si>
    <t xml:space="preserve">STM32F429BIT6</t>
  </si>
  <si>
    <t xml:space="preserve">STM32F407VGT6</t>
  </si>
  <si>
    <t xml:space="preserve">STM32F103ZET6</t>
  </si>
  <si>
    <t xml:space="preserve">STM32F103RCT6</t>
  </si>
  <si>
    <t xml:space="preserve">STM32F427ZGT6</t>
  </si>
  <si>
    <t xml:space="preserve">STM32F107VCT6</t>
  </si>
  <si>
    <t xml:space="preserve">STM32F103VET6</t>
  </si>
  <si>
    <t xml:space="preserve">STM32F103VCT6</t>
  </si>
  <si>
    <t xml:space="preserve">STM32F103C6T6A</t>
  </si>
  <si>
    <t xml:space="preserve">STM32F103R8T6</t>
  </si>
  <si>
    <t xml:space="preserve">STM32F103C8T6</t>
  </si>
  <si>
    <t xml:space="preserve">STM32F103VBT6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</si>
</sst>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51" activeCellId="0" sqref="C51"/>
    </sheetView>
  </sheetViews>
  <sheetFormatPr defaultColWidth="10.6953125" defaultRowHeight="12.8" zeroHeight="false" outlineLevelRow="0" outlineLevelCol="0"/>
  <cols>
    <col collapsed="false" customWidth="true" hidden="false" outlineLevel="0" max="1" min="1" style="0" width="11.21"/>
    <col collapsed="false" customWidth="true" hidden="false" outlineLevel="0" max="2" min="2" style="0" width="16.6"/>
    <col collapsed="false" customWidth="true" hidden="false" outlineLevel="0" max="3" min="3" style="0" width="19.38"/>
    <col collapsed="false" customWidth="true" hidden="false" outlineLevel="0" max="4" min="4" style="0" width="24.83"/>
    <col collapsed="false" customWidth="true" hidden="false" outlineLevel="0" max="5" min="5" style="0" width="9.4"/>
    <col collapsed="false" customWidth="true" hidden="false" outlineLevel="0" max="6" min="6" style="0" width="22.28"/>
    <col collapsed="false" customWidth="true" hidden="false" outlineLevel="0" max="7" min="7" style="0" width="23.49"/>
    <col collapsed="false" customWidth="true" hidden="false" outlineLevel="0" max="8" min="8" style="0" width="14.32"/>
    <col collapsed="false" customWidth="true" hidden="false" outlineLevel="0" max="9" min="9" style="0" width="12.98"/>
    <col collapsed="false" customWidth="true" hidden="false" outlineLevel="0" max="10" min="10" style="0" width="3.93"/>
    <col collapsed="false" customWidth="true" hidden="false" outlineLevel="0" max="11" min="11" style="0" width="10.38"/>
  </cols>
  <sheetData>
    <row r="1" customFormat="false" ht="12.8" hidden="false" customHeight="false" outlineLevel="0" collapsed="false">
      <c r="A1" s="0" t="s">
        <v>0</v>
      </c>
    </row>
    <row r="4" s="1" customFormat="true" ht="12.8" hidden="false" customHeight="false" outlineLevel="0" collapsed="false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customFormat="false" ht="12.8" hidden="false" customHeight="false" outlineLevel="0" collapsed="false">
      <c r="A5" s="2"/>
      <c r="B5" s="2" t="s">
        <v>12</v>
      </c>
      <c r="C5" s="2"/>
      <c r="D5" s="2" t="s">
        <v>13</v>
      </c>
      <c r="E5" s="2" t="n">
        <v>3.23</v>
      </c>
      <c r="F5" s="2" t="s">
        <v>14</v>
      </c>
      <c r="G5" s="2" t="s">
        <v>15</v>
      </c>
      <c r="H5" s="2" t="s">
        <v>16</v>
      </c>
      <c r="I5" s="2" t="s">
        <v>17</v>
      </c>
      <c r="J5" s="2" t="n">
        <v>51</v>
      </c>
      <c r="K5" s="2" t="s">
        <v>18</v>
      </c>
    </row>
    <row r="6" customFormat="false" ht="12.8" hidden="false" customHeight="false" outlineLevel="0" collapsed="false">
      <c r="A6" s="2"/>
      <c r="B6" s="2" t="s">
        <v>19</v>
      </c>
      <c r="C6" s="2"/>
      <c r="D6" s="2" t="s">
        <v>20</v>
      </c>
      <c r="E6" s="2" t="n">
        <v>2.95</v>
      </c>
      <c r="F6" s="2" t="s">
        <v>21</v>
      </c>
      <c r="G6" s="2" t="s">
        <v>15</v>
      </c>
      <c r="H6" s="2" t="s">
        <v>22</v>
      </c>
      <c r="I6" s="2" t="s">
        <v>23</v>
      </c>
      <c r="J6" s="2" t="n">
        <v>51</v>
      </c>
      <c r="K6" s="2" t="s">
        <v>18</v>
      </c>
    </row>
    <row r="7" customFormat="false" ht="12.8" hidden="false" customHeight="false" outlineLevel="0" collapsed="false">
      <c r="A7" s="2"/>
      <c r="B7" s="2" t="s">
        <v>24</v>
      </c>
      <c r="C7" s="2"/>
      <c r="D7" s="2" t="s">
        <v>25</v>
      </c>
      <c r="E7" s="2" t="n">
        <v>3.2</v>
      </c>
      <c r="F7" s="2" t="s">
        <v>14</v>
      </c>
      <c r="G7" s="2" t="s">
        <v>15</v>
      </c>
      <c r="H7" s="2" t="s">
        <v>26</v>
      </c>
      <c r="I7" s="2" t="s">
        <v>16</v>
      </c>
      <c r="J7" s="2" t="n">
        <v>51</v>
      </c>
      <c r="K7" s="2" t="s">
        <v>18</v>
      </c>
    </row>
    <row r="8" customFormat="false" ht="12.8" hidden="false" customHeight="false" outlineLevel="0" collapsed="false">
      <c r="A8" s="2"/>
      <c r="B8" s="2" t="s">
        <v>27</v>
      </c>
      <c r="C8" s="2"/>
      <c r="D8" s="2"/>
      <c r="E8" s="2"/>
      <c r="F8" s="2"/>
      <c r="G8" s="2" t="s">
        <v>15</v>
      </c>
      <c r="H8" s="2" t="s">
        <v>28</v>
      </c>
      <c r="I8" s="2" t="s">
        <v>16</v>
      </c>
      <c r="J8" s="2" t="n">
        <v>51</v>
      </c>
      <c r="K8" s="2" t="s">
        <v>18</v>
      </c>
    </row>
    <row r="9" customFormat="false" ht="12.8" hidden="false" customHeight="false" outlineLevel="0" collapsed="false">
      <c r="A9" s="2"/>
      <c r="B9" s="2" t="s">
        <v>29</v>
      </c>
      <c r="C9" s="2"/>
      <c r="D9" s="2"/>
      <c r="E9" s="2"/>
      <c r="F9" s="2"/>
      <c r="G9" s="2" t="s">
        <v>30</v>
      </c>
      <c r="H9" s="2" t="s">
        <v>16</v>
      </c>
      <c r="I9" s="2" t="s">
        <v>17</v>
      </c>
      <c r="J9" s="2" t="n">
        <v>82</v>
      </c>
      <c r="K9" s="2" t="s">
        <v>18</v>
      </c>
    </row>
    <row r="10" customFormat="false" ht="12.8" hidden="false" customHeight="false" outlineLevel="0" collapsed="false">
      <c r="A10" s="2"/>
      <c r="B10" s="2" t="s">
        <v>31</v>
      </c>
      <c r="C10" s="2"/>
      <c r="D10" s="2" t="s">
        <v>32</v>
      </c>
      <c r="E10" s="2" t="n">
        <v>5.6</v>
      </c>
      <c r="F10" s="2" t="s">
        <v>14</v>
      </c>
      <c r="G10" s="2" t="s">
        <v>30</v>
      </c>
      <c r="H10" s="2" t="s">
        <v>22</v>
      </c>
      <c r="I10" s="2" t="s">
        <v>23</v>
      </c>
      <c r="J10" s="2" t="n">
        <v>82</v>
      </c>
      <c r="K10" s="2" t="s">
        <v>18</v>
      </c>
    </row>
    <row r="11" customFormat="false" ht="12.8" hidden="false" customHeight="false" outlineLevel="0" collapsed="false">
      <c r="A11" s="2"/>
      <c r="B11" s="2" t="s">
        <v>33</v>
      </c>
      <c r="C11" s="2"/>
      <c r="D11" s="2" t="s">
        <v>34</v>
      </c>
      <c r="E11" s="2" t="n">
        <v>5.2</v>
      </c>
      <c r="F11" s="2" t="s">
        <v>14</v>
      </c>
      <c r="G11" s="2" t="s">
        <v>30</v>
      </c>
      <c r="H11" s="2" t="s">
        <v>26</v>
      </c>
      <c r="I11" s="2" t="s">
        <v>16</v>
      </c>
      <c r="J11" s="2" t="n">
        <v>82</v>
      </c>
      <c r="K11" s="2" t="s">
        <v>18</v>
      </c>
    </row>
    <row r="12" customFormat="false" ht="12.8" hidden="false" customHeight="false" outlineLevel="0" collapsed="false">
      <c r="A12" s="2"/>
      <c r="B12" s="2" t="s">
        <v>35</v>
      </c>
      <c r="C12" s="2"/>
      <c r="D12" s="2" t="s">
        <v>36</v>
      </c>
      <c r="E12" s="2" t="n">
        <v>5.2</v>
      </c>
      <c r="F12" s="2" t="s">
        <v>14</v>
      </c>
      <c r="G12" s="2" t="s">
        <v>30</v>
      </c>
      <c r="H12" s="2" t="s">
        <v>28</v>
      </c>
      <c r="I12" s="2" t="s">
        <v>16</v>
      </c>
      <c r="J12" s="2" t="n">
        <v>82</v>
      </c>
      <c r="K12" s="2" t="s">
        <v>18</v>
      </c>
    </row>
    <row r="13" customFormat="false" ht="12.8" hidden="false" customHeight="false" outlineLevel="0" collapsed="false">
      <c r="A13" s="2"/>
      <c r="B13" s="2" t="s">
        <v>37</v>
      </c>
      <c r="C13" s="2"/>
      <c r="D13" s="2" t="s">
        <v>38</v>
      </c>
      <c r="E13" s="2" t="n">
        <v>6.13</v>
      </c>
      <c r="F13" s="2" t="s">
        <v>14</v>
      </c>
      <c r="G13" s="2" t="s">
        <v>30</v>
      </c>
      <c r="H13" s="2" t="s">
        <v>39</v>
      </c>
      <c r="I13" s="2" t="s">
        <v>16</v>
      </c>
      <c r="J13" s="2" t="n">
        <v>82</v>
      </c>
      <c r="K13" s="2" t="s">
        <v>18</v>
      </c>
    </row>
    <row r="14" customFormat="false" ht="12.8" hidden="false" customHeight="false" outlineLevel="0" collapsed="false">
      <c r="A14" s="2"/>
      <c r="B14" s="2" t="s">
        <v>40</v>
      </c>
      <c r="C14" s="2"/>
      <c r="D14" s="2" t="s">
        <v>41</v>
      </c>
      <c r="E14" s="2" t="n">
        <v>5.6</v>
      </c>
      <c r="F14" s="2" t="s">
        <v>14</v>
      </c>
      <c r="G14" s="2" t="s">
        <v>30</v>
      </c>
      <c r="H14" s="2" t="s">
        <v>22</v>
      </c>
      <c r="I14" s="2" t="s">
        <v>16</v>
      </c>
      <c r="J14" s="2" t="n">
        <v>82</v>
      </c>
      <c r="K14" s="2" t="s">
        <v>18</v>
      </c>
    </row>
    <row r="15" customFormat="false" ht="12.8" hidden="false" customHeight="false" outlineLevel="0" collapsed="false">
      <c r="A15" s="2"/>
      <c r="B15" s="2" t="s">
        <v>42</v>
      </c>
      <c r="C15" s="2"/>
      <c r="D15" s="2" t="s">
        <v>43</v>
      </c>
      <c r="E15" s="2" t="n">
        <v>4.4</v>
      </c>
      <c r="F15" s="2" t="s">
        <v>44</v>
      </c>
      <c r="G15" s="2" t="s">
        <v>30</v>
      </c>
      <c r="H15" s="2" t="s">
        <v>26</v>
      </c>
      <c r="I15" s="2" t="s">
        <v>16</v>
      </c>
      <c r="J15" s="2" t="n">
        <v>82</v>
      </c>
      <c r="K15" s="2" t="s">
        <v>18</v>
      </c>
    </row>
    <row r="16" customFormat="false" ht="12.8" hidden="false" customHeight="false" outlineLevel="0" collapsed="false">
      <c r="A16" s="2"/>
      <c r="B16" s="2" t="s">
        <v>45</v>
      </c>
      <c r="C16" s="2"/>
      <c r="D16" s="2"/>
      <c r="E16" s="2"/>
      <c r="F16" s="2"/>
      <c r="G16" s="2" t="s">
        <v>30</v>
      </c>
      <c r="H16" s="2" t="s">
        <v>28</v>
      </c>
      <c r="I16" s="2" t="s">
        <v>16</v>
      </c>
      <c r="J16" s="2" t="n">
        <v>82</v>
      </c>
      <c r="K16" s="2" t="s">
        <v>18</v>
      </c>
    </row>
    <row r="17" customFormat="false" ht="12.8" hidden="false" customHeight="false" outlineLevel="0" collapsed="false">
      <c r="A17" s="2"/>
      <c r="B17" s="2" t="s">
        <v>46</v>
      </c>
      <c r="C17" s="2"/>
      <c r="D17" s="2" t="s">
        <v>47</v>
      </c>
      <c r="E17" s="2" t="n">
        <v>9</v>
      </c>
      <c r="F17" s="2" t="s">
        <v>44</v>
      </c>
      <c r="G17" s="2" t="s">
        <v>30</v>
      </c>
      <c r="H17" s="2" t="s">
        <v>39</v>
      </c>
      <c r="I17" s="2" t="s">
        <v>16</v>
      </c>
      <c r="J17" s="2" t="n">
        <v>82</v>
      </c>
      <c r="K17" s="2" t="s">
        <v>18</v>
      </c>
    </row>
    <row r="18" customFormat="false" ht="12.8" hidden="false" customHeight="false" outlineLevel="0" collapsed="false">
      <c r="A18" s="2"/>
      <c r="B18" s="2" t="s">
        <v>48</v>
      </c>
      <c r="C18" s="2"/>
      <c r="D18" s="2"/>
      <c r="E18" s="2"/>
      <c r="F18" s="2"/>
      <c r="G18" s="2" t="s">
        <v>15</v>
      </c>
      <c r="H18" s="2" t="s">
        <v>26</v>
      </c>
      <c r="I18" s="2" t="s">
        <v>16</v>
      </c>
      <c r="J18" s="2" t="n">
        <v>51</v>
      </c>
      <c r="K18" s="2" t="s">
        <v>18</v>
      </c>
    </row>
    <row r="19" customFormat="false" ht="12.8" hidden="false" customHeight="false" outlineLevel="0" collapsed="false">
      <c r="A19" s="2"/>
      <c r="B19" s="2" t="s">
        <v>49</v>
      </c>
      <c r="C19" s="2"/>
      <c r="D19" s="2"/>
      <c r="E19" s="2"/>
      <c r="F19" s="2"/>
      <c r="G19" s="2" t="s">
        <v>15</v>
      </c>
      <c r="H19" s="2" t="s">
        <v>39</v>
      </c>
      <c r="I19" s="2" t="s">
        <v>16</v>
      </c>
      <c r="J19" s="2" t="n">
        <v>51</v>
      </c>
      <c r="K19" s="2" t="s">
        <v>18</v>
      </c>
    </row>
    <row r="20" customFormat="false" ht="12.8" hidden="false" customHeight="false" outlineLevel="0" collapsed="false">
      <c r="A20" s="2"/>
      <c r="B20" s="2" t="s">
        <v>50</v>
      </c>
      <c r="C20" s="2"/>
      <c r="D20" s="2"/>
      <c r="E20" s="2"/>
      <c r="F20" s="2"/>
      <c r="G20" s="2" t="s">
        <v>30</v>
      </c>
      <c r="H20" s="2" t="s">
        <v>26</v>
      </c>
      <c r="I20" s="2" t="s">
        <v>16</v>
      </c>
      <c r="J20" s="2" t="n">
        <v>82</v>
      </c>
      <c r="K20" s="2" t="s">
        <v>18</v>
      </c>
    </row>
    <row r="21" customFormat="false" ht="12.8" hidden="false" customHeight="false" outlineLevel="0" collapsed="false">
      <c r="A21" s="2"/>
      <c r="B21" s="2" t="s">
        <v>51</v>
      </c>
      <c r="C21" s="2"/>
      <c r="D21" s="2"/>
      <c r="E21" s="2"/>
      <c r="F21" s="2"/>
      <c r="G21" s="2" t="s">
        <v>30</v>
      </c>
      <c r="H21" s="2" t="s">
        <v>39</v>
      </c>
      <c r="I21" s="2" t="s">
        <v>16</v>
      </c>
      <c r="J21" s="2" t="n">
        <v>82</v>
      </c>
      <c r="K21" s="2" t="s">
        <v>18</v>
      </c>
    </row>
    <row r="22" customFormat="false" ht="12.8" hidden="false" customHeight="false" outlineLevel="0" collapsed="false">
      <c r="A22" s="2"/>
      <c r="B22" s="2" t="s">
        <v>52</v>
      </c>
      <c r="C22" s="2"/>
      <c r="D22" s="2"/>
      <c r="E22" s="2"/>
      <c r="F22" s="2"/>
      <c r="G22" s="2" t="s">
        <v>30</v>
      </c>
      <c r="H22" s="2" t="s">
        <v>26</v>
      </c>
      <c r="I22" s="2" t="s">
        <v>16</v>
      </c>
      <c r="J22" s="2" t="n">
        <v>82</v>
      </c>
      <c r="K22" s="2" t="s">
        <v>18</v>
      </c>
    </row>
    <row r="23" customFormat="false" ht="12.8" hidden="false" customHeight="false" outlineLevel="0" collapsed="false">
      <c r="A23" s="2"/>
      <c r="B23" s="2" t="s">
        <v>53</v>
      </c>
      <c r="C23" s="2"/>
      <c r="D23" s="2"/>
      <c r="E23" s="2"/>
      <c r="F23" s="2"/>
      <c r="G23" s="2" t="s">
        <v>30</v>
      </c>
      <c r="H23" s="2" t="s">
        <v>39</v>
      </c>
      <c r="I23" s="2" t="s">
        <v>16</v>
      </c>
      <c r="J23" s="2" t="n">
        <v>82</v>
      </c>
      <c r="K23" s="2" t="s">
        <v>18</v>
      </c>
    </row>
    <row r="24" customFormat="false" ht="12.8" hidden="false" customHeight="false" outlineLevel="0" collapsed="false">
      <c r="A24" s="2"/>
      <c r="B24" s="2" t="s">
        <v>54</v>
      </c>
      <c r="C24" s="2"/>
      <c r="D24" s="2"/>
      <c r="E24" s="2"/>
      <c r="F24" s="2"/>
      <c r="G24" s="2" t="s">
        <v>15</v>
      </c>
      <c r="H24" s="2" t="s">
        <v>39</v>
      </c>
      <c r="I24" s="2" t="s">
        <v>55</v>
      </c>
      <c r="J24" s="2" t="n">
        <v>51</v>
      </c>
      <c r="K24" s="2" t="s">
        <v>56</v>
      </c>
    </row>
    <row r="25" customFormat="false" ht="12.8" hidden="false" customHeight="false" outlineLevel="0" collapsed="false">
      <c r="A25" s="2"/>
      <c r="B25" s="2" t="s">
        <v>57</v>
      </c>
      <c r="C25" s="2"/>
      <c r="D25" s="2" t="s">
        <v>58</v>
      </c>
      <c r="E25" s="2" t="n">
        <v>5</v>
      </c>
      <c r="F25" s="2" t="s">
        <v>14</v>
      </c>
      <c r="G25" s="2" t="s">
        <v>30</v>
      </c>
      <c r="H25" s="2" t="s">
        <v>39</v>
      </c>
      <c r="I25" s="2" t="s">
        <v>55</v>
      </c>
      <c r="J25" s="2" t="n">
        <v>82</v>
      </c>
      <c r="K25" s="2" t="s">
        <v>56</v>
      </c>
    </row>
    <row r="26" customFormat="false" ht="12.8" hidden="false" customHeight="false" outlineLevel="0" collapsed="false">
      <c r="A26" s="2"/>
      <c r="B26" s="2" t="s">
        <v>59</v>
      </c>
      <c r="C26" s="2"/>
      <c r="D26" s="2" t="s">
        <v>60</v>
      </c>
      <c r="E26" s="2" t="n">
        <v>13</v>
      </c>
      <c r="F26" s="2" t="s">
        <v>61</v>
      </c>
      <c r="G26" s="2" t="s">
        <v>30</v>
      </c>
      <c r="H26" s="2" t="s">
        <v>26</v>
      </c>
      <c r="I26" s="2" t="s">
        <v>55</v>
      </c>
      <c r="J26" s="2" t="n">
        <v>82</v>
      </c>
      <c r="K26" s="2" t="s">
        <v>56</v>
      </c>
    </row>
    <row r="27" customFormat="false" ht="12.8" hidden="false" customHeight="false" outlineLevel="0" collapsed="false">
      <c r="A27" s="2"/>
      <c r="B27" s="2" t="s">
        <v>62</v>
      </c>
      <c r="C27" s="2"/>
      <c r="D27" s="2" t="s">
        <v>63</v>
      </c>
      <c r="E27" s="2" t="n">
        <v>17</v>
      </c>
      <c r="F27" s="2" t="s">
        <v>64</v>
      </c>
      <c r="G27" s="2" t="s">
        <v>30</v>
      </c>
      <c r="H27" s="2" t="s">
        <v>39</v>
      </c>
      <c r="I27" s="2" t="s">
        <v>55</v>
      </c>
      <c r="J27" s="2" t="n">
        <v>82</v>
      </c>
      <c r="K27" s="2" t="s">
        <v>56</v>
      </c>
    </row>
    <row r="28" customFormat="false" ht="12.8" hidden="false" customHeight="false" outlineLevel="0" collapsed="false">
      <c r="A28" s="2"/>
      <c r="B28" s="2" t="s">
        <v>65</v>
      </c>
      <c r="C28" s="2"/>
      <c r="D28" s="2"/>
      <c r="E28" s="2"/>
      <c r="F28" s="2"/>
      <c r="G28" s="2" t="s">
        <v>66</v>
      </c>
      <c r="H28" s="2" t="s">
        <v>67</v>
      </c>
      <c r="I28" s="2" t="s">
        <v>68</v>
      </c>
      <c r="J28" s="2" t="n">
        <v>36</v>
      </c>
      <c r="K28" s="2" t="s">
        <v>69</v>
      </c>
    </row>
    <row r="29" customFormat="false" ht="12.8" hidden="false" customHeight="false" outlineLevel="0" collapsed="false">
      <c r="A29" s="2"/>
      <c r="B29" s="2" t="s">
        <v>70</v>
      </c>
      <c r="C29" s="2"/>
      <c r="D29" s="2"/>
      <c r="E29" s="2"/>
      <c r="F29" s="2"/>
      <c r="G29" s="2" t="s">
        <v>15</v>
      </c>
      <c r="H29" s="2" t="s">
        <v>67</v>
      </c>
      <c r="I29" s="2" t="s">
        <v>68</v>
      </c>
      <c r="J29" s="2" t="n">
        <v>50</v>
      </c>
      <c r="K29" s="2" t="s">
        <v>69</v>
      </c>
    </row>
    <row r="30" customFormat="false" ht="12.8" hidden="false" customHeight="false" outlineLevel="0" collapsed="false">
      <c r="A30" s="2"/>
      <c r="B30" s="2" t="s">
        <v>71</v>
      </c>
      <c r="C30" s="2"/>
      <c r="D30" s="2" t="s">
        <v>72</v>
      </c>
      <c r="E30" s="2" t="n">
        <v>9</v>
      </c>
      <c r="F30" s="2" t="s">
        <v>14</v>
      </c>
      <c r="G30" s="2" t="s">
        <v>30</v>
      </c>
      <c r="H30" s="2" t="s">
        <v>39</v>
      </c>
      <c r="I30" s="2" t="s">
        <v>68</v>
      </c>
      <c r="J30" s="2" t="n">
        <v>81</v>
      </c>
      <c r="K30" s="2" t="s">
        <v>69</v>
      </c>
    </row>
    <row r="31" customFormat="false" ht="12.8" hidden="false" customHeight="false" outlineLevel="0" collapsed="false">
      <c r="A31" s="2"/>
      <c r="B31" s="2" t="s">
        <v>73</v>
      </c>
      <c r="C31" s="2"/>
      <c r="D31" s="0" t="s">
        <v>74</v>
      </c>
      <c r="E31" s="2" t="n">
        <v>6.7</v>
      </c>
      <c r="F31" s="2" t="s">
        <v>14</v>
      </c>
      <c r="G31" s="2" t="s">
        <v>15</v>
      </c>
      <c r="H31" s="2" t="s">
        <v>39</v>
      </c>
      <c r="I31" s="2" t="s">
        <v>55</v>
      </c>
      <c r="J31" s="2" t="n">
        <v>51</v>
      </c>
      <c r="K31" s="2" t="s">
        <v>56</v>
      </c>
    </row>
    <row r="32" customFormat="false" ht="12.8" hidden="false" customHeight="false" outlineLevel="0" collapsed="false">
      <c r="A32" s="2"/>
      <c r="B32" s="2" t="s">
        <v>75</v>
      </c>
      <c r="C32" s="2"/>
      <c r="D32" s="2" t="s">
        <v>76</v>
      </c>
      <c r="E32" s="2" t="n">
        <v>12.34</v>
      </c>
      <c r="F32" s="2" t="s">
        <v>77</v>
      </c>
      <c r="G32" s="2" t="s">
        <v>30</v>
      </c>
      <c r="H32" s="2" t="s">
        <v>39</v>
      </c>
      <c r="I32" s="2" t="s">
        <v>55</v>
      </c>
      <c r="J32" s="2" t="n">
        <v>82</v>
      </c>
      <c r="K32" s="2" t="s">
        <v>56</v>
      </c>
    </row>
    <row r="33" customFormat="false" ht="12.8" hidden="false" customHeight="false" outlineLevel="0" collapsed="false">
      <c r="A33" s="2"/>
      <c r="B33" s="2" t="s">
        <v>78</v>
      </c>
      <c r="C33" s="2"/>
      <c r="D33" s="2"/>
      <c r="E33" s="2"/>
      <c r="F33" s="2"/>
      <c r="G33" s="2" t="s">
        <v>30</v>
      </c>
      <c r="H33" s="2" t="s">
        <v>26</v>
      </c>
      <c r="I33" s="2" t="s">
        <v>55</v>
      </c>
      <c r="J33" s="2" t="n">
        <v>82</v>
      </c>
      <c r="K33" s="2" t="s">
        <v>56</v>
      </c>
    </row>
    <row r="34" customFormat="false" ht="12.8" hidden="false" customHeight="false" outlineLevel="0" collapsed="false">
      <c r="A34" s="2"/>
      <c r="B34" s="2" t="s">
        <v>79</v>
      </c>
      <c r="C34" s="2"/>
      <c r="D34" s="2"/>
      <c r="E34" s="2"/>
      <c r="F34" s="2"/>
      <c r="G34" s="2" t="s">
        <v>30</v>
      </c>
      <c r="H34" s="2" t="s">
        <v>39</v>
      </c>
      <c r="I34" s="2" t="s">
        <v>55</v>
      </c>
      <c r="J34" s="2" t="n">
        <v>82</v>
      </c>
      <c r="K34" s="2" t="s">
        <v>56</v>
      </c>
    </row>
    <row r="35" customFormat="false" ht="12.8" hidden="false" customHeight="false" outlineLevel="0" collapsed="false">
      <c r="A35" s="2"/>
      <c r="B35" s="2" t="s">
        <v>80</v>
      </c>
      <c r="C35" s="2"/>
      <c r="D35" s="2" t="s">
        <v>81</v>
      </c>
      <c r="E35" s="2" t="n">
        <v>18</v>
      </c>
      <c r="F35" s="2" t="s">
        <v>77</v>
      </c>
      <c r="G35" s="2" t="s">
        <v>30</v>
      </c>
      <c r="H35" s="2" t="s">
        <v>39</v>
      </c>
      <c r="I35" s="2" t="s">
        <v>22</v>
      </c>
      <c r="J35" s="2" t="n">
        <v>82</v>
      </c>
      <c r="K35" s="2" t="s">
        <v>82</v>
      </c>
    </row>
    <row r="36" customFormat="false" ht="12.8" hidden="false" customHeight="false" outlineLevel="0" collapsed="false">
      <c r="A36" s="2"/>
      <c r="B36" s="2" t="s">
        <v>83</v>
      </c>
      <c r="C36" s="2"/>
      <c r="D36" s="2" t="s">
        <v>84</v>
      </c>
      <c r="E36" s="2" t="n">
        <v>10.3</v>
      </c>
      <c r="F36" s="2" t="s">
        <v>14</v>
      </c>
      <c r="G36" s="2" t="s">
        <v>30</v>
      </c>
      <c r="H36" s="2" t="s">
        <v>85</v>
      </c>
      <c r="I36" s="2" t="s">
        <v>22</v>
      </c>
      <c r="J36" s="2" t="n">
        <v>82</v>
      </c>
      <c r="K36" s="2" t="s">
        <v>82</v>
      </c>
    </row>
    <row r="37" customFormat="false" ht="12.8" hidden="false" customHeight="false" outlineLevel="0" collapsed="false">
      <c r="A37" s="2"/>
      <c r="B37" s="2" t="s">
        <v>86</v>
      </c>
      <c r="C37" s="2"/>
      <c r="D37" s="2" t="s">
        <v>87</v>
      </c>
      <c r="E37" s="2" t="n">
        <v>5.1</v>
      </c>
      <c r="F37" s="2" t="s">
        <v>14</v>
      </c>
      <c r="G37" s="2" t="s">
        <v>30</v>
      </c>
      <c r="H37" s="2" t="s">
        <v>26</v>
      </c>
      <c r="I37" s="2" t="s">
        <v>22</v>
      </c>
      <c r="J37" s="2" t="n">
        <v>82</v>
      </c>
      <c r="K37" s="2" t="s">
        <v>82</v>
      </c>
    </row>
    <row r="38" customFormat="false" ht="12.8" hidden="false" customHeight="false" outlineLevel="0" collapsed="false">
      <c r="A38" s="2"/>
      <c r="B38" s="2" t="s">
        <v>88</v>
      </c>
      <c r="C38" s="2"/>
      <c r="D38" s="2" t="s">
        <v>89</v>
      </c>
      <c r="E38" s="2" t="n">
        <v>7</v>
      </c>
      <c r="F38" s="2" t="s">
        <v>14</v>
      </c>
      <c r="G38" s="2" t="s">
        <v>30</v>
      </c>
      <c r="H38" s="2" t="s">
        <v>39</v>
      </c>
      <c r="I38" s="2" t="s">
        <v>22</v>
      </c>
      <c r="J38" s="2" t="n">
        <v>82</v>
      </c>
      <c r="K38" s="2" t="s">
        <v>82</v>
      </c>
    </row>
    <row r="39" customFormat="false" ht="12.8" hidden="false" customHeight="false" outlineLevel="0" collapsed="false">
      <c r="A39" s="2"/>
      <c r="B39" s="2" t="s">
        <v>90</v>
      </c>
      <c r="C39" s="2"/>
      <c r="D39" s="2" t="s">
        <v>91</v>
      </c>
      <c r="E39" s="2" t="n">
        <v>30</v>
      </c>
      <c r="F39" s="2" t="s">
        <v>92</v>
      </c>
      <c r="G39" s="2" t="s">
        <v>30</v>
      </c>
      <c r="H39" s="2" t="s">
        <v>85</v>
      </c>
      <c r="I39" s="2" t="s">
        <v>22</v>
      </c>
      <c r="J39" s="2" t="n">
        <v>82</v>
      </c>
      <c r="K39" s="2" t="s">
        <v>82</v>
      </c>
    </row>
    <row r="40" customFormat="false" ht="12.8" hidden="false" customHeight="false" outlineLevel="0" collapsed="false">
      <c r="A40" s="2"/>
      <c r="B40" s="2" t="s">
        <v>93</v>
      </c>
      <c r="C40" s="2"/>
      <c r="D40" s="2"/>
      <c r="E40" s="2"/>
      <c r="F40" s="2"/>
      <c r="G40" s="2" t="s">
        <v>30</v>
      </c>
      <c r="H40" s="2" t="s">
        <v>39</v>
      </c>
      <c r="I40" s="2" t="s">
        <v>22</v>
      </c>
      <c r="J40" s="2" t="n">
        <v>82</v>
      </c>
      <c r="K40" s="2" t="s">
        <v>82</v>
      </c>
    </row>
    <row r="41" customFormat="false" ht="12.8" hidden="false" customHeight="false" outlineLevel="0" collapsed="false">
      <c r="A41" s="2"/>
      <c r="B41" s="2" t="s">
        <v>94</v>
      </c>
      <c r="C41" s="2"/>
      <c r="D41" s="2"/>
      <c r="E41" s="2"/>
      <c r="F41" s="2"/>
      <c r="G41" s="2" t="s">
        <v>30</v>
      </c>
      <c r="H41" s="2" t="s">
        <v>85</v>
      </c>
      <c r="I41" s="2" t="s">
        <v>22</v>
      </c>
      <c r="J41" s="2" t="n">
        <v>82</v>
      </c>
      <c r="K41" s="2" t="s">
        <v>82</v>
      </c>
    </row>
    <row r="42" customFormat="false" ht="12.8" hidden="false" customHeight="false" outlineLevel="0" collapsed="false">
      <c r="A42" s="2"/>
      <c r="B42" s="2" t="s">
        <v>95</v>
      </c>
      <c r="C42" s="2"/>
      <c r="D42" s="2"/>
      <c r="E42" s="2"/>
      <c r="F42" s="2"/>
      <c r="G42" s="2" t="s">
        <v>30</v>
      </c>
      <c r="H42" s="2" t="s">
        <v>39</v>
      </c>
      <c r="I42" s="2" t="s">
        <v>22</v>
      </c>
      <c r="J42" s="2" t="n">
        <v>82</v>
      </c>
      <c r="K42" s="2" t="s">
        <v>82</v>
      </c>
    </row>
    <row r="43" customFormat="false" ht="12.8" hidden="false" customHeight="false" outlineLevel="0" collapsed="false">
      <c r="A43" s="2"/>
      <c r="B43" s="2" t="s">
        <v>96</v>
      </c>
      <c r="C43" s="2"/>
      <c r="D43" s="2"/>
      <c r="E43" s="2"/>
      <c r="F43" s="2"/>
      <c r="G43" s="2" t="s">
        <v>30</v>
      </c>
      <c r="H43" s="2" t="s">
        <v>85</v>
      </c>
      <c r="I43" s="2" t="s">
        <v>22</v>
      </c>
      <c r="J43" s="2" t="n">
        <v>82</v>
      </c>
      <c r="K43" s="2" t="s">
        <v>82</v>
      </c>
    </row>
    <row r="44" customFormat="false" ht="12.8" hidden="false" customHeight="false" outlineLevel="0" collapsed="false">
      <c r="A44" s="2"/>
      <c r="B44" s="2" t="s">
        <v>97</v>
      </c>
      <c r="C44" s="2"/>
      <c r="D44" s="2" t="s">
        <v>98</v>
      </c>
      <c r="E44" s="2" t="n">
        <v>6.1</v>
      </c>
      <c r="F44" s="2" t="s">
        <v>14</v>
      </c>
      <c r="G44" s="2" t="s">
        <v>15</v>
      </c>
      <c r="H44" s="2" t="s">
        <v>22</v>
      </c>
      <c r="I44" s="2" t="s">
        <v>16</v>
      </c>
      <c r="J44" s="2" t="n">
        <v>50</v>
      </c>
      <c r="K44" s="2" t="s">
        <v>82</v>
      </c>
    </row>
    <row r="45" customFormat="false" ht="12.8" hidden="false" customHeight="false" outlineLevel="0" collapsed="false">
      <c r="A45" s="2"/>
      <c r="B45" s="2" t="s">
        <v>99</v>
      </c>
      <c r="C45" s="2"/>
      <c r="D45" s="2" t="s">
        <v>100</v>
      </c>
      <c r="E45" s="2" t="n">
        <v>8.5</v>
      </c>
      <c r="F45" s="2" t="s">
        <v>14</v>
      </c>
      <c r="G45" s="2" t="s">
        <v>15</v>
      </c>
      <c r="H45" s="2" t="s">
        <v>26</v>
      </c>
      <c r="I45" s="2" t="s">
        <v>16</v>
      </c>
      <c r="J45" s="2" t="n">
        <v>50</v>
      </c>
      <c r="K45" s="2" t="s">
        <v>82</v>
      </c>
    </row>
    <row r="46" customFormat="false" ht="12.8" hidden="false" customHeight="false" outlineLevel="0" collapsed="false">
      <c r="A46" s="2"/>
      <c r="B46" s="2" t="s">
        <v>101</v>
      </c>
      <c r="C46" s="2"/>
      <c r="D46" s="2" t="s">
        <v>102</v>
      </c>
      <c r="E46" s="2" t="n">
        <v>8.2</v>
      </c>
      <c r="F46" s="2" t="s">
        <v>14</v>
      </c>
      <c r="G46" s="2" t="s">
        <v>30</v>
      </c>
      <c r="H46" s="2" t="s">
        <v>22</v>
      </c>
      <c r="I46" s="2" t="s">
        <v>16</v>
      </c>
      <c r="J46" s="2" t="n">
        <v>81</v>
      </c>
      <c r="K46" s="2" t="s">
        <v>82</v>
      </c>
    </row>
    <row r="47" customFormat="false" ht="12.8" hidden="false" customHeight="false" outlineLevel="0" collapsed="false">
      <c r="A47" s="2"/>
      <c r="B47" s="2" t="s">
        <v>103</v>
      </c>
      <c r="C47" s="2"/>
      <c r="D47" s="2" t="s">
        <v>104</v>
      </c>
      <c r="E47" s="2" t="n">
        <v>10.1</v>
      </c>
      <c r="F47" s="2" t="s">
        <v>105</v>
      </c>
      <c r="G47" s="2" t="s">
        <v>30</v>
      </c>
      <c r="H47" s="2" t="s">
        <v>26</v>
      </c>
      <c r="I47" s="2" t="s">
        <v>16</v>
      </c>
      <c r="J47" s="2" t="n">
        <v>81</v>
      </c>
      <c r="K47" s="2" t="s">
        <v>82</v>
      </c>
    </row>
    <row r="48" customFormat="false" ht="12.8" hidden="false" customHeight="false" outlineLevel="0" collapsed="false">
      <c r="A48" s="2"/>
      <c r="B48" s="2" t="s">
        <v>106</v>
      </c>
      <c r="C48" s="2"/>
      <c r="D48" s="2"/>
      <c r="E48" s="2"/>
      <c r="F48" s="2"/>
      <c r="G48" s="2" t="s">
        <v>30</v>
      </c>
      <c r="H48" s="2" t="s">
        <v>26</v>
      </c>
      <c r="I48" s="2" t="s">
        <v>107</v>
      </c>
      <c r="J48" s="2" t="n">
        <v>71</v>
      </c>
      <c r="K48" s="2" t="s">
        <v>82</v>
      </c>
    </row>
    <row r="49" customFormat="false" ht="12.8" hidden="false" customHeight="false" outlineLevel="0" collapsed="false">
      <c r="A49" s="2"/>
      <c r="B49" s="2" t="s">
        <v>108</v>
      </c>
      <c r="C49" s="2"/>
      <c r="D49" s="2" t="s">
        <v>109</v>
      </c>
      <c r="E49" s="2" t="n">
        <v>11.2</v>
      </c>
      <c r="F49" s="2" t="s">
        <v>14</v>
      </c>
      <c r="G49" s="2" t="s">
        <v>30</v>
      </c>
      <c r="H49" s="2" t="s">
        <v>39</v>
      </c>
      <c r="I49" s="2" t="s">
        <v>107</v>
      </c>
      <c r="J49" s="2" t="n">
        <v>71</v>
      </c>
      <c r="K49" s="2" t="s">
        <v>82</v>
      </c>
    </row>
    <row r="50" customFormat="false" ht="12.8" hidden="false" customHeight="false" outlineLevel="0" collapsed="false">
      <c r="A50" s="2"/>
      <c r="B50" s="2" t="s">
        <v>110</v>
      </c>
      <c r="C50" s="2"/>
      <c r="D50" s="2"/>
      <c r="E50" s="2"/>
      <c r="F50" s="2"/>
      <c r="G50" s="2" t="s">
        <v>30</v>
      </c>
      <c r="H50" s="2" t="s">
        <v>85</v>
      </c>
      <c r="I50" s="2" t="s">
        <v>107</v>
      </c>
      <c r="J50" s="2" t="n">
        <v>71</v>
      </c>
      <c r="K50" s="2" t="s">
        <v>82</v>
      </c>
    </row>
    <row r="51" customFormat="false" ht="12.8" hidden="false" customHeight="false" outlineLevel="0" collapsed="false">
      <c r="A51" s="2"/>
      <c r="B51" s="2" t="s">
        <v>111</v>
      </c>
      <c r="C51" s="2"/>
      <c r="D51" s="2"/>
      <c r="E51" s="2"/>
      <c r="F51" s="2"/>
      <c r="G51" s="2" t="s">
        <v>30</v>
      </c>
      <c r="H51" s="2" t="s">
        <v>39</v>
      </c>
      <c r="I51" s="2" t="s">
        <v>107</v>
      </c>
      <c r="J51" s="2" t="n">
        <v>71</v>
      </c>
      <c r="K51" s="2" t="s">
        <v>82</v>
      </c>
    </row>
    <row r="52" customFormat="false" ht="12.8" hidden="false" customHeight="false" outlineLevel="0" collapsed="false">
      <c r="A52" s="2"/>
      <c r="B52" s="2" t="s">
        <v>112</v>
      </c>
      <c r="C52" s="2"/>
      <c r="D52" s="2"/>
      <c r="E52" s="2"/>
      <c r="F52" s="2"/>
      <c r="G52" s="2" t="s">
        <v>30</v>
      </c>
      <c r="H52" s="2" t="s">
        <v>85</v>
      </c>
      <c r="I52" s="2" t="s">
        <v>107</v>
      </c>
      <c r="J52" s="2" t="n">
        <v>71</v>
      </c>
      <c r="K52" s="2" t="s">
        <v>82</v>
      </c>
    </row>
  </sheetData>
  <autoFilter ref="A4:K5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0.64"/>
  </cols>
  <sheetData>
    <row r="2" customFormat="false" ht="12.8" hidden="false" customHeight="false" outlineLevel="0" collapsed="false">
      <c r="B2" s="3" t="s">
        <v>113</v>
      </c>
      <c r="C2" s="4" t="s">
        <v>114</v>
      </c>
      <c r="D2" s="4" t="s">
        <v>115</v>
      </c>
      <c r="E2" s="5" t="s">
        <v>6</v>
      </c>
      <c r="F2" s="5" t="s">
        <v>116</v>
      </c>
      <c r="G2" s="5" t="s">
        <v>117</v>
      </c>
      <c r="H2" s="5" t="s">
        <v>118</v>
      </c>
      <c r="I2" s="5" t="s">
        <v>119</v>
      </c>
      <c r="J2" s="5" t="s">
        <v>120</v>
      </c>
      <c r="K2" s="5" t="s">
        <v>121</v>
      </c>
      <c r="L2" s="5" t="s">
        <v>122</v>
      </c>
    </row>
    <row r="3" customFormat="false" ht="12.8" hidden="false" customHeight="false" outlineLevel="0" collapsed="false">
      <c r="A3" s="0" t="s">
        <v>123</v>
      </c>
      <c r="B3" s="3" t="s">
        <v>124</v>
      </c>
      <c r="C3" s="4" t="n">
        <v>1</v>
      </c>
      <c r="D3" s="6" t="n">
        <v>4.4001</v>
      </c>
      <c r="F3" s="0" t="n">
        <f aca="false">D3*5+3*(1-E3)</f>
        <v>25.0005</v>
      </c>
      <c r="G3" s="0" t="n">
        <v>1</v>
      </c>
      <c r="H3" s="0" t="n">
        <v>2</v>
      </c>
      <c r="I3" s="0" t="n">
        <v>2</v>
      </c>
      <c r="J3" s="0" t="n">
        <v>3</v>
      </c>
      <c r="K3" s="0" t="n">
        <v>3</v>
      </c>
      <c r="L3" s="0" t="n">
        <v>1</v>
      </c>
    </row>
    <row r="4" customFormat="false" ht="12.8" hidden="false" customHeight="false" outlineLevel="0" collapsed="false">
      <c r="B4" s="3" t="s">
        <v>125</v>
      </c>
      <c r="C4" s="4" t="n">
        <v>2</v>
      </c>
      <c r="D4" s="6" t="n">
        <v>6.6389</v>
      </c>
      <c r="F4" s="0" t="n">
        <f aca="false">D4*5+3*(1-E4)</f>
        <v>36.1945</v>
      </c>
      <c r="G4" s="0" t="n">
        <v>1</v>
      </c>
      <c r="H4" s="0" t="n">
        <v>1</v>
      </c>
      <c r="I4" s="0" t="n">
        <v>2</v>
      </c>
      <c r="J4" s="0" t="n">
        <v>2</v>
      </c>
      <c r="K4" s="0" t="n">
        <v>3</v>
      </c>
      <c r="L4" s="0" t="n">
        <v>0</v>
      </c>
    </row>
    <row r="5" customFormat="false" ht="12.8" hidden="false" customHeight="false" outlineLevel="0" collapsed="false">
      <c r="A5" s="0" t="s">
        <v>123</v>
      </c>
      <c r="B5" s="3" t="s">
        <v>126</v>
      </c>
      <c r="C5" s="4" t="n">
        <v>1</v>
      </c>
      <c r="D5" s="6" t="n">
        <v>9.0281</v>
      </c>
      <c r="F5" s="0" t="n">
        <f aca="false">D5*5+3*(1-E5)</f>
        <v>48.1405</v>
      </c>
      <c r="G5" s="0" t="n">
        <v>1</v>
      </c>
      <c r="H5" s="0" t="n">
        <v>2</v>
      </c>
      <c r="I5" s="0" t="n">
        <v>2</v>
      </c>
      <c r="J5" s="0" t="n">
        <v>3</v>
      </c>
      <c r="K5" s="0" t="n">
        <v>3</v>
      </c>
      <c r="L5" s="0" t="n">
        <v>1</v>
      </c>
    </row>
    <row r="6" customFormat="false" ht="12.8" hidden="false" customHeight="false" outlineLevel="0" collapsed="false">
      <c r="A6" s="0" t="s">
        <v>123</v>
      </c>
      <c r="B6" s="3" t="s">
        <v>127</v>
      </c>
      <c r="C6" s="4" t="n">
        <v>1</v>
      </c>
      <c r="D6" s="6" t="n">
        <v>11.6717</v>
      </c>
      <c r="F6" s="0" t="n">
        <f aca="false">D6*5+3*(1-E6)</f>
        <v>61.3585</v>
      </c>
      <c r="G6" s="0" t="n">
        <v>2</v>
      </c>
      <c r="H6" s="0" t="n">
        <v>2</v>
      </c>
      <c r="I6" s="0" t="n">
        <v>2</v>
      </c>
      <c r="J6" s="0" t="n">
        <v>3</v>
      </c>
      <c r="K6" s="0" t="n">
        <v>3</v>
      </c>
      <c r="L6" s="0" t="n">
        <v>1</v>
      </c>
    </row>
    <row r="7" customFormat="false" ht="12.8" hidden="false" customHeight="false" outlineLevel="0" collapsed="false">
      <c r="A7" s="0" t="s">
        <v>123</v>
      </c>
      <c r="B7" s="3" t="s">
        <v>128</v>
      </c>
      <c r="C7" s="4" t="n">
        <v>1</v>
      </c>
      <c r="D7" s="6" t="n">
        <v>12.8227</v>
      </c>
      <c r="E7" s="0" t="n">
        <v>1</v>
      </c>
      <c r="F7" s="0" t="n">
        <f aca="false">D7*5+3*(1-E7)</f>
        <v>64.1135</v>
      </c>
      <c r="G7" s="0" t="n">
        <v>2</v>
      </c>
      <c r="H7" s="0" t="n">
        <v>2</v>
      </c>
      <c r="I7" s="0" t="n">
        <v>2</v>
      </c>
      <c r="J7" s="0" t="n">
        <v>3</v>
      </c>
      <c r="K7" s="0" t="n">
        <v>2</v>
      </c>
      <c r="L7" s="0" t="n">
        <v>1</v>
      </c>
    </row>
    <row r="8" customFormat="false" ht="12.8" hidden="false" customHeight="false" outlineLevel="0" collapsed="false">
      <c r="B8" s="3" t="s">
        <v>129</v>
      </c>
      <c r="C8" s="4" t="n">
        <v>24</v>
      </c>
      <c r="D8" s="6" t="n">
        <v>14.9437</v>
      </c>
      <c r="F8" s="0" t="n">
        <f aca="false">D8*5+3*(1-E8)</f>
        <v>77.7185</v>
      </c>
      <c r="G8" s="0" t="n">
        <v>2</v>
      </c>
      <c r="H8" s="0" t="n">
        <v>2</v>
      </c>
      <c r="I8" s="0" t="n">
        <v>2</v>
      </c>
      <c r="J8" s="0" t="n">
        <v>3</v>
      </c>
      <c r="K8" s="0" t="n">
        <v>6</v>
      </c>
      <c r="L8" s="0" t="n">
        <v>1</v>
      </c>
    </row>
    <row r="9" customFormat="false" ht="12.8" hidden="false" customHeight="false" outlineLevel="0" collapsed="false">
      <c r="B9" s="3" t="s">
        <v>130</v>
      </c>
      <c r="C9" s="4" t="n">
        <v>311</v>
      </c>
      <c r="D9" s="6" t="n">
        <v>17.8953</v>
      </c>
      <c r="E9" s="0" t="n">
        <v>1</v>
      </c>
      <c r="F9" s="0" t="n">
        <f aca="false">D9*5+3*(1-E9)</f>
        <v>89.4765</v>
      </c>
      <c r="G9" s="0" t="n">
        <v>1</v>
      </c>
      <c r="H9" s="0" t="n">
        <v>2</v>
      </c>
      <c r="I9" s="0" t="n">
        <v>2</v>
      </c>
      <c r="J9" s="0" t="n">
        <v>3</v>
      </c>
      <c r="K9" s="0" t="n">
        <v>3</v>
      </c>
      <c r="L9" s="0" t="n">
        <v>1</v>
      </c>
    </row>
    <row r="10" customFormat="false" ht="12.8" hidden="false" customHeight="false" outlineLevel="0" collapsed="false">
      <c r="B10" s="3" t="s">
        <v>131</v>
      </c>
      <c r="C10" s="4" t="n">
        <v>106</v>
      </c>
      <c r="D10" s="6" t="n">
        <v>17.8954</v>
      </c>
      <c r="E10" s="0" t="n">
        <v>1</v>
      </c>
      <c r="F10" s="0" t="n">
        <f aca="false">D10*5+3*(1-E10)</f>
        <v>89.477</v>
      </c>
      <c r="G10" s="0" t="n">
        <v>1</v>
      </c>
      <c r="H10" s="0" t="n">
        <v>1</v>
      </c>
      <c r="I10" s="0" t="n">
        <v>2</v>
      </c>
      <c r="J10" s="0" t="n">
        <v>2</v>
      </c>
      <c r="K10" s="0" t="n">
        <v>3</v>
      </c>
      <c r="L10" s="0" t="n">
        <v>1</v>
      </c>
    </row>
    <row r="11" customFormat="false" ht="12.8" hidden="false" customHeight="false" outlineLevel="0" collapsed="false">
      <c r="B11" s="3" t="s">
        <v>132</v>
      </c>
      <c r="C11" s="4" t="n">
        <v>1</v>
      </c>
      <c r="D11" s="6" t="n">
        <v>21.0269</v>
      </c>
      <c r="E11" s="0" t="n">
        <v>1</v>
      </c>
      <c r="F11" s="0" t="n">
        <f aca="false">D11*5+3*(1-E11)</f>
        <v>105.1345</v>
      </c>
      <c r="G11" s="0" t="n">
        <v>1</v>
      </c>
      <c r="H11" s="0" t="n">
        <v>1</v>
      </c>
      <c r="I11" s="0" t="n">
        <v>2</v>
      </c>
      <c r="J11" s="0" t="n">
        <v>2</v>
      </c>
      <c r="K11" s="0" t="n">
        <v>3</v>
      </c>
      <c r="L11" s="0" t="n">
        <v>1</v>
      </c>
    </row>
    <row r="12" customFormat="false" ht="12.8" hidden="false" customHeight="false" outlineLevel="0" collapsed="false">
      <c r="B12" s="3" t="s">
        <v>133</v>
      </c>
      <c r="C12" s="4" t="n">
        <v>6296</v>
      </c>
      <c r="D12" s="6" t="n">
        <v>22.559</v>
      </c>
      <c r="F12" s="0" t="n">
        <f aca="false">D12*5+3*(1-E12)</f>
        <v>115.795</v>
      </c>
      <c r="G12" s="0" t="n">
        <v>2</v>
      </c>
      <c r="H12" s="0" t="n">
        <v>2</v>
      </c>
      <c r="I12" s="0" t="n">
        <v>2</v>
      </c>
      <c r="J12" s="0" t="n">
        <v>3</v>
      </c>
      <c r="K12" s="0" t="n">
        <v>6</v>
      </c>
      <c r="L12" s="0" t="n">
        <v>1</v>
      </c>
    </row>
    <row r="13" customFormat="false" ht="12.8" hidden="false" customHeight="false" outlineLevel="0" collapsed="false">
      <c r="B13" s="3" t="s">
        <v>134</v>
      </c>
      <c r="C13" s="4" t="n">
        <v>208</v>
      </c>
      <c r="D13" s="6" t="n">
        <v>23.2639</v>
      </c>
      <c r="E13" s="0" t="n">
        <v>1</v>
      </c>
      <c r="F13" s="0" t="n">
        <f aca="false">D13*5+3*(1-E13)</f>
        <v>116.3195</v>
      </c>
      <c r="G13" s="0" t="n">
        <v>1</v>
      </c>
      <c r="H13" s="0" t="n">
        <v>2</v>
      </c>
      <c r="I13" s="0" t="n">
        <v>2</v>
      </c>
      <c r="J13" s="0" t="n">
        <v>1</v>
      </c>
      <c r="K13" s="0" t="n">
        <v>3</v>
      </c>
      <c r="L13" s="0" t="n">
        <v>0</v>
      </c>
    </row>
    <row r="14" customFormat="false" ht="12.8" hidden="false" customHeight="false" outlineLevel="0" collapsed="false">
      <c r="B14" s="3" t="s">
        <v>135</v>
      </c>
      <c r="C14" s="4" t="n">
        <v>324</v>
      </c>
      <c r="D14" s="6" t="n">
        <v>26.8435</v>
      </c>
      <c r="E14" s="0" t="n">
        <v>1</v>
      </c>
      <c r="F14" s="0" t="n">
        <f aca="false">D14*5+3*(1-E14)</f>
        <v>134.2175</v>
      </c>
      <c r="G14" s="0" t="n">
        <v>1</v>
      </c>
      <c r="H14" s="0" t="n">
        <v>1</v>
      </c>
      <c r="I14" s="0" t="n">
        <v>2</v>
      </c>
      <c r="J14" s="0" t="n">
        <v>2</v>
      </c>
      <c r="K14" s="0" t="n">
        <v>3</v>
      </c>
      <c r="L14" s="0" t="n">
        <v>1</v>
      </c>
    </row>
    <row r="15" customFormat="false" ht="12.8" hidden="false" customHeight="false" outlineLevel="0" collapsed="false">
      <c r="B15" s="3" t="s">
        <v>136</v>
      </c>
      <c r="C15" s="4" t="n">
        <v>445</v>
      </c>
      <c r="D15" s="6" t="n">
        <v>28.6325</v>
      </c>
      <c r="E15" s="0" t="n">
        <v>1</v>
      </c>
      <c r="F15" s="0" t="n">
        <f aca="false">D15*5+3*(1-E15)</f>
        <v>143.1625</v>
      </c>
      <c r="G15" s="0" t="n">
        <v>1</v>
      </c>
      <c r="H15" s="0" t="n">
        <v>1</v>
      </c>
      <c r="I15" s="0" t="n">
        <v>2</v>
      </c>
      <c r="J15" s="0" t="n">
        <v>2</v>
      </c>
      <c r="K15" s="0" t="n">
        <v>3</v>
      </c>
      <c r="L15" s="0" t="n">
        <v>1</v>
      </c>
    </row>
    <row r="16" customFormat="false" ht="12.8" hidden="false" customHeight="false" outlineLevel="0" collapsed="false">
      <c r="B16" s="3" t="s">
        <v>137</v>
      </c>
      <c r="C16" s="4" t="n">
        <v>1</v>
      </c>
      <c r="D16" s="6" t="n">
        <v>1.3832</v>
      </c>
      <c r="F16" s="0" t="n">
        <f aca="false">D16*5+3*(1-E16)</f>
        <v>9.916</v>
      </c>
      <c r="G16" s="0" t="n">
        <v>1</v>
      </c>
      <c r="H16" s="0" t="n">
        <v>1</v>
      </c>
      <c r="I16" s="0" t="n">
        <v>0</v>
      </c>
      <c r="J16" s="0" t="n">
        <v>1</v>
      </c>
      <c r="K16" s="0" t="n">
        <v>1</v>
      </c>
      <c r="L16" s="0" t="n">
        <v>0</v>
      </c>
    </row>
    <row r="17" customFormat="false" ht="12.8" hidden="false" customHeight="false" outlineLevel="0" collapsed="false">
      <c r="B17" s="3" t="s">
        <v>138</v>
      </c>
      <c r="C17" s="4" t="n">
        <v>1382</v>
      </c>
      <c r="D17" s="6" t="n">
        <v>9.053</v>
      </c>
      <c r="E17" s="0" t="n">
        <v>1</v>
      </c>
      <c r="F17" s="0" t="n">
        <f aca="false">D17*5+3*(1-E17)</f>
        <v>45.265</v>
      </c>
      <c r="G17" s="0" t="n">
        <v>1</v>
      </c>
      <c r="H17" s="0" t="n">
        <v>1</v>
      </c>
      <c r="I17" s="0" t="n">
        <v>0</v>
      </c>
      <c r="J17" s="0" t="n">
        <v>2</v>
      </c>
      <c r="K17" s="0" t="n">
        <v>2</v>
      </c>
      <c r="L17" s="0" t="n">
        <v>0</v>
      </c>
    </row>
    <row r="18" customFormat="false" ht="12.8" hidden="false" customHeight="false" outlineLevel="0" collapsed="false">
      <c r="B18" s="3" t="s">
        <v>139</v>
      </c>
      <c r="C18" s="4" t="n">
        <v>7257</v>
      </c>
      <c r="D18" s="7" t="n">
        <v>10.537</v>
      </c>
      <c r="E18" s="0" t="n">
        <v>1</v>
      </c>
      <c r="F18" s="8" t="n">
        <f aca="false">D18*5+3*(1-E18)</f>
        <v>52.685</v>
      </c>
      <c r="G18" s="0" t="n">
        <v>1</v>
      </c>
      <c r="H18" s="0" t="n">
        <v>1</v>
      </c>
      <c r="I18" s="0" t="n">
        <v>0</v>
      </c>
      <c r="J18" s="0" t="n">
        <v>2</v>
      </c>
      <c r="K18" s="0" t="n">
        <v>2</v>
      </c>
      <c r="L18" s="0" t="n">
        <v>0</v>
      </c>
    </row>
    <row r="19" customFormat="false" ht="12.8" hidden="false" customHeight="false" outlineLevel="0" collapsed="false">
      <c r="B19" s="3" t="s">
        <v>140</v>
      </c>
      <c r="C19" s="4" t="n">
        <v>42</v>
      </c>
      <c r="D19" s="6" t="n">
        <v>23.2647</v>
      </c>
      <c r="E19" s="0" t="n">
        <v>1</v>
      </c>
      <c r="F19" s="0" t="n">
        <f aca="false">D19*5+3*(1-E19)</f>
        <v>116.3235</v>
      </c>
      <c r="G19" s="0" t="n">
        <v>1</v>
      </c>
      <c r="H19" s="0" t="n">
        <v>1</v>
      </c>
      <c r="I19" s="0" t="n">
        <v>0</v>
      </c>
      <c r="J19" s="0" t="n">
        <v>2</v>
      </c>
      <c r="K19" s="0" t="n">
        <v>2</v>
      </c>
      <c r="L19" s="0" t="n">
        <v>0</v>
      </c>
    </row>
    <row r="31" customFormat="false" ht="12.8" hidden="false" customHeight="false" outlineLevel="0" collapsed="false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</sheetData>
  <autoFilter ref="B2:L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0.6953125" defaultRowHeight="12.8" zeroHeight="false" outlineLevelRow="0" outlineLevelCol="0"/>
  <cols>
    <col collapsed="false" customWidth="true" hidden="false" outlineLevel="0" max="1" min="1" style="0" width="11.21"/>
    <col collapsed="false" customWidth="true" hidden="false" outlineLevel="0" max="2" min="2" style="0" width="16.6"/>
    <col collapsed="false" customWidth="true" hidden="false" outlineLevel="0" max="3" min="3" style="0" width="19.38"/>
    <col collapsed="false" customWidth="true" hidden="false" outlineLevel="0" max="4" min="4" style="0" width="24.83"/>
    <col collapsed="false" customWidth="true" hidden="false" outlineLevel="0" max="5" min="5" style="0" width="9.4"/>
    <col collapsed="false" customWidth="true" hidden="false" outlineLevel="0" max="6" min="6" style="0" width="22.28"/>
    <col collapsed="false" customWidth="true" hidden="false" outlineLevel="0" max="8" min="7" style="0" width="23.49"/>
    <col collapsed="false" customWidth="true" hidden="false" outlineLevel="0" max="9" min="9" style="0" width="14.32"/>
    <col collapsed="false" customWidth="true" hidden="false" outlineLevel="0" max="10" min="10" style="0" width="12.98"/>
    <col collapsed="false" customWidth="true" hidden="false" outlineLevel="0" max="11" min="11" style="0" width="3.93"/>
    <col collapsed="false" customWidth="true" hidden="false" outlineLevel="0" max="12" min="12" style="0" width="10.38"/>
  </cols>
  <sheetData>
    <row r="1" customFormat="false" ht="12.8" hidden="false" customHeight="false" outlineLevel="0" collapsed="false">
      <c r="A1" s="0" t="s">
        <v>0</v>
      </c>
    </row>
    <row r="4" s="1" customFormat="true" ht="12.8" hidden="false" customHeight="false" outlineLevel="0" collapsed="false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116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</row>
    <row r="5" customFormat="false" ht="12.8" hidden="false" customHeight="false" outlineLevel="0" collapsed="false">
      <c r="A5" s="2"/>
      <c r="B5" s="2" t="s">
        <v>12</v>
      </c>
      <c r="C5" s="2"/>
      <c r="D5" s="2" t="s">
        <v>13</v>
      </c>
      <c r="E5" s="2" t="n">
        <v>3.23</v>
      </c>
      <c r="F5" s="2" t="s">
        <v>14</v>
      </c>
      <c r="G5" s="2" t="n">
        <f aca="false">IF(FIND("Extended",F5)=1,3)+5*E5</f>
        <v>19.15</v>
      </c>
      <c r="H5" s="2" t="s">
        <v>15</v>
      </c>
      <c r="I5" s="2" t="s">
        <v>16</v>
      </c>
      <c r="J5" s="2" t="s">
        <v>17</v>
      </c>
      <c r="K5" s="2" t="n">
        <v>51</v>
      </c>
      <c r="L5" s="2" t="s">
        <v>18</v>
      </c>
    </row>
    <row r="6" customFormat="false" ht="12.8" hidden="false" customHeight="false" outlineLevel="0" collapsed="false">
      <c r="A6" s="2"/>
      <c r="B6" s="2" t="s">
        <v>19</v>
      </c>
      <c r="C6" s="2"/>
      <c r="D6" s="2" t="s">
        <v>20</v>
      </c>
      <c r="E6" s="2" t="n">
        <v>2.95</v>
      </c>
      <c r="F6" s="2" t="s">
        <v>21</v>
      </c>
      <c r="G6" s="2" t="n">
        <f aca="false">IF(FIND("Extended",F6)=1,3)+5*E6</f>
        <v>17.75</v>
      </c>
      <c r="H6" s="2" t="s">
        <v>15</v>
      </c>
      <c r="I6" s="2" t="s">
        <v>22</v>
      </c>
      <c r="J6" s="2" t="s">
        <v>23</v>
      </c>
      <c r="K6" s="2" t="n">
        <v>51</v>
      </c>
      <c r="L6" s="2" t="s">
        <v>18</v>
      </c>
    </row>
    <row r="7" customFormat="false" ht="12.8" hidden="false" customHeight="false" outlineLevel="0" collapsed="false">
      <c r="A7" s="2"/>
      <c r="B7" s="2" t="s">
        <v>24</v>
      </c>
      <c r="C7" s="2"/>
      <c r="D7" s="2" t="s">
        <v>25</v>
      </c>
      <c r="E7" s="2" t="n">
        <v>3.2</v>
      </c>
      <c r="F7" s="2" t="s">
        <v>14</v>
      </c>
      <c r="G7" s="2" t="n">
        <f aca="false">IF(FIND("Extended",F7)=1,3)+5*E7</f>
        <v>19</v>
      </c>
      <c r="H7" s="2" t="s">
        <v>15</v>
      </c>
      <c r="I7" s="2" t="s">
        <v>26</v>
      </c>
      <c r="J7" s="2" t="s">
        <v>16</v>
      </c>
      <c r="K7" s="2" t="n">
        <v>51</v>
      </c>
      <c r="L7" s="2" t="s">
        <v>18</v>
      </c>
    </row>
    <row r="8" customFormat="false" ht="12.8" hidden="false" customHeight="false" outlineLevel="0" collapsed="false">
      <c r="A8" s="2"/>
      <c r="B8" s="2" t="s">
        <v>31</v>
      </c>
      <c r="C8" s="2"/>
      <c r="D8" s="2" t="s">
        <v>32</v>
      </c>
      <c r="E8" s="2" t="n">
        <v>5.6</v>
      </c>
      <c r="F8" s="2" t="s">
        <v>14</v>
      </c>
      <c r="G8" s="2" t="n">
        <f aca="false">IF(FIND("Extended",F8)=1,3)+5*E8</f>
        <v>31</v>
      </c>
      <c r="H8" s="2" t="s">
        <v>30</v>
      </c>
      <c r="I8" s="2" t="s">
        <v>22</v>
      </c>
      <c r="J8" s="2" t="s">
        <v>23</v>
      </c>
      <c r="K8" s="2" t="n">
        <v>82</v>
      </c>
      <c r="L8" s="2" t="s">
        <v>18</v>
      </c>
    </row>
    <row r="9" customFormat="false" ht="12.8" hidden="false" customHeight="false" outlineLevel="0" collapsed="false">
      <c r="A9" s="2"/>
      <c r="B9" s="2" t="s">
        <v>33</v>
      </c>
      <c r="C9" s="2"/>
      <c r="D9" s="2" t="s">
        <v>34</v>
      </c>
      <c r="E9" s="2" t="n">
        <v>5.2</v>
      </c>
      <c r="F9" s="2" t="s">
        <v>14</v>
      </c>
      <c r="G9" s="2" t="n">
        <f aca="false">IF(FIND("Extended",F9)=1,3)+5*E9</f>
        <v>29</v>
      </c>
      <c r="H9" s="2" t="s">
        <v>30</v>
      </c>
      <c r="I9" s="2" t="s">
        <v>26</v>
      </c>
      <c r="J9" s="2" t="s">
        <v>16</v>
      </c>
      <c r="K9" s="2" t="n">
        <v>82</v>
      </c>
      <c r="L9" s="2" t="s">
        <v>18</v>
      </c>
    </row>
    <row r="10" customFormat="false" ht="12.8" hidden="false" customHeight="false" outlineLevel="0" collapsed="false">
      <c r="A10" s="2"/>
      <c r="B10" s="2" t="s">
        <v>35</v>
      </c>
      <c r="C10" s="2"/>
      <c r="D10" s="2" t="s">
        <v>36</v>
      </c>
      <c r="E10" s="2" t="n">
        <v>5.2</v>
      </c>
      <c r="F10" s="2" t="s">
        <v>14</v>
      </c>
      <c r="G10" s="2" t="n">
        <f aca="false">IF(FIND("Extended",F10)=1,3)+5*E10</f>
        <v>29</v>
      </c>
      <c r="H10" s="2" t="s">
        <v>30</v>
      </c>
      <c r="I10" s="2" t="s">
        <v>28</v>
      </c>
      <c r="J10" s="2" t="s">
        <v>16</v>
      </c>
      <c r="K10" s="2" t="n">
        <v>82</v>
      </c>
      <c r="L10" s="2" t="s">
        <v>18</v>
      </c>
    </row>
    <row r="11" customFormat="false" ht="12.8" hidden="false" customHeight="false" outlineLevel="0" collapsed="false">
      <c r="A11" s="2"/>
      <c r="B11" s="2" t="s">
        <v>37</v>
      </c>
      <c r="C11" s="2"/>
      <c r="D11" s="2" t="s">
        <v>38</v>
      </c>
      <c r="E11" s="2" t="n">
        <v>6.13</v>
      </c>
      <c r="F11" s="2" t="s">
        <v>14</v>
      </c>
      <c r="G11" s="2" t="n">
        <f aca="false">IF(FIND("Extended",F11)=1,3)+5*E11</f>
        <v>33.65</v>
      </c>
      <c r="H11" s="2" t="s">
        <v>30</v>
      </c>
      <c r="I11" s="2" t="s">
        <v>39</v>
      </c>
      <c r="J11" s="2" t="s">
        <v>16</v>
      </c>
      <c r="K11" s="2" t="n">
        <v>82</v>
      </c>
      <c r="L11" s="2" t="s">
        <v>18</v>
      </c>
    </row>
    <row r="12" customFormat="false" ht="12.8" hidden="false" customHeight="false" outlineLevel="0" collapsed="false">
      <c r="A12" s="2"/>
      <c r="B12" s="2" t="s">
        <v>40</v>
      </c>
      <c r="C12" s="2"/>
      <c r="D12" s="2" t="s">
        <v>41</v>
      </c>
      <c r="E12" s="2" t="n">
        <v>5.6</v>
      </c>
      <c r="F12" s="2" t="s">
        <v>14</v>
      </c>
      <c r="G12" s="2" t="n">
        <f aca="false">IF(FIND("Extended",F12)=1,3)+5*E12</f>
        <v>31</v>
      </c>
      <c r="H12" s="2" t="s">
        <v>30</v>
      </c>
      <c r="I12" s="2" t="s">
        <v>22</v>
      </c>
      <c r="J12" s="2" t="s">
        <v>16</v>
      </c>
      <c r="K12" s="2" t="n">
        <v>82</v>
      </c>
      <c r="L12" s="2" t="s">
        <v>18</v>
      </c>
    </row>
    <row r="13" customFormat="false" ht="12.8" hidden="false" customHeight="false" outlineLevel="0" collapsed="false">
      <c r="A13" s="2"/>
      <c r="B13" s="2" t="s">
        <v>42</v>
      </c>
      <c r="C13" s="2"/>
      <c r="D13" s="2" t="s">
        <v>43</v>
      </c>
      <c r="E13" s="2" t="n">
        <v>4.4</v>
      </c>
      <c r="F13" s="2" t="s">
        <v>44</v>
      </c>
      <c r="G13" s="2" t="n">
        <f aca="false">IF(FIND("Extended",F13)=1,3)+5*E13</f>
        <v>25</v>
      </c>
      <c r="H13" s="2" t="s">
        <v>30</v>
      </c>
      <c r="I13" s="2" t="s">
        <v>26</v>
      </c>
      <c r="J13" s="2" t="s">
        <v>16</v>
      </c>
      <c r="K13" s="2" t="n">
        <v>82</v>
      </c>
      <c r="L13" s="2" t="s">
        <v>18</v>
      </c>
    </row>
    <row r="14" customFormat="false" ht="12.8" hidden="false" customHeight="false" outlineLevel="0" collapsed="false">
      <c r="A14" s="2"/>
      <c r="B14" s="2" t="s">
        <v>46</v>
      </c>
      <c r="C14" s="2"/>
      <c r="D14" s="2" t="s">
        <v>47</v>
      </c>
      <c r="E14" s="2" t="n">
        <v>9</v>
      </c>
      <c r="F14" s="2" t="s">
        <v>44</v>
      </c>
      <c r="G14" s="2" t="n">
        <f aca="false">IF(FIND("Extended",F14)=1,3)+5*E14</f>
        <v>48</v>
      </c>
      <c r="H14" s="2" t="s">
        <v>30</v>
      </c>
      <c r="I14" s="2" t="s">
        <v>39</v>
      </c>
      <c r="J14" s="2" t="s">
        <v>16</v>
      </c>
      <c r="K14" s="2" t="n">
        <v>82</v>
      </c>
      <c r="L14" s="2" t="s">
        <v>18</v>
      </c>
    </row>
    <row r="15" customFormat="false" ht="12.8" hidden="false" customHeight="false" outlineLevel="0" collapsed="false">
      <c r="A15" s="2"/>
      <c r="B15" s="2" t="s">
        <v>57</v>
      </c>
      <c r="C15" s="2"/>
      <c r="D15" s="2" t="s">
        <v>58</v>
      </c>
      <c r="E15" s="2" t="n">
        <v>5</v>
      </c>
      <c r="F15" s="2" t="s">
        <v>14</v>
      </c>
      <c r="G15" s="2" t="n">
        <f aca="false">IF(FIND("Extended",F15)=1,3)+5*E15</f>
        <v>28</v>
      </c>
      <c r="H15" s="2" t="s">
        <v>30</v>
      </c>
      <c r="I15" s="2" t="s">
        <v>39</v>
      </c>
      <c r="J15" s="2" t="s">
        <v>55</v>
      </c>
      <c r="K15" s="2" t="n">
        <v>82</v>
      </c>
      <c r="L15" s="2" t="s">
        <v>56</v>
      </c>
    </row>
    <row r="16" customFormat="false" ht="12.8" hidden="false" customHeight="false" outlineLevel="0" collapsed="false">
      <c r="A16" s="2"/>
      <c r="B16" s="2" t="s">
        <v>59</v>
      </c>
      <c r="C16" s="2"/>
      <c r="D16" s="2" t="s">
        <v>60</v>
      </c>
      <c r="E16" s="2" t="n">
        <v>13</v>
      </c>
      <c r="F16" s="2" t="s">
        <v>61</v>
      </c>
      <c r="G16" s="2" t="e">
        <f aca="false">IF(FIND("Extended",F16)=1,3,0)+5*E16</f>
        <v>#VALUE!</v>
      </c>
      <c r="H16" s="2" t="s">
        <v>30</v>
      </c>
      <c r="I16" s="2" t="s">
        <v>26</v>
      </c>
      <c r="J16" s="2" t="s">
        <v>55</v>
      </c>
      <c r="K16" s="2" t="n">
        <v>82</v>
      </c>
      <c r="L16" s="2" t="s">
        <v>56</v>
      </c>
    </row>
    <row r="17" customFormat="false" ht="12.8" hidden="false" customHeight="false" outlineLevel="0" collapsed="false">
      <c r="A17" s="2"/>
      <c r="B17" s="2" t="s">
        <v>62</v>
      </c>
      <c r="C17" s="2"/>
      <c r="D17" s="2" t="s">
        <v>63</v>
      </c>
      <c r="E17" s="2" t="n">
        <v>17</v>
      </c>
      <c r="F17" s="2" t="s">
        <v>64</v>
      </c>
      <c r="G17" s="2" t="e">
        <f aca="false">IF(FIND("Extended",F17)=1,3)+5*E17</f>
        <v>#VALUE!</v>
      </c>
      <c r="H17" s="2" t="s">
        <v>30</v>
      </c>
      <c r="I17" s="2" t="s">
        <v>39</v>
      </c>
      <c r="J17" s="2" t="s">
        <v>55</v>
      </c>
      <c r="K17" s="2" t="n">
        <v>82</v>
      </c>
      <c r="L17" s="2" t="s">
        <v>56</v>
      </c>
    </row>
    <row r="18" customFormat="false" ht="12.8" hidden="false" customHeight="false" outlineLevel="0" collapsed="false">
      <c r="A18" s="2"/>
      <c r="B18" s="2" t="s">
        <v>71</v>
      </c>
      <c r="C18" s="2"/>
      <c r="D18" s="2" t="s">
        <v>72</v>
      </c>
      <c r="E18" s="2" t="n">
        <v>9</v>
      </c>
      <c r="F18" s="2" t="s">
        <v>14</v>
      </c>
      <c r="G18" s="2" t="n">
        <f aca="false">IF(FIND("Extended",F18)=1,3)+5*E18</f>
        <v>48</v>
      </c>
      <c r="H18" s="2" t="s">
        <v>30</v>
      </c>
      <c r="I18" s="2" t="s">
        <v>39</v>
      </c>
      <c r="J18" s="2" t="s">
        <v>68</v>
      </c>
      <c r="K18" s="2" t="n">
        <v>81</v>
      </c>
      <c r="L18" s="2" t="s">
        <v>69</v>
      </c>
    </row>
    <row r="19" customFormat="false" ht="12.8" hidden="false" customHeight="false" outlineLevel="0" collapsed="false">
      <c r="A19" s="2"/>
      <c r="B19" s="2" t="s">
        <v>73</v>
      </c>
      <c r="C19" s="2"/>
      <c r="D19" s="0" t="s">
        <v>74</v>
      </c>
      <c r="E19" s="2" t="n">
        <v>6.7</v>
      </c>
      <c r="F19" s="2" t="s">
        <v>14</v>
      </c>
      <c r="G19" s="2" t="n">
        <f aca="false">IF(FIND("Extended",F19)=1,3)+5*E19</f>
        <v>36.5</v>
      </c>
      <c r="H19" s="2" t="s">
        <v>15</v>
      </c>
      <c r="I19" s="2" t="s">
        <v>39</v>
      </c>
      <c r="J19" s="2" t="s">
        <v>55</v>
      </c>
      <c r="K19" s="2" t="n">
        <v>51</v>
      </c>
      <c r="L19" s="2" t="s">
        <v>56</v>
      </c>
    </row>
    <row r="20" customFormat="false" ht="12.8" hidden="false" customHeight="false" outlineLevel="0" collapsed="false">
      <c r="A20" s="2"/>
      <c r="B20" s="2" t="s">
        <v>75</v>
      </c>
      <c r="C20" s="2"/>
      <c r="D20" s="2" t="s">
        <v>76</v>
      </c>
      <c r="E20" s="2" t="n">
        <v>12.34</v>
      </c>
      <c r="F20" s="2" t="s">
        <v>77</v>
      </c>
      <c r="G20" s="2" t="n">
        <f aca="false">IF(FIND("Extended",F20)=1,3)+5*E20</f>
        <v>64.7</v>
      </c>
      <c r="H20" s="2" t="s">
        <v>30</v>
      </c>
      <c r="I20" s="2" t="s">
        <v>39</v>
      </c>
      <c r="J20" s="2" t="s">
        <v>55</v>
      </c>
      <c r="K20" s="2" t="n">
        <v>82</v>
      </c>
      <c r="L20" s="2" t="s">
        <v>56</v>
      </c>
    </row>
    <row r="21" customFormat="false" ht="12.8" hidden="false" customHeight="false" outlineLevel="0" collapsed="false">
      <c r="A21" s="2"/>
      <c r="B21" s="2" t="s">
        <v>80</v>
      </c>
      <c r="C21" s="2"/>
      <c r="D21" s="2" t="s">
        <v>81</v>
      </c>
      <c r="E21" s="2" t="n">
        <v>18</v>
      </c>
      <c r="F21" s="2" t="s">
        <v>77</v>
      </c>
      <c r="G21" s="2" t="n">
        <f aca="false">IF(FIND("Extended",F21)=1,3)+5*E21</f>
        <v>93</v>
      </c>
      <c r="H21" s="2" t="s">
        <v>30</v>
      </c>
      <c r="I21" s="2" t="s">
        <v>39</v>
      </c>
      <c r="J21" s="2" t="s">
        <v>22</v>
      </c>
      <c r="K21" s="2" t="n">
        <v>82</v>
      </c>
      <c r="L21" s="2" t="s">
        <v>82</v>
      </c>
    </row>
    <row r="22" customFormat="false" ht="12.8" hidden="false" customHeight="false" outlineLevel="0" collapsed="false">
      <c r="A22" s="2"/>
      <c r="B22" s="2" t="s">
        <v>83</v>
      </c>
      <c r="C22" s="2"/>
      <c r="D22" s="2" t="s">
        <v>84</v>
      </c>
      <c r="E22" s="2" t="n">
        <v>10.3</v>
      </c>
      <c r="F22" s="2" t="s">
        <v>14</v>
      </c>
      <c r="G22" s="2" t="n">
        <f aca="false">IF(FIND("Extended",F22)=1,3)+5*E22</f>
        <v>54.5</v>
      </c>
      <c r="H22" s="2" t="s">
        <v>30</v>
      </c>
      <c r="I22" s="2" t="s">
        <v>85</v>
      </c>
      <c r="J22" s="2" t="s">
        <v>22</v>
      </c>
      <c r="K22" s="2" t="n">
        <v>82</v>
      </c>
      <c r="L22" s="2" t="s">
        <v>82</v>
      </c>
    </row>
    <row r="23" customFormat="false" ht="12.8" hidden="false" customHeight="false" outlineLevel="0" collapsed="false">
      <c r="A23" s="2"/>
      <c r="B23" s="2" t="s">
        <v>86</v>
      </c>
      <c r="C23" s="2"/>
      <c r="D23" s="2" t="s">
        <v>87</v>
      </c>
      <c r="E23" s="2" t="n">
        <v>5.1</v>
      </c>
      <c r="F23" s="2" t="s">
        <v>14</v>
      </c>
      <c r="G23" s="2" t="n">
        <f aca="false">IF(FIND("Extended",F23)=1,3)+5*E23</f>
        <v>28.5</v>
      </c>
      <c r="H23" s="2" t="s">
        <v>30</v>
      </c>
      <c r="I23" s="2" t="s">
        <v>26</v>
      </c>
      <c r="J23" s="2" t="s">
        <v>22</v>
      </c>
      <c r="K23" s="2" t="n">
        <v>82</v>
      </c>
      <c r="L23" s="2" t="s">
        <v>82</v>
      </c>
    </row>
    <row r="24" customFormat="false" ht="12.8" hidden="false" customHeight="false" outlineLevel="0" collapsed="false">
      <c r="A24" s="2"/>
      <c r="B24" s="2" t="s">
        <v>88</v>
      </c>
      <c r="C24" s="2"/>
      <c r="D24" s="2" t="s">
        <v>89</v>
      </c>
      <c r="E24" s="2" t="n">
        <v>7</v>
      </c>
      <c r="F24" s="2" t="s">
        <v>14</v>
      </c>
      <c r="G24" s="2" t="n">
        <f aca="false">IF(FIND("Extended",F24)=1,3)+5*E24</f>
        <v>38</v>
      </c>
      <c r="H24" s="2" t="s">
        <v>30</v>
      </c>
      <c r="I24" s="2" t="s">
        <v>39</v>
      </c>
      <c r="J24" s="2" t="s">
        <v>22</v>
      </c>
      <c r="K24" s="2" t="n">
        <v>82</v>
      </c>
      <c r="L24" s="2" t="s">
        <v>82</v>
      </c>
    </row>
    <row r="25" customFormat="false" ht="12.8" hidden="false" customHeight="false" outlineLevel="0" collapsed="false">
      <c r="A25" s="2"/>
      <c r="B25" s="2" t="s">
        <v>90</v>
      </c>
      <c r="C25" s="2"/>
      <c r="D25" s="2" t="s">
        <v>91</v>
      </c>
      <c r="E25" s="2" t="n">
        <v>30</v>
      </c>
      <c r="F25" s="2" t="s">
        <v>92</v>
      </c>
      <c r="G25" s="2" t="n">
        <f aca="false">IF(FIND("Extended",F25)=1,3)+5*E25</f>
        <v>153</v>
      </c>
      <c r="H25" s="2" t="s">
        <v>30</v>
      </c>
      <c r="I25" s="2" t="s">
        <v>85</v>
      </c>
      <c r="J25" s="2" t="s">
        <v>22</v>
      </c>
      <c r="K25" s="2" t="n">
        <v>82</v>
      </c>
      <c r="L25" s="2" t="s">
        <v>82</v>
      </c>
    </row>
    <row r="26" customFormat="false" ht="12.8" hidden="false" customHeight="false" outlineLevel="0" collapsed="false">
      <c r="A26" s="2"/>
      <c r="B26" s="2" t="s">
        <v>97</v>
      </c>
      <c r="C26" s="2"/>
      <c r="D26" s="2" t="s">
        <v>98</v>
      </c>
      <c r="E26" s="2" t="n">
        <v>6.1</v>
      </c>
      <c r="F26" s="2" t="s">
        <v>14</v>
      </c>
      <c r="G26" s="2" t="n">
        <f aca="false">IF(FIND("Extended",F26)=1,3)+5*E26</f>
        <v>33.5</v>
      </c>
      <c r="H26" s="2" t="s">
        <v>15</v>
      </c>
      <c r="I26" s="2" t="s">
        <v>22</v>
      </c>
      <c r="J26" s="2" t="s">
        <v>16</v>
      </c>
      <c r="K26" s="2" t="n">
        <v>50</v>
      </c>
      <c r="L26" s="2" t="s">
        <v>82</v>
      </c>
    </row>
    <row r="27" customFormat="false" ht="12.8" hidden="false" customHeight="false" outlineLevel="0" collapsed="false">
      <c r="A27" s="2"/>
      <c r="B27" s="2" t="s">
        <v>99</v>
      </c>
      <c r="C27" s="2"/>
      <c r="D27" s="2" t="s">
        <v>100</v>
      </c>
      <c r="E27" s="2" t="n">
        <v>8.5</v>
      </c>
      <c r="F27" s="2" t="s">
        <v>14</v>
      </c>
      <c r="G27" s="2" t="n">
        <f aca="false">IF(FIND("Extended",F27)=1,3)+5*E27</f>
        <v>45.5</v>
      </c>
      <c r="H27" s="2" t="s">
        <v>15</v>
      </c>
      <c r="I27" s="2" t="s">
        <v>26</v>
      </c>
      <c r="J27" s="2" t="s">
        <v>16</v>
      </c>
      <c r="K27" s="2" t="n">
        <v>50</v>
      </c>
      <c r="L27" s="2" t="s">
        <v>82</v>
      </c>
    </row>
    <row r="28" customFormat="false" ht="12.8" hidden="false" customHeight="false" outlineLevel="0" collapsed="false">
      <c r="A28" s="2"/>
      <c r="B28" s="2" t="s">
        <v>101</v>
      </c>
      <c r="C28" s="2"/>
      <c r="D28" s="2" t="s">
        <v>102</v>
      </c>
      <c r="E28" s="2" t="n">
        <v>8.2</v>
      </c>
      <c r="F28" s="2" t="s">
        <v>14</v>
      </c>
      <c r="G28" s="2" t="n">
        <f aca="false">IF(FIND("Extended",F28)=1,3)+5*E28</f>
        <v>44</v>
      </c>
      <c r="H28" s="2" t="s">
        <v>30</v>
      </c>
      <c r="I28" s="2" t="s">
        <v>22</v>
      </c>
      <c r="J28" s="2" t="s">
        <v>16</v>
      </c>
      <c r="K28" s="2" t="n">
        <v>81</v>
      </c>
      <c r="L28" s="2" t="s">
        <v>82</v>
      </c>
    </row>
    <row r="29" customFormat="false" ht="12.8" hidden="false" customHeight="false" outlineLevel="0" collapsed="false">
      <c r="A29" s="2"/>
      <c r="B29" s="2" t="s">
        <v>103</v>
      </c>
      <c r="C29" s="2"/>
      <c r="D29" s="2" t="s">
        <v>104</v>
      </c>
      <c r="E29" s="2" t="n">
        <v>10.1</v>
      </c>
      <c r="F29" s="2" t="s">
        <v>105</v>
      </c>
      <c r="G29" s="2" t="n">
        <f aca="false">IF(FIND("Extended",F29)=1,3)+5*E29</f>
        <v>53.5</v>
      </c>
      <c r="H29" s="2" t="s">
        <v>30</v>
      </c>
      <c r="I29" s="2" t="s">
        <v>26</v>
      </c>
      <c r="J29" s="2" t="s">
        <v>16</v>
      </c>
      <c r="K29" s="2" t="n">
        <v>81</v>
      </c>
      <c r="L29" s="2" t="s">
        <v>82</v>
      </c>
    </row>
    <row r="30" customFormat="false" ht="12.8" hidden="false" customHeight="false" outlineLevel="0" collapsed="false">
      <c r="A30" s="2"/>
      <c r="B30" s="2" t="s">
        <v>108</v>
      </c>
      <c r="C30" s="2"/>
      <c r="D30" s="2" t="s">
        <v>109</v>
      </c>
      <c r="E30" s="2" t="n">
        <v>11.2</v>
      </c>
      <c r="F30" s="2" t="s">
        <v>14</v>
      </c>
      <c r="G30" s="2" t="n">
        <f aca="false">IF(FIND("Extended",F30)=1,3)+5*E30</f>
        <v>59</v>
      </c>
      <c r="H30" s="2" t="s">
        <v>30</v>
      </c>
      <c r="I30" s="2" t="s">
        <v>39</v>
      </c>
      <c r="J30" s="2" t="s">
        <v>107</v>
      </c>
      <c r="K30" s="2" t="n">
        <v>71</v>
      </c>
      <c r="L30" s="2" t="s">
        <v>82</v>
      </c>
    </row>
  </sheetData>
  <autoFilter ref="A4:L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2021-05-12T09:39:26Z</dcterms:created>
  <dc:creator>Apache POI</dc:creator>
  <dc:description/>
  <dc:language>es-ES</dc:language>
  <cp:lastModifiedBy/>
  <dcterms:modified xsi:type="dcterms:W3CDTF">2021-05-12T15:04:16Z</dcterms:modified>
  <cp:revision>2</cp:revision>
  <dc:subject/>
  <dc:title/>
</cp:coreProperties>
</file>