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<sst xmlns="http://schemas.openxmlformats.org/spreadsheetml/2006/main" count="301" uniqueCount="203">
  <si>
    <t>ID</t>
  </si>
  <si>
    <t>Description</t>
  </si>
  <si>
    <t>Manufacturer</t>
  </si>
  <si>
    <t>MFR Part Number</t>
  </si>
  <si>
    <t>Vendor</t>
  </si>
  <si>
    <t>Vendor Part Number</t>
  </si>
  <si>
    <t>Quantity</t>
  </si>
  <si>
    <t>Total</t>
  </si>
  <si>
    <t>S/K</t>
  </si>
  <si>
    <t>Price</t>
  </si>
  <si>
    <t>Price Ext</t>
  </si>
  <si>
    <t>Notes</t>
  </si>
  <si>
    <t>AE1</t>
  </si>
  <si>
    <t>Antenna, PCB</t>
  </si>
  <si>
    <t>Texas Instruments</t>
  </si>
  <si>
    <t>N/A</t>
  </si>
  <si>
    <t>AE2</t>
  </si>
  <si>
    <t>NFC Antenna, PCB</t>
  </si>
  <si>
    <t>NXP</t>
  </si>
  <si>
    <t>BT1</t>
  </si>
  <si>
    <t>Battery Holder, 3xAA Cell</t>
  </si>
  <si>
    <t>Keystone</t>
  </si>
  <si>
    <t>2464</t>
  </si>
  <si>
    <t>Mouser</t>
  </si>
  <si>
    <t>534-2464</t>
  </si>
  <si>
    <t>Ship to Alo.</t>
  </si>
  <si>
    <t>Y1</t>
  </si>
  <si>
    <t>12 MHz ±20ppm Crystal 8pF 100 Ohms 4-SMD</t>
  </si>
  <si>
    <t>ECS-120-8-33-JGN-TR</t>
  </si>
  <si>
    <t>Digi-Key</t>
  </si>
  <si>
    <t>XC2613CT-ND</t>
  </si>
  <si>
    <t>D1-D36</t>
  </si>
  <si>
    <t>RGB LED</t>
  </si>
  <si>
    <t>Hight Brigtness</t>
  </si>
  <si>
    <t>GL-0603QRGBC</t>
  </si>
  <si>
    <t>Alibaba</t>
  </si>
  <si>
    <t>Yes</t>
  </si>
  <si>
    <t>D51</t>
  </si>
  <si>
    <t>SMD LED</t>
  </si>
  <si>
    <t>Lite-On</t>
  </si>
  <si>
    <t>LTST-C193KRKT-5A</t>
  </si>
  <si>
    <t>160-1830-1-ND</t>
  </si>
  <si>
    <t>D61-D62</t>
  </si>
  <si>
    <t>Diode, Schottky, SOD-323</t>
  </si>
  <si>
    <t>Nexperia</t>
  </si>
  <si>
    <t>BAT165AX</t>
  </si>
  <si>
    <t>1727-2752-1-ND</t>
  </si>
  <si>
    <t>Alternate</t>
  </si>
  <si>
    <t>onsemi</t>
  </si>
  <si>
    <t>NSR0320MW2T1G</t>
  </si>
  <si>
    <t>NSR0320MW2T1GOSCT-ND</t>
  </si>
  <si>
    <t>C41-C43</t>
  </si>
  <si>
    <t>Capacitor, 0.47uF</t>
  </si>
  <si>
    <t>Samsung</t>
  </si>
  <si>
    <t>CL10A474KA8NNNC</t>
  </si>
  <si>
    <t>1276-1895-1-ND</t>
  </si>
  <si>
    <t>C1-C17</t>
  </si>
  <si>
    <t>Capacitor, 0.1uF</t>
  </si>
  <si>
    <t>CL10B104KO8NNNC</t>
  </si>
  <si>
    <t>1276-1005-2-ND</t>
  </si>
  <si>
    <t>C62,C64</t>
  </si>
  <si>
    <t>Capacitor, 4.7uF</t>
  </si>
  <si>
    <t>CL10A475KQ8NNNC</t>
  </si>
  <si>
    <t>1276-1045-1-ND</t>
  </si>
  <si>
    <t>C51-C52</t>
  </si>
  <si>
    <t>Capacitor, 15pF</t>
  </si>
  <si>
    <t>CL10C150JB8NNNC</t>
  </si>
  <si>
    <t>1276-1296-1-ND</t>
  </si>
  <si>
    <t>C61</t>
  </si>
  <si>
    <t>Capacitor, 2.2uF</t>
  </si>
  <si>
    <t>CL21A225KAFNNNE</t>
  </si>
  <si>
    <t>1276-1763-1-ND</t>
  </si>
  <si>
    <t>Kemet</t>
  </si>
  <si>
    <t>C0805C225K8PAC7800</t>
  </si>
  <si>
    <t>399-C0805C225K8PAC7800CT-ND</t>
  </si>
  <si>
    <t>C63</t>
  </si>
  <si>
    <t>Capacitor, 10uF</t>
  </si>
  <si>
    <t>CL21A106KPCLQNC</t>
  </si>
  <si>
    <t>1276-2402-1-ND</t>
  </si>
  <si>
    <t>C71-C73</t>
  </si>
  <si>
    <t>DNP</t>
  </si>
  <si>
    <t>LM3671</t>
  </si>
  <si>
    <t>L1</t>
  </si>
  <si>
    <t>Inductor, 2.2uH</t>
  </si>
  <si>
    <t>TDK Corporation</t>
  </si>
  <si>
    <t>MLP2012H2R2MT0S1</t>
  </si>
  <si>
    <t>445-15715-1-ND</t>
  </si>
  <si>
    <t>L2</t>
  </si>
  <si>
    <t>Resistor, 0</t>
  </si>
  <si>
    <t>Yageo</t>
  </si>
  <si>
    <t>RC0603JR-070RL</t>
  </si>
  <si>
    <t>311-0.0GRCT-ND</t>
  </si>
  <si>
    <t>R1</t>
  </si>
  <si>
    <t>Resistor, 20k</t>
  </si>
  <si>
    <t>RC0603JR-0720KL</t>
  </si>
  <si>
    <t>311-20KGRCT-ND</t>
  </si>
  <si>
    <t>R2</t>
  </si>
  <si>
    <t>Resistor, 270</t>
  </si>
  <si>
    <t>RC0603JR-07270RL</t>
  </si>
  <si>
    <t>311-270GRCT-ND</t>
  </si>
  <si>
    <t>R3-R4</t>
  </si>
  <si>
    <t>Resistor, 27</t>
  </si>
  <si>
    <t>RC0603JR-0727RL</t>
  </si>
  <si>
    <t>311-27GRCT-ND</t>
  </si>
  <si>
    <t>R6-R7</t>
  </si>
  <si>
    <t>Resistor, 5.1k</t>
  </si>
  <si>
    <t>RC0603JR-075K1L</t>
  </si>
  <si>
    <t>311-5.1KGRTR-ND</t>
  </si>
  <si>
    <t>R9-R10</t>
  </si>
  <si>
    <t>R11-R13</t>
  </si>
  <si>
    <t>Resistor, 1k</t>
  </si>
  <si>
    <t>RC0603JR-071KL</t>
  </si>
  <si>
    <t>311-1.0KGRTR-ND</t>
  </si>
  <si>
    <t>R21-R26</t>
  </si>
  <si>
    <t>Resistor, 10k</t>
  </si>
  <si>
    <t>RC0603JR-0710KL</t>
  </si>
  <si>
    <t>311-10KGRTR-ND</t>
  </si>
  <si>
    <t>R31-R33</t>
  </si>
  <si>
    <t>Resistor, 100k</t>
  </si>
  <si>
    <t>RC0603JR-07100KL</t>
  </si>
  <si>
    <t>311-100KGRTR-ND</t>
  </si>
  <si>
    <t>R41-R44</t>
  </si>
  <si>
    <t>Resistor, 1m</t>
  </si>
  <si>
    <t>RC0603JR-071ML</t>
  </si>
  <si>
    <t>311-1.0MGRTR-ND</t>
  </si>
  <si>
    <t>SW1</t>
  </si>
  <si>
    <t>Switch, DPDT</t>
  </si>
  <si>
    <t>C&amp;K</t>
  </si>
  <si>
    <t>JS202011SCQN‎</t>
  </si>
  <si>
    <t>‎401-2002-1-ND‎</t>
  </si>
  <si>
    <t>May not be availabel from Digi-Key.   Mouser has stock.</t>
  </si>
  <si>
    <t>SW2-SW5</t>
  </si>
  <si>
    <t>Switch, Pushbutton</t>
  </si>
  <si>
    <t>Alps</t>
  </si>
  <si>
    <t>SKQGAKE010</t>
  </si>
  <si>
    <t>688-SKQGAKE010</t>
  </si>
  <si>
    <t>PTS526 SM15 SMTR2 LFS</t>
  </si>
  <si>
    <t>CKN12220-1-ND</t>
  </si>
  <si>
    <t>U1</t>
  </si>
  <si>
    <t>12x12 LED Matrix Driver</t>
  </si>
  <si>
    <t>Lumissil</t>
  </si>
  <si>
    <t>IS31FL3737B-QFLS4-TR</t>
  </si>
  <si>
    <t>2521-IS31FL3737B-QFLS4-CT-ND</t>
  </si>
  <si>
    <t>U2</t>
  </si>
  <si>
    <t>RP2040</t>
  </si>
  <si>
    <t>Raspberry Pi</t>
  </si>
  <si>
    <t>SC0914(13)</t>
  </si>
  <si>
    <t>2648-SC0914(13)CT-ND</t>
  </si>
  <si>
    <t>U3</t>
  </si>
  <si>
    <t>Flash</t>
  </si>
  <si>
    <t>Winbond</t>
  </si>
  <si>
    <t>W25Q32JVSSIQ TR</t>
  </si>
  <si>
    <t>W25Q32JVSSIQCT-ND</t>
  </si>
  <si>
    <t>Alternate - OOS</t>
  </si>
  <si>
    <t>U4</t>
  </si>
  <si>
    <t>Step Down Regulator, Buck</t>
  </si>
  <si>
    <t>TI</t>
  </si>
  <si>
    <t>LM3670MF-3.3/NOPB</t>
  </si>
  <si>
    <t>LM3670MF-3.3/NOPBCT-ND</t>
  </si>
  <si>
    <t>LM3671MF-3.3/NOPB</t>
  </si>
  <si>
    <t>LM3671MF-3.3/NOPBCT-ND</t>
  </si>
  <si>
    <t>Torex Semi</t>
  </si>
  <si>
    <t>XC9265A331MR-G</t>
  </si>
  <si>
    <t>893-1307-1-ND</t>
  </si>
  <si>
    <t>Linear Regulator</t>
  </si>
  <si>
    <t>Diodes, Inc.</t>
  </si>
  <si>
    <t>AP2112K-3.3TRG1</t>
  </si>
  <si>
    <t>AP2112K-3.3TRG1DICT-ND</t>
  </si>
  <si>
    <t>Microchip</t>
  </si>
  <si>
    <t>MIC5504-3.3YM5-TR</t>
  </si>
  <si>
    <t>576-4764-1-ND</t>
  </si>
  <si>
    <t>XC6210B332MR-G</t>
  </si>
  <si>
    <t>893-1075-1-ND</t>
  </si>
  <si>
    <t>Incorrect</t>
  </si>
  <si>
    <t>J1</t>
  </si>
  <si>
    <t>USB Connector</t>
  </si>
  <si>
    <t>Amphenol</t>
  </si>
  <si>
    <t>10103594-0001LF</t>
  </si>
  <si>
    <t>609-4050-1-ND</t>
  </si>
  <si>
    <t>U5</t>
  </si>
  <si>
    <t>RF TXRX MOD ISM</t>
  </si>
  <si>
    <t>Seeed</t>
  </si>
  <si>
    <t>LoRa-E5-HF</t>
  </si>
  <si>
    <t>1597-317990829DKR-ND</t>
  </si>
  <si>
    <t>U6</t>
  </si>
  <si>
    <t>EEPROM w/Serial</t>
  </si>
  <si>
    <t>AT24CS32-SSHM-T</t>
  </si>
  <si>
    <t>AT24CS32-SSHM-TDKR-ND</t>
  </si>
  <si>
    <t>U7</t>
  </si>
  <si>
    <t>NFC EEPROM</t>
  </si>
  <si>
    <t>ST</t>
  </si>
  <si>
    <t>M24SR16-YMN6T/2</t>
  </si>
  <si>
    <t>497-14347-6-ND</t>
  </si>
  <si>
    <t>DNP!</t>
  </si>
  <si>
    <t>U8</t>
  </si>
  <si>
    <t>Acellerometer</t>
  </si>
  <si>
    <t>LIS2DE12TR</t>
  </si>
  <si>
    <t>497-15997-6-ND</t>
  </si>
  <si>
    <t>USB-C Connector</t>
  </si>
  <si>
    <t>GCT</t>
  </si>
  <si>
    <t>USB4105-GF-A</t>
  </si>
  <si>
    <t>2073-USB4105-GF-ADKR-ND</t>
  </si>
  <si>
    <t>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</si>
</sst>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color rgb="FF333333"/>
      <name val="Arial"/>
    </font>
    <font>
      <sz val="10.0"/>
      <color rgb="FF444444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21.63"/>
    <col customWidth="1" min="4" max="4" width="16.5"/>
    <col customWidth="1" min="5" max="5" width="19.75"/>
    <col customWidth="1" min="7" max="7" width="26.88"/>
    <col customWidth="1" min="8" max="8" width="7.25"/>
    <col customWidth="1" min="9" max="9" width="5.63"/>
    <col customWidth="1" min="10" max="11" width="4.75"/>
    <col customWidth="1" min="12" max="12" width="7.63"/>
    <col customWidth="1" min="13" max="13" width="42.13"/>
  </cols>
  <sheetData>
    <row r="1">
      <c r="I1" s="1">
        <v>550.0</v>
      </c>
    </row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>
      <c r="B3" s="1" t="s">
        <v>12</v>
      </c>
      <c r="C3" s="1" t="s">
        <v>13</v>
      </c>
      <c r="D3" s="1" t="s">
        <v>14</v>
      </c>
      <c r="E3" s="1" t="s">
        <v>15</v>
      </c>
      <c r="F3" s="2" t="s">
        <v>15</v>
      </c>
      <c r="G3" s="2" t="s">
        <v>15</v>
      </c>
      <c r="H3" s="1">
        <v>1.0</v>
      </c>
      <c r="I3" s="3">
        <f>H3*I1</f>
        <v>550</v>
      </c>
    </row>
    <row r="4">
      <c r="B4" s="1" t="s">
        <v>16</v>
      </c>
      <c r="C4" s="1" t="s">
        <v>17</v>
      </c>
      <c r="D4" s="1" t="s">
        <v>18</v>
      </c>
      <c r="E4" s="1" t="s">
        <v>15</v>
      </c>
      <c r="F4" s="2" t="s">
        <v>15</v>
      </c>
      <c r="G4" s="2" t="s">
        <v>15</v>
      </c>
      <c r="H4" s="1">
        <v>1.0</v>
      </c>
      <c r="I4" s="3">
        <f>H4*I1</f>
        <v>550</v>
      </c>
    </row>
    <row r="5">
      <c r="B5" s="1" t="s">
        <v>19</v>
      </c>
      <c r="C5" s="1" t="s">
        <v>20</v>
      </c>
      <c r="D5" s="1" t="s">
        <v>21</v>
      </c>
      <c r="E5" s="4" t="s">
        <v>22</v>
      </c>
      <c r="F5" s="1" t="s">
        <v>23</v>
      </c>
      <c r="G5" s="1" t="s">
        <v>24</v>
      </c>
      <c r="H5" s="1">
        <v>1.0</v>
      </c>
      <c r="I5" s="3">
        <f>H5*I1</f>
        <v>550</v>
      </c>
      <c r="L5" s="3">
        <f t="shared" ref="L5:L8" si="1">K5*H5</f>
        <v>0</v>
      </c>
      <c r="M5" s="1" t="s">
        <v>25</v>
      </c>
    </row>
    <row r="6">
      <c r="B6" s="1" t="s">
        <v>26</v>
      </c>
      <c r="C6" s="5" t="s">
        <v>27</v>
      </c>
      <c r="E6" s="5" t="s">
        <v>28</v>
      </c>
      <c r="F6" s="1" t="s">
        <v>29</v>
      </c>
      <c r="G6" s="5" t="s">
        <v>30</v>
      </c>
      <c r="H6" s="1">
        <v>1.0</v>
      </c>
      <c r="I6" s="3">
        <f>H6*I1</f>
        <v>550</v>
      </c>
      <c r="L6" s="3">
        <f t="shared" si="1"/>
        <v>0</v>
      </c>
    </row>
    <row r="7">
      <c r="B7" s="1" t="s">
        <v>31</v>
      </c>
      <c r="C7" s="1" t="s">
        <v>32</v>
      </c>
      <c r="D7" s="1" t="s">
        <v>33</v>
      </c>
      <c r="E7" s="6" t="s">
        <v>34</v>
      </c>
      <c r="F7" s="1" t="s">
        <v>35</v>
      </c>
      <c r="H7" s="1">
        <v>36.0</v>
      </c>
      <c r="I7" s="3">
        <f>H7*I1</f>
        <v>19800</v>
      </c>
      <c r="J7" s="1" t="s">
        <v>36</v>
      </c>
      <c r="L7" s="3">
        <f t="shared" si="1"/>
        <v>0</v>
      </c>
    </row>
    <row r="8">
      <c r="B8" s="1" t="s">
        <v>37</v>
      </c>
      <c r="C8" s="1" t="s">
        <v>38</v>
      </c>
      <c r="D8" s="1" t="s">
        <v>39</v>
      </c>
      <c r="E8" s="7" t="s">
        <v>40</v>
      </c>
      <c r="F8" s="1" t="s">
        <v>29</v>
      </c>
      <c r="G8" s="1" t="s">
        <v>41</v>
      </c>
      <c r="H8" s="1">
        <v>1.0</v>
      </c>
      <c r="I8" s="3">
        <f>H8*I1</f>
        <v>550</v>
      </c>
      <c r="L8" s="3">
        <f t="shared" si="1"/>
        <v>0</v>
      </c>
    </row>
    <row r="9">
      <c r="B9" s="1" t="s">
        <v>42</v>
      </c>
      <c r="C9" s="1" t="s">
        <v>43</v>
      </c>
      <c r="D9" s="1" t="s">
        <v>44</v>
      </c>
      <c r="E9" s="5" t="s">
        <v>45</v>
      </c>
      <c r="F9" s="1" t="s">
        <v>29</v>
      </c>
      <c r="G9" s="5" t="s">
        <v>46</v>
      </c>
      <c r="H9" s="1">
        <v>2.0</v>
      </c>
      <c r="I9" s="3">
        <f>H9*I1</f>
        <v>1100</v>
      </c>
    </row>
    <row r="10" hidden="1">
      <c r="A10" s="1" t="s">
        <v>47</v>
      </c>
      <c r="B10" s="1" t="s">
        <v>42</v>
      </c>
      <c r="C10" s="1" t="s">
        <v>43</v>
      </c>
      <c r="D10" s="1" t="s">
        <v>48</v>
      </c>
      <c r="E10" s="5" t="s">
        <v>49</v>
      </c>
      <c r="F10" s="1" t="s">
        <v>29</v>
      </c>
      <c r="G10" s="5" t="s">
        <v>50</v>
      </c>
      <c r="H10" s="1"/>
      <c r="I10" s="3">
        <f>H10*I3</f>
        <v>0</v>
      </c>
    </row>
    <row r="11">
      <c r="B11" s="1" t="s">
        <v>51</v>
      </c>
      <c r="C11" s="1" t="s">
        <v>52</v>
      </c>
      <c r="D11" s="1" t="s">
        <v>53</v>
      </c>
      <c r="E11" s="5" t="s">
        <v>54</v>
      </c>
      <c r="F11" s="1" t="s">
        <v>29</v>
      </c>
      <c r="G11" s="5" t="s">
        <v>55</v>
      </c>
      <c r="H11" s="1">
        <v>3.0</v>
      </c>
      <c r="I11" s="3">
        <f>H11*I1</f>
        <v>1650</v>
      </c>
      <c r="L11" s="3">
        <f t="shared" ref="L11:L14" si="2">K11*H11</f>
        <v>0</v>
      </c>
    </row>
    <row r="12">
      <c r="B12" s="1" t="s">
        <v>56</v>
      </c>
      <c r="C12" s="1" t="s">
        <v>57</v>
      </c>
      <c r="D12" s="1" t="s">
        <v>53</v>
      </c>
      <c r="E12" s="5" t="s">
        <v>58</v>
      </c>
      <c r="F12" s="1" t="s">
        <v>29</v>
      </c>
      <c r="G12" s="5" t="s">
        <v>59</v>
      </c>
      <c r="H12" s="1">
        <v>17.0</v>
      </c>
      <c r="I12" s="3">
        <f>H12*I1</f>
        <v>9350</v>
      </c>
      <c r="J12" s="1">
        <v>4000.0</v>
      </c>
      <c r="L12" s="3">
        <f t="shared" si="2"/>
        <v>0</v>
      </c>
    </row>
    <row r="13">
      <c r="B13" s="1" t="s">
        <v>60</v>
      </c>
      <c r="C13" s="1" t="s">
        <v>61</v>
      </c>
      <c r="D13" s="1" t="s">
        <v>53</v>
      </c>
      <c r="E13" s="5" t="s">
        <v>62</v>
      </c>
      <c r="F13" s="1" t="s">
        <v>29</v>
      </c>
      <c r="G13" s="5" t="s">
        <v>63</v>
      </c>
      <c r="H13" s="1">
        <v>2.0</v>
      </c>
      <c r="I13" s="3">
        <f>H13*I1</f>
        <v>1100</v>
      </c>
      <c r="L13" s="3">
        <f t="shared" si="2"/>
        <v>0</v>
      </c>
    </row>
    <row r="14">
      <c r="B14" s="1" t="s">
        <v>64</v>
      </c>
      <c r="C14" s="1" t="s">
        <v>65</v>
      </c>
      <c r="D14" s="1" t="s">
        <v>53</v>
      </c>
      <c r="E14" s="1" t="s">
        <v>66</v>
      </c>
      <c r="F14" s="1" t="s">
        <v>29</v>
      </c>
      <c r="G14" s="5" t="s">
        <v>67</v>
      </c>
      <c r="H14" s="1">
        <v>2.0</v>
      </c>
      <c r="I14" s="3">
        <f>H14*I1</f>
        <v>1100</v>
      </c>
      <c r="L14" s="3">
        <f t="shared" si="2"/>
        <v>0</v>
      </c>
    </row>
    <row r="15">
      <c r="B15" s="1" t="s">
        <v>68</v>
      </c>
      <c r="C15" s="1" t="s">
        <v>69</v>
      </c>
      <c r="D15" s="1" t="s">
        <v>53</v>
      </c>
      <c r="E15" s="5" t="s">
        <v>70</v>
      </c>
      <c r="F15" s="1" t="s">
        <v>29</v>
      </c>
      <c r="G15" s="5" t="s">
        <v>71</v>
      </c>
      <c r="H15" s="1">
        <v>1.0</v>
      </c>
      <c r="I15" s="3">
        <f>H15*I1</f>
        <v>550</v>
      </c>
    </row>
    <row r="16" hidden="1">
      <c r="A16" s="1" t="s">
        <v>47</v>
      </c>
      <c r="B16" s="1" t="s">
        <v>68</v>
      </c>
      <c r="C16" s="1" t="s">
        <v>69</v>
      </c>
      <c r="D16" s="1" t="s">
        <v>72</v>
      </c>
      <c r="E16" s="5" t="s">
        <v>73</v>
      </c>
      <c r="F16" s="1" t="s">
        <v>29</v>
      </c>
      <c r="G16" s="5" t="s">
        <v>74</v>
      </c>
      <c r="I16" s="3">
        <f>H16*I10</f>
        <v>0</v>
      </c>
    </row>
    <row r="17">
      <c r="B17" s="1" t="s">
        <v>75</v>
      </c>
      <c r="C17" s="1" t="s">
        <v>76</v>
      </c>
      <c r="D17" s="1" t="s">
        <v>53</v>
      </c>
      <c r="E17" s="5" t="s">
        <v>77</v>
      </c>
      <c r="F17" s="1" t="s">
        <v>29</v>
      </c>
      <c r="G17" s="5" t="s">
        <v>78</v>
      </c>
      <c r="H17" s="1">
        <v>1.0</v>
      </c>
      <c r="I17" s="3">
        <f>H17*I1</f>
        <v>550</v>
      </c>
      <c r="L17" s="3">
        <f>K17*H17</f>
        <v>0</v>
      </c>
    </row>
    <row r="18">
      <c r="B18" s="1" t="s">
        <v>79</v>
      </c>
      <c r="C18" s="1" t="s">
        <v>80</v>
      </c>
      <c r="D18" s="1" t="s">
        <v>15</v>
      </c>
      <c r="E18" s="1" t="s">
        <v>15</v>
      </c>
      <c r="F18" s="1" t="s">
        <v>15</v>
      </c>
      <c r="G18" s="1" t="s">
        <v>15</v>
      </c>
      <c r="H18" s="1">
        <v>0.0</v>
      </c>
      <c r="I18" s="3">
        <f>H18*I1</f>
        <v>0</v>
      </c>
    </row>
    <row r="19">
      <c r="A19" s="1" t="s">
        <v>81</v>
      </c>
      <c r="B19" s="1" t="s">
        <v>82</v>
      </c>
      <c r="C19" s="1" t="s">
        <v>83</v>
      </c>
      <c r="D19" s="1" t="s">
        <v>84</v>
      </c>
      <c r="E19" s="1" t="s">
        <v>85</v>
      </c>
      <c r="F19" s="1" t="s">
        <v>29</v>
      </c>
      <c r="G19" s="1" t="s">
        <v>86</v>
      </c>
      <c r="H19" s="1">
        <v>1.0</v>
      </c>
      <c r="I19" s="3">
        <f>H19*I1</f>
        <v>550</v>
      </c>
    </row>
    <row r="20">
      <c r="B20" s="1" t="s">
        <v>87</v>
      </c>
      <c r="C20" s="1" t="s">
        <v>88</v>
      </c>
      <c r="D20" s="1" t="s">
        <v>89</v>
      </c>
      <c r="E20" s="1" t="s">
        <v>90</v>
      </c>
      <c r="F20" s="1" t="s">
        <v>29</v>
      </c>
      <c r="G20" s="1" t="s">
        <v>91</v>
      </c>
      <c r="H20" s="1">
        <v>1.0</v>
      </c>
      <c r="I20" s="3">
        <f>H20*I1</f>
        <v>550</v>
      </c>
      <c r="J20" s="1" t="s">
        <v>36</v>
      </c>
    </row>
    <row r="21">
      <c r="B21" s="1" t="s">
        <v>92</v>
      </c>
      <c r="C21" s="1" t="s">
        <v>93</v>
      </c>
      <c r="D21" s="1" t="s">
        <v>89</v>
      </c>
      <c r="E21" s="5" t="s">
        <v>94</v>
      </c>
      <c r="F21" s="1" t="s">
        <v>29</v>
      </c>
      <c r="G21" s="5" t="s">
        <v>95</v>
      </c>
      <c r="H21" s="1">
        <v>1.0</v>
      </c>
      <c r="I21" s="3">
        <f>H21*I1</f>
        <v>550</v>
      </c>
      <c r="J21" s="1" t="s">
        <v>36</v>
      </c>
      <c r="L21" s="3">
        <f>K21*H21</f>
        <v>0</v>
      </c>
    </row>
    <row r="22">
      <c r="B22" s="1" t="s">
        <v>96</v>
      </c>
      <c r="C22" s="1" t="s">
        <v>97</v>
      </c>
      <c r="D22" s="1" t="s">
        <v>89</v>
      </c>
      <c r="E22" s="5" t="s">
        <v>98</v>
      </c>
      <c r="F22" s="1" t="s">
        <v>29</v>
      </c>
      <c r="G22" s="5" t="s">
        <v>99</v>
      </c>
      <c r="H22" s="1">
        <v>1.0</v>
      </c>
      <c r="I22" s="3">
        <f>H22*I1</f>
        <v>550</v>
      </c>
      <c r="J22" s="1" t="s">
        <v>36</v>
      </c>
    </row>
    <row r="23">
      <c r="B23" s="1" t="s">
        <v>100</v>
      </c>
      <c r="C23" s="1" t="s">
        <v>101</v>
      </c>
      <c r="D23" s="1" t="s">
        <v>89</v>
      </c>
      <c r="E23" s="5" t="s">
        <v>102</v>
      </c>
      <c r="F23" s="1" t="s">
        <v>29</v>
      </c>
      <c r="G23" s="5" t="s">
        <v>103</v>
      </c>
      <c r="H23" s="1">
        <v>2.0</v>
      </c>
      <c r="I23" s="3">
        <f>H23*I1</f>
        <v>1100</v>
      </c>
    </row>
    <row r="24">
      <c r="B24" s="1" t="s">
        <v>104</v>
      </c>
      <c r="C24" s="1" t="s">
        <v>105</v>
      </c>
      <c r="D24" s="1" t="s">
        <v>89</v>
      </c>
      <c r="E24" s="1" t="s">
        <v>106</v>
      </c>
      <c r="F24" s="1" t="s">
        <v>29</v>
      </c>
      <c r="G24" s="1" t="s">
        <v>107</v>
      </c>
      <c r="H24" s="1">
        <v>2.0</v>
      </c>
      <c r="I24" s="3">
        <f>H24*I1</f>
        <v>1100</v>
      </c>
    </row>
    <row r="25">
      <c r="B25" s="1" t="s">
        <v>108</v>
      </c>
      <c r="C25" s="1" t="s">
        <v>80</v>
      </c>
      <c r="D25" s="1" t="s">
        <v>15</v>
      </c>
      <c r="E25" s="1" t="s">
        <v>15</v>
      </c>
      <c r="F25" s="1" t="s">
        <v>15</v>
      </c>
      <c r="G25" s="1" t="s">
        <v>15</v>
      </c>
      <c r="H25" s="1">
        <v>0.0</v>
      </c>
      <c r="I25" s="3">
        <f>H25*I8</f>
        <v>0</v>
      </c>
    </row>
    <row r="26">
      <c r="B26" s="1" t="s">
        <v>109</v>
      </c>
      <c r="C26" s="1" t="s">
        <v>110</v>
      </c>
      <c r="D26" s="1" t="s">
        <v>89</v>
      </c>
      <c r="E26" s="5" t="s">
        <v>111</v>
      </c>
      <c r="F26" s="1" t="s">
        <v>29</v>
      </c>
      <c r="G26" s="5" t="s">
        <v>112</v>
      </c>
      <c r="H26" s="1">
        <v>3.0</v>
      </c>
      <c r="I26" s="3">
        <f>H26*I1</f>
        <v>1650</v>
      </c>
      <c r="L26" s="3">
        <f>K26*H27</f>
        <v>0</v>
      </c>
    </row>
    <row r="27">
      <c r="B27" s="1" t="s">
        <v>113</v>
      </c>
      <c r="C27" s="1" t="s">
        <v>114</v>
      </c>
      <c r="D27" s="1" t="s">
        <v>89</v>
      </c>
      <c r="E27" s="5" t="s">
        <v>115</v>
      </c>
      <c r="F27" s="1" t="s">
        <v>29</v>
      </c>
      <c r="G27" s="5" t="s">
        <v>116</v>
      </c>
      <c r="H27" s="1">
        <v>6.0</v>
      </c>
      <c r="I27" s="3">
        <f>H27*I1</f>
        <v>3300</v>
      </c>
      <c r="L27" s="3">
        <f>K27*H26</f>
        <v>0</v>
      </c>
    </row>
    <row r="28">
      <c r="B28" s="1" t="s">
        <v>117</v>
      </c>
      <c r="C28" s="1" t="s">
        <v>118</v>
      </c>
      <c r="D28" s="1" t="s">
        <v>89</v>
      </c>
      <c r="E28" s="5" t="s">
        <v>119</v>
      </c>
      <c r="F28" s="1" t="s">
        <v>29</v>
      </c>
      <c r="G28" s="5" t="s">
        <v>120</v>
      </c>
      <c r="H28" s="1">
        <v>3.0</v>
      </c>
      <c r="I28" s="3">
        <f>H28*I1</f>
        <v>1650</v>
      </c>
      <c r="L28" s="3">
        <f>K28*H28</f>
        <v>0</v>
      </c>
    </row>
    <row r="29">
      <c r="B29" s="1" t="s">
        <v>121</v>
      </c>
      <c r="C29" s="1" t="s">
        <v>122</v>
      </c>
      <c r="D29" s="1" t="s">
        <v>89</v>
      </c>
      <c r="E29" s="1" t="s">
        <v>123</v>
      </c>
      <c r="F29" s="1" t="s">
        <v>29</v>
      </c>
      <c r="G29" s="1" t="s">
        <v>124</v>
      </c>
      <c r="H29" s="1">
        <v>4.0</v>
      </c>
      <c r="I29" s="3">
        <f>H29*I1</f>
        <v>2200</v>
      </c>
      <c r="L29" s="3">
        <f>K29*H22</f>
        <v>0</v>
      </c>
    </row>
    <row r="30" hidden="1">
      <c r="I30" s="3">
        <f>H30*I17</f>
        <v>0</v>
      </c>
      <c r="L30" s="3">
        <f>K30*H22</f>
        <v>0</v>
      </c>
    </row>
    <row r="31">
      <c r="B31" s="1" t="s">
        <v>125</v>
      </c>
      <c r="C31" s="1" t="s">
        <v>126</v>
      </c>
      <c r="D31" s="1" t="s">
        <v>127</v>
      </c>
      <c r="E31" s="5" t="s">
        <v>128</v>
      </c>
      <c r="F31" s="1" t="s">
        <v>29</v>
      </c>
      <c r="G31" s="5" t="s">
        <v>129</v>
      </c>
      <c r="H31" s="1">
        <v>1.0</v>
      </c>
      <c r="I31" s="3">
        <f>H31*I1</f>
        <v>550</v>
      </c>
      <c r="L31" s="3">
        <f t="shared" ref="L31:L32" si="3">K31*H31</f>
        <v>0</v>
      </c>
      <c r="M31" s="1" t="s">
        <v>130</v>
      </c>
    </row>
    <row r="32" hidden="1">
      <c r="A32" s="1" t="s">
        <v>47</v>
      </c>
      <c r="B32" s="1" t="s">
        <v>131</v>
      </c>
      <c r="C32" s="1" t="s">
        <v>132</v>
      </c>
      <c r="D32" s="1" t="s">
        <v>133</v>
      </c>
      <c r="E32" s="8" t="s">
        <v>134</v>
      </c>
      <c r="F32" s="1" t="s">
        <v>23</v>
      </c>
      <c r="G32" s="5" t="s">
        <v>135</v>
      </c>
      <c r="I32" s="3" t="str">
        <f>H32*#REF!</f>
        <v>#REF!</v>
      </c>
      <c r="L32" s="3">
        <f t="shared" si="3"/>
        <v>0</v>
      </c>
    </row>
    <row r="33">
      <c r="B33" s="1" t="s">
        <v>131</v>
      </c>
      <c r="C33" s="1" t="s">
        <v>132</v>
      </c>
      <c r="D33" s="1" t="s">
        <v>127</v>
      </c>
      <c r="E33" s="5" t="s">
        <v>136</v>
      </c>
      <c r="F33" s="1" t="s">
        <v>29</v>
      </c>
      <c r="G33" s="5" t="s">
        <v>137</v>
      </c>
      <c r="H33" s="1">
        <v>4.0</v>
      </c>
      <c r="I33" s="3">
        <f>H33*I1</f>
        <v>2200</v>
      </c>
    </row>
    <row r="34">
      <c r="B34" s="1" t="s">
        <v>138</v>
      </c>
      <c r="C34" s="1" t="s">
        <v>139</v>
      </c>
      <c r="D34" s="5" t="s">
        <v>140</v>
      </c>
      <c r="E34" s="5" t="s">
        <v>141</v>
      </c>
      <c r="F34" s="1" t="s">
        <v>29</v>
      </c>
      <c r="G34" s="5" t="s">
        <v>142</v>
      </c>
      <c r="H34" s="1">
        <v>1.0</v>
      </c>
      <c r="I34" s="3">
        <f>H34*I1</f>
        <v>550</v>
      </c>
      <c r="L34" s="3">
        <f>K34*H34</f>
        <v>0</v>
      </c>
    </row>
    <row r="35">
      <c r="B35" s="1" t="s">
        <v>143</v>
      </c>
      <c r="C35" s="1" t="s">
        <v>144</v>
      </c>
      <c r="D35" s="1" t="s">
        <v>145</v>
      </c>
      <c r="E35" s="5" t="s">
        <v>146</v>
      </c>
      <c r="F35" s="1" t="s">
        <v>29</v>
      </c>
      <c r="G35" s="5" t="s">
        <v>147</v>
      </c>
      <c r="H35" s="1">
        <v>1.0</v>
      </c>
      <c r="I35" s="3">
        <f>H35*I1</f>
        <v>550</v>
      </c>
    </row>
    <row r="36">
      <c r="B36" s="1" t="s">
        <v>148</v>
      </c>
      <c r="C36" s="1" t="s">
        <v>149</v>
      </c>
      <c r="D36" s="1" t="s">
        <v>150</v>
      </c>
      <c r="E36" s="1" t="s">
        <v>151</v>
      </c>
      <c r="F36" s="1" t="s">
        <v>29</v>
      </c>
      <c r="G36" s="5" t="s">
        <v>152</v>
      </c>
      <c r="H36" s="1">
        <v>1.0</v>
      </c>
      <c r="I36" s="3">
        <f>H36*I1</f>
        <v>550</v>
      </c>
    </row>
    <row r="37" hidden="1">
      <c r="A37" s="1" t="s">
        <v>153</v>
      </c>
      <c r="B37" s="1" t="s">
        <v>154</v>
      </c>
      <c r="C37" s="1" t="s">
        <v>155</v>
      </c>
      <c r="D37" s="1" t="s">
        <v>156</v>
      </c>
      <c r="E37" s="5" t="s">
        <v>157</v>
      </c>
      <c r="F37" s="1" t="s">
        <v>29</v>
      </c>
      <c r="G37" s="5" t="s">
        <v>158</v>
      </c>
      <c r="H37" s="1">
        <v>1.0</v>
      </c>
      <c r="I37" s="3" t="str">
        <f>H37*#REF!</f>
        <v>#REF!</v>
      </c>
      <c r="L37" s="3">
        <f>K37*H37</f>
        <v>0</v>
      </c>
    </row>
    <row r="38">
      <c r="B38" s="1" t="s">
        <v>154</v>
      </c>
      <c r="C38" s="1" t="s">
        <v>155</v>
      </c>
      <c r="D38" s="1" t="s">
        <v>156</v>
      </c>
      <c r="E38" s="5" t="s">
        <v>159</v>
      </c>
      <c r="F38" s="1" t="s">
        <v>29</v>
      </c>
      <c r="G38" s="5" t="s">
        <v>160</v>
      </c>
      <c r="H38" s="1">
        <v>1.0</v>
      </c>
      <c r="I38" s="3">
        <f>H38*I1</f>
        <v>550</v>
      </c>
    </row>
    <row r="39" hidden="1">
      <c r="A39" s="1" t="s">
        <v>47</v>
      </c>
      <c r="B39" s="1" t="s">
        <v>154</v>
      </c>
      <c r="C39" s="1" t="s">
        <v>155</v>
      </c>
      <c r="D39" s="1" t="s">
        <v>161</v>
      </c>
      <c r="E39" s="5" t="s">
        <v>162</v>
      </c>
      <c r="F39" s="1" t="s">
        <v>29</v>
      </c>
      <c r="G39" s="5" t="s">
        <v>163</v>
      </c>
      <c r="I39" s="3" t="str">
        <f t="shared" ref="I39:I41" si="4">H39*#REF!</f>
        <v>#REF!</v>
      </c>
      <c r="L39" s="3">
        <f>K39*H39</f>
        <v>0</v>
      </c>
    </row>
    <row r="40" hidden="1">
      <c r="A40" s="1" t="s">
        <v>47</v>
      </c>
      <c r="B40" s="1" t="s">
        <v>154</v>
      </c>
      <c r="C40" s="1" t="s">
        <v>164</v>
      </c>
      <c r="D40" s="1" t="s">
        <v>165</v>
      </c>
      <c r="E40" s="5" t="s">
        <v>166</v>
      </c>
      <c r="F40" s="1" t="s">
        <v>29</v>
      </c>
      <c r="G40" s="5" t="s">
        <v>167</v>
      </c>
      <c r="H40" s="1"/>
      <c r="I40" s="3" t="str">
        <f t="shared" si="4"/>
        <v>#REF!</v>
      </c>
    </row>
    <row r="41" hidden="1">
      <c r="A41" s="1" t="s">
        <v>47</v>
      </c>
      <c r="B41" s="1" t="s">
        <v>154</v>
      </c>
      <c r="C41" s="1" t="s">
        <v>164</v>
      </c>
      <c r="D41" s="1" t="s">
        <v>168</v>
      </c>
      <c r="E41" s="5" t="s">
        <v>169</v>
      </c>
      <c r="F41" s="1" t="s">
        <v>29</v>
      </c>
      <c r="G41" s="5" t="s">
        <v>170</v>
      </c>
      <c r="H41" s="1"/>
      <c r="I41" s="3" t="str">
        <f t="shared" si="4"/>
        <v>#REF!</v>
      </c>
    </row>
    <row r="42" hidden="1">
      <c r="A42" s="1" t="s">
        <v>47</v>
      </c>
      <c r="B42" s="1" t="s">
        <v>154</v>
      </c>
      <c r="C42" s="1" t="s">
        <v>164</v>
      </c>
      <c r="D42" s="1" t="s">
        <v>161</v>
      </c>
      <c r="E42" s="5" t="s">
        <v>171</v>
      </c>
      <c r="F42" s="1" t="s">
        <v>29</v>
      </c>
      <c r="G42" s="9" t="s">
        <v>172</v>
      </c>
      <c r="H42" s="1"/>
      <c r="I42" s="3">
        <f>H42*I29</f>
        <v>0</v>
      </c>
    </row>
    <row r="43" hidden="1">
      <c r="A43" s="1" t="s">
        <v>173</v>
      </c>
      <c r="B43" s="1" t="s">
        <v>174</v>
      </c>
      <c r="C43" s="1" t="s">
        <v>175</v>
      </c>
      <c r="D43" s="1" t="s">
        <v>176</v>
      </c>
      <c r="E43" s="5" t="s">
        <v>177</v>
      </c>
      <c r="F43" s="1" t="s">
        <v>29</v>
      </c>
      <c r="G43" s="9" t="s">
        <v>178</v>
      </c>
      <c r="I43" s="3" t="str">
        <f>H43*I37</f>
        <v>#REF!</v>
      </c>
    </row>
    <row r="44">
      <c r="B44" s="1" t="s">
        <v>179</v>
      </c>
      <c r="C44" s="1" t="s">
        <v>180</v>
      </c>
      <c r="D44" s="1" t="s">
        <v>181</v>
      </c>
      <c r="E44" s="1" t="s">
        <v>182</v>
      </c>
      <c r="F44" s="1" t="s">
        <v>29</v>
      </c>
      <c r="G44" s="1" t="s">
        <v>183</v>
      </c>
      <c r="H44" s="1">
        <v>1.0</v>
      </c>
      <c r="I44" s="3">
        <f>H44*I1</f>
        <v>550</v>
      </c>
    </row>
    <row r="45">
      <c r="B45" s="1" t="s">
        <v>184</v>
      </c>
      <c r="C45" s="1" t="s">
        <v>185</v>
      </c>
      <c r="D45" s="1" t="s">
        <v>168</v>
      </c>
      <c r="E45" s="1" t="s">
        <v>186</v>
      </c>
      <c r="F45" s="1" t="s">
        <v>29</v>
      </c>
      <c r="G45" s="1" t="s">
        <v>187</v>
      </c>
      <c r="H45" s="1">
        <v>1.0</v>
      </c>
      <c r="I45" s="3">
        <f>H45*I1</f>
        <v>550</v>
      </c>
    </row>
    <row r="46">
      <c r="B46" s="1" t="s">
        <v>188</v>
      </c>
      <c r="C46" s="1" t="s">
        <v>189</v>
      </c>
      <c r="D46" s="1" t="s">
        <v>190</v>
      </c>
      <c r="E46" s="1" t="s">
        <v>191</v>
      </c>
      <c r="F46" s="1" t="s">
        <v>29</v>
      </c>
      <c r="G46" s="1" t="s">
        <v>192</v>
      </c>
      <c r="H46" s="1">
        <v>1.0</v>
      </c>
      <c r="I46" s="3">
        <f>H46*I1</f>
        <v>550</v>
      </c>
      <c r="M46" s="1" t="s">
        <v>130</v>
      </c>
    </row>
    <row r="47" hidden="1">
      <c r="A47" s="1" t="s">
        <v>193</v>
      </c>
      <c r="B47" s="1" t="s">
        <v>194</v>
      </c>
      <c r="C47" s="1" t="s">
        <v>195</v>
      </c>
      <c r="D47" s="1" t="s">
        <v>190</v>
      </c>
      <c r="E47" s="1" t="s">
        <v>196</v>
      </c>
      <c r="F47" s="1" t="s">
        <v>29</v>
      </c>
      <c r="G47" s="1" t="s">
        <v>197</v>
      </c>
      <c r="H47" s="1">
        <v>1.0</v>
      </c>
      <c r="I47" s="3">
        <f>H47*I1</f>
        <v>550</v>
      </c>
    </row>
    <row r="48">
      <c r="A48" s="1"/>
      <c r="B48" s="1" t="s">
        <v>194</v>
      </c>
      <c r="C48" s="1" t="s">
        <v>80</v>
      </c>
      <c r="D48" s="1"/>
      <c r="E48" s="1"/>
      <c r="F48" s="1"/>
      <c r="G48" s="1"/>
      <c r="H48" s="1"/>
    </row>
    <row r="49">
      <c r="B49" s="1" t="s">
        <v>174</v>
      </c>
      <c r="C49" s="1" t="s">
        <v>198</v>
      </c>
      <c r="D49" s="1" t="s">
        <v>199</v>
      </c>
      <c r="E49" s="1" t="s">
        <v>200</v>
      </c>
      <c r="F49" s="1" t="s">
        <v>29</v>
      </c>
      <c r="G49" s="1" t="s">
        <v>201</v>
      </c>
      <c r="H49" s="1">
        <v>1.0</v>
      </c>
      <c r="I49" s="3">
        <f>H49*I1</f>
        <v>550</v>
      </c>
    </row>
    <row r="50">
      <c r="B50" s="1" t="s">
        <v>202</v>
      </c>
      <c r="H50" s="1">
        <v>1.0</v>
      </c>
      <c r="I50" s="3">
        <f>H50*I1</f>
        <v>550</v>
      </c>
      <c r="L50" s="3">
        <f t="shared" ref="L50:L55" si="5">K50*H50</f>
        <v>0</v>
      </c>
    </row>
    <row r="51">
      <c r="L51" s="3">
        <f t="shared" si="5"/>
        <v>0</v>
      </c>
    </row>
    <row r="52">
      <c r="L52" s="3">
        <f t="shared" si="5"/>
        <v>0</v>
      </c>
    </row>
    <row r="53">
      <c r="L53" s="3">
        <f t="shared" si="5"/>
        <v>0</v>
      </c>
    </row>
    <row r="54">
      <c r="L54" s="3">
        <f t="shared" si="5"/>
        <v>0</v>
      </c>
    </row>
    <row r="55">
      <c r="L55" s="3">
        <f t="shared" si="5"/>
        <v>0</v>
      </c>
    </row>
  </sheetData>
  <drawing r:id="rId1"/>
</worksheet>
</file>