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definedNames>
    <definedName function="false" hidden="false" name="GlobalSum" vbProcedure="false">Sheet1!$B$230</definedName>
    <definedName function="false" hidden="false" name="global_budget" vbProcedure="false">Sheet1!$D$13</definedName>
    <definedName function="false" hidden="false" name="global_emissions" vbProcedure="false">Sheet1!$D$14</definedName>
    <definedName function="false" hidden="false" name="global_per_capita_emissions" vbProcedure="false">Sheet1!$D$16</definedName>
    <definedName function="false" hidden="false" name="global_reach" vbProcedure="false">Sheet1!$D$15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<sst xmlns="http://schemas.openxmlformats.org/spreadsheetml/2006/main" count="248" uniqueCount="247">
  <si>
    <t xml:space="preserve">Simple emissions budget calculator</t>
  </si>
  <si>
    <t xml:space="preserve">Purpose of this spreadsheet is to break down a global CO2 emissions budget for individual countries, based on the premise that the budget is distributed on an equal per capita basis at the start of 2016. </t>
  </si>
  <si>
    <t xml:space="preserve">The resulting budgets are then expressed as "budget reach", i.e. the number of years this budget would last at the current rate of emissions, again from the start of 2016. </t>
  </si>
  <si>
    <t xml:space="preserve">Obviously, if emissions increase the budget will be used up more quickly than the computed budget reach.</t>
  </si>
  <si>
    <t xml:space="preserve">On the other hand, if a country reduces its emissions linearly to zero from 2016, the budget will last twice as long. </t>
  </si>
  <si>
    <r>
      <rPr>
        <sz val="11"/>
        <color rgb="FF0070C0"/>
        <rFont val="Calibri"/>
        <family val="2"/>
      </rPr>
      <t xml:space="preserve">You can compute the remaining emissions budget and reach </t>
    </r>
    <r>
      <rPr>
        <i val="true"/>
        <sz val="11"/>
        <color rgb="FF0070C0"/>
        <rFont val="Calibri"/>
        <family val="2"/>
      </rPr>
      <t xml:space="preserve">from from the present</t>
    </r>
    <r>
      <rPr>
        <sz val="11"/>
        <color rgb="FF0070C0"/>
        <rFont val="Calibri"/>
        <family val="2"/>
      </rPr>
      <t xml:space="preserve"> by subtracting the actual emissions from 1.1.2016 until the present.</t>
    </r>
  </si>
  <si>
    <t xml:space="preserve">Blog article: http://www.realclimate.org/index.php/archives/2019/08/how-much-co2-your-country-can-still-emit-in-three-simple-steps/</t>
  </si>
  <si>
    <t xml:space="preserve">Author: Prof. Stefan Rahmstorf, stefan@pik-potsdam.de Please notify me of any errors or concerns.</t>
  </si>
  <si>
    <t xml:space="preserve">&gt;&gt;&gt; Enter your favorite global emissions budget from 1.1.2018 in Gt CO2:</t>
  </si>
  <si>
    <t xml:space="preserve">(select one from IPCC SR15 Table 2.2, e.g. 580 for a 50:50 chance to stay below 1.5 °C)</t>
  </si>
  <si>
    <t xml:space="preserve">Budget from 1.1.2016 in Gt CO2:</t>
  </si>
  <si>
    <t xml:space="preserve">(80 Gt were added for two years earlier start date)</t>
  </si>
  <si>
    <t xml:space="preserve">Global CO2 emissions incl. land use, 2016</t>
  </si>
  <si>
    <t xml:space="preserve">Reach of the global budget in years from 2016: </t>
  </si>
  <si>
    <t xml:space="preserve">in case of constant emissions!</t>
  </si>
  <si>
    <t xml:space="preserve">Global per capita emissions (tons of CO2)</t>
  </si>
  <si>
    <t xml:space="preserve">The country budget reach is calculated as global reach * global per capita emissions / country per capita emissions</t>
  </si>
  <si>
    <t xml:space="preserve">Country emissions, fossil fuel only! Data source: http://edgar.jrc.ec.europa.eu</t>
  </si>
  <si>
    <t xml:space="preserve">Note: As I only have fossil emission data here, this will overestimate the budget reach for countries with important land use emissions!</t>
  </si>
  <si>
    <t xml:space="preserve">2016 fossil CO2 emissions</t>
  </si>
  <si>
    <t xml:space="preserve">total (kton CO2)</t>
  </si>
  <si>
    <t xml:space="preserve">per capita (ton CO2)</t>
  </si>
  <si>
    <t xml:space="preserve">country budget (Mton CO2)</t>
  </si>
  <si>
    <t xml:space="preserve">budget reach, years from 2016</t>
  </si>
  <si>
    <t xml:space="preserve">Einwohner (tausend)</t>
  </si>
  <si>
    <t xml:space="preserve">China</t>
  </si>
  <si>
    <t xml:space="preserve">global_budget*B22/C22/global_emissions*global_per_capita_emissions/1000</t>
  </si>
  <si>
    <t xml:space="preserve">United States of America (the)</t>
  </si>
  <si>
    <t xml:space="preserve">India</t>
  </si>
  <si>
    <t xml:space="preserve">Globales Budget (t)</t>
  </si>
  <si>
    <t xml:space="preserve">* Emissionen_Land (t) / Emissionen_Land_pc (t/cap)</t>
  </si>
  <si>
    <t xml:space="preserve">/global_emis_year (t)</t>
  </si>
  <si>
    <t xml:space="preserve">*global_emis_cap (t/cap)</t>
  </si>
  <si>
    <t xml:space="preserve">Russian Federation (the)</t>
  </si>
  <si>
    <t xml:space="preserve">Einwohner Land</t>
  </si>
  <si>
    <t xml:space="preserve">/ Einwohner Welt</t>
  </si>
  <si>
    <t xml:space="preserve">Japan</t>
  </si>
  <si>
    <t xml:space="preserve">Germany</t>
  </si>
  <si>
    <t xml:space="preserve">Canada</t>
  </si>
  <si>
    <t xml:space="preserve">global_reach*global_per_capita_emissions/C22</t>
  </si>
  <si>
    <t xml:space="preserve">Iran (Islamic Republic of)</t>
  </si>
  <si>
    <t xml:space="preserve">Korea (the Republic of)</t>
  </si>
  <si>
    <t xml:space="preserve">VerbleibendeJahreGlobal (J) * glob_emis_cap (t / cap) / land_emis_cap (t/cap)</t>
  </si>
  <si>
    <t xml:space="preserve">Indonesia</t>
  </si>
  <si>
    <t xml:space="preserve">Saudi Arabia</t>
  </si>
  <si>
    <t xml:space="preserve">Verbleib. Jahre</t>
  </si>
  <si>
    <t xml:space="preserve">Brazil</t>
  </si>
  <si>
    <t xml:space="preserve">Budget</t>
  </si>
  <si>
    <t xml:space="preserve">Mexico</t>
  </si>
  <si>
    <t xml:space="preserve">Australia</t>
  </si>
  <si>
    <t xml:space="preserve">Cons glob</t>
  </si>
  <si>
    <t xml:space="preserve">South Africa</t>
  </si>
  <si>
    <t xml:space="preserve">Cons Land 1</t>
  </si>
  <si>
    <t xml:space="preserve">Turkey</t>
  </si>
  <si>
    <t xml:space="preserve">Cons Land 2</t>
  </si>
  <si>
    <t xml:space="preserve">United Kingdom of Great Britain and Northern Ireland (the)</t>
  </si>
  <si>
    <t xml:space="preserve">Italy and San Marino and Holy See (the)</t>
  </si>
  <si>
    <t xml:space="preserve">France and Monaco</t>
  </si>
  <si>
    <t xml:space="preserve">Poland</t>
  </si>
  <si>
    <t xml:space="preserve">Taiwan (Province of China)</t>
  </si>
  <si>
    <t xml:space="preserve">Thailand</t>
  </si>
  <si>
    <t xml:space="preserve">Malaysia</t>
  </si>
  <si>
    <t xml:space="preserve">Spain and Andorra</t>
  </si>
  <si>
    <t xml:space="preserve">Ukraine</t>
  </si>
  <si>
    <t xml:space="preserve">Kazakhstan</t>
  </si>
  <si>
    <t xml:space="preserve">Egypt</t>
  </si>
  <si>
    <t xml:space="preserve">United Arab Emirates (the)</t>
  </si>
  <si>
    <t xml:space="preserve">Viet Nam</t>
  </si>
  <si>
    <t xml:space="preserve">Argentina</t>
  </si>
  <si>
    <t xml:space="preserve">Pakistan</t>
  </si>
  <si>
    <t xml:space="preserve">Venezuela (Bolivarian Republic of)</t>
  </si>
  <si>
    <t xml:space="preserve">Netherlands (the)</t>
  </si>
  <si>
    <t xml:space="preserve">Iraq</t>
  </si>
  <si>
    <t xml:space="preserve">Algeria</t>
  </si>
  <si>
    <t xml:space="preserve">Philippines (the)</t>
  </si>
  <si>
    <t xml:space="preserve">Czechia</t>
  </si>
  <si>
    <t xml:space="preserve">Uzbekistan</t>
  </si>
  <si>
    <t xml:space="preserve">Kuwait</t>
  </si>
  <si>
    <t xml:space="preserve">Qatar</t>
  </si>
  <si>
    <t xml:space="preserve">Belgium</t>
  </si>
  <si>
    <t xml:space="preserve">Oman</t>
  </si>
  <si>
    <t xml:space="preserve">Nigeria</t>
  </si>
  <si>
    <t xml:space="preserve">Chile</t>
  </si>
  <si>
    <t xml:space="preserve">Turkmenistan</t>
  </si>
  <si>
    <t xml:space="preserve">Romania</t>
  </si>
  <si>
    <t xml:space="preserve">Colombia</t>
  </si>
  <si>
    <t xml:space="preserve">Bangladesh</t>
  </si>
  <si>
    <t xml:space="preserve">Austria</t>
  </si>
  <si>
    <t xml:space="preserve">Greece</t>
  </si>
  <si>
    <t xml:space="preserve">Israel and Palestine, State of</t>
  </si>
  <si>
    <t xml:space="preserve">Belarus</t>
  </si>
  <si>
    <t xml:space="preserve">Korea (the Democratic People's Republic of)</t>
  </si>
  <si>
    <t xml:space="preserve">Morocco</t>
  </si>
  <si>
    <t xml:space="preserve">Peru</t>
  </si>
  <si>
    <t xml:space="preserve">Serbia and Montenegro</t>
  </si>
  <si>
    <t xml:space="preserve">Libya</t>
  </si>
  <si>
    <t xml:space="preserve">Finland</t>
  </si>
  <si>
    <t xml:space="preserve">Hungary</t>
  </si>
  <si>
    <t xml:space="preserve">Bulgaria</t>
  </si>
  <si>
    <t xml:space="preserve">Portugal</t>
  </si>
  <si>
    <t xml:space="preserve">Singapore</t>
  </si>
  <si>
    <t xml:space="preserve">Hong Kong</t>
  </si>
  <si>
    <t xml:space="preserve">Sweden</t>
  </si>
  <si>
    <t xml:space="preserve">Norway</t>
  </si>
  <si>
    <t xml:space="preserve">Ecuador</t>
  </si>
  <si>
    <t xml:space="preserve">Switzerland and Liechtenstein</t>
  </si>
  <si>
    <t xml:space="preserve">Ireland</t>
  </si>
  <si>
    <t xml:space="preserve">Syrian Arab Republic</t>
  </si>
  <si>
    <t xml:space="preserve">Denmark</t>
  </si>
  <si>
    <t xml:space="preserve">Slovakia</t>
  </si>
  <si>
    <t xml:space="preserve">Trinidad and Tobago</t>
  </si>
  <si>
    <t xml:space="preserve">Azerbaijan</t>
  </si>
  <si>
    <t xml:space="preserve">New Zealand</t>
  </si>
  <si>
    <t xml:space="preserve">Angola</t>
  </si>
  <si>
    <t xml:space="preserve">Cuba</t>
  </si>
  <si>
    <t xml:space="preserve">Tunisia</t>
  </si>
  <si>
    <t xml:space="preserve">Bosnia and Herzegovina</t>
  </si>
  <si>
    <t xml:space="preserve">Yemen</t>
  </si>
  <si>
    <t xml:space="preserve">Bahrain</t>
  </si>
  <si>
    <t xml:space="preserve">Dominican Republic (the)</t>
  </si>
  <si>
    <t xml:space="preserve">Jordan</t>
  </si>
  <si>
    <t xml:space="preserve">Estonia</t>
  </si>
  <si>
    <t xml:space="preserve">Lebanon</t>
  </si>
  <si>
    <t xml:space="preserve">Bolivia (Plurinational State of)</t>
  </si>
  <si>
    <t xml:space="preserve">Croatia</t>
  </si>
  <si>
    <t xml:space="preserve">Mongolia</t>
  </si>
  <si>
    <t xml:space="preserve">Guatemala</t>
  </si>
  <si>
    <t xml:space="preserve">Sri Lanka</t>
  </si>
  <si>
    <t xml:space="preserve">Sudan (the) and South Sudan</t>
  </si>
  <si>
    <t xml:space="preserve">Myanmar</t>
  </si>
  <si>
    <t xml:space="preserve">Kenya</t>
  </si>
  <si>
    <t xml:space="preserve">Slovenia</t>
  </si>
  <si>
    <t xml:space="preserve">Ghana</t>
  </si>
  <si>
    <t xml:space="preserve">Lithuania</t>
  </si>
  <si>
    <t xml:space="preserve">Panama</t>
  </si>
  <si>
    <t xml:space="preserve">Ethiopia</t>
  </si>
  <si>
    <t xml:space="preserve">Luxembourg</t>
  </si>
  <si>
    <t xml:space="preserve">Zimbabwe</t>
  </si>
  <si>
    <t xml:space="preserve">Cote d'Ivoire</t>
  </si>
  <si>
    <t xml:space="preserve">Afghanistan</t>
  </si>
  <si>
    <t xml:space="preserve">Tanzania, United Republic of</t>
  </si>
  <si>
    <t xml:space="preserve">Cameroon</t>
  </si>
  <si>
    <t xml:space="preserve">Honduras</t>
  </si>
  <si>
    <t xml:space="preserve">Papua New Guinea</t>
  </si>
  <si>
    <t xml:space="preserve">Jamaica</t>
  </si>
  <si>
    <t xml:space="preserve">Macedonia (the former Yugoslav Republic of)</t>
  </si>
  <si>
    <t xml:space="preserve">Georgia</t>
  </si>
  <si>
    <t xml:space="preserve">Costa Rica</t>
  </si>
  <si>
    <t xml:space="preserve">Moldova (the Republic of)</t>
  </si>
  <si>
    <t xml:space="preserve">Senegal</t>
  </si>
  <si>
    <t xml:space="preserve">Latvia</t>
  </si>
  <si>
    <t xml:space="preserve">Nepal</t>
  </si>
  <si>
    <t xml:space="preserve">Brunei Darussalam</t>
  </si>
  <si>
    <t xml:space="preserve">Curacao</t>
  </si>
  <si>
    <t xml:space="preserve">Kyrgyzstan</t>
  </si>
  <si>
    <t xml:space="preserve">Cyprus</t>
  </si>
  <si>
    <t xml:space="preserve">El Salvador</t>
  </si>
  <si>
    <t xml:space="preserve">Congo (the Democratic Republic of the)</t>
  </si>
  <si>
    <t xml:space="preserve">Benin</t>
  </si>
  <si>
    <t xml:space="preserve">Uruguay</t>
  </si>
  <si>
    <t xml:space="preserve">Cambodia</t>
  </si>
  <si>
    <t xml:space="preserve">Botswana</t>
  </si>
  <si>
    <t xml:space="preserve">Tajikistan</t>
  </si>
  <si>
    <t xml:space="preserve">Paraguay</t>
  </si>
  <si>
    <t xml:space="preserve">Mozambique</t>
  </si>
  <si>
    <t xml:space="preserve">Gabon</t>
  </si>
  <si>
    <t xml:space="preserve">Nicaragua</t>
  </si>
  <si>
    <t xml:space="preserve">Congo (the)</t>
  </si>
  <si>
    <t xml:space="preserve">Albania</t>
  </si>
  <si>
    <t xml:space="preserve">Uganda</t>
  </si>
  <si>
    <t xml:space="preserve">Armenia</t>
  </si>
  <si>
    <t xml:space="preserve">Lao People's Democratic Republic (the)</t>
  </si>
  <si>
    <t xml:space="preserve">Bahamas (the)</t>
  </si>
  <si>
    <t xml:space="preserve">Zambia</t>
  </si>
  <si>
    <t xml:space="preserve">Iceland</t>
  </si>
  <si>
    <t xml:space="preserve">Namibia</t>
  </si>
  <si>
    <t xml:space="preserve">Guyana</t>
  </si>
  <si>
    <t xml:space="preserve">Mauritius</t>
  </si>
  <si>
    <t xml:space="preserve">Macao</t>
  </si>
  <si>
    <t xml:space="preserve">Haiti</t>
  </si>
  <si>
    <t xml:space="preserve">Madagascar</t>
  </si>
  <si>
    <t xml:space="preserve">Martinique</t>
  </si>
  <si>
    <t xml:space="preserve">Mauritania</t>
  </si>
  <si>
    <t xml:space="preserve">Guadeloupe</t>
  </si>
  <si>
    <t xml:space="preserve">Burkina Faso</t>
  </si>
  <si>
    <t xml:space="preserve">New Caledonia</t>
  </si>
  <si>
    <t xml:space="preserve">Togo</t>
  </si>
  <si>
    <t xml:space="preserve">Malta</t>
  </si>
  <si>
    <t xml:space="preserve">Equatorial Guinea</t>
  </si>
  <si>
    <t xml:space="preserve">Suriname</t>
  </si>
  <si>
    <t xml:space="preserve">Niger (the)</t>
  </si>
  <si>
    <t xml:space="preserve">Guinea</t>
  </si>
  <si>
    <t xml:space="preserve">Malawi</t>
  </si>
  <si>
    <t xml:space="preserve">Fiji</t>
  </si>
  <si>
    <t xml:space="preserve">Bhutan</t>
  </si>
  <si>
    <t xml:space="preserve">Chad</t>
  </si>
  <si>
    <t xml:space="preserve">Mali</t>
  </si>
  <si>
    <t xml:space="preserve">Barbados</t>
  </si>
  <si>
    <t xml:space="preserve">Djibouti</t>
  </si>
  <si>
    <t xml:space="preserve">French Guiana</t>
  </si>
  <si>
    <t xml:space="preserve">Rwanda</t>
  </si>
  <si>
    <t xml:space="preserve">Sierra Leone</t>
  </si>
  <si>
    <t xml:space="preserve">Somalia</t>
  </si>
  <si>
    <t xml:space="preserve">Maldives</t>
  </si>
  <si>
    <t xml:space="preserve">Reunion</t>
  </si>
  <si>
    <t xml:space="preserve">Belize</t>
  </si>
  <si>
    <t xml:space="preserve">Burundi</t>
  </si>
  <si>
    <t xml:space="preserve">French Polynesia</t>
  </si>
  <si>
    <t xml:space="preserve">Liberia</t>
  </si>
  <si>
    <t xml:space="preserve">Puerto Rico</t>
  </si>
  <si>
    <t xml:space="preserve">Eritrea</t>
  </si>
  <si>
    <t xml:space="preserve">Swaziland</t>
  </si>
  <si>
    <t xml:space="preserve">Bermuda</t>
  </si>
  <si>
    <t xml:space="preserve">Saint Lucia</t>
  </si>
  <si>
    <t xml:space="preserve">Gibraltar</t>
  </si>
  <si>
    <t xml:space="preserve">Grenada</t>
  </si>
  <si>
    <t xml:space="preserve">Central African Republic (the)</t>
  </si>
  <si>
    <t xml:space="preserve">Seychelles</t>
  </si>
  <si>
    <t xml:space="preserve">Timor-Leste</t>
  </si>
  <si>
    <t xml:space="preserve">Antigua and Barbuda</t>
  </si>
  <si>
    <t xml:space="preserve">Cayman Islands (the)</t>
  </si>
  <si>
    <t xml:space="preserve">Saint Vincent and the Grenadines</t>
  </si>
  <si>
    <t xml:space="preserve">Solomon Islands</t>
  </si>
  <si>
    <t xml:space="preserve">Guinea-Bissau</t>
  </si>
  <si>
    <t xml:space="preserve">Lesotho</t>
  </si>
  <si>
    <t xml:space="preserve">Aruba</t>
  </si>
  <si>
    <t xml:space="preserve">Gambia (the)</t>
  </si>
  <si>
    <t xml:space="preserve">Tonga</t>
  </si>
  <si>
    <t xml:space="preserve">Western Sahara</t>
  </si>
  <si>
    <t xml:space="preserve">Saint Kitts and Nevis</t>
  </si>
  <si>
    <t xml:space="preserve">Dominica</t>
  </si>
  <si>
    <t xml:space="preserve">Samoa</t>
  </si>
  <si>
    <t xml:space="preserve">Vanuatu</t>
  </si>
  <si>
    <t xml:space="preserve">Comoros (the)</t>
  </si>
  <si>
    <t xml:space="preserve">Virgin Islands (British)</t>
  </si>
  <si>
    <t xml:space="preserve">Cabo Verde</t>
  </si>
  <si>
    <t xml:space="preserve">Turks and Caicos Islands (the)</t>
  </si>
  <si>
    <t xml:space="preserve">Sao Tome and Principe</t>
  </si>
  <si>
    <t xml:space="preserve">Kiribati</t>
  </si>
  <si>
    <t xml:space="preserve">Falkland Islands (the) [Malvinas]</t>
  </si>
  <si>
    <t xml:space="preserve">Palau</t>
  </si>
  <si>
    <t xml:space="preserve">Cook Islands (the)</t>
  </si>
  <si>
    <t xml:space="preserve">Anguilla</t>
  </si>
  <si>
    <t xml:space="preserve">Saint Helena, Ascension and Tristan da Cunha</t>
  </si>
  <si>
    <t xml:space="preserve">Saint Pierre and Miquelon</t>
  </si>
  <si>
    <t xml:space="preserve">Faroe Islands (the)</t>
  </si>
  <si>
    <t xml:space="preserve">Greenland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</si>
</sst>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#,##0"/>
    <numFmt numFmtId="167" formatCode="0.00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70C0"/>
      <name val="Calibri"/>
      <family val="2"/>
    </font>
    <font>
      <sz val="11"/>
      <color rgb="FF0070C0"/>
      <name val="Calibri"/>
      <family val="2"/>
    </font>
    <font>
      <i val="true"/>
      <sz val="11"/>
      <color rgb="FF0070C0"/>
      <name val="Calibri"/>
      <family val="2"/>
    </font>
    <font>
      <sz val="11"/>
      <color rgb="FF2A6099"/>
      <name val="Calibri"/>
      <family val="2"/>
    </font>
    <font>
      <sz val="11"/>
      <color rgb="FFC00000"/>
      <name val="Calibri"/>
      <family val="2"/>
    </font>
    <font>
      <b val="true"/>
      <sz val="11"/>
      <color rgb="FFC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B050"/>
      <name val="Calibri"/>
      <family val="2"/>
    </font>
    <font>
      <u val="single"/>
      <sz val="11"/>
      <color rgb="FF0000FF"/>
      <name val="Calibri"/>
      <family val="2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7E7"/>
        <bgColor rgb="FFF7F7F7"/>
      </patternFill>
    </fill>
    <fill>
      <patternFill patternType="solid">
        <fgColor rgb="FFF7F7F7"/>
        <bgColor rgb="FFFFFFFF"/>
      </patternFill>
    </fill>
    <fill>
      <patternFill patternType="solid">
        <fgColor rgb="FFFFFFFF"/>
        <bgColor rgb="FFF7F7F7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E7E7E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A60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dgar.jrc.ec.europa.eu/booklet2017/countries/CHN.pdf" TargetMode="External"/><Relationship Id="rId2" Type="http://schemas.openxmlformats.org/officeDocument/2006/relationships/hyperlink" Target="http://edgar.jrc.ec.europa.eu/booklet2017/countries/USA.pdf" TargetMode="External"/><Relationship Id="rId3" Type="http://schemas.openxmlformats.org/officeDocument/2006/relationships/hyperlink" Target="http://edgar.jrc.ec.europa.eu/booklet2017/countries/IND.pdf" TargetMode="External"/><Relationship Id="rId4" Type="http://schemas.openxmlformats.org/officeDocument/2006/relationships/hyperlink" Target="http://edgar.jrc.ec.europa.eu/booklet2017/countries/RUS.pdf" TargetMode="External"/><Relationship Id="rId5" Type="http://schemas.openxmlformats.org/officeDocument/2006/relationships/hyperlink" Target="http://edgar.jrc.ec.europa.eu/booklet2017/countries/JPN.pdf" TargetMode="External"/><Relationship Id="rId6" Type="http://schemas.openxmlformats.org/officeDocument/2006/relationships/hyperlink" Target="http://edgar.jrc.ec.europa.eu/booklet2017/countries/DEU.pdf" TargetMode="External"/><Relationship Id="rId7" Type="http://schemas.openxmlformats.org/officeDocument/2006/relationships/hyperlink" Target="http://edgar.jrc.ec.europa.eu/booklet2017/countries/CAN.pdf" TargetMode="External"/><Relationship Id="rId8" Type="http://schemas.openxmlformats.org/officeDocument/2006/relationships/hyperlink" Target="http://edgar.jrc.ec.europa.eu/booklet2017/countries/IRN.pdf" TargetMode="External"/><Relationship Id="rId9" Type="http://schemas.openxmlformats.org/officeDocument/2006/relationships/hyperlink" Target="http://edgar.jrc.ec.europa.eu/booklet2017/countries/KOR.pdf" TargetMode="External"/><Relationship Id="rId10" Type="http://schemas.openxmlformats.org/officeDocument/2006/relationships/hyperlink" Target="http://edgar.jrc.ec.europa.eu/booklet2017/countries/IDN.pdf" TargetMode="External"/><Relationship Id="rId11" Type="http://schemas.openxmlformats.org/officeDocument/2006/relationships/hyperlink" Target="http://edgar.jrc.ec.europa.eu/booklet2017/countries/SAU.pdf" TargetMode="External"/><Relationship Id="rId12" Type="http://schemas.openxmlformats.org/officeDocument/2006/relationships/hyperlink" Target="http://edgar.jrc.ec.europa.eu/booklet2017/countries/BRA.pdf" TargetMode="External"/><Relationship Id="rId13" Type="http://schemas.openxmlformats.org/officeDocument/2006/relationships/hyperlink" Target="http://edgar.jrc.ec.europa.eu/booklet2017/countries/MEX.pdf" TargetMode="External"/><Relationship Id="rId14" Type="http://schemas.openxmlformats.org/officeDocument/2006/relationships/hyperlink" Target="http://edgar.jrc.ec.europa.eu/booklet2017/countries/AUS.pdf" TargetMode="External"/><Relationship Id="rId15" Type="http://schemas.openxmlformats.org/officeDocument/2006/relationships/hyperlink" Target="http://edgar.jrc.ec.europa.eu/booklet2017/countries/ZAF.pdf" TargetMode="External"/><Relationship Id="rId16" Type="http://schemas.openxmlformats.org/officeDocument/2006/relationships/hyperlink" Target="http://edgar.jrc.ec.europa.eu/booklet2017/countries/TUR.pdf" TargetMode="External"/><Relationship Id="rId17" Type="http://schemas.openxmlformats.org/officeDocument/2006/relationships/hyperlink" Target="http://edgar.jrc.ec.europa.eu/booklet2017/countries/GBR.pdf" TargetMode="External"/><Relationship Id="rId18" Type="http://schemas.openxmlformats.org/officeDocument/2006/relationships/hyperlink" Target="http://edgar.jrc.ec.europa.eu/booklet2017/countries/ITA_SMR_VAT.pdf" TargetMode="External"/><Relationship Id="rId19" Type="http://schemas.openxmlformats.org/officeDocument/2006/relationships/hyperlink" Target="http://edgar.jrc.ec.europa.eu/booklet2017/countries/FRA_MCO.pdf" TargetMode="External"/><Relationship Id="rId20" Type="http://schemas.openxmlformats.org/officeDocument/2006/relationships/hyperlink" Target="http://edgar.jrc.ec.europa.eu/booklet2017/countries/POL.pdf" TargetMode="External"/><Relationship Id="rId21" Type="http://schemas.openxmlformats.org/officeDocument/2006/relationships/hyperlink" Target="http://edgar.jrc.ec.europa.eu/booklet2017/countries/TWN.pdf" TargetMode="External"/><Relationship Id="rId22" Type="http://schemas.openxmlformats.org/officeDocument/2006/relationships/hyperlink" Target="http://edgar.jrc.ec.europa.eu/booklet2017/countries/THA.pdf" TargetMode="External"/><Relationship Id="rId23" Type="http://schemas.openxmlformats.org/officeDocument/2006/relationships/hyperlink" Target="http://edgar.jrc.ec.europa.eu/booklet2017/countries/MYS.pdf" TargetMode="External"/><Relationship Id="rId24" Type="http://schemas.openxmlformats.org/officeDocument/2006/relationships/hyperlink" Target="http://edgar.jrc.ec.europa.eu/booklet2017/countries/ESP_AND.pdf" TargetMode="External"/><Relationship Id="rId25" Type="http://schemas.openxmlformats.org/officeDocument/2006/relationships/hyperlink" Target="http://edgar.jrc.ec.europa.eu/booklet2017/countries/UKR.pdf" TargetMode="External"/><Relationship Id="rId26" Type="http://schemas.openxmlformats.org/officeDocument/2006/relationships/hyperlink" Target="http://edgar.jrc.ec.europa.eu/booklet2017/countries/KAZ.pdf" TargetMode="External"/><Relationship Id="rId27" Type="http://schemas.openxmlformats.org/officeDocument/2006/relationships/hyperlink" Target="http://edgar.jrc.ec.europa.eu/booklet2017/countries/EGY.pdf" TargetMode="External"/><Relationship Id="rId28" Type="http://schemas.openxmlformats.org/officeDocument/2006/relationships/hyperlink" Target="http://edgar.jrc.ec.europa.eu/booklet2017/countries/ARE.pdf" TargetMode="External"/><Relationship Id="rId29" Type="http://schemas.openxmlformats.org/officeDocument/2006/relationships/hyperlink" Target="http://edgar.jrc.ec.europa.eu/booklet2017/countries/VNM.pdf" TargetMode="External"/><Relationship Id="rId30" Type="http://schemas.openxmlformats.org/officeDocument/2006/relationships/hyperlink" Target="http://edgar.jrc.ec.europa.eu/booklet2017/countries/ARG.pdf" TargetMode="External"/><Relationship Id="rId31" Type="http://schemas.openxmlformats.org/officeDocument/2006/relationships/hyperlink" Target="http://edgar.jrc.ec.europa.eu/booklet2017/countries/PAK.pdf" TargetMode="External"/><Relationship Id="rId32" Type="http://schemas.openxmlformats.org/officeDocument/2006/relationships/hyperlink" Target="http://edgar.jrc.ec.europa.eu/booklet2017/countries/VEN.pdf" TargetMode="External"/><Relationship Id="rId33" Type="http://schemas.openxmlformats.org/officeDocument/2006/relationships/hyperlink" Target="http://edgar.jrc.ec.europa.eu/booklet2017/countries/NLD.pdf" TargetMode="External"/><Relationship Id="rId34" Type="http://schemas.openxmlformats.org/officeDocument/2006/relationships/hyperlink" Target="http://edgar.jrc.ec.europa.eu/booklet2017/countries/IRQ.pdf" TargetMode="External"/><Relationship Id="rId35" Type="http://schemas.openxmlformats.org/officeDocument/2006/relationships/hyperlink" Target="http://edgar.jrc.ec.europa.eu/booklet2017/countries/DZA.pdf" TargetMode="External"/><Relationship Id="rId36" Type="http://schemas.openxmlformats.org/officeDocument/2006/relationships/hyperlink" Target="http://edgar.jrc.ec.europa.eu/booklet2017/countries/PHL.pdf" TargetMode="External"/><Relationship Id="rId37" Type="http://schemas.openxmlformats.org/officeDocument/2006/relationships/hyperlink" Target="http://edgar.jrc.ec.europa.eu/booklet2017/countries/CZE.pdf" TargetMode="External"/><Relationship Id="rId38" Type="http://schemas.openxmlformats.org/officeDocument/2006/relationships/hyperlink" Target="http://edgar.jrc.ec.europa.eu/booklet2017/countries/UZB.pdf" TargetMode="External"/><Relationship Id="rId39" Type="http://schemas.openxmlformats.org/officeDocument/2006/relationships/hyperlink" Target="http://edgar.jrc.ec.europa.eu/booklet2017/countries/KWT.pdf" TargetMode="External"/><Relationship Id="rId40" Type="http://schemas.openxmlformats.org/officeDocument/2006/relationships/hyperlink" Target="http://edgar.jrc.ec.europa.eu/booklet2017/countries/QAT.pdf" TargetMode="External"/><Relationship Id="rId41" Type="http://schemas.openxmlformats.org/officeDocument/2006/relationships/hyperlink" Target="http://edgar.jrc.ec.europa.eu/booklet2017/countries/BEL.pdf" TargetMode="External"/><Relationship Id="rId42" Type="http://schemas.openxmlformats.org/officeDocument/2006/relationships/hyperlink" Target="http://edgar.jrc.ec.europa.eu/booklet2017/countries/OMN.pdf" TargetMode="External"/><Relationship Id="rId43" Type="http://schemas.openxmlformats.org/officeDocument/2006/relationships/hyperlink" Target="http://edgar.jrc.ec.europa.eu/booklet2017/countries/NGA.pdf" TargetMode="External"/><Relationship Id="rId44" Type="http://schemas.openxmlformats.org/officeDocument/2006/relationships/hyperlink" Target="http://edgar.jrc.ec.europa.eu/booklet2017/countries/CHL.pdf" TargetMode="External"/><Relationship Id="rId45" Type="http://schemas.openxmlformats.org/officeDocument/2006/relationships/hyperlink" Target="http://edgar.jrc.ec.europa.eu/booklet2017/countries/TKM.pdf" TargetMode="External"/><Relationship Id="rId46" Type="http://schemas.openxmlformats.org/officeDocument/2006/relationships/hyperlink" Target="http://edgar.jrc.ec.europa.eu/booklet2017/countries/ROU.pdf" TargetMode="External"/><Relationship Id="rId47" Type="http://schemas.openxmlformats.org/officeDocument/2006/relationships/hyperlink" Target="http://edgar.jrc.ec.europa.eu/booklet2017/countries/COL.pdf" TargetMode="External"/><Relationship Id="rId48" Type="http://schemas.openxmlformats.org/officeDocument/2006/relationships/hyperlink" Target="http://edgar.jrc.ec.europa.eu/booklet2017/countries/BGD.pdf" TargetMode="External"/><Relationship Id="rId49" Type="http://schemas.openxmlformats.org/officeDocument/2006/relationships/hyperlink" Target="http://edgar.jrc.ec.europa.eu/booklet2017/countries/AUT.pdf" TargetMode="External"/><Relationship Id="rId50" Type="http://schemas.openxmlformats.org/officeDocument/2006/relationships/hyperlink" Target="http://edgar.jrc.ec.europa.eu/booklet2017/countries/GRC.pdf" TargetMode="External"/><Relationship Id="rId51" Type="http://schemas.openxmlformats.org/officeDocument/2006/relationships/hyperlink" Target="http://edgar.jrc.ec.europa.eu/booklet2017/countries/ISR_PSE.pdf" TargetMode="External"/><Relationship Id="rId52" Type="http://schemas.openxmlformats.org/officeDocument/2006/relationships/hyperlink" Target="http://edgar.jrc.ec.europa.eu/booklet2017/countries/BLR.pdf" TargetMode="External"/><Relationship Id="rId53" Type="http://schemas.openxmlformats.org/officeDocument/2006/relationships/hyperlink" Target="http://edgar.jrc.ec.europa.eu/booklet2017/countries/PRK.pdf" TargetMode="External"/><Relationship Id="rId54" Type="http://schemas.openxmlformats.org/officeDocument/2006/relationships/hyperlink" Target="http://edgar.jrc.ec.europa.eu/booklet2017/countries/MAR.pdf" TargetMode="External"/><Relationship Id="rId55" Type="http://schemas.openxmlformats.org/officeDocument/2006/relationships/hyperlink" Target="http://edgar.jrc.ec.europa.eu/booklet2017/countries/PER.pdf" TargetMode="External"/><Relationship Id="rId56" Type="http://schemas.openxmlformats.org/officeDocument/2006/relationships/hyperlink" Target="http://edgar.jrc.ec.europa.eu/booklet2017/countries/SRB_MNE.pdf" TargetMode="External"/><Relationship Id="rId57" Type="http://schemas.openxmlformats.org/officeDocument/2006/relationships/hyperlink" Target="http://edgar.jrc.ec.europa.eu/booklet2017/countries/LBY.pdf" TargetMode="External"/><Relationship Id="rId58" Type="http://schemas.openxmlformats.org/officeDocument/2006/relationships/hyperlink" Target="http://edgar.jrc.ec.europa.eu/booklet2017/countries/FIN.pdf" TargetMode="External"/><Relationship Id="rId59" Type="http://schemas.openxmlformats.org/officeDocument/2006/relationships/hyperlink" Target="http://edgar.jrc.ec.europa.eu/booklet2017/countries/HUN.pdf" TargetMode="External"/><Relationship Id="rId60" Type="http://schemas.openxmlformats.org/officeDocument/2006/relationships/hyperlink" Target="http://edgar.jrc.ec.europa.eu/booklet2017/countries/BGR.pdf" TargetMode="External"/><Relationship Id="rId61" Type="http://schemas.openxmlformats.org/officeDocument/2006/relationships/hyperlink" Target="http://edgar.jrc.ec.europa.eu/booklet2017/countries/PRT.pdf" TargetMode="External"/><Relationship Id="rId62" Type="http://schemas.openxmlformats.org/officeDocument/2006/relationships/hyperlink" Target="http://edgar.jrc.ec.europa.eu/booklet2017/countries/SGP.pdf" TargetMode="External"/><Relationship Id="rId63" Type="http://schemas.openxmlformats.org/officeDocument/2006/relationships/hyperlink" Target="http://edgar.jrc.ec.europa.eu/booklet2017/countries/HKG.pdf" TargetMode="External"/><Relationship Id="rId64" Type="http://schemas.openxmlformats.org/officeDocument/2006/relationships/hyperlink" Target="http://edgar.jrc.ec.europa.eu/booklet2017/countries/SWE.pdf" TargetMode="External"/><Relationship Id="rId65" Type="http://schemas.openxmlformats.org/officeDocument/2006/relationships/hyperlink" Target="http://edgar.jrc.ec.europa.eu/booklet2017/countries/NOR.pdf" TargetMode="External"/><Relationship Id="rId66" Type="http://schemas.openxmlformats.org/officeDocument/2006/relationships/hyperlink" Target="http://edgar.jrc.ec.europa.eu/booklet2017/countries/ECU.pdf" TargetMode="External"/><Relationship Id="rId67" Type="http://schemas.openxmlformats.org/officeDocument/2006/relationships/hyperlink" Target="http://edgar.jrc.ec.europa.eu/booklet2017/countries/CHE_LIE.pdf" TargetMode="External"/><Relationship Id="rId68" Type="http://schemas.openxmlformats.org/officeDocument/2006/relationships/hyperlink" Target="http://edgar.jrc.ec.europa.eu/booklet2017/countries/IRL.pdf" TargetMode="External"/><Relationship Id="rId69" Type="http://schemas.openxmlformats.org/officeDocument/2006/relationships/hyperlink" Target="http://edgar.jrc.ec.europa.eu/booklet2017/countries/SYR.pdf" TargetMode="External"/><Relationship Id="rId70" Type="http://schemas.openxmlformats.org/officeDocument/2006/relationships/hyperlink" Target="http://edgar.jrc.ec.europa.eu/booklet2017/countries/DNK.pdf" TargetMode="External"/><Relationship Id="rId71" Type="http://schemas.openxmlformats.org/officeDocument/2006/relationships/hyperlink" Target="http://edgar.jrc.ec.europa.eu/booklet2017/countries/SVK.pdf" TargetMode="External"/><Relationship Id="rId72" Type="http://schemas.openxmlformats.org/officeDocument/2006/relationships/hyperlink" Target="http://edgar.jrc.ec.europa.eu/booklet2017/countries/TTO.pdf" TargetMode="External"/><Relationship Id="rId73" Type="http://schemas.openxmlformats.org/officeDocument/2006/relationships/hyperlink" Target="http://edgar.jrc.ec.europa.eu/booklet2017/countries/AZE.pdf" TargetMode="External"/><Relationship Id="rId74" Type="http://schemas.openxmlformats.org/officeDocument/2006/relationships/hyperlink" Target="http://edgar.jrc.ec.europa.eu/booklet2017/countries/NZL.pdf" TargetMode="External"/><Relationship Id="rId75" Type="http://schemas.openxmlformats.org/officeDocument/2006/relationships/hyperlink" Target="http://edgar.jrc.ec.europa.eu/booklet2017/countries/AGO.pdf" TargetMode="External"/><Relationship Id="rId76" Type="http://schemas.openxmlformats.org/officeDocument/2006/relationships/hyperlink" Target="http://edgar.jrc.ec.europa.eu/booklet2017/countries/CUB.pdf" TargetMode="External"/><Relationship Id="rId77" Type="http://schemas.openxmlformats.org/officeDocument/2006/relationships/hyperlink" Target="http://edgar.jrc.ec.europa.eu/booklet2017/countries/TUN.pdf" TargetMode="External"/><Relationship Id="rId78" Type="http://schemas.openxmlformats.org/officeDocument/2006/relationships/hyperlink" Target="http://edgar.jrc.ec.europa.eu/booklet2017/countries/BIH.pdf" TargetMode="External"/><Relationship Id="rId79" Type="http://schemas.openxmlformats.org/officeDocument/2006/relationships/hyperlink" Target="http://edgar.jrc.ec.europa.eu/booklet2017/countries/YEM.pdf" TargetMode="External"/><Relationship Id="rId80" Type="http://schemas.openxmlformats.org/officeDocument/2006/relationships/hyperlink" Target="http://edgar.jrc.ec.europa.eu/booklet2017/countries/BHR.pdf" TargetMode="External"/><Relationship Id="rId81" Type="http://schemas.openxmlformats.org/officeDocument/2006/relationships/hyperlink" Target="http://edgar.jrc.ec.europa.eu/booklet2017/countries/DOM.pdf" TargetMode="External"/><Relationship Id="rId82" Type="http://schemas.openxmlformats.org/officeDocument/2006/relationships/hyperlink" Target="http://edgar.jrc.ec.europa.eu/booklet2017/countries/JOR.pdf" TargetMode="External"/><Relationship Id="rId83" Type="http://schemas.openxmlformats.org/officeDocument/2006/relationships/hyperlink" Target="http://edgar.jrc.ec.europa.eu/booklet2017/countries/EST.pdf" TargetMode="External"/><Relationship Id="rId84" Type="http://schemas.openxmlformats.org/officeDocument/2006/relationships/hyperlink" Target="http://edgar.jrc.ec.europa.eu/booklet2017/countries/LBN.pdf" TargetMode="External"/><Relationship Id="rId85" Type="http://schemas.openxmlformats.org/officeDocument/2006/relationships/hyperlink" Target="http://edgar.jrc.ec.europa.eu/booklet2017/countries/BOL.pdf" TargetMode="External"/><Relationship Id="rId86" Type="http://schemas.openxmlformats.org/officeDocument/2006/relationships/hyperlink" Target="http://edgar.jrc.ec.europa.eu/booklet2017/countries/HRV.pdf" TargetMode="External"/><Relationship Id="rId87" Type="http://schemas.openxmlformats.org/officeDocument/2006/relationships/hyperlink" Target="http://edgar.jrc.ec.europa.eu/booklet2017/countries/MNG.pdf" TargetMode="External"/><Relationship Id="rId88" Type="http://schemas.openxmlformats.org/officeDocument/2006/relationships/hyperlink" Target="http://edgar.jrc.ec.europa.eu/booklet2017/countries/GTM.pdf" TargetMode="External"/><Relationship Id="rId89" Type="http://schemas.openxmlformats.org/officeDocument/2006/relationships/hyperlink" Target="http://edgar.jrc.ec.europa.eu/booklet2017/countries/LKA.pdf" TargetMode="External"/><Relationship Id="rId90" Type="http://schemas.openxmlformats.org/officeDocument/2006/relationships/hyperlink" Target="http://edgar.jrc.ec.europa.eu/booklet2017/countries/SDN_SSD.pdf" TargetMode="External"/><Relationship Id="rId91" Type="http://schemas.openxmlformats.org/officeDocument/2006/relationships/hyperlink" Target="http://edgar.jrc.ec.europa.eu/booklet2017/countries/MMR.pdf" TargetMode="External"/><Relationship Id="rId92" Type="http://schemas.openxmlformats.org/officeDocument/2006/relationships/hyperlink" Target="http://edgar.jrc.ec.europa.eu/booklet2017/countries/KEN.pdf" TargetMode="External"/><Relationship Id="rId93" Type="http://schemas.openxmlformats.org/officeDocument/2006/relationships/hyperlink" Target="http://edgar.jrc.ec.europa.eu/booklet2017/countries/SVN.pdf" TargetMode="External"/><Relationship Id="rId94" Type="http://schemas.openxmlformats.org/officeDocument/2006/relationships/hyperlink" Target="http://edgar.jrc.ec.europa.eu/booklet2017/countries/GHA.pdf" TargetMode="External"/><Relationship Id="rId95" Type="http://schemas.openxmlformats.org/officeDocument/2006/relationships/hyperlink" Target="http://edgar.jrc.ec.europa.eu/booklet2017/countries/LTU.pdf" TargetMode="External"/><Relationship Id="rId96" Type="http://schemas.openxmlformats.org/officeDocument/2006/relationships/hyperlink" Target="http://edgar.jrc.ec.europa.eu/booklet2017/countries/PAN.pdf" TargetMode="External"/><Relationship Id="rId97" Type="http://schemas.openxmlformats.org/officeDocument/2006/relationships/hyperlink" Target="http://edgar.jrc.ec.europa.eu/booklet2017/countries/ETH.pdf" TargetMode="External"/><Relationship Id="rId98" Type="http://schemas.openxmlformats.org/officeDocument/2006/relationships/hyperlink" Target="http://edgar.jrc.ec.europa.eu/booklet2017/countries/LUX.pdf" TargetMode="External"/><Relationship Id="rId99" Type="http://schemas.openxmlformats.org/officeDocument/2006/relationships/hyperlink" Target="http://edgar.jrc.ec.europa.eu/booklet2017/countries/ZWE.pdf" TargetMode="External"/><Relationship Id="rId100" Type="http://schemas.openxmlformats.org/officeDocument/2006/relationships/hyperlink" Target="http://edgar.jrc.ec.europa.eu/booklet2017/countries/CIV.pdf" TargetMode="External"/><Relationship Id="rId101" Type="http://schemas.openxmlformats.org/officeDocument/2006/relationships/hyperlink" Target="http://edgar.jrc.ec.europa.eu/booklet2017/countries/AFG.pdf" TargetMode="External"/><Relationship Id="rId102" Type="http://schemas.openxmlformats.org/officeDocument/2006/relationships/hyperlink" Target="http://edgar.jrc.ec.europa.eu/booklet2017/countries/TZA.pdf" TargetMode="External"/><Relationship Id="rId103" Type="http://schemas.openxmlformats.org/officeDocument/2006/relationships/hyperlink" Target="http://edgar.jrc.ec.europa.eu/booklet2017/countries/CMR.pdf" TargetMode="External"/><Relationship Id="rId104" Type="http://schemas.openxmlformats.org/officeDocument/2006/relationships/hyperlink" Target="http://edgar.jrc.ec.europa.eu/booklet2017/countries/HND.pdf" TargetMode="External"/><Relationship Id="rId105" Type="http://schemas.openxmlformats.org/officeDocument/2006/relationships/hyperlink" Target="http://edgar.jrc.ec.europa.eu/booklet2017/countries/PNG.pdf" TargetMode="External"/><Relationship Id="rId106" Type="http://schemas.openxmlformats.org/officeDocument/2006/relationships/hyperlink" Target="http://edgar.jrc.ec.europa.eu/booklet2017/countries/JAM.pdf" TargetMode="External"/><Relationship Id="rId107" Type="http://schemas.openxmlformats.org/officeDocument/2006/relationships/hyperlink" Target="http://edgar.jrc.ec.europa.eu/booklet2017/countries/MKD.pdf" TargetMode="External"/><Relationship Id="rId108" Type="http://schemas.openxmlformats.org/officeDocument/2006/relationships/hyperlink" Target="http://edgar.jrc.ec.europa.eu/booklet2017/countries/GEO.pdf" TargetMode="External"/><Relationship Id="rId109" Type="http://schemas.openxmlformats.org/officeDocument/2006/relationships/hyperlink" Target="http://edgar.jrc.ec.europa.eu/booklet2017/countries/CRI.pdf" TargetMode="External"/><Relationship Id="rId110" Type="http://schemas.openxmlformats.org/officeDocument/2006/relationships/hyperlink" Target="http://edgar.jrc.ec.europa.eu/booklet2017/countries/MDA.pdf" TargetMode="External"/><Relationship Id="rId111" Type="http://schemas.openxmlformats.org/officeDocument/2006/relationships/hyperlink" Target="http://edgar.jrc.ec.europa.eu/booklet2017/countries/SEN.pdf" TargetMode="External"/><Relationship Id="rId112" Type="http://schemas.openxmlformats.org/officeDocument/2006/relationships/hyperlink" Target="http://edgar.jrc.ec.europa.eu/booklet2017/countries/LVA.pdf" TargetMode="External"/><Relationship Id="rId113" Type="http://schemas.openxmlformats.org/officeDocument/2006/relationships/hyperlink" Target="http://edgar.jrc.ec.europa.eu/booklet2017/countries/NPL.pdf" TargetMode="External"/><Relationship Id="rId114" Type="http://schemas.openxmlformats.org/officeDocument/2006/relationships/hyperlink" Target="http://edgar.jrc.ec.europa.eu/booklet2017/countries/BRN.pdf" TargetMode="External"/><Relationship Id="rId115" Type="http://schemas.openxmlformats.org/officeDocument/2006/relationships/hyperlink" Target="http://edgar.jrc.ec.europa.eu/booklet2017/countries/ANT.pdf" TargetMode="External"/><Relationship Id="rId116" Type="http://schemas.openxmlformats.org/officeDocument/2006/relationships/hyperlink" Target="http://edgar.jrc.ec.europa.eu/booklet2017/countries/KGZ.pdf" TargetMode="External"/><Relationship Id="rId117" Type="http://schemas.openxmlformats.org/officeDocument/2006/relationships/hyperlink" Target="http://edgar.jrc.ec.europa.eu/booklet2017/countries/CYP.pdf" TargetMode="External"/><Relationship Id="rId118" Type="http://schemas.openxmlformats.org/officeDocument/2006/relationships/hyperlink" Target="http://edgar.jrc.ec.europa.eu/booklet2017/countries/SLV.pdf" TargetMode="External"/><Relationship Id="rId119" Type="http://schemas.openxmlformats.org/officeDocument/2006/relationships/hyperlink" Target="http://edgar.jrc.ec.europa.eu/booklet2017/countries/COD.pdf" TargetMode="External"/><Relationship Id="rId120" Type="http://schemas.openxmlformats.org/officeDocument/2006/relationships/hyperlink" Target="http://edgar.jrc.ec.europa.eu/booklet2017/countries/BEN.pdf" TargetMode="External"/><Relationship Id="rId121" Type="http://schemas.openxmlformats.org/officeDocument/2006/relationships/hyperlink" Target="http://edgar.jrc.ec.europa.eu/booklet2017/countries/URY.pdf" TargetMode="External"/><Relationship Id="rId122" Type="http://schemas.openxmlformats.org/officeDocument/2006/relationships/hyperlink" Target="http://edgar.jrc.ec.europa.eu/booklet2017/countries/KHM.pdf" TargetMode="External"/><Relationship Id="rId123" Type="http://schemas.openxmlformats.org/officeDocument/2006/relationships/hyperlink" Target="http://edgar.jrc.ec.europa.eu/booklet2017/countries/BWA.pdf" TargetMode="External"/><Relationship Id="rId124" Type="http://schemas.openxmlformats.org/officeDocument/2006/relationships/hyperlink" Target="http://edgar.jrc.ec.europa.eu/booklet2017/countries/TJK.pdf" TargetMode="External"/><Relationship Id="rId125" Type="http://schemas.openxmlformats.org/officeDocument/2006/relationships/hyperlink" Target="http://edgar.jrc.ec.europa.eu/booklet2017/countries/PRY.pdf" TargetMode="External"/><Relationship Id="rId126" Type="http://schemas.openxmlformats.org/officeDocument/2006/relationships/hyperlink" Target="http://edgar.jrc.ec.europa.eu/booklet2017/countries/MOZ.pdf" TargetMode="External"/><Relationship Id="rId127" Type="http://schemas.openxmlformats.org/officeDocument/2006/relationships/hyperlink" Target="http://edgar.jrc.ec.europa.eu/booklet2017/countries/GAB.pdf" TargetMode="External"/><Relationship Id="rId128" Type="http://schemas.openxmlformats.org/officeDocument/2006/relationships/hyperlink" Target="http://edgar.jrc.ec.europa.eu/booklet2017/countries/NIC.pdf" TargetMode="External"/><Relationship Id="rId129" Type="http://schemas.openxmlformats.org/officeDocument/2006/relationships/hyperlink" Target="http://edgar.jrc.ec.europa.eu/booklet2017/countries/COG.pdf" TargetMode="External"/><Relationship Id="rId130" Type="http://schemas.openxmlformats.org/officeDocument/2006/relationships/hyperlink" Target="http://edgar.jrc.ec.europa.eu/booklet2017/countries/ALB.pdf" TargetMode="External"/><Relationship Id="rId131" Type="http://schemas.openxmlformats.org/officeDocument/2006/relationships/hyperlink" Target="http://edgar.jrc.ec.europa.eu/booklet2017/countries/UGA.pdf" TargetMode="External"/><Relationship Id="rId132" Type="http://schemas.openxmlformats.org/officeDocument/2006/relationships/hyperlink" Target="http://edgar.jrc.ec.europa.eu/booklet2017/countries/ARM.pdf" TargetMode="External"/><Relationship Id="rId133" Type="http://schemas.openxmlformats.org/officeDocument/2006/relationships/hyperlink" Target="http://edgar.jrc.ec.europa.eu/booklet2017/countries/LAO.pdf" TargetMode="External"/><Relationship Id="rId134" Type="http://schemas.openxmlformats.org/officeDocument/2006/relationships/hyperlink" Target="http://edgar.jrc.ec.europa.eu/booklet2017/countries/BHS.pdf" TargetMode="External"/><Relationship Id="rId135" Type="http://schemas.openxmlformats.org/officeDocument/2006/relationships/hyperlink" Target="http://edgar.jrc.ec.europa.eu/booklet2017/countries/ZMB.pdf" TargetMode="External"/><Relationship Id="rId136" Type="http://schemas.openxmlformats.org/officeDocument/2006/relationships/hyperlink" Target="http://edgar.jrc.ec.europa.eu/booklet2017/countries/ISL.pdf" TargetMode="External"/><Relationship Id="rId137" Type="http://schemas.openxmlformats.org/officeDocument/2006/relationships/hyperlink" Target="http://edgar.jrc.ec.europa.eu/booklet2017/countries/NAM.pdf" TargetMode="External"/><Relationship Id="rId138" Type="http://schemas.openxmlformats.org/officeDocument/2006/relationships/hyperlink" Target="http://edgar.jrc.ec.europa.eu/booklet2017/countries/GUY.pdf" TargetMode="External"/><Relationship Id="rId139" Type="http://schemas.openxmlformats.org/officeDocument/2006/relationships/hyperlink" Target="http://edgar.jrc.ec.europa.eu/booklet2017/countries/MUS.pdf" TargetMode="External"/><Relationship Id="rId140" Type="http://schemas.openxmlformats.org/officeDocument/2006/relationships/hyperlink" Target="http://edgar.jrc.ec.europa.eu/booklet2017/countries/MAC.pdf" TargetMode="External"/><Relationship Id="rId141" Type="http://schemas.openxmlformats.org/officeDocument/2006/relationships/hyperlink" Target="http://edgar.jrc.ec.europa.eu/booklet2017/countries/HTI.pdf" TargetMode="External"/><Relationship Id="rId142" Type="http://schemas.openxmlformats.org/officeDocument/2006/relationships/hyperlink" Target="http://edgar.jrc.ec.europa.eu/booklet2017/countries/MDG.pdf" TargetMode="External"/><Relationship Id="rId143" Type="http://schemas.openxmlformats.org/officeDocument/2006/relationships/hyperlink" Target="http://edgar.jrc.ec.europa.eu/booklet2017/countries/MTQ.pdf" TargetMode="External"/><Relationship Id="rId144" Type="http://schemas.openxmlformats.org/officeDocument/2006/relationships/hyperlink" Target="http://edgar.jrc.ec.europa.eu/booklet2017/countries/MRT.pdf" TargetMode="External"/><Relationship Id="rId145" Type="http://schemas.openxmlformats.org/officeDocument/2006/relationships/hyperlink" Target="http://edgar.jrc.ec.europa.eu/booklet2017/countries/GLP.pdf" TargetMode="External"/><Relationship Id="rId146" Type="http://schemas.openxmlformats.org/officeDocument/2006/relationships/hyperlink" Target="http://edgar.jrc.ec.europa.eu/booklet2017/countries/BFA.pdf" TargetMode="External"/><Relationship Id="rId147" Type="http://schemas.openxmlformats.org/officeDocument/2006/relationships/hyperlink" Target="http://edgar.jrc.ec.europa.eu/booklet2017/countries/NCL.pdf" TargetMode="External"/><Relationship Id="rId148" Type="http://schemas.openxmlformats.org/officeDocument/2006/relationships/hyperlink" Target="http://edgar.jrc.ec.europa.eu/booklet2017/countries/TGO.pdf" TargetMode="External"/><Relationship Id="rId149" Type="http://schemas.openxmlformats.org/officeDocument/2006/relationships/hyperlink" Target="http://edgar.jrc.ec.europa.eu/booklet2017/countries/MLT.pdf" TargetMode="External"/><Relationship Id="rId150" Type="http://schemas.openxmlformats.org/officeDocument/2006/relationships/hyperlink" Target="http://edgar.jrc.ec.europa.eu/booklet2017/countries/GNQ.pdf" TargetMode="External"/><Relationship Id="rId151" Type="http://schemas.openxmlformats.org/officeDocument/2006/relationships/hyperlink" Target="http://edgar.jrc.ec.europa.eu/booklet2017/countries/SUR.pdf" TargetMode="External"/><Relationship Id="rId152" Type="http://schemas.openxmlformats.org/officeDocument/2006/relationships/hyperlink" Target="http://edgar.jrc.ec.europa.eu/booklet2017/countries/NER.pdf" TargetMode="External"/><Relationship Id="rId153" Type="http://schemas.openxmlformats.org/officeDocument/2006/relationships/hyperlink" Target="http://edgar.jrc.ec.europa.eu/booklet2017/countries/GIN.pdf" TargetMode="External"/><Relationship Id="rId154" Type="http://schemas.openxmlformats.org/officeDocument/2006/relationships/hyperlink" Target="http://edgar.jrc.ec.europa.eu/booklet2017/countries/MWI.pdf" TargetMode="External"/><Relationship Id="rId155" Type="http://schemas.openxmlformats.org/officeDocument/2006/relationships/hyperlink" Target="http://edgar.jrc.ec.europa.eu/booklet2017/countries/FJI.pdf" TargetMode="External"/><Relationship Id="rId156" Type="http://schemas.openxmlformats.org/officeDocument/2006/relationships/hyperlink" Target="http://edgar.jrc.ec.europa.eu/booklet2017/countries/BTN.pdf" TargetMode="External"/><Relationship Id="rId157" Type="http://schemas.openxmlformats.org/officeDocument/2006/relationships/hyperlink" Target="http://edgar.jrc.ec.europa.eu/booklet2017/countries/TCD.pdf" TargetMode="External"/><Relationship Id="rId158" Type="http://schemas.openxmlformats.org/officeDocument/2006/relationships/hyperlink" Target="http://edgar.jrc.ec.europa.eu/booklet2017/countries/MLI.pdf" TargetMode="External"/><Relationship Id="rId159" Type="http://schemas.openxmlformats.org/officeDocument/2006/relationships/hyperlink" Target="http://edgar.jrc.ec.europa.eu/booklet2017/countries/BRB.pdf" TargetMode="External"/><Relationship Id="rId160" Type="http://schemas.openxmlformats.org/officeDocument/2006/relationships/hyperlink" Target="http://edgar.jrc.ec.europa.eu/booklet2017/countries/DJI.pdf" TargetMode="External"/><Relationship Id="rId161" Type="http://schemas.openxmlformats.org/officeDocument/2006/relationships/hyperlink" Target="http://edgar.jrc.ec.europa.eu/booklet2017/countries/GUF.pdf" TargetMode="External"/><Relationship Id="rId162" Type="http://schemas.openxmlformats.org/officeDocument/2006/relationships/hyperlink" Target="http://edgar.jrc.ec.europa.eu/booklet2017/countries/RWA.pdf" TargetMode="External"/><Relationship Id="rId163" Type="http://schemas.openxmlformats.org/officeDocument/2006/relationships/hyperlink" Target="http://edgar.jrc.ec.europa.eu/booklet2017/countries/SLE.pdf" TargetMode="External"/><Relationship Id="rId164" Type="http://schemas.openxmlformats.org/officeDocument/2006/relationships/hyperlink" Target="http://edgar.jrc.ec.europa.eu/booklet2017/countries/SOM.pdf" TargetMode="External"/><Relationship Id="rId165" Type="http://schemas.openxmlformats.org/officeDocument/2006/relationships/hyperlink" Target="http://edgar.jrc.ec.europa.eu/booklet2017/countries/MDV.pdf" TargetMode="External"/><Relationship Id="rId166" Type="http://schemas.openxmlformats.org/officeDocument/2006/relationships/hyperlink" Target="http://edgar.jrc.ec.europa.eu/booklet2017/countries/REU.pdf" TargetMode="External"/><Relationship Id="rId167" Type="http://schemas.openxmlformats.org/officeDocument/2006/relationships/hyperlink" Target="http://edgar.jrc.ec.europa.eu/booklet2017/countries/BLZ.pdf" TargetMode="External"/><Relationship Id="rId168" Type="http://schemas.openxmlformats.org/officeDocument/2006/relationships/hyperlink" Target="http://edgar.jrc.ec.europa.eu/booklet2017/countries/BDI.pdf" TargetMode="External"/><Relationship Id="rId169" Type="http://schemas.openxmlformats.org/officeDocument/2006/relationships/hyperlink" Target="http://edgar.jrc.ec.europa.eu/booklet2017/countries/PYF.pdf" TargetMode="External"/><Relationship Id="rId170" Type="http://schemas.openxmlformats.org/officeDocument/2006/relationships/hyperlink" Target="http://edgar.jrc.ec.europa.eu/booklet2017/countries/LBR.pdf" TargetMode="External"/><Relationship Id="rId171" Type="http://schemas.openxmlformats.org/officeDocument/2006/relationships/hyperlink" Target="http://edgar.jrc.ec.europa.eu/booklet2017/countries/PRI.pdf" TargetMode="External"/><Relationship Id="rId172" Type="http://schemas.openxmlformats.org/officeDocument/2006/relationships/hyperlink" Target="http://edgar.jrc.ec.europa.eu/booklet2017/countries/ERI.pdf" TargetMode="External"/><Relationship Id="rId173" Type="http://schemas.openxmlformats.org/officeDocument/2006/relationships/hyperlink" Target="http://edgar.jrc.ec.europa.eu/booklet2017/countries/SWZ.pdf" TargetMode="External"/><Relationship Id="rId174" Type="http://schemas.openxmlformats.org/officeDocument/2006/relationships/hyperlink" Target="http://edgar.jrc.ec.europa.eu/booklet2017/countries/BMU.pdf" TargetMode="External"/><Relationship Id="rId175" Type="http://schemas.openxmlformats.org/officeDocument/2006/relationships/hyperlink" Target="http://edgar.jrc.ec.europa.eu/booklet2017/countries/LCA.pdf" TargetMode="External"/><Relationship Id="rId176" Type="http://schemas.openxmlformats.org/officeDocument/2006/relationships/hyperlink" Target="http://edgar.jrc.ec.europa.eu/booklet2017/countries/GIB.pdf" TargetMode="External"/><Relationship Id="rId177" Type="http://schemas.openxmlformats.org/officeDocument/2006/relationships/hyperlink" Target="http://edgar.jrc.ec.europa.eu/booklet2017/countries/GRD.pdf" TargetMode="External"/><Relationship Id="rId178" Type="http://schemas.openxmlformats.org/officeDocument/2006/relationships/hyperlink" Target="http://edgar.jrc.ec.europa.eu/booklet2017/countries/CAF.pdf" TargetMode="External"/><Relationship Id="rId179" Type="http://schemas.openxmlformats.org/officeDocument/2006/relationships/hyperlink" Target="http://edgar.jrc.ec.europa.eu/booklet2017/countries/SYC.pdf" TargetMode="External"/><Relationship Id="rId180" Type="http://schemas.openxmlformats.org/officeDocument/2006/relationships/hyperlink" Target="http://edgar.jrc.ec.europa.eu/booklet2017/countries/TLS.pdf" TargetMode="External"/><Relationship Id="rId181" Type="http://schemas.openxmlformats.org/officeDocument/2006/relationships/hyperlink" Target="http://edgar.jrc.ec.europa.eu/booklet2017/countries/ATG.pdf" TargetMode="External"/><Relationship Id="rId182" Type="http://schemas.openxmlformats.org/officeDocument/2006/relationships/hyperlink" Target="http://edgar.jrc.ec.europa.eu/booklet2017/countries/CYM.pdf" TargetMode="External"/><Relationship Id="rId183" Type="http://schemas.openxmlformats.org/officeDocument/2006/relationships/hyperlink" Target="http://edgar.jrc.ec.europa.eu/booklet2017/countries/VCT.pdf" TargetMode="External"/><Relationship Id="rId184" Type="http://schemas.openxmlformats.org/officeDocument/2006/relationships/hyperlink" Target="http://edgar.jrc.ec.europa.eu/booklet2017/countries/SLB.pdf" TargetMode="External"/><Relationship Id="rId185" Type="http://schemas.openxmlformats.org/officeDocument/2006/relationships/hyperlink" Target="http://edgar.jrc.ec.europa.eu/booklet2017/countries/GNB.pdf" TargetMode="External"/><Relationship Id="rId186" Type="http://schemas.openxmlformats.org/officeDocument/2006/relationships/hyperlink" Target="http://edgar.jrc.ec.europa.eu/booklet2017/countries/LSO.pdf" TargetMode="External"/><Relationship Id="rId187" Type="http://schemas.openxmlformats.org/officeDocument/2006/relationships/hyperlink" Target="http://edgar.jrc.ec.europa.eu/booklet2017/countries/ABW.pdf" TargetMode="External"/><Relationship Id="rId188" Type="http://schemas.openxmlformats.org/officeDocument/2006/relationships/hyperlink" Target="http://edgar.jrc.ec.europa.eu/booklet2017/countries/GMB.pdf" TargetMode="External"/><Relationship Id="rId189" Type="http://schemas.openxmlformats.org/officeDocument/2006/relationships/hyperlink" Target="http://edgar.jrc.ec.europa.eu/booklet2017/countries/TON.pdf" TargetMode="External"/><Relationship Id="rId190" Type="http://schemas.openxmlformats.org/officeDocument/2006/relationships/hyperlink" Target="http://edgar.jrc.ec.europa.eu/booklet2017/countries/ESH.pdf" TargetMode="External"/><Relationship Id="rId191" Type="http://schemas.openxmlformats.org/officeDocument/2006/relationships/hyperlink" Target="http://edgar.jrc.ec.europa.eu/booklet2017/countries/KNA.pdf" TargetMode="External"/><Relationship Id="rId192" Type="http://schemas.openxmlformats.org/officeDocument/2006/relationships/hyperlink" Target="http://edgar.jrc.ec.europa.eu/booklet2017/countries/DMA.pdf" TargetMode="External"/><Relationship Id="rId193" Type="http://schemas.openxmlformats.org/officeDocument/2006/relationships/hyperlink" Target="http://edgar.jrc.ec.europa.eu/booklet2017/countries/WSM.pdf" TargetMode="External"/><Relationship Id="rId194" Type="http://schemas.openxmlformats.org/officeDocument/2006/relationships/hyperlink" Target="http://edgar.jrc.ec.europa.eu/booklet2017/countries/VUT.pdf" TargetMode="External"/><Relationship Id="rId195" Type="http://schemas.openxmlformats.org/officeDocument/2006/relationships/hyperlink" Target="http://edgar.jrc.ec.europa.eu/booklet2017/countries/COM.pdf" TargetMode="External"/><Relationship Id="rId196" Type="http://schemas.openxmlformats.org/officeDocument/2006/relationships/hyperlink" Target="http://edgar.jrc.ec.europa.eu/booklet2017/countries/VGB.pdf" TargetMode="External"/><Relationship Id="rId197" Type="http://schemas.openxmlformats.org/officeDocument/2006/relationships/hyperlink" Target="http://edgar.jrc.ec.europa.eu/booklet2017/countries/CPV.pdf" TargetMode="External"/><Relationship Id="rId198" Type="http://schemas.openxmlformats.org/officeDocument/2006/relationships/hyperlink" Target="http://edgar.jrc.ec.europa.eu/booklet2017/countries/TCA.pdf" TargetMode="External"/><Relationship Id="rId199" Type="http://schemas.openxmlformats.org/officeDocument/2006/relationships/hyperlink" Target="http://edgar.jrc.ec.europa.eu/booklet2017/countries/STP.pdf" TargetMode="External"/><Relationship Id="rId200" Type="http://schemas.openxmlformats.org/officeDocument/2006/relationships/hyperlink" Target="http://edgar.jrc.ec.europa.eu/booklet2017/countries/KIR.pdf" TargetMode="External"/><Relationship Id="rId201" Type="http://schemas.openxmlformats.org/officeDocument/2006/relationships/hyperlink" Target="http://edgar.jrc.ec.europa.eu/booklet2017/countries/FLK.pdf" TargetMode="External"/><Relationship Id="rId202" Type="http://schemas.openxmlformats.org/officeDocument/2006/relationships/hyperlink" Target="http://edgar.jrc.ec.europa.eu/booklet2017/countries/PLW.pdf" TargetMode="External"/><Relationship Id="rId203" Type="http://schemas.openxmlformats.org/officeDocument/2006/relationships/hyperlink" Target="http://edgar.jrc.ec.europa.eu/booklet2017/countries/COK.pdf" TargetMode="External"/><Relationship Id="rId204" Type="http://schemas.openxmlformats.org/officeDocument/2006/relationships/hyperlink" Target="http://edgar.jrc.ec.europa.eu/booklet2017/countries/AIA.pdf" TargetMode="External"/><Relationship Id="rId205" Type="http://schemas.openxmlformats.org/officeDocument/2006/relationships/hyperlink" Target="http://edgar.jrc.ec.europa.eu/booklet2017/countries/SHN.pdf" TargetMode="External"/><Relationship Id="rId206" Type="http://schemas.openxmlformats.org/officeDocument/2006/relationships/hyperlink" Target="http://edgar.jrc.ec.europa.eu/booklet2017/countries/SPM.pdf" TargetMode="External"/><Relationship Id="rId207" Type="http://schemas.openxmlformats.org/officeDocument/2006/relationships/hyperlink" Target="http://edgar.jrc.ec.europa.eu/booklet2017/countries/FRO.pdf" TargetMode="External"/><Relationship Id="rId208" Type="http://schemas.openxmlformats.org/officeDocument/2006/relationships/hyperlink" Target="http://edgar.jrc.ec.europa.eu/booklet2017/countries/GRL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30"/>
  <sheetViews>
    <sheetView showFormulas="false" showGridLines="true" showRowColHeaders="true" showZeros="true" rightToLeft="false" tabSelected="true" showOutlineSymbols="true" defaultGridColor="true" view="normal" topLeftCell="B4" colorId="64" zoomScale="110" zoomScaleNormal="110" zoomScalePageLayoutView="100" workbookViewId="0">
      <selection pane="topLeft" activeCell="O37" activeCellId="0" sqref="O3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6.21"/>
    <col collapsed="false" customWidth="true" hidden="false" outlineLevel="0" max="2" min="2" style="0" width="20.33"/>
    <col collapsed="false" customWidth="true" hidden="false" outlineLevel="0" max="3" min="3" style="0" width="19.99"/>
    <col collapsed="false" customWidth="true" hidden="false" outlineLevel="0" max="4" min="4" style="0" width="24.56"/>
    <col collapsed="false" customWidth="true" hidden="false" outlineLevel="0" max="5" min="5" style="0" width="26.44"/>
    <col collapsed="false" customWidth="true" hidden="false" outlineLevel="0" max="6" min="6" style="0" width="11.99"/>
  </cols>
  <sheetData>
    <row r="1" customFormat="false" ht="22.05" hidden="false" customHeight="false" outlineLevel="0" collapsed="false">
      <c r="A1" s="1" t="s">
        <v>0</v>
      </c>
    </row>
    <row r="2" customFormat="false" ht="22.05" hidden="false" customHeight="false" outlineLevel="0" collapsed="false">
      <c r="A2" s="1"/>
    </row>
    <row r="3" customFormat="false" ht="13.8" hidden="false" customHeight="false" outlineLevel="0" collapsed="false">
      <c r="A3" s="2" t="s">
        <v>1</v>
      </c>
    </row>
    <row r="4" customFormat="false" ht="13.8" hidden="false" customHeight="false" outlineLevel="0" collapsed="false">
      <c r="A4" s="2" t="s">
        <v>2</v>
      </c>
    </row>
    <row r="5" customFormat="false" ht="13.8" hidden="false" customHeight="false" outlineLevel="0" collapsed="false">
      <c r="A5" s="2" t="s">
        <v>3</v>
      </c>
    </row>
    <row r="6" customFormat="false" ht="13.8" hidden="false" customHeight="false" outlineLevel="0" collapsed="false">
      <c r="A6" s="2" t="s">
        <v>4</v>
      </c>
    </row>
    <row r="7" customFormat="false" ht="13.8" hidden="false" customHeight="false" outlineLevel="0" collapsed="false">
      <c r="A7" s="2" t="s">
        <v>5</v>
      </c>
    </row>
    <row r="8" customFormat="false" ht="13.8" hidden="false" customHeight="false" outlineLevel="0" collapsed="false">
      <c r="A8" s="2" t="s">
        <v>6</v>
      </c>
    </row>
    <row r="9" customFormat="false" ht="13.8" hidden="false" customHeight="false" outlineLevel="0" collapsed="false">
      <c r="A9" s="2" t="s">
        <v>7</v>
      </c>
    </row>
    <row r="10" customFormat="false" ht="13.8" hidden="false" customHeight="false" outlineLevel="0" collapsed="false">
      <c r="A10" s="2"/>
      <c r="J10" s="3"/>
    </row>
    <row r="11" customFormat="false" ht="13.8" hidden="false" customHeight="false" outlineLevel="0" collapsed="false">
      <c r="A11" s="4" t="s">
        <v>8</v>
      </c>
      <c r="D11" s="5" t="n">
        <v>580</v>
      </c>
      <c r="E11" s="0" t="s">
        <v>9</v>
      </c>
    </row>
    <row r="12" customFormat="false" ht="13.8" hidden="false" customHeight="false" outlineLevel="0" collapsed="false">
      <c r="D12" s="6"/>
    </row>
    <row r="13" customFormat="false" ht="13.8" hidden="false" customHeight="false" outlineLevel="0" collapsed="false">
      <c r="B13" s="0" t="s">
        <v>10</v>
      </c>
      <c r="D13" s="6" t="n">
        <f aca="false">D11+80</f>
        <v>660</v>
      </c>
      <c r="E13" s="0" t="s">
        <v>11</v>
      </c>
    </row>
    <row r="14" customFormat="false" ht="13.8" hidden="false" customHeight="false" outlineLevel="0" collapsed="false">
      <c r="B14" s="0" t="s">
        <v>12</v>
      </c>
      <c r="D14" s="6" t="n">
        <v>40</v>
      </c>
    </row>
    <row r="15" customFormat="false" ht="13.8" hidden="false" customHeight="false" outlineLevel="0" collapsed="false">
      <c r="B15" s="0" t="s">
        <v>13</v>
      </c>
      <c r="D15" s="7" t="n">
        <f aca="false">D13/global_emissions</f>
        <v>16.5</v>
      </c>
      <c r="E15" s="0" t="s">
        <v>14</v>
      </c>
    </row>
    <row r="16" customFormat="false" ht="13.8" hidden="false" customHeight="false" outlineLevel="0" collapsed="false">
      <c r="B16" s="0" t="s">
        <v>15</v>
      </c>
      <c r="D16" s="6" t="n">
        <v>5.4</v>
      </c>
      <c r="E16" s="7"/>
    </row>
    <row r="17" customFormat="false" ht="13.8" hidden="false" customHeight="false" outlineLevel="0" collapsed="false">
      <c r="B17" s="0" t="s">
        <v>16</v>
      </c>
      <c r="E17" s="8"/>
    </row>
    <row r="19" customFormat="false" ht="13.8" hidden="false" customHeight="false" outlineLevel="0" collapsed="false">
      <c r="A19" s="0" t="s">
        <v>17</v>
      </c>
    </row>
    <row r="20" customFormat="false" ht="13.8" hidden="false" customHeight="false" outlineLevel="0" collapsed="false">
      <c r="A20" s="4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</row>
    <row r="21" customFormat="false" ht="13.8" hidden="false" customHeight="false" outlineLevel="0" collapsed="false">
      <c r="A21" s="9" t="s">
        <v>19</v>
      </c>
      <c r="B21" s="10" t="s">
        <v>20</v>
      </c>
      <c r="C21" s="10" t="s">
        <v>21</v>
      </c>
      <c r="D21" s="10" t="s">
        <v>22</v>
      </c>
      <c r="E21" s="9" t="s">
        <v>23</v>
      </c>
      <c r="F21" s="9" t="s">
        <v>24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customFormat="false" ht="13.8" hidden="false" customHeight="false" outlineLevel="0" collapsed="false">
      <c r="A22" s="11" t="s">
        <v>25</v>
      </c>
      <c r="B22" s="12" t="n">
        <v>10432751.35</v>
      </c>
      <c r="C22" s="12" t="n">
        <v>7.45</v>
      </c>
      <c r="D22" s="13" t="n">
        <f aca="false">global_budget*B22/C22/global_emissions*global_per_capita_emissions/1000</f>
        <v>124772.905407383</v>
      </c>
      <c r="E22" s="8" t="n">
        <f aca="false">global_reach*global_per_capita_emissions/C22</f>
        <v>11.9597315436242</v>
      </c>
      <c r="F22" s="14" t="n">
        <f aca="false">B22/C22</f>
        <v>1400369.30872483</v>
      </c>
      <c r="I22" s="3" t="s">
        <v>26</v>
      </c>
      <c r="J22" s="3"/>
      <c r="K22" s="3"/>
      <c r="L22" s="3"/>
      <c r="M22" s="3"/>
      <c r="N22" s="3"/>
      <c r="O22" s="3"/>
      <c r="P22" s="3"/>
    </row>
    <row r="23" customFormat="false" ht="14.4" hidden="false" customHeight="true" outlineLevel="0" collapsed="false">
      <c r="A23" s="15" t="s">
        <v>27</v>
      </c>
      <c r="B23" s="16" t="n">
        <v>5011686.62</v>
      </c>
      <c r="C23" s="16" t="n">
        <v>15.56</v>
      </c>
      <c r="D23" s="13" t="n">
        <f aca="false">global_budget*B23/C23/global_emissions*global_per_capita_emissions/1000</f>
        <v>28698.0255682519</v>
      </c>
      <c r="E23" s="8" t="n">
        <f aca="false">global_reach*global_per_capita_emissions/C23</f>
        <v>5.72622107969152</v>
      </c>
      <c r="F23" s="14" t="n">
        <f aca="false">B23/C23</f>
        <v>322087.829048843</v>
      </c>
      <c r="I23" s="3"/>
      <c r="J23" s="3"/>
      <c r="K23" s="3"/>
      <c r="L23" s="3"/>
      <c r="M23" s="3"/>
      <c r="N23" s="3"/>
      <c r="O23" s="3"/>
      <c r="P23" s="3"/>
    </row>
    <row r="24" customFormat="false" ht="13.8" hidden="false" customHeight="false" outlineLevel="0" collapsed="false">
      <c r="A24" s="11" t="s">
        <v>28</v>
      </c>
      <c r="B24" s="12" t="n">
        <v>2533638.05</v>
      </c>
      <c r="C24" s="12" t="n">
        <v>1.92</v>
      </c>
      <c r="D24" s="13" t="n">
        <f aca="false">global_budget*B24/C24/global_emissions*global_per_capita_emissions/1000</f>
        <v>117576.640757812</v>
      </c>
      <c r="E24" s="8" t="n">
        <f aca="false">global_reach*global_per_capita_emissions/C24</f>
        <v>46.40625</v>
      </c>
      <c r="I24" s="3" t="s">
        <v>29</v>
      </c>
      <c r="J24" s="3"/>
      <c r="K24" s="3" t="s">
        <v>30</v>
      </c>
      <c r="L24" s="3"/>
      <c r="M24" s="3"/>
      <c r="N24" s="3"/>
      <c r="O24" s="3"/>
      <c r="P24" s="3" t="s">
        <v>31</v>
      </c>
      <c r="R24" s="3" t="s">
        <v>32</v>
      </c>
    </row>
    <row r="25" customFormat="false" ht="13.8" hidden="false" customHeight="false" outlineLevel="0" collapsed="false">
      <c r="A25" s="11" t="s">
        <v>33</v>
      </c>
      <c r="B25" s="12" t="n">
        <v>1661899.32</v>
      </c>
      <c r="C25" s="12" t="n">
        <v>11.54</v>
      </c>
      <c r="D25" s="13" t="n">
        <f aca="false">global_budget*B25/C25/global_emissions*global_per_capita_emissions/1000</f>
        <v>12831.4756856153</v>
      </c>
      <c r="E25" s="8" t="n">
        <f aca="false">global_reach*global_per_capita_emissions/C25</f>
        <v>7.7209705372617</v>
      </c>
      <c r="I25" s="3" t="s">
        <v>29</v>
      </c>
      <c r="J25" s="3"/>
      <c r="K25" s="3" t="s">
        <v>34</v>
      </c>
      <c r="L25" s="3"/>
      <c r="M25" s="3"/>
      <c r="N25" s="3"/>
      <c r="O25" s="3"/>
      <c r="P25" s="3" t="s">
        <v>35</v>
      </c>
    </row>
    <row r="26" customFormat="false" ht="13.8" hidden="false" customHeight="false" outlineLevel="0" collapsed="false">
      <c r="A26" s="15" t="s">
        <v>36</v>
      </c>
      <c r="B26" s="16" t="n">
        <v>1239592.01</v>
      </c>
      <c r="C26" s="16" t="n">
        <v>9.68</v>
      </c>
      <c r="D26" s="13" t="n">
        <f aca="false">global_budget*B26/C26/global_emissions*global_per_capita_emissions/1000</f>
        <v>11409.8810011364</v>
      </c>
      <c r="E26" s="8" t="n">
        <f aca="false">global_reach*global_per_capita_emissions/C26</f>
        <v>9.20454545454546</v>
      </c>
      <c r="I26" s="3"/>
      <c r="J26" s="3"/>
      <c r="K26" s="3"/>
      <c r="L26" s="3"/>
      <c r="M26" s="3"/>
      <c r="N26" s="3"/>
      <c r="O26" s="3"/>
      <c r="P26" s="3"/>
    </row>
    <row r="27" customFormat="false" ht="13.8" hidden="false" customHeight="false" outlineLevel="0" collapsed="false">
      <c r="A27" s="11" t="s">
        <v>37</v>
      </c>
      <c r="B27" s="12" t="n">
        <v>775752.18</v>
      </c>
      <c r="C27" s="12" t="n">
        <v>9.47</v>
      </c>
      <c r="D27" s="13" t="n">
        <f aca="false">global_budget*B27/C27/global_emissions*global_per_capita_emissions/1000</f>
        <v>7298.78767032735</v>
      </c>
      <c r="E27" s="8" t="n">
        <f aca="false">global_reach*global_per_capita_emissions/C27</f>
        <v>9.40865892291447</v>
      </c>
      <c r="I27" s="3"/>
      <c r="J27" s="3"/>
      <c r="K27" s="3"/>
      <c r="L27" s="3"/>
      <c r="M27" s="3"/>
      <c r="N27" s="3"/>
      <c r="O27" s="3"/>
      <c r="P27" s="3"/>
    </row>
    <row r="28" customFormat="false" ht="13.8" hidden="false" customHeight="false" outlineLevel="0" collapsed="false">
      <c r="A28" s="15" t="s">
        <v>38</v>
      </c>
      <c r="B28" s="16" t="n">
        <v>675918.61</v>
      </c>
      <c r="C28" s="16" t="n">
        <v>18.62</v>
      </c>
      <c r="D28" s="13" t="n">
        <f aca="false">global_budget*B28/C28/global_emissions*global_per_capita_emissions/1000</f>
        <v>3234.39034108486</v>
      </c>
      <c r="E28" s="8" t="n">
        <f aca="false">global_reach*global_per_capita_emissions/C28</f>
        <v>4.78517722878625</v>
      </c>
      <c r="I28" s="0" t="s">
        <v>39</v>
      </c>
    </row>
    <row r="29" customFormat="false" ht="13.8" hidden="false" customHeight="false" outlineLevel="0" collapsed="false">
      <c r="A29" s="11" t="s">
        <v>40</v>
      </c>
      <c r="B29" s="12" t="n">
        <v>642560.01</v>
      </c>
      <c r="C29" s="12" t="n">
        <v>8</v>
      </c>
      <c r="D29" s="13" t="n">
        <f aca="false">global_budget*B29/C29/global_emissions*global_per_capita_emissions/1000</f>
        <v>7156.512111375</v>
      </c>
      <c r="E29" s="8" t="n">
        <f aca="false">global_reach*global_per_capita_emissions/C29</f>
        <v>11.1375</v>
      </c>
    </row>
    <row r="30" customFormat="false" ht="13.8" hidden="false" customHeight="false" outlineLevel="0" collapsed="false">
      <c r="A30" s="11" t="s">
        <v>41</v>
      </c>
      <c r="B30" s="12" t="n">
        <v>604043.83</v>
      </c>
      <c r="C30" s="12" t="n">
        <v>11.89</v>
      </c>
      <c r="D30" s="13" t="n">
        <f aca="false">global_budget*B30/C30/global_emissions*global_per_capita_emissions/1000</f>
        <v>4526.51852422204</v>
      </c>
      <c r="E30" s="8" t="n">
        <f aca="false">global_reach*global_per_capita_emissions/C30</f>
        <v>7.49369217830109</v>
      </c>
      <c r="I30" s="0" t="s">
        <v>42</v>
      </c>
    </row>
    <row r="31" customFormat="false" ht="13.8" hidden="false" customHeight="false" outlineLevel="0" collapsed="false">
      <c r="A31" s="15" t="s">
        <v>43</v>
      </c>
      <c r="B31" s="16" t="n">
        <v>530035.65</v>
      </c>
      <c r="C31" s="16" t="n">
        <v>2.03</v>
      </c>
      <c r="D31" s="13" t="n">
        <f aca="false">global_budget*B31/C31/global_emissions*global_per_capita_emissions/1000</f>
        <v>23264.1263128079</v>
      </c>
      <c r="E31" s="8" t="n">
        <f aca="false">global_reach*global_per_capita_emissions/C31</f>
        <v>43.8916256157636</v>
      </c>
    </row>
    <row r="32" customFormat="false" ht="13.8" hidden="false" customHeight="false" outlineLevel="0" collapsed="false">
      <c r="A32" s="11" t="s">
        <v>44</v>
      </c>
      <c r="B32" s="12" t="n">
        <v>517079.41</v>
      </c>
      <c r="C32" s="12" t="n">
        <v>16.01</v>
      </c>
      <c r="D32" s="13" t="n">
        <f aca="false">global_budget*B32/C32/global_emissions*global_per_capita_emissions/1000</f>
        <v>2877.68740980637</v>
      </c>
      <c r="E32" s="8" t="n">
        <f aca="false">global_reach*global_per_capita_emissions/C32</f>
        <v>5.56527170518426</v>
      </c>
      <c r="O32" s="0" t="s">
        <v>45</v>
      </c>
    </row>
    <row r="33" customFormat="false" ht="13.8" hidden="false" customHeight="false" outlineLevel="0" collapsed="false">
      <c r="A33" s="15" t="s">
        <v>46</v>
      </c>
      <c r="B33" s="16" t="n">
        <v>462994.92</v>
      </c>
      <c r="C33" s="16" t="n">
        <v>2.23</v>
      </c>
      <c r="D33" s="13" t="n">
        <f aca="false">global_budget*B33/C33/global_emissions*global_per_capita_emissions/1000</f>
        <v>18499.0346959641</v>
      </c>
      <c r="E33" s="8" t="n">
        <f aca="false">global_reach*global_per_capita_emissions/C33</f>
        <v>39.9551569506727</v>
      </c>
      <c r="M33" s="0" t="s">
        <v>47</v>
      </c>
      <c r="N33" s="0" t="n">
        <v>1000</v>
      </c>
    </row>
    <row r="34" customFormat="false" ht="13.8" hidden="false" customHeight="false" outlineLevel="0" collapsed="false">
      <c r="A34" s="15" t="s">
        <v>48</v>
      </c>
      <c r="B34" s="16" t="n">
        <v>441412.75</v>
      </c>
      <c r="C34" s="16" t="n">
        <v>3.45</v>
      </c>
      <c r="D34" s="13" t="n">
        <f aca="false">global_budget*B34/C34/global_emissions*global_per_capita_emissions/1000</f>
        <v>11399.9640652174</v>
      </c>
      <c r="E34" s="8" t="n">
        <f aca="false">global_reach*global_per_capita_emissions/C34</f>
        <v>25.8260869565217</v>
      </c>
    </row>
    <row r="35" customFormat="false" ht="13.8" hidden="false" customHeight="false" outlineLevel="0" collapsed="false">
      <c r="A35" s="15" t="s">
        <v>49</v>
      </c>
      <c r="B35" s="16" t="n">
        <v>414988.7</v>
      </c>
      <c r="C35" s="16" t="n">
        <v>17.22</v>
      </c>
      <c r="D35" s="13" t="n">
        <f aca="false">global_budget*B35/C35/global_emissions*global_per_capita_emissions/1000</f>
        <v>2147.24118292683</v>
      </c>
      <c r="E35" s="8" t="n">
        <f aca="false">global_reach*global_per_capita_emissions/C35</f>
        <v>5.17421602787457</v>
      </c>
      <c r="M35" s="0" t="s">
        <v>50</v>
      </c>
      <c r="N35" s="0" t="n">
        <f aca="false">SUM(N36:N37)</f>
        <v>100</v>
      </c>
      <c r="O35" s="0" t="n">
        <f aca="false">N33/N35</f>
        <v>10</v>
      </c>
    </row>
    <row r="36" customFormat="false" ht="13.8" hidden="false" customHeight="false" outlineLevel="0" collapsed="false">
      <c r="A36" s="11" t="s">
        <v>51</v>
      </c>
      <c r="B36" s="12" t="n">
        <v>390557.85</v>
      </c>
      <c r="C36" s="12" t="n">
        <v>6.97</v>
      </c>
      <c r="D36" s="13" t="n">
        <f aca="false">global_budget*B36/C36/global_emissions*global_per_capita_emissions/1000</f>
        <v>4992.6405215208</v>
      </c>
      <c r="E36" s="8" t="n">
        <f aca="false">global_reach*global_per_capita_emissions/C36</f>
        <v>12.7833572453372</v>
      </c>
      <c r="M36" s="0" t="s">
        <v>52</v>
      </c>
      <c r="N36" s="0" t="n">
        <v>10</v>
      </c>
      <c r="O36" s="0" t="n">
        <f aca="false">O35*N35/N36</f>
        <v>100</v>
      </c>
    </row>
    <row r="37" customFormat="false" ht="13.8" hidden="false" customHeight="false" outlineLevel="0" collapsed="false">
      <c r="A37" s="15" t="s">
        <v>53</v>
      </c>
      <c r="B37" s="16" t="n">
        <v>368122.74</v>
      </c>
      <c r="C37" s="16" t="n">
        <v>4.63</v>
      </c>
      <c r="D37" s="13" t="n">
        <f aca="false">global_budget*B37/C37/global_emissions*global_per_capita_emissions/1000</f>
        <v>7084.17627084233</v>
      </c>
      <c r="E37" s="8" t="n">
        <f aca="false">global_reach*global_per_capita_emissions/C37</f>
        <v>19.244060475162</v>
      </c>
      <c r="M37" s="0" t="s">
        <v>54</v>
      </c>
      <c r="N37" s="0" t="n">
        <v>90</v>
      </c>
      <c r="O37" s="8" t="n">
        <f aca="false">O35*N35/N37</f>
        <v>11.1111111111111</v>
      </c>
    </row>
    <row r="38" customFormat="false" ht="13.8" hidden="false" customHeight="false" outlineLevel="0" collapsed="false">
      <c r="A38" s="15" t="s">
        <v>55</v>
      </c>
      <c r="B38" s="16" t="n">
        <v>367860.35</v>
      </c>
      <c r="C38" s="16" t="n">
        <v>5.59</v>
      </c>
      <c r="D38" s="13" t="n">
        <f aca="false">global_budget*B38/C38/global_emissions*global_per_capita_emissions/1000</f>
        <v>5863.39126744186</v>
      </c>
      <c r="E38" s="8" t="n">
        <f aca="false">global_reach*global_per_capita_emissions/C38</f>
        <v>15.9391771019678</v>
      </c>
    </row>
    <row r="39" customFormat="false" ht="13.8" hidden="false" customHeight="false" outlineLevel="0" collapsed="false">
      <c r="A39" s="11" t="s">
        <v>56</v>
      </c>
      <c r="B39" s="12" t="n">
        <v>358139.55</v>
      </c>
      <c r="C39" s="12" t="n">
        <v>6.03</v>
      </c>
      <c r="D39" s="13" t="n">
        <f aca="false">global_budget*B39/C39/global_emissions*global_per_capita_emissions/1000</f>
        <v>5291.91275373134</v>
      </c>
      <c r="E39" s="8" t="n">
        <f aca="false">global_reach*global_per_capita_emissions/C39</f>
        <v>14.7761194029851</v>
      </c>
    </row>
    <row r="40" customFormat="false" ht="13.8" hidden="false" customHeight="false" outlineLevel="0" collapsed="false">
      <c r="A40" s="11" t="s">
        <v>57</v>
      </c>
      <c r="B40" s="12" t="n">
        <v>331533.32</v>
      </c>
      <c r="C40" s="12" t="n">
        <v>5.12</v>
      </c>
      <c r="D40" s="13" t="n">
        <f aca="false">global_budget*B40/C40/global_emissions*global_per_capita_emissions/1000</f>
        <v>5769.45679921875</v>
      </c>
      <c r="E40" s="8" t="n">
        <f aca="false">global_reach*global_per_capita_emissions/C40</f>
        <v>17.40234375</v>
      </c>
    </row>
    <row r="41" customFormat="false" ht="13.8" hidden="false" customHeight="false" outlineLevel="0" collapsed="false">
      <c r="A41" s="15" t="s">
        <v>58</v>
      </c>
      <c r="B41" s="16" t="n">
        <v>296659.67</v>
      </c>
      <c r="C41" s="16" t="n">
        <v>7.77</v>
      </c>
      <c r="D41" s="13" t="n">
        <f aca="false">global_budget*B41/C41/global_emissions*global_per_capita_emissions/1000</f>
        <v>3401.85026988417</v>
      </c>
      <c r="E41" s="8" t="n">
        <f aca="false">global_reach*global_per_capita_emissions/C41</f>
        <v>11.4671814671815</v>
      </c>
    </row>
    <row r="42" customFormat="false" ht="13.8" hidden="false" customHeight="false" outlineLevel="0" collapsed="false">
      <c r="A42" s="11" t="s">
        <v>59</v>
      </c>
      <c r="B42" s="12" t="n">
        <v>276724.87</v>
      </c>
      <c r="C42" s="12" t="n">
        <v>11.73</v>
      </c>
      <c r="D42" s="13" t="n">
        <f aca="false">global_budget*B42/C42/global_emissions*global_per_capita_emissions/1000</f>
        <v>2101.97663401535</v>
      </c>
      <c r="E42" s="8" t="n">
        <f aca="false">global_reach*global_per_capita_emissions/C42</f>
        <v>7.59590792838875</v>
      </c>
    </row>
    <row r="43" customFormat="false" ht="13.8" hidden="false" customHeight="false" outlineLevel="0" collapsed="false">
      <c r="A43" s="11" t="s">
        <v>60</v>
      </c>
      <c r="B43" s="12" t="n">
        <v>271040.16</v>
      </c>
      <c r="C43" s="12" t="n">
        <v>3.93</v>
      </c>
      <c r="D43" s="13" t="n">
        <f aca="false">global_budget*B43/C43/global_emissions*global_per_capita_emissions/1000</f>
        <v>6144.95629923664</v>
      </c>
      <c r="E43" s="8" t="n">
        <f aca="false">global_reach*global_per_capita_emissions/C43</f>
        <v>22.6717557251908</v>
      </c>
    </row>
    <row r="44" customFormat="false" ht="13.8" hidden="false" customHeight="false" outlineLevel="0" collapsed="false">
      <c r="A44" s="11" t="s">
        <v>61</v>
      </c>
      <c r="B44" s="12" t="n">
        <v>266251.54</v>
      </c>
      <c r="C44" s="12" t="n">
        <v>8.53</v>
      </c>
      <c r="D44" s="13" t="n">
        <f aca="false">global_budget*B44/C44/global_emissions*global_per_capita_emissions/1000</f>
        <v>2781.12687151231</v>
      </c>
      <c r="E44" s="8" t="n">
        <f aca="false">global_reach*global_per_capita_emissions/C44</f>
        <v>10.4454865181712</v>
      </c>
    </row>
    <row r="45" customFormat="false" ht="13.8" hidden="false" customHeight="false" outlineLevel="0" collapsed="false">
      <c r="A45" s="11" t="s">
        <v>62</v>
      </c>
      <c r="B45" s="12" t="n">
        <v>251892.32</v>
      </c>
      <c r="C45" s="12" t="n">
        <v>5.44</v>
      </c>
      <c r="D45" s="13" t="n">
        <f aca="false">global_budget*B45/C45/global_emissions*global_per_capita_emissions/1000</f>
        <v>4125.66281470588</v>
      </c>
      <c r="E45" s="8" t="n">
        <f aca="false">global_reach*global_per_capita_emissions/C45</f>
        <v>16.3786764705882</v>
      </c>
    </row>
    <row r="46" customFormat="false" ht="13.8" hidden="false" customHeight="false" outlineLevel="0" collapsed="false">
      <c r="A46" s="15" t="s">
        <v>63</v>
      </c>
      <c r="B46" s="16" t="n">
        <v>233220.08</v>
      </c>
      <c r="C46" s="16" t="n">
        <v>5.25</v>
      </c>
      <c r="D46" s="13" t="n">
        <f aca="false">global_budget*B46/C46/global_emissions*global_per_capita_emissions/1000</f>
        <v>3958.07792914286</v>
      </c>
      <c r="E46" s="8" t="n">
        <f aca="false">global_reach*global_per_capita_emissions/C46</f>
        <v>16.9714285714286</v>
      </c>
    </row>
    <row r="47" customFormat="false" ht="13.8" hidden="false" customHeight="false" outlineLevel="0" collapsed="false">
      <c r="A47" s="11" t="s">
        <v>64</v>
      </c>
      <c r="B47" s="12" t="n">
        <v>231919.54</v>
      </c>
      <c r="C47" s="12" t="n">
        <v>12.88</v>
      </c>
      <c r="D47" s="13" t="n">
        <f aca="false">global_budget*B47/C47/global_emissions*global_per_capita_emissions/1000</f>
        <v>1604.35023400621</v>
      </c>
      <c r="E47" s="8" t="n">
        <f aca="false">global_reach*global_per_capita_emissions/C47</f>
        <v>6.91770186335404</v>
      </c>
    </row>
    <row r="48" customFormat="false" ht="13.8" hidden="false" customHeight="false" outlineLevel="0" collapsed="false">
      <c r="A48" s="15" t="s">
        <v>65</v>
      </c>
      <c r="B48" s="16" t="n">
        <v>219377.35</v>
      </c>
      <c r="C48" s="16" t="n">
        <v>2.29</v>
      </c>
      <c r="D48" s="13" t="n">
        <f aca="false">global_budget*B48/C48/global_emissions*global_per_capita_emissions/1000</f>
        <v>8535.59907641921</v>
      </c>
      <c r="E48" s="8" t="n">
        <f aca="false">global_reach*global_per_capita_emissions/C48</f>
        <v>38.9082969432314</v>
      </c>
    </row>
    <row r="49" customFormat="false" ht="13.8" hidden="false" customHeight="false" outlineLevel="0" collapsed="false">
      <c r="A49" s="15" t="s">
        <v>66</v>
      </c>
      <c r="B49" s="16" t="n">
        <v>218788.68</v>
      </c>
      <c r="C49" s="16" t="n">
        <v>23.6</v>
      </c>
      <c r="D49" s="13" t="n">
        <f aca="false">global_budget*B49/C49/global_emissions*global_per_capita_emissions/1000</f>
        <v>826.019974067797</v>
      </c>
      <c r="E49" s="8" t="n">
        <f aca="false">global_reach*global_per_capita_emissions/C49</f>
        <v>3.77542372881356</v>
      </c>
    </row>
    <row r="50" customFormat="false" ht="13.8" hidden="false" customHeight="false" outlineLevel="0" collapsed="false">
      <c r="A50" s="11" t="s">
        <v>67</v>
      </c>
      <c r="B50" s="12" t="n">
        <v>206042.14</v>
      </c>
      <c r="C50" s="12" t="n">
        <v>2.18</v>
      </c>
      <c r="D50" s="13" t="n">
        <f aca="false">global_budget*B50/C50/global_emissions*global_per_capita_emissions/1000</f>
        <v>8421.26361192661</v>
      </c>
      <c r="E50" s="8" t="n">
        <f aca="false">global_reach*global_per_capita_emissions/C50</f>
        <v>40.8715596330275</v>
      </c>
    </row>
    <row r="51" customFormat="false" ht="13.8" hidden="false" customHeight="false" outlineLevel="0" collapsed="false">
      <c r="A51" s="11" t="s">
        <v>68</v>
      </c>
      <c r="B51" s="12" t="n">
        <v>200708.27</v>
      </c>
      <c r="C51" s="12" t="n">
        <v>4.58</v>
      </c>
      <c r="D51" s="13" t="n">
        <f aca="false">global_budget*B51/C51/global_emissions*global_per_capita_emissions/1000</f>
        <v>3904.60848406114</v>
      </c>
      <c r="E51" s="8" t="n">
        <f aca="false">global_reach*global_per_capita_emissions/C51</f>
        <v>19.4541484716157</v>
      </c>
    </row>
    <row r="52" customFormat="false" ht="13.8" hidden="false" customHeight="false" outlineLevel="0" collapsed="false">
      <c r="A52" s="15" t="s">
        <v>69</v>
      </c>
      <c r="B52" s="16" t="n">
        <v>178013.82</v>
      </c>
      <c r="C52" s="16" t="n">
        <v>0.92</v>
      </c>
      <c r="D52" s="13" t="n">
        <f aca="false">global_budget*B52/C52/global_emissions*global_per_capita_emissions/1000</f>
        <v>17240.2514804348</v>
      </c>
      <c r="E52" s="8" t="n">
        <f aca="false">global_reach*global_per_capita_emissions/C52</f>
        <v>96.8478260869565</v>
      </c>
    </row>
    <row r="53" customFormat="false" ht="13.8" hidden="false" customHeight="false" outlineLevel="0" collapsed="false">
      <c r="A53" s="11" t="s">
        <v>70</v>
      </c>
      <c r="B53" s="12" t="n">
        <v>175884.26</v>
      </c>
      <c r="C53" s="12" t="n">
        <v>5.57</v>
      </c>
      <c r="D53" s="13" t="n">
        <f aca="false">global_budget*B53/C53/global_emissions*global_per_capita_emissions/1000</f>
        <v>2813.51661867145</v>
      </c>
      <c r="E53" s="8" t="n">
        <f aca="false">global_reach*global_per_capita_emissions/C53</f>
        <v>15.9964093357271</v>
      </c>
    </row>
    <row r="54" customFormat="false" ht="13.8" hidden="false" customHeight="false" outlineLevel="0" collapsed="false">
      <c r="A54" s="11" t="s">
        <v>71</v>
      </c>
      <c r="B54" s="12" t="n">
        <v>163419.29</v>
      </c>
      <c r="C54" s="12" t="n">
        <v>9.61</v>
      </c>
      <c r="D54" s="13" t="n">
        <f aca="false">global_budget*B54/C54/global_emissions*global_per_capita_emissions/1000</f>
        <v>1515.15699677419</v>
      </c>
      <c r="E54" s="8" t="n">
        <f aca="false">global_reach*global_per_capita_emissions/C54</f>
        <v>9.27159209157128</v>
      </c>
    </row>
    <row r="55" customFormat="false" ht="13.8" hidden="false" customHeight="false" outlineLevel="0" collapsed="false">
      <c r="A55" s="15" t="s">
        <v>72</v>
      </c>
      <c r="B55" s="16" t="n">
        <v>162646.16</v>
      </c>
      <c r="C55" s="16" t="n">
        <v>4.37</v>
      </c>
      <c r="D55" s="13" t="n">
        <f aca="false">global_budget*B55/C55/global_emissions*global_per_capita_emissions/1000</f>
        <v>3316.19516155606</v>
      </c>
      <c r="E55" s="8" t="n">
        <f aca="false">global_reach*global_per_capita_emissions/C55</f>
        <v>20.3890160183066</v>
      </c>
    </row>
    <row r="56" customFormat="false" ht="13.8" hidden="false" customHeight="false" outlineLevel="0" collapsed="false">
      <c r="A56" s="15" t="s">
        <v>73</v>
      </c>
      <c r="B56" s="16" t="n">
        <v>156220.56</v>
      </c>
      <c r="C56" s="16" t="n">
        <v>3.85</v>
      </c>
      <c r="D56" s="13" t="n">
        <f aca="false">global_budget*B56/C56/global_emissions*global_per_capita_emissions/1000</f>
        <v>3615.39010285714</v>
      </c>
      <c r="E56" s="8" t="n">
        <f aca="false">global_reach*global_per_capita_emissions/C56</f>
        <v>23.1428571428571</v>
      </c>
    </row>
    <row r="57" customFormat="false" ht="13.8" hidden="false" customHeight="false" outlineLevel="0" collapsed="false">
      <c r="A57" s="11" t="s">
        <v>74</v>
      </c>
      <c r="B57" s="12" t="n">
        <v>126922.66</v>
      </c>
      <c r="C57" s="12" t="n">
        <v>1.23</v>
      </c>
      <c r="D57" s="13" t="n">
        <f aca="false">global_budget*B57/C57/global_emissions*global_per_capita_emissions/1000</f>
        <v>9194.15366341463</v>
      </c>
      <c r="E57" s="8" t="n">
        <f aca="false">global_reach*global_per_capita_emissions/C57</f>
        <v>72.4390243902439</v>
      </c>
    </row>
    <row r="58" customFormat="false" ht="13.8" hidden="false" customHeight="false" outlineLevel="0" collapsed="false">
      <c r="A58" s="15" t="s">
        <v>75</v>
      </c>
      <c r="B58" s="16" t="n">
        <v>111825.43</v>
      </c>
      <c r="C58" s="16" t="n">
        <v>10.55</v>
      </c>
      <c r="D58" s="13" t="n">
        <f aca="false">global_budget*B58/C58/global_emissions*global_per_capita_emissions/1000</f>
        <v>944.421404075829</v>
      </c>
      <c r="E58" s="8" t="n">
        <f aca="false">global_reach*global_per_capita_emissions/C58</f>
        <v>8.44549763033175</v>
      </c>
    </row>
    <row r="59" customFormat="false" ht="13.8" hidden="false" customHeight="false" outlineLevel="0" collapsed="false">
      <c r="A59" s="11" t="s">
        <v>76</v>
      </c>
      <c r="B59" s="12" t="n">
        <v>109347.34</v>
      </c>
      <c r="C59" s="12" t="n">
        <v>3.48</v>
      </c>
      <c r="D59" s="13" t="n">
        <f aca="false">global_budget*B59/C59/global_emissions*global_per_capita_emissions/1000</f>
        <v>2799.6689637931</v>
      </c>
      <c r="E59" s="8" t="n">
        <f aca="false">global_reach*global_per_capita_emissions/C59</f>
        <v>25.6034482758621</v>
      </c>
    </row>
    <row r="60" customFormat="false" ht="13.8" hidden="false" customHeight="false" outlineLevel="0" collapsed="false">
      <c r="A60" s="15" t="s">
        <v>77</v>
      </c>
      <c r="B60" s="16" t="n">
        <v>101492.23</v>
      </c>
      <c r="C60" s="16" t="n">
        <v>25.06</v>
      </c>
      <c r="D60" s="13" t="n">
        <f aca="false">global_budget*B60/C60/global_emissions*global_per_capita_emissions/1000</f>
        <v>360.852262290503</v>
      </c>
      <c r="E60" s="8" t="n">
        <f aca="false">global_reach*global_per_capita_emissions/C60</f>
        <v>3.55546687948923</v>
      </c>
    </row>
    <row r="61" customFormat="false" ht="13.8" hidden="false" customHeight="false" outlineLevel="0" collapsed="false">
      <c r="A61" s="15" t="s">
        <v>78</v>
      </c>
      <c r="B61" s="16" t="n">
        <v>98990.08</v>
      </c>
      <c r="C61" s="16" t="n">
        <v>38.52</v>
      </c>
      <c r="D61" s="13" t="n">
        <f aca="false">global_budget*B61/C61/global_emissions*global_per_capita_emissions/1000</f>
        <v>228.972381308411</v>
      </c>
      <c r="E61" s="8" t="n">
        <f aca="false">global_reach*global_per_capita_emissions/C61</f>
        <v>2.31308411214953</v>
      </c>
    </row>
    <row r="62" customFormat="false" ht="13.8" hidden="false" customHeight="false" outlineLevel="0" collapsed="false">
      <c r="A62" s="15" t="s">
        <v>79</v>
      </c>
      <c r="B62" s="16" t="n">
        <v>94722.81</v>
      </c>
      <c r="C62" s="16" t="n">
        <v>8.31</v>
      </c>
      <c r="D62" s="13" t="n">
        <f aca="false">global_budget*B62/C62/global_emissions*global_per_capita_emissions/1000</f>
        <v>1015.62002057762</v>
      </c>
      <c r="E62" s="8" t="n">
        <f aca="false">global_reach*global_per_capita_emissions/C62</f>
        <v>10.7220216606498</v>
      </c>
    </row>
    <row r="63" customFormat="false" ht="13.8" hidden="false" customHeight="false" outlineLevel="0" collapsed="false">
      <c r="A63" s="11" t="s">
        <v>80</v>
      </c>
      <c r="B63" s="12" t="n">
        <v>87835.77</v>
      </c>
      <c r="C63" s="12" t="n">
        <v>19.87</v>
      </c>
      <c r="D63" s="13" t="n">
        <f aca="false">global_budget*B63/C63/global_emissions*global_per_capita_emissions/1000</f>
        <v>393.868500603926</v>
      </c>
      <c r="E63" s="8" t="n">
        <f aca="false">global_reach*global_per_capita_emissions/C63</f>
        <v>4.48414695520886</v>
      </c>
    </row>
    <row r="64" customFormat="false" ht="13.8" hidden="false" customHeight="false" outlineLevel="0" collapsed="false">
      <c r="A64" s="11" t="s">
        <v>81</v>
      </c>
      <c r="B64" s="12" t="n">
        <v>82634.21</v>
      </c>
      <c r="C64" s="12" t="n">
        <v>0.44</v>
      </c>
      <c r="D64" s="13" t="n">
        <f aca="false">global_budget*B64/C64/global_emissions*global_per_capita_emissions/1000</f>
        <v>16733.427525</v>
      </c>
      <c r="E64" s="8" t="n">
        <f aca="false">global_reach*global_per_capita_emissions/C64</f>
        <v>202.5</v>
      </c>
    </row>
    <row r="65" customFormat="false" ht="13.8" hidden="false" customHeight="false" outlineLevel="0" collapsed="false">
      <c r="A65" s="15" t="s">
        <v>82</v>
      </c>
      <c r="B65" s="16" t="n">
        <v>81258.52</v>
      </c>
      <c r="C65" s="16" t="n">
        <v>4.54</v>
      </c>
      <c r="D65" s="13" t="n">
        <f aca="false">global_budget*B65/C65/global_emissions*global_per_capita_emissions/1000</f>
        <v>1594.74320088106</v>
      </c>
      <c r="E65" s="8" t="n">
        <f aca="false">global_reach*global_per_capita_emissions/C65</f>
        <v>19.625550660793</v>
      </c>
    </row>
    <row r="66" customFormat="false" ht="13.8" hidden="false" customHeight="false" outlineLevel="0" collapsed="false">
      <c r="A66" s="11" t="s">
        <v>83</v>
      </c>
      <c r="B66" s="12" t="n">
        <v>79279.22</v>
      </c>
      <c r="C66" s="12" t="n">
        <v>14.01</v>
      </c>
      <c r="D66" s="13" t="n">
        <f aca="false">global_budget*B66/C66/global_emissions*global_per_capita_emissions/1000</f>
        <v>504.195467665953</v>
      </c>
      <c r="E66" s="8" t="n">
        <f aca="false">global_reach*global_per_capita_emissions/C66</f>
        <v>6.35974304068523</v>
      </c>
    </row>
    <row r="67" customFormat="false" ht="13.8" hidden="false" customHeight="false" outlineLevel="0" collapsed="false">
      <c r="A67" s="15" t="s">
        <v>84</v>
      </c>
      <c r="B67" s="16" t="n">
        <v>78770.82</v>
      </c>
      <c r="C67" s="16" t="n">
        <v>3.98</v>
      </c>
      <c r="D67" s="13" t="n">
        <f aca="false">global_budget*B67/C67/global_emissions*global_per_capita_emissions/1000</f>
        <v>1763.43720150754</v>
      </c>
      <c r="E67" s="8" t="n">
        <f aca="false">global_reach*global_per_capita_emissions/C67</f>
        <v>22.3869346733668</v>
      </c>
    </row>
    <row r="68" customFormat="false" ht="13.8" hidden="false" customHeight="false" outlineLevel="0" collapsed="false">
      <c r="A68" s="11" t="s">
        <v>85</v>
      </c>
      <c r="B68" s="12" t="n">
        <v>77667.59</v>
      </c>
      <c r="C68" s="12" t="n">
        <v>1.59</v>
      </c>
      <c r="D68" s="13" t="n">
        <f aca="false">global_budget*B68/C68/global_emissions*global_per_capita_emissions/1000</f>
        <v>4352.31589245283</v>
      </c>
      <c r="E68" s="8" t="n">
        <f aca="false">global_reach*global_per_capita_emissions/C68</f>
        <v>56.0377358490566</v>
      </c>
    </row>
    <row r="69" customFormat="false" ht="13.8" hidden="false" customHeight="false" outlineLevel="0" collapsed="false">
      <c r="A69" s="11" t="s">
        <v>86</v>
      </c>
      <c r="B69" s="12" t="n">
        <v>74476.23</v>
      </c>
      <c r="C69" s="12" t="n">
        <v>0.46</v>
      </c>
      <c r="D69" s="13" t="n">
        <f aca="false">global_budget*B69/C69/global_emissions*global_per_capita_emissions/1000</f>
        <v>14425.7219413043</v>
      </c>
      <c r="E69" s="8" t="n">
        <f aca="false">global_reach*global_per_capita_emissions/C69</f>
        <v>193.695652173913</v>
      </c>
    </row>
    <row r="70" customFormat="false" ht="13.8" hidden="false" customHeight="false" outlineLevel="0" collapsed="false">
      <c r="A70" s="11" t="s">
        <v>87</v>
      </c>
      <c r="B70" s="12" t="n">
        <v>73764.11</v>
      </c>
      <c r="C70" s="12" t="n">
        <v>8.47</v>
      </c>
      <c r="D70" s="13" t="n">
        <f aca="false">global_budget*B70/C70/global_emissions*global_per_capita_emissions/1000</f>
        <v>775.960118181818</v>
      </c>
      <c r="E70" s="8" t="n">
        <f aca="false">global_reach*global_per_capita_emissions/C70</f>
        <v>10.5194805194805</v>
      </c>
    </row>
    <row r="71" customFormat="false" ht="13.8" hidden="false" customHeight="false" outlineLevel="0" collapsed="false">
      <c r="A71" s="11" t="s">
        <v>88</v>
      </c>
      <c r="B71" s="12" t="n">
        <v>67840.66</v>
      </c>
      <c r="C71" s="12" t="n">
        <v>6.06</v>
      </c>
      <c r="D71" s="13" t="n">
        <f aca="false">global_budget*B71/C71/global_emissions*global_per_capita_emissions/1000</f>
        <v>997.459208910891</v>
      </c>
      <c r="E71" s="8" t="n">
        <f aca="false">global_reach*global_per_capita_emissions/C71</f>
        <v>14.7029702970297</v>
      </c>
    </row>
    <row r="72" customFormat="false" ht="13.8" hidden="false" customHeight="false" outlineLevel="0" collapsed="false">
      <c r="A72" s="15" t="s">
        <v>89</v>
      </c>
      <c r="B72" s="16" t="n">
        <v>65201.59</v>
      </c>
      <c r="C72" s="16" t="n">
        <v>7.96</v>
      </c>
      <c r="D72" s="13" t="n">
        <f aca="false">global_budget*B72/C72/global_emissions*global_per_capita_emissions/1000</f>
        <v>729.831867964824</v>
      </c>
      <c r="E72" s="8" t="n">
        <f aca="false">global_reach*global_per_capita_emissions/C72</f>
        <v>11.1934673366834</v>
      </c>
    </row>
    <row r="73" customFormat="false" ht="13.8" hidden="false" customHeight="false" outlineLevel="0" collapsed="false">
      <c r="A73" s="15" t="s">
        <v>90</v>
      </c>
      <c r="B73" s="16" t="n">
        <v>62655.67</v>
      </c>
      <c r="C73" s="16" t="n">
        <v>6.61</v>
      </c>
      <c r="D73" s="13" t="n">
        <f aca="false">global_budget*B73/C73/global_emissions*global_per_capita_emissions/1000</f>
        <v>844.571890620272</v>
      </c>
      <c r="E73" s="8" t="n">
        <f aca="false">global_reach*global_per_capita_emissions/C73</f>
        <v>13.4795763993949</v>
      </c>
    </row>
    <row r="74" customFormat="false" ht="13.8" hidden="false" customHeight="false" outlineLevel="0" collapsed="false">
      <c r="A74" s="15" t="s">
        <v>91</v>
      </c>
      <c r="B74" s="16" t="n">
        <v>58708.73</v>
      </c>
      <c r="C74" s="16" t="n">
        <v>2.31</v>
      </c>
      <c r="D74" s="13" t="n">
        <f aca="false">global_budget*B74/C74/global_emissions*global_per_capita_emissions/1000</f>
        <v>2264.47958571429</v>
      </c>
      <c r="E74" s="8" t="n">
        <f aca="false">global_reach*global_per_capita_emissions/C74</f>
        <v>38.5714285714286</v>
      </c>
    </row>
    <row r="75" customFormat="false" ht="13.8" hidden="false" customHeight="false" outlineLevel="0" collapsed="false">
      <c r="A75" s="15" t="s">
        <v>92</v>
      </c>
      <c r="B75" s="16" t="n">
        <v>57694.46</v>
      </c>
      <c r="C75" s="16" t="n">
        <v>1.63</v>
      </c>
      <c r="D75" s="13" t="n">
        <f aca="false">global_budget*B75/C75/global_emissions*global_per_capita_emissions/1000</f>
        <v>3153.72784417178</v>
      </c>
      <c r="E75" s="8" t="n">
        <f aca="false">global_reach*global_per_capita_emissions/C75</f>
        <v>54.6625766871166</v>
      </c>
    </row>
    <row r="76" customFormat="false" ht="13.8" hidden="false" customHeight="false" outlineLevel="0" collapsed="false">
      <c r="A76" s="15" t="s">
        <v>93</v>
      </c>
      <c r="B76" s="16" t="n">
        <v>57692.88</v>
      </c>
      <c r="C76" s="16" t="n">
        <v>1.81</v>
      </c>
      <c r="D76" s="13" t="n">
        <f aca="false">global_budget*B76/C76/global_emissions*global_per_capita_emissions/1000</f>
        <v>2840.01967292818</v>
      </c>
      <c r="E76" s="8" t="n">
        <f aca="false">global_reach*global_per_capita_emissions/C76</f>
        <v>49.2265193370166</v>
      </c>
    </row>
    <row r="77" customFormat="false" ht="13.8" hidden="false" customHeight="false" outlineLevel="0" collapsed="false">
      <c r="A77" s="11" t="s">
        <v>94</v>
      </c>
      <c r="B77" s="12" t="n">
        <v>57417.1</v>
      </c>
      <c r="C77" s="12" t="n">
        <v>6.08</v>
      </c>
      <c r="D77" s="13" t="n">
        <f aca="false">global_budget*B77/C77/global_emissions*global_per_capita_emissions/1000</f>
        <v>841.424935855263</v>
      </c>
      <c r="E77" s="8" t="n">
        <f aca="false">global_reach*global_per_capita_emissions/C77</f>
        <v>14.6546052631579</v>
      </c>
    </row>
    <row r="78" customFormat="false" ht="13.8" hidden="false" customHeight="false" outlineLevel="0" collapsed="false">
      <c r="A78" s="15" t="s">
        <v>95</v>
      </c>
      <c r="B78" s="16" t="n">
        <v>52696.07</v>
      </c>
      <c r="C78" s="16" t="n">
        <v>8.38</v>
      </c>
      <c r="D78" s="13" t="n">
        <f aca="false">global_budget*B78/C78/global_emissions*global_per_capita_emissions/1000</f>
        <v>560.288763365155</v>
      </c>
      <c r="E78" s="8" t="n">
        <f aca="false">global_reach*global_per_capita_emissions/C78</f>
        <v>10.6324582338902</v>
      </c>
    </row>
    <row r="79" customFormat="false" ht="13.8" hidden="false" customHeight="false" outlineLevel="0" collapsed="false">
      <c r="A79" s="15" t="s">
        <v>96</v>
      </c>
      <c r="B79" s="16" t="n">
        <v>51183.96</v>
      </c>
      <c r="C79" s="16" t="n">
        <v>9.31</v>
      </c>
      <c r="D79" s="13" t="n">
        <f aca="false">global_budget*B79/C79/global_emissions*global_per_capita_emissions/1000</f>
        <v>489.848639742213</v>
      </c>
      <c r="E79" s="8" t="n">
        <f aca="false">global_reach*global_per_capita_emissions/C79</f>
        <v>9.5703544575725</v>
      </c>
    </row>
    <row r="80" customFormat="false" ht="13.8" hidden="false" customHeight="false" outlineLevel="0" collapsed="false">
      <c r="A80" s="11" t="s">
        <v>97</v>
      </c>
      <c r="B80" s="12" t="n">
        <v>51018.9</v>
      </c>
      <c r="C80" s="12" t="n">
        <v>5.23</v>
      </c>
      <c r="D80" s="13" t="n">
        <f aca="false">global_budget*B80/C80/global_emissions*global_per_capita_emissions/1000</f>
        <v>869.174759082218</v>
      </c>
      <c r="E80" s="8" t="n">
        <f aca="false">global_reach*global_per_capita_emissions/C80</f>
        <v>17.0363288718929</v>
      </c>
    </row>
    <row r="81" customFormat="false" ht="13.8" hidden="false" customHeight="false" outlineLevel="0" collapsed="false">
      <c r="A81" s="15" t="s">
        <v>98</v>
      </c>
      <c r="B81" s="16" t="n">
        <v>50872.91</v>
      </c>
      <c r="C81" s="16" t="n">
        <v>7.14</v>
      </c>
      <c r="D81" s="13" t="n">
        <f aca="false">global_budget*B81/C81/global_emissions*global_per_capita_emissions/1000</f>
        <v>634.842616386555</v>
      </c>
      <c r="E81" s="8" t="n">
        <f aca="false">global_reach*global_per_capita_emissions/C81</f>
        <v>12.4789915966387</v>
      </c>
    </row>
    <row r="82" customFormat="false" ht="13.8" hidden="false" customHeight="false" outlineLevel="0" collapsed="false">
      <c r="A82" s="11" t="s">
        <v>99</v>
      </c>
      <c r="B82" s="12" t="n">
        <v>50142.84</v>
      </c>
      <c r="C82" s="12" t="n">
        <v>4.82</v>
      </c>
      <c r="D82" s="13" t="n">
        <f aca="false">global_budget*B82/C82/global_emissions*global_per_capita_emissions/1000</f>
        <v>926.914324481328</v>
      </c>
      <c r="E82" s="8" t="n">
        <f aca="false">global_reach*global_per_capita_emissions/C82</f>
        <v>18.4854771784232</v>
      </c>
    </row>
    <row r="83" customFormat="false" ht="13.8" hidden="false" customHeight="false" outlineLevel="0" collapsed="false">
      <c r="A83" s="15" t="s">
        <v>100</v>
      </c>
      <c r="B83" s="16" t="n">
        <v>48381.76</v>
      </c>
      <c r="C83" s="16" t="n">
        <v>8.61</v>
      </c>
      <c r="D83" s="13" t="n">
        <f aca="false">global_budget*B83/C83/global_emissions*global_per_capita_emissions/1000</f>
        <v>500.675356097561</v>
      </c>
      <c r="E83" s="8" t="n">
        <f aca="false">global_reach*global_per_capita_emissions/C83</f>
        <v>10.3484320557491</v>
      </c>
    </row>
    <row r="84" customFormat="false" ht="13.8" hidden="false" customHeight="false" outlineLevel="0" collapsed="false">
      <c r="A84" s="11" t="s">
        <v>101</v>
      </c>
      <c r="B84" s="12" t="n">
        <v>47066.39</v>
      </c>
      <c r="C84" s="12" t="n">
        <v>6.45</v>
      </c>
      <c r="D84" s="13" t="n">
        <f aca="false">global_budget*B84/C84/global_emissions*global_per_capita_emissions/1000</f>
        <v>650.172922325581</v>
      </c>
      <c r="E84" s="8" t="n">
        <f aca="false">global_reach*global_per_capita_emissions/C84</f>
        <v>13.8139534883721</v>
      </c>
    </row>
    <row r="85" customFormat="false" ht="13.8" hidden="false" customHeight="false" outlineLevel="0" collapsed="false">
      <c r="A85" s="15" t="s">
        <v>102</v>
      </c>
      <c r="B85" s="16" t="n">
        <v>44694.41</v>
      </c>
      <c r="C85" s="16" t="n">
        <v>4.54</v>
      </c>
      <c r="D85" s="13" t="n">
        <f aca="false">global_budget*B85/C85/global_emissions*global_per_capita_emissions/1000</f>
        <v>877.152407709251</v>
      </c>
      <c r="E85" s="8" t="n">
        <f aca="false">global_reach*global_per_capita_emissions/C85</f>
        <v>19.625550660793</v>
      </c>
    </row>
    <row r="86" customFormat="false" ht="13.8" hidden="false" customHeight="false" outlineLevel="0" collapsed="false">
      <c r="A86" s="15" t="s">
        <v>103</v>
      </c>
      <c r="B86" s="16" t="n">
        <v>43456.01</v>
      </c>
      <c r="C86" s="16" t="n">
        <v>8.28</v>
      </c>
      <c r="D86" s="13" t="n">
        <f aca="false">global_budget*B86/C86/global_emissions*global_per_capita_emissions/1000</f>
        <v>467.624455434783</v>
      </c>
      <c r="E86" s="8" t="n">
        <f aca="false">global_reach*global_per_capita_emissions/C86</f>
        <v>10.7608695652174</v>
      </c>
    </row>
    <row r="87" customFormat="false" ht="13.8" hidden="false" customHeight="false" outlineLevel="0" collapsed="false">
      <c r="A87" s="11" t="s">
        <v>104</v>
      </c>
      <c r="B87" s="12" t="n">
        <v>40065.69</v>
      </c>
      <c r="C87" s="12" t="n">
        <v>2.44</v>
      </c>
      <c r="D87" s="13" t="n">
        <f aca="false">global_budget*B87/C87/global_emissions*global_per_capita_emissions/1000</f>
        <v>1463.05449959016</v>
      </c>
      <c r="E87" s="8" t="n">
        <f aca="false">global_reach*global_per_capita_emissions/C87</f>
        <v>36.516393442623</v>
      </c>
    </row>
    <row r="88" customFormat="false" ht="13.8" hidden="false" customHeight="false" outlineLevel="0" collapsed="false">
      <c r="A88" s="11" t="s">
        <v>105</v>
      </c>
      <c r="B88" s="12" t="n">
        <v>39666.93</v>
      </c>
      <c r="C88" s="12" t="n">
        <v>4.72</v>
      </c>
      <c r="D88" s="13" t="n">
        <f aca="false">global_budget*B88/C88/global_emissions*global_per_capita_emissions/1000</f>
        <v>748.797343855933</v>
      </c>
      <c r="E88" s="8" t="n">
        <f aca="false">global_reach*global_per_capita_emissions/C88</f>
        <v>18.8771186440678</v>
      </c>
    </row>
    <row r="89" customFormat="false" ht="13.8" hidden="false" customHeight="false" outlineLevel="0" collapsed="false">
      <c r="A89" s="15" t="s">
        <v>106</v>
      </c>
      <c r="B89" s="16" t="n">
        <v>39086.57</v>
      </c>
      <c r="C89" s="16" t="n">
        <v>8.26</v>
      </c>
      <c r="D89" s="13" t="n">
        <f aca="false">global_budget*B89/C89/global_emissions*global_per_capita_emissions/1000</f>
        <v>421.623896731235</v>
      </c>
      <c r="E89" s="8" t="n">
        <f aca="false">global_reach*global_per_capita_emissions/C89</f>
        <v>10.7869249394673</v>
      </c>
    </row>
    <row r="90" customFormat="false" ht="13.8" hidden="false" customHeight="false" outlineLevel="0" collapsed="false">
      <c r="A90" s="11" t="s">
        <v>107</v>
      </c>
      <c r="B90" s="12" t="n">
        <v>38054.7</v>
      </c>
      <c r="C90" s="12" t="n">
        <v>2.07</v>
      </c>
      <c r="D90" s="13" t="n">
        <f aca="false">global_budget*B90/C90/global_emissions*global_per_capita_emissions/1000</f>
        <v>1638.00665217391</v>
      </c>
      <c r="E90" s="8" t="n">
        <f aca="false">global_reach*global_per_capita_emissions/C90</f>
        <v>43.0434782608696</v>
      </c>
    </row>
    <row r="91" customFormat="false" ht="13.8" hidden="false" customHeight="false" outlineLevel="0" collapsed="false">
      <c r="A91" s="15" t="s">
        <v>108</v>
      </c>
      <c r="B91" s="16" t="n">
        <v>38007.65</v>
      </c>
      <c r="C91" s="16" t="n">
        <v>6.66</v>
      </c>
      <c r="D91" s="13" t="n">
        <f aca="false">global_budget*B91/C91/global_emissions*global_per_capita_emissions/1000</f>
        <v>508.480722972973</v>
      </c>
      <c r="E91" s="8" t="n">
        <f aca="false">global_reach*global_per_capita_emissions/C91</f>
        <v>13.3783783783784</v>
      </c>
    </row>
    <row r="92" customFormat="false" ht="13.8" hidden="false" customHeight="false" outlineLevel="0" collapsed="false">
      <c r="A92" s="15" t="s">
        <v>109</v>
      </c>
      <c r="B92" s="16" t="n">
        <v>36817.24</v>
      </c>
      <c r="C92" s="16" t="n">
        <v>6.77</v>
      </c>
      <c r="D92" s="13" t="n">
        <f aca="false">global_budget*B92/C92/global_emissions*global_per_capita_emissions/1000</f>
        <v>484.551858788774</v>
      </c>
      <c r="E92" s="8" t="n">
        <f aca="false">global_reach*global_per_capita_emissions/C92</f>
        <v>13.1610044313146</v>
      </c>
    </row>
    <row r="93" customFormat="false" ht="13.8" hidden="false" customHeight="false" outlineLevel="0" collapsed="false">
      <c r="A93" s="15" t="s">
        <v>110</v>
      </c>
      <c r="B93" s="16" t="n">
        <v>34974.26</v>
      </c>
      <c r="C93" s="16" t="n">
        <v>25.72</v>
      </c>
      <c r="D93" s="13" t="n">
        <f aca="false">global_budget*B93/C93/global_emissions*global_per_capita_emissions/1000</f>
        <v>121.158886702955</v>
      </c>
      <c r="E93" s="8" t="n">
        <f aca="false">global_reach*global_per_capita_emissions/C93</f>
        <v>3.4642301710731</v>
      </c>
    </row>
    <row r="94" customFormat="false" ht="13.8" hidden="false" customHeight="false" outlineLevel="0" collapsed="false">
      <c r="A94" s="15" t="s">
        <v>111</v>
      </c>
      <c r="B94" s="16" t="n">
        <v>33614.24</v>
      </c>
      <c r="C94" s="16" t="n">
        <v>3.45</v>
      </c>
      <c r="D94" s="13" t="n">
        <f aca="false">global_budget*B94/C94/global_emissions*global_per_capita_emissions/1000</f>
        <v>868.124285217391</v>
      </c>
      <c r="E94" s="8" t="n">
        <f aca="false">global_reach*global_per_capita_emissions/C94</f>
        <v>25.8260869565217</v>
      </c>
    </row>
    <row r="95" customFormat="false" ht="13.8" hidden="false" customHeight="false" outlineLevel="0" collapsed="false">
      <c r="A95" s="15" t="s">
        <v>112</v>
      </c>
      <c r="B95" s="16" t="n">
        <v>33276.2</v>
      </c>
      <c r="C95" s="16" t="n">
        <v>7.14</v>
      </c>
      <c r="D95" s="13" t="n">
        <f aca="false">global_budget*B95/C95/global_emissions*global_per_capita_emissions/1000</f>
        <v>415.253420168067</v>
      </c>
      <c r="E95" s="8" t="n">
        <f aca="false">global_reach*global_per_capita_emissions/C95</f>
        <v>12.4789915966387</v>
      </c>
    </row>
    <row r="96" customFormat="false" ht="13.8" hidden="false" customHeight="false" outlineLevel="0" collapsed="false">
      <c r="A96" s="15" t="s">
        <v>113</v>
      </c>
      <c r="B96" s="16" t="n">
        <v>30566.93</v>
      </c>
      <c r="C96" s="16" t="n">
        <v>1.06</v>
      </c>
      <c r="D96" s="13" t="n">
        <f aca="false">global_budget*B96/C96/global_emissions*global_per_capita_emissions/1000</f>
        <v>2569.35232358491</v>
      </c>
      <c r="E96" s="8" t="n">
        <f aca="false">global_reach*global_per_capita_emissions/C96</f>
        <v>84.0566037735849</v>
      </c>
    </row>
    <row r="97" customFormat="false" ht="13.8" hidden="false" customHeight="false" outlineLevel="0" collapsed="false">
      <c r="A97" s="11" t="s">
        <v>114</v>
      </c>
      <c r="B97" s="12" t="n">
        <v>30389.12</v>
      </c>
      <c r="C97" s="12" t="n">
        <v>2.64</v>
      </c>
      <c r="D97" s="13" t="n">
        <f aca="false">global_budget*B97/C97/global_emissions*global_per_capita_emissions/1000</f>
        <v>1025.6328</v>
      </c>
      <c r="E97" s="8" t="n">
        <f aca="false">global_reach*global_per_capita_emissions/C97</f>
        <v>33.75</v>
      </c>
    </row>
    <row r="98" customFormat="false" ht="13.8" hidden="false" customHeight="false" outlineLevel="0" collapsed="false">
      <c r="A98" s="11" t="s">
        <v>115</v>
      </c>
      <c r="B98" s="12" t="n">
        <v>29395.97</v>
      </c>
      <c r="C98" s="12" t="n">
        <v>2.58</v>
      </c>
      <c r="D98" s="13" t="n">
        <f aca="false">global_budget*B98/C98/global_emissions*global_per_capita_emissions/1000</f>
        <v>1015.18640581395</v>
      </c>
      <c r="E98" s="8" t="n">
        <f aca="false">global_reach*global_per_capita_emissions/C98</f>
        <v>34.5348837209302</v>
      </c>
    </row>
    <row r="99" customFormat="false" ht="13.8" hidden="false" customHeight="false" outlineLevel="0" collapsed="false">
      <c r="A99" s="11" t="s">
        <v>116</v>
      </c>
      <c r="B99" s="12" t="n">
        <v>25674.12</v>
      </c>
      <c r="C99" s="12" t="n">
        <v>7.29</v>
      </c>
      <c r="D99" s="13" t="n">
        <f aca="false">global_budget*B99/C99/global_emissions*global_per_capita_emissions/1000</f>
        <v>313.7948</v>
      </c>
      <c r="E99" s="8" t="n">
        <f aca="false">global_reach*global_per_capita_emissions/C99</f>
        <v>12.2222222222222</v>
      </c>
    </row>
    <row r="100" customFormat="false" ht="13.8" hidden="false" customHeight="false" outlineLevel="0" collapsed="false">
      <c r="A100" s="15" t="s">
        <v>117</v>
      </c>
      <c r="B100" s="16" t="n">
        <v>25647.99</v>
      </c>
      <c r="C100" s="16" t="n">
        <v>0.93</v>
      </c>
      <c r="D100" s="13" t="n">
        <f aca="false">global_budget*B100/C100/global_emissions*global_per_capita_emissions/1000</f>
        <v>2457.24291290323</v>
      </c>
      <c r="E100" s="8" t="n">
        <f aca="false">global_reach*global_per_capita_emissions/C100</f>
        <v>95.8064516129032</v>
      </c>
    </row>
    <row r="101" customFormat="false" ht="13.8" hidden="false" customHeight="false" outlineLevel="0" collapsed="false">
      <c r="A101" s="11" t="s">
        <v>118</v>
      </c>
      <c r="B101" s="12" t="n">
        <v>24458.38</v>
      </c>
      <c r="C101" s="12" t="n">
        <v>17.1</v>
      </c>
      <c r="D101" s="13" t="n">
        <f aca="false">global_budget*B101/C101/global_emissions*global_per_capita_emissions/1000</f>
        <v>127.441032631579</v>
      </c>
      <c r="E101" s="8" t="n">
        <f aca="false">global_reach*global_per_capita_emissions/C101</f>
        <v>5.21052631578947</v>
      </c>
    </row>
    <row r="102" customFormat="false" ht="13.8" hidden="false" customHeight="false" outlineLevel="0" collapsed="false">
      <c r="A102" s="11" t="s">
        <v>119</v>
      </c>
      <c r="B102" s="12" t="n">
        <v>23466.74</v>
      </c>
      <c r="C102" s="12" t="n">
        <v>2.21</v>
      </c>
      <c r="D102" s="13" t="n">
        <f aca="false">global_budget*B102/C102/global_emissions*global_per_capita_emissions/1000</f>
        <v>946.102504072398</v>
      </c>
      <c r="E102" s="8" t="n">
        <f aca="false">global_reach*global_per_capita_emissions/C102</f>
        <v>40.316742081448</v>
      </c>
    </row>
    <row r="103" customFormat="false" ht="13.8" hidden="false" customHeight="false" outlineLevel="0" collapsed="false">
      <c r="A103" s="11" t="s">
        <v>120</v>
      </c>
      <c r="B103" s="12" t="n">
        <v>22772.37</v>
      </c>
      <c r="C103" s="12" t="n">
        <v>2.41</v>
      </c>
      <c r="D103" s="13" t="n">
        <f aca="false">global_budget*B103/C103/global_emissions*global_per_capita_emissions/1000</f>
        <v>841.91625186722</v>
      </c>
      <c r="E103" s="8" t="n">
        <f aca="false">global_reach*global_per_capita_emissions/C103</f>
        <v>36.9709543568465</v>
      </c>
    </row>
    <row r="104" customFormat="false" ht="13.8" hidden="false" customHeight="false" outlineLevel="0" collapsed="false">
      <c r="A104" s="15" t="s">
        <v>121</v>
      </c>
      <c r="B104" s="16" t="n">
        <v>22402.41</v>
      </c>
      <c r="C104" s="16" t="n">
        <v>17.1</v>
      </c>
      <c r="D104" s="13" t="n">
        <f aca="false">global_budget*B104/C104/global_emissions*global_per_capita_emissions/1000</f>
        <v>116.728346842105</v>
      </c>
      <c r="E104" s="8" t="n">
        <f aca="false">global_reach*global_per_capita_emissions/C104</f>
        <v>5.21052631578947</v>
      </c>
    </row>
    <row r="105" customFormat="false" ht="13.8" hidden="false" customHeight="false" outlineLevel="0" collapsed="false">
      <c r="A105" s="15" t="s">
        <v>122</v>
      </c>
      <c r="B105" s="16" t="n">
        <v>21863.29</v>
      </c>
      <c r="C105" s="16" t="n">
        <v>3.64</v>
      </c>
      <c r="D105" s="13" t="n">
        <f aca="false">global_budget*B105/C105/global_emissions*global_per_capita_emissions/1000</f>
        <v>535.170093131868</v>
      </c>
      <c r="E105" s="8" t="n">
        <f aca="false">global_reach*global_per_capita_emissions/C105</f>
        <v>24.478021978022</v>
      </c>
    </row>
    <row r="106" customFormat="false" ht="13.8" hidden="false" customHeight="false" outlineLevel="0" collapsed="false">
      <c r="A106" s="11" t="s">
        <v>123</v>
      </c>
      <c r="B106" s="12" t="n">
        <v>19463.73</v>
      </c>
      <c r="C106" s="12" t="n">
        <v>1.79</v>
      </c>
      <c r="D106" s="13" t="n">
        <f aca="false">global_budget*B106/C106/global_emissions*global_per_capita_emissions/1000</f>
        <v>968.837063128492</v>
      </c>
      <c r="E106" s="8" t="n">
        <f aca="false">global_reach*global_per_capita_emissions/C106</f>
        <v>49.7765363128492</v>
      </c>
    </row>
    <row r="107" customFormat="false" ht="13.8" hidden="false" customHeight="false" outlineLevel="0" collapsed="false">
      <c r="A107" s="11" t="s">
        <v>124</v>
      </c>
      <c r="B107" s="12" t="n">
        <v>19408.19</v>
      </c>
      <c r="C107" s="12" t="n">
        <v>4.61</v>
      </c>
      <c r="D107" s="13" t="n">
        <f aca="false">global_budget*B107/C107/global_emissions*global_per_capita_emissions/1000</f>
        <v>375.112739479393</v>
      </c>
      <c r="E107" s="8" t="n">
        <f aca="false">global_reach*global_per_capita_emissions/C107</f>
        <v>19.3275488069414</v>
      </c>
    </row>
    <row r="108" customFormat="false" ht="13.8" hidden="false" customHeight="false" outlineLevel="0" collapsed="false">
      <c r="A108" s="11" t="s">
        <v>125</v>
      </c>
      <c r="B108" s="12" t="n">
        <v>18574.26</v>
      </c>
      <c r="C108" s="12" t="n">
        <v>6.13</v>
      </c>
      <c r="D108" s="13" t="n">
        <f aca="false">global_budget*B108/C108/global_emissions*global_per_capita_emissions/1000</f>
        <v>269.978232626427</v>
      </c>
      <c r="E108" s="8" t="n">
        <f aca="false">global_reach*global_per_capita_emissions/C108</f>
        <v>14.5350734094617</v>
      </c>
    </row>
    <row r="109" customFormat="false" ht="13.8" hidden="false" customHeight="false" outlineLevel="0" collapsed="false">
      <c r="A109" s="15" t="s">
        <v>126</v>
      </c>
      <c r="B109" s="16" t="n">
        <v>18539.32</v>
      </c>
      <c r="C109" s="16" t="n">
        <v>1.12</v>
      </c>
      <c r="D109" s="13" t="n">
        <f aca="false">global_budget*B109/C109/global_emissions*global_per_capita_emissions/1000</f>
        <v>1474.86911785714</v>
      </c>
      <c r="E109" s="8" t="n">
        <f aca="false">global_reach*global_per_capita_emissions/C109</f>
        <v>79.5535714285714</v>
      </c>
    </row>
    <row r="110" customFormat="false" ht="13.8" hidden="false" customHeight="false" outlineLevel="0" collapsed="false">
      <c r="A110" s="15" t="s">
        <v>127</v>
      </c>
      <c r="B110" s="16" t="n">
        <v>18454.69</v>
      </c>
      <c r="C110" s="16" t="n">
        <v>0.89</v>
      </c>
      <c r="D110" s="13" t="n">
        <f aca="false">global_budget*B110/C110/global_emissions*global_per_capita_emissions/1000</f>
        <v>1847.54256067416</v>
      </c>
      <c r="E110" s="8" t="n">
        <f aca="false">global_reach*global_per_capita_emissions/C110</f>
        <v>100.112359550562</v>
      </c>
    </row>
    <row r="111" customFormat="false" ht="13.8" hidden="false" customHeight="false" outlineLevel="0" collapsed="false">
      <c r="A111" s="15" t="s">
        <v>128</v>
      </c>
      <c r="B111" s="16" t="n">
        <v>17332.6</v>
      </c>
      <c r="C111" s="16" t="n">
        <v>0.33</v>
      </c>
      <c r="D111" s="13" t="n">
        <f aca="false">global_budget*B111/C111/global_emissions*global_per_capita_emissions/1000</f>
        <v>4679.802</v>
      </c>
      <c r="E111" s="8" t="n">
        <f aca="false">global_reach*global_per_capita_emissions/C111</f>
        <v>270</v>
      </c>
    </row>
    <row r="112" customFormat="false" ht="13.8" hidden="false" customHeight="false" outlineLevel="0" collapsed="false">
      <c r="A112" s="15" t="s">
        <v>129</v>
      </c>
      <c r="B112" s="16" t="n">
        <v>16701.78</v>
      </c>
      <c r="C112" s="16" t="n">
        <v>0.32</v>
      </c>
      <c r="D112" s="13" t="n">
        <f aca="false">global_budget*B112/C112/global_emissions*global_per_capita_emissions/1000</f>
        <v>4650.40186875</v>
      </c>
      <c r="E112" s="8" t="n">
        <f aca="false">global_reach*global_per_capita_emissions/C112</f>
        <v>278.4375</v>
      </c>
    </row>
    <row r="113" customFormat="false" ht="13.8" hidden="false" customHeight="false" outlineLevel="0" collapsed="false">
      <c r="A113" s="15" t="s">
        <v>130</v>
      </c>
      <c r="B113" s="16" t="n">
        <v>16334.92</v>
      </c>
      <c r="C113" s="16" t="n">
        <v>0.34</v>
      </c>
      <c r="D113" s="13" t="n">
        <f aca="false">global_budget*B113/C113/global_emissions*global_per_capita_emissions/1000</f>
        <v>4280.70991764706</v>
      </c>
      <c r="E113" s="8" t="n">
        <f aca="false">global_reach*global_per_capita_emissions/C113</f>
        <v>262.058823529412</v>
      </c>
    </row>
    <row r="114" customFormat="false" ht="13.8" hidden="false" customHeight="false" outlineLevel="0" collapsed="false">
      <c r="A114" s="11" t="s">
        <v>131</v>
      </c>
      <c r="B114" s="12" t="n">
        <v>14722.6</v>
      </c>
      <c r="C114" s="12" t="n">
        <v>7.08</v>
      </c>
      <c r="D114" s="13" t="n">
        <f aca="false">global_budget*B114/C114/global_emissions*global_per_capita_emissions/1000</f>
        <v>185.280177966102</v>
      </c>
      <c r="E114" s="8" t="n">
        <f aca="false">global_reach*global_per_capita_emissions/C114</f>
        <v>12.5847457627119</v>
      </c>
    </row>
    <row r="115" customFormat="false" ht="13.8" hidden="false" customHeight="false" outlineLevel="0" collapsed="false">
      <c r="A115" s="15" t="s">
        <v>132</v>
      </c>
      <c r="B115" s="16" t="n">
        <v>14469.99</v>
      </c>
      <c r="C115" s="16" t="n">
        <v>0.51</v>
      </c>
      <c r="D115" s="13" t="n">
        <f aca="false">global_budget*B115/C115/global_emissions*global_per_capita_emissions/1000</f>
        <v>2527.99237058824</v>
      </c>
      <c r="E115" s="8" t="n">
        <f aca="false">global_reach*global_per_capita_emissions/C115</f>
        <v>174.705882352941</v>
      </c>
    </row>
    <row r="116" customFormat="false" ht="13.8" hidden="false" customHeight="false" outlineLevel="0" collapsed="false">
      <c r="A116" s="15" t="s">
        <v>133</v>
      </c>
      <c r="B116" s="16" t="n">
        <v>13685.26</v>
      </c>
      <c r="C116" s="16" t="n">
        <v>4.7</v>
      </c>
      <c r="D116" s="13" t="n">
        <f aca="false">global_budget*B116/C116/global_emissions*global_per_capita_emissions/1000</f>
        <v>259.437588510638</v>
      </c>
      <c r="E116" s="8" t="n">
        <f aca="false">global_reach*global_per_capita_emissions/C116</f>
        <v>18.9574468085106</v>
      </c>
    </row>
    <row r="117" customFormat="false" ht="13.8" hidden="false" customHeight="false" outlineLevel="0" collapsed="false">
      <c r="A117" s="11" t="s">
        <v>134</v>
      </c>
      <c r="B117" s="12" t="n">
        <v>11599.76</v>
      </c>
      <c r="C117" s="12" t="n">
        <v>2.88</v>
      </c>
      <c r="D117" s="13" t="n">
        <f aca="false">global_budget*B117/C117/global_emissions*global_per_capita_emissions/1000</f>
        <v>358.867575</v>
      </c>
      <c r="E117" s="8" t="n">
        <f aca="false">global_reach*global_per_capita_emissions/C117</f>
        <v>30.9375</v>
      </c>
    </row>
    <row r="118" customFormat="false" ht="13.8" hidden="false" customHeight="false" outlineLevel="0" collapsed="false">
      <c r="A118" s="11" t="s">
        <v>135</v>
      </c>
      <c r="B118" s="12" t="n">
        <v>10438.86</v>
      </c>
      <c r="C118" s="12" t="n">
        <v>0.1</v>
      </c>
      <c r="D118" s="13" t="n">
        <f aca="false">global_budget*B118/C118/global_emissions*global_per_capita_emissions/1000</f>
        <v>9301.02426</v>
      </c>
      <c r="E118" s="8" t="n">
        <f aca="false">global_reach*global_per_capita_emissions/C118</f>
        <v>891</v>
      </c>
    </row>
    <row r="119" customFormat="false" ht="13.8" hidden="false" customHeight="false" outlineLevel="0" collapsed="false">
      <c r="A119" s="11" t="s">
        <v>136</v>
      </c>
      <c r="B119" s="12" t="n">
        <v>10144.63</v>
      </c>
      <c r="C119" s="12" t="n">
        <v>17.61</v>
      </c>
      <c r="D119" s="13" t="n">
        <f aca="false">global_budget*B119/C119/global_emissions*global_per_capita_emissions/1000</f>
        <v>51.3280257240205</v>
      </c>
      <c r="E119" s="8" t="n">
        <f aca="false">global_reach*global_per_capita_emissions/C119</f>
        <v>5.05962521294719</v>
      </c>
    </row>
    <row r="120" customFormat="false" ht="13.8" hidden="false" customHeight="false" outlineLevel="0" collapsed="false">
      <c r="A120" s="11" t="s">
        <v>137</v>
      </c>
      <c r="B120" s="12" t="n">
        <v>10062.63</v>
      </c>
      <c r="C120" s="12" t="n">
        <v>0.62</v>
      </c>
      <c r="D120" s="13" t="n">
        <f aca="false">global_budget*B120/C120/global_emissions*global_per_capita_emissions/1000</f>
        <v>1446.09731129032</v>
      </c>
      <c r="E120" s="8" t="n">
        <f aca="false">global_reach*global_per_capita_emissions/C120</f>
        <v>143.709677419355</v>
      </c>
    </row>
    <row r="121" customFormat="false" ht="13.8" hidden="false" customHeight="false" outlineLevel="0" collapsed="false">
      <c r="A121" s="15" t="s">
        <v>138</v>
      </c>
      <c r="B121" s="16" t="n">
        <v>10056.49</v>
      </c>
      <c r="C121" s="16" t="n">
        <v>0.42</v>
      </c>
      <c r="D121" s="13" t="n">
        <f aca="false">global_budget*B121/C121/global_emissions*global_per_capita_emissions/1000</f>
        <v>2133.41252142857</v>
      </c>
      <c r="E121" s="8" t="n">
        <f aca="false">global_reach*global_per_capita_emissions/C121</f>
        <v>212.142857142857</v>
      </c>
    </row>
    <row r="122" customFormat="false" ht="13.8" hidden="false" customHeight="false" outlineLevel="0" collapsed="false">
      <c r="A122" s="11" t="s">
        <v>139</v>
      </c>
      <c r="B122" s="12" t="n">
        <v>9900</v>
      </c>
      <c r="C122" s="12" t="n">
        <v>0.29</v>
      </c>
      <c r="D122" s="13" t="n">
        <f aca="false">global_budget*B122/C122/global_emissions*global_per_capita_emissions/1000</f>
        <v>3041.68965517241</v>
      </c>
      <c r="E122" s="8" t="n">
        <f aca="false">global_reach*global_per_capita_emissions/C122</f>
        <v>307.241379310345</v>
      </c>
    </row>
    <row r="123" customFormat="false" ht="13.8" hidden="false" customHeight="false" outlineLevel="0" collapsed="false">
      <c r="A123" s="15" t="s">
        <v>140</v>
      </c>
      <c r="B123" s="16" t="n">
        <v>9731.56</v>
      </c>
      <c r="C123" s="16" t="n">
        <v>0.18</v>
      </c>
      <c r="D123" s="13" t="n">
        <f aca="false">global_budget*B123/C123/global_emissions*global_per_capita_emissions/1000</f>
        <v>4817.1222</v>
      </c>
      <c r="E123" s="8" t="n">
        <f aca="false">global_reach*global_per_capita_emissions/C123</f>
        <v>495</v>
      </c>
    </row>
    <row r="124" customFormat="false" ht="13.8" hidden="false" customHeight="false" outlineLevel="0" collapsed="false">
      <c r="A124" s="11" t="s">
        <v>141</v>
      </c>
      <c r="B124" s="12" t="n">
        <v>9454.33</v>
      </c>
      <c r="C124" s="12" t="n">
        <v>0.4</v>
      </c>
      <c r="D124" s="13" t="n">
        <f aca="false">global_budget*B124/C124/global_emissions*global_per_capita_emissions/1000</f>
        <v>2105.9520075</v>
      </c>
      <c r="E124" s="8" t="n">
        <f aca="false">global_reach*global_per_capita_emissions/C124</f>
        <v>222.75</v>
      </c>
    </row>
    <row r="125" customFormat="false" ht="13.8" hidden="false" customHeight="false" outlineLevel="0" collapsed="false">
      <c r="A125" s="15" t="s">
        <v>142</v>
      </c>
      <c r="B125" s="16" t="n">
        <v>9320.28</v>
      </c>
      <c r="C125" s="16" t="n">
        <v>1.02</v>
      </c>
      <c r="D125" s="13" t="n">
        <f aca="false">global_budget*B125/C125/global_emissions*global_per_capita_emissions/1000</f>
        <v>814.153870588235</v>
      </c>
      <c r="E125" s="8" t="n">
        <f aca="false">global_reach*global_per_capita_emissions/C125</f>
        <v>87.3529411764706</v>
      </c>
    </row>
    <row r="126" customFormat="false" ht="13.8" hidden="false" customHeight="false" outlineLevel="0" collapsed="false">
      <c r="A126" s="11" t="s">
        <v>143</v>
      </c>
      <c r="B126" s="12" t="n">
        <v>9086.99</v>
      </c>
      <c r="C126" s="12" t="n">
        <v>1.12</v>
      </c>
      <c r="D126" s="13" t="n">
        <f aca="false">global_budget*B126/C126/global_emissions*global_per_capita_emissions/1000</f>
        <v>722.902508035714</v>
      </c>
      <c r="E126" s="8" t="n">
        <f aca="false">global_reach*global_per_capita_emissions/C126</f>
        <v>79.5535714285714</v>
      </c>
    </row>
    <row r="127" customFormat="false" ht="13.8" hidden="false" customHeight="false" outlineLevel="0" collapsed="false">
      <c r="A127" s="15" t="s">
        <v>144</v>
      </c>
      <c r="B127" s="16" t="n">
        <v>8946.57</v>
      </c>
      <c r="C127" s="16" t="n">
        <v>3.11</v>
      </c>
      <c r="D127" s="13" t="n">
        <f aca="false">global_budget*B127/C127/global_emissions*global_per_capita_emissions/1000</f>
        <v>256.314915434084</v>
      </c>
      <c r="E127" s="8" t="n">
        <f aca="false">global_reach*global_per_capita_emissions/C127</f>
        <v>28.6495176848875</v>
      </c>
    </row>
    <row r="128" customFormat="false" ht="13.8" hidden="false" customHeight="false" outlineLevel="0" collapsed="false">
      <c r="A128" s="11" t="s">
        <v>145</v>
      </c>
      <c r="B128" s="12" t="n">
        <v>8896.73</v>
      </c>
      <c r="C128" s="12" t="n">
        <v>4.28</v>
      </c>
      <c r="D128" s="13" t="n">
        <f aca="false">global_budget*B128/C128/global_emissions*global_per_capita_emissions/1000</f>
        <v>185.209963317757</v>
      </c>
      <c r="E128" s="8" t="n">
        <f aca="false">global_reach*global_per_capita_emissions/C128</f>
        <v>20.8177570093458</v>
      </c>
    </row>
    <row r="129" customFormat="false" ht="13.8" hidden="false" customHeight="false" outlineLevel="0" collapsed="false">
      <c r="A129" s="11" t="s">
        <v>146</v>
      </c>
      <c r="B129" s="12" t="n">
        <v>8610.41</v>
      </c>
      <c r="C129" s="12" t="n">
        <v>2.19</v>
      </c>
      <c r="D129" s="13" t="n">
        <f aca="false">global_budget*B129/C129/global_emissions*global_per_capita_emissions/1000</f>
        <v>350.31394109589</v>
      </c>
      <c r="E129" s="8" t="n">
        <f aca="false">global_reach*global_per_capita_emissions/C129</f>
        <v>40.6849315068493</v>
      </c>
    </row>
    <row r="130" customFormat="false" ht="13.8" hidden="false" customHeight="false" outlineLevel="0" collapsed="false">
      <c r="A130" s="15" t="s">
        <v>147</v>
      </c>
      <c r="B130" s="16" t="n">
        <v>8328.89</v>
      </c>
      <c r="C130" s="16" t="n">
        <v>1.71</v>
      </c>
      <c r="D130" s="13" t="n">
        <f aca="false">global_budget*B130/C130/global_emissions*global_per_capita_emissions/1000</f>
        <v>433.979005263158</v>
      </c>
      <c r="E130" s="8" t="n">
        <f aca="false">global_reach*global_per_capita_emissions/C130</f>
        <v>52.1052631578947</v>
      </c>
    </row>
    <row r="131" customFormat="false" ht="13.8" hidden="false" customHeight="false" outlineLevel="0" collapsed="false">
      <c r="A131" s="11" t="s">
        <v>148</v>
      </c>
      <c r="B131" s="12" t="n">
        <v>8258.77</v>
      </c>
      <c r="C131" s="12" t="n">
        <v>2.03</v>
      </c>
      <c r="D131" s="13" t="n">
        <f aca="false">global_budget*B131/C131/global_emissions*global_per_capita_emissions/1000</f>
        <v>362.4908408867</v>
      </c>
      <c r="E131" s="8" t="n">
        <f aca="false">global_reach*global_per_capita_emissions/C131</f>
        <v>43.8916256157636</v>
      </c>
    </row>
    <row r="132" customFormat="false" ht="13.8" hidden="false" customHeight="false" outlineLevel="0" collapsed="false">
      <c r="A132" s="11" t="s">
        <v>149</v>
      </c>
      <c r="B132" s="12" t="n">
        <v>8247.29</v>
      </c>
      <c r="C132" s="12" t="n">
        <v>0.54</v>
      </c>
      <c r="D132" s="13" t="n">
        <f aca="false">global_budget*B132/C132/global_emissions*global_per_capita_emissions/1000</f>
        <v>1360.80285</v>
      </c>
      <c r="E132" s="8" t="n">
        <f aca="false">global_reach*global_per_capita_emissions/C132</f>
        <v>165</v>
      </c>
    </row>
    <row r="133" customFormat="false" ht="13.8" hidden="false" customHeight="false" outlineLevel="0" collapsed="false">
      <c r="A133" s="15" t="s">
        <v>150</v>
      </c>
      <c r="B133" s="16" t="n">
        <v>8157.16</v>
      </c>
      <c r="C133" s="16" t="n">
        <v>4.14</v>
      </c>
      <c r="D133" s="13" t="n">
        <f aca="false">global_budget*B133/C133/global_emissions*global_per_capita_emissions/1000</f>
        <v>175.556269565217</v>
      </c>
      <c r="E133" s="8" t="n">
        <f aca="false">global_reach*global_per_capita_emissions/C133</f>
        <v>21.5217391304348</v>
      </c>
    </row>
    <row r="134" customFormat="false" ht="13.8" hidden="false" customHeight="false" outlineLevel="0" collapsed="false">
      <c r="A134" s="11" t="s">
        <v>151</v>
      </c>
      <c r="B134" s="12" t="n">
        <v>7833.79</v>
      </c>
      <c r="C134" s="12" t="n">
        <v>0.27</v>
      </c>
      <c r="D134" s="13" t="n">
        <f aca="false">global_budget*B134/C134/global_emissions*global_per_capita_emissions/1000</f>
        <v>2585.1507</v>
      </c>
      <c r="E134" s="8" t="n">
        <f aca="false">global_reach*global_per_capita_emissions/C134</f>
        <v>330</v>
      </c>
    </row>
    <row r="135" customFormat="false" ht="13.8" hidden="false" customHeight="false" outlineLevel="0" collapsed="false">
      <c r="A135" s="15" t="s">
        <v>152</v>
      </c>
      <c r="B135" s="16" t="n">
        <v>7672.13</v>
      </c>
      <c r="C135" s="16" t="n">
        <v>18.14</v>
      </c>
      <c r="D135" s="13" t="n">
        <f aca="false">global_budget*B135/C135/global_emissions*global_per_capita_emissions/1000</f>
        <v>37.6839461411246</v>
      </c>
      <c r="E135" s="8" t="n">
        <f aca="false">global_reach*global_per_capita_emissions/C135</f>
        <v>4.91179713340684</v>
      </c>
    </row>
    <row r="136" customFormat="false" ht="13.8" hidden="false" customHeight="false" outlineLevel="0" collapsed="false">
      <c r="A136" s="11" t="s">
        <v>153</v>
      </c>
      <c r="B136" s="12" t="n">
        <v>7170.2</v>
      </c>
      <c r="C136" s="12" t="n">
        <v>45.1</v>
      </c>
      <c r="D136" s="13" t="n">
        <f aca="false">global_budget*B136/C136/global_emissions*global_per_capita_emissions/1000</f>
        <v>14.1655170731707</v>
      </c>
      <c r="E136" s="8" t="n">
        <f aca="false">global_reach*global_per_capita_emissions/C136</f>
        <v>1.97560975609756</v>
      </c>
    </row>
    <row r="137" customFormat="false" ht="13.8" hidden="false" customHeight="false" outlineLevel="0" collapsed="false">
      <c r="A137" s="11" t="s">
        <v>154</v>
      </c>
      <c r="B137" s="12" t="n">
        <v>6941.78</v>
      </c>
      <c r="C137" s="12" t="n">
        <v>1.16</v>
      </c>
      <c r="D137" s="13" t="n">
        <f aca="false">global_budget*B137/C137/global_emissions*global_per_capita_emissions/1000</f>
        <v>533.200515517241</v>
      </c>
      <c r="E137" s="8" t="n">
        <f aca="false">global_reach*global_per_capita_emissions/C137</f>
        <v>76.8103448275862</v>
      </c>
    </row>
    <row r="138" customFormat="false" ht="13.8" hidden="false" customHeight="false" outlineLevel="0" collapsed="false">
      <c r="A138" s="11" t="s">
        <v>155</v>
      </c>
      <c r="B138" s="12" t="n">
        <v>6872.43</v>
      </c>
      <c r="C138" s="12" t="n">
        <v>5.87</v>
      </c>
      <c r="D138" s="13" t="n">
        <f aca="false">global_budget*B138/C138/global_emissions*global_per_capita_emissions/1000</f>
        <v>104.315760306644</v>
      </c>
      <c r="E138" s="8" t="n">
        <f aca="false">global_reach*global_per_capita_emissions/C138</f>
        <v>15.1788756388416</v>
      </c>
    </row>
    <row r="139" customFormat="false" ht="13.8" hidden="false" customHeight="false" outlineLevel="0" collapsed="false">
      <c r="A139" s="15" t="s">
        <v>156</v>
      </c>
      <c r="B139" s="16" t="n">
        <v>6853.77</v>
      </c>
      <c r="C139" s="16" t="n">
        <v>1.08</v>
      </c>
      <c r="D139" s="13" t="n">
        <f aca="false">global_budget*B139/C139/global_emissions*global_per_capita_emissions/1000</f>
        <v>565.436025</v>
      </c>
      <c r="E139" s="8" t="n">
        <f aca="false">global_reach*global_per_capita_emissions/C139</f>
        <v>82.5</v>
      </c>
    </row>
    <row r="140" customFormat="false" ht="13.8" hidden="false" customHeight="false" outlineLevel="0" collapsed="false">
      <c r="A140" s="15" t="s">
        <v>157</v>
      </c>
      <c r="B140" s="16" t="n">
        <v>6564.77</v>
      </c>
      <c r="C140" s="16" t="n">
        <v>0.08</v>
      </c>
      <c r="D140" s="13" t="n">
        <f aca="false">global_budget*B140/C140/global_emissions*global_per_capita_emissions/1000</f>
        <v>7311.5125875</v>
      </c>
      <c r="E140" s="8" t="n">
        <f aca="false">global_reach*global_per_capita_emissions/C140</f>
        <v>1113.75</v>
      </c>
    </row>
    <row r="141" customFormat="false" ht="13.8" hidden="false" customHeight="false" outlineLevel="0" collapsed="false">
      <c r="A141" s="11" t="s">
        <v>158</v>
      </c>
      <c r="B141" s="12" t="n">
        <v>6563.71</v>
      </c>
      <c r="C141" s="12" t="n">
        <v>0.6</v>
      </c>
      <c r="D141" s="13" t="n">
        <f aca="false">global_budget*B141/C141/global_emissions*global_per_capita_emissions/1000</f>
        <v>974.710935</v>
      </c>
      <c r="E141" s="8" t="n">
        <f aca="false">global_reach*global_per_capita_emissions/C141</f>
        <v>148.5</v>
      </c>
    </row>
    <row r="142" customFormat="false" ht="13.8" hidden="false" customHeight="false" outlineLevel="0" collapsed="false">
      <c r="A142" s="11" t="s">
        <v>159</v>
      </c>
      <c r="B142" s="12" t="n">
        <v>6508.01</v>
      </c>
      <c r="C142" s="12" t="n">
        <v>1.89</v>
      </c>
      <c r="D142" s="13" t="n">
        <f aca="false">global_budget*B142/C142/global_emissions*global_per_capita_emissions/1000</f>
        <v>306.806185714286</v>
      </c>
      <c r="E142" s="8" t="n">
        <f aca="false">global_reach*global_per_capita_emissions/C142</f>
        <v>47.1428571428572</v>
      </c>
    </row>
    <row r="143" customFormat="false" ht="13.8" hidden="false" customHeight="false" outlineLevel="0" collapsed="false">
      <c r="A143" s="15" t="s">
        <v>160</v>
      </c>
      <c r="B143" s="16" t="n">
        <v>6496.96</v>
      </c>
      <c r="C143" s="16" t="n">
        <v>0.41</v>
      </c>
      <c r="D143" s="13" t="n">
        <f aca="false">global_budget*B143/C143/global_emissions*global_per_capita_emissions/1000</f>
        <v>1411.90033170732</v>
      </c>
      <c r="E143" s="8" t="n">
        <f aca="false">global_reach*global_per_capita_emissions/C143</f>
        <v>217.317073170732</v>
      </c>
    </row>
    <row r="144" customFormat="false" ht="13.8" hidden="false" customHeight="false" outlineLevel="0" collapsed="false">
      <c r="A144" s="15" t="s">
        <v>161</v>
      </c>
      <c r="B144" s="16" t="n">
        <v>6438.43</v>
      </c>
      <c r="C144" s="16" t="n">
        <v>2.86</v>
      </c>
      <c r="D144" s="13" t="n">
        <f aca="false">global_budget*B144/C144/global_emissions*global_per_capita_emissions/1000</f>
        <v>200.581857692308</v>
      </c>
      <c r="E144" s="8" t="n">
        <f aca="false">global_reach*global_per_capita_emissions/C144</f>
        <v>31.1538461538462</v>
      </c>
    </row>
    <row r="145" customFormat="false" ht="13.8" hidden="false" customHeight="false" outlineLevel="0" collapsed="false">
      <c r="A145" s="15" t="s">
        <v>162</v>
      </c>
      <c r="B145" s="16" t="n">
        <v>6049.76</v>
      </c>
      <c r="C145" s="16" t="n">
        <v>0.69</v>
      </c>
      <c r="D145" s="13" t="n">
        <f aca="false">global_budget*B145/C145/global_emissions*global_per_capita_emissions/1000</f>
        <v>781.208139130435</v>
      </c>
      <c r="E145" s="8" t="n">
        <f aca="false">global_reach*global_per_capita_emissions/C145</f>
        <v>129.130434782609</v>
      </c>
    </row>
    <row r="146" customFormat="false" ht="13.8" hidden="false" customHeight="false" outlineLevel="0" collapsed="false">
      <c r="A146" s="15" t="s">
        <v>163</v>
      </c>
      <c r="B146" s="16" t="n">
        <v>5998.47</v>
      </c>
      <c r="C146" s="16" t="n">
        <v>0.89</v>
      </c>
      <c r="D146" s="13" t="n">
        <f aca="false">global_budget*B146/C146/global_emissions*global_per_capita_emissions/1000</f>
        <v>600.520985393259</v>
      </c>
      <c r="E146" s="8" t="n">
        <f aca="false">global_reach*global_per_capita_emissions/C146</f>
        <v>100.112359550562</v>
      </c>
    </row>
    <row r="147" customFormat="false" ht="13.8" hidden="false" customHeight="false" outlineLevel="0" collapsed="false">
      <c r="A147" s="15" t="s">
        <v>164</v>
      </c>
      <c r="B147" s="16" t="n">
        <v>5859.17</v>
      </c>
      <c r="C147" s="16" t="n">
        <v>0.2</v>
      </c>
      <c r="D147" s="13" t="n">
        <f aca="false">global_budget*B147/C147/global_emissions*global_per_capita_emissions/1000</f>
        <v>2610.260235</v>
      </c>
      <c r="E147" s="8" t="n">
        <f aca="false">global_reach*global_per_capita_emissions/C147</f>
        <v>445.5</v>
      </c>
    </row>
    <row r="148" customFormat="false" ht="13.8" hidden="false" customHeight="false" outlineLevel="0" collapsed="false">
      <c r="A148" s="11" t="s">
        <v>165</v>
      </c>
      <c r="B148" s="12" t="n">
        <v>5694.21</v>
      </c>
      <c r="C148" s="12" t="n">
        <v>2.88</v>
      </c>
      <c r="D148" s="13" t="n">
        <f aca="false">global_budget*B148/C148/global_emissions*global_per_capita_emissions/1000</f>
        <v>176.164621875</v>
      </c>
      <c r="E148" s="8" t="n">
        <f aca="false">global_reach*global_per_capita_emissions/C148</f>
        <v>30.9375</v>
      </c>
    </row>
    <row r="149" customFormat="false" ht="13.8" hidden="false" customHeight="false" outlineLevel="0" collapsed="false">
      <c r="A149" s="15" t="s">
        <v>166</v>
      </c>
      <c r="B149" s="16" t="n">
        <v>5325.45</v>
      </c>
      <c r="C149" s="16" t="n">
        <v>0.87</v>
      </c>
      <c r="D149" s="13" t="n">
        <f aca="false">global_budget*B149/C149/global_emissions*global_per_capita_emissions/1000</f>
        <v>545.399534482759</v>
      </c>
      <c r="E149" s="8" t="n">
        <f aca="false">global_reach*global_per_capita_emissions/C149</f>
        <v>102.413793103448</v>
      </c>
    </row>
    <row r="150" customFormat="false" ht="13.8" hidden="false" customHeight="false" outlineLevel="0" collapsed="false">
      <c r="A150" s="11" t="s">
        <v>167</v>
      </c>
      <c r="B150" s="12" t="n">
        <v>5212.3</v>
      </c>
      <c r="C150" s="12" t="n">
        <v>1.02</v>
      </c>
      <c r="D150" s="13" t="n">
        <f aca="false">global_budget*B150/C150/global_emissions*global_per_capita_emissions/1000</f>
        <v>455.309735294118</v>
      </c>
      <c r="E150" s="8" t="n">
        <f aca="false">global_reach*global_per_capita_emissions/C150</f>
        <v>87.3529411764706</v>
      </c>
    </row>
    <row r="151" customFormat="false" ht="13.8" hidden="false" customHeight="false" outlineLevel="0" collapsed="false">
      <c r="A151" s="15" t="s">
        <v>168</v>
      </c>
      <c r="B151" s="16" t="n">
        <v>5208.32</v>
      </c>
      <c r="C151" s="16" t="n">
        <v>1.78</v>
      </c>
      <c r="D151" s="13" t="n">
        <f aca="false">global_budget*B151/C151/global_emissions*global_per_capita_emissions/1000</f>
        <v>260.708602247191</v>
      </c>
      <c r="E151" s="8" t="n">
        <f aca="false">global_reach*global_per_capita_emissions/C151</f>
        <v>50.0561797752809</v>
      </c>
    </row>
    <row r="152" customFormat="false" ht="13.8" hidden="false" customHeight="false" outlineLevel="0" collapsed="false">
      <c r="A152" s="11" t="s">
        <v>169</v>
      </c>
      <c r="B152" s="12" t="n">
        <v>5009.49</v>
      </c>
      <c r="C152" s="12" t="n">
        <v>0.12</v>
      </c>
      <c r="D152" s="13" t="n">
        <f aca="false">global_budget*B152/C152/global_emissions*global_per_capita_emissions/1000</f>
        <v>3719.546325</v>
      </c>
      <c r="E152" s="8" t="n">
        <f aca="false">global_reach*global_per_capita_emissions/C152</f>
        <v>742.5</v>
      </c>
    </row>
    <row r="153" customFormat="false" ht="13.8" hidden="false" customHeight="false" outlineLevel="0" collapsed="false">
      <c r="A153" s="15" t="s">
        <v>170</v>
      </c>
      <c r="B153" s="16" t="n">
        <v>4597.85</v>
      </c>
      <c r="C153" s="16" t="n">
        <v>1.57</v>
      </c>
      <c r="D153" s="13" t="n">
        <f aca="false">global_budget*B153/C153/global_emissions*global_per_capita_emissions/1000</f>
        <v>260.935308917198</v>
      </c>
      <c r="E153" s="8" t="n">
        <f aca="false">global_reach*global_per_capita_emissions/C153</f>
        <v>56.7515923566879</v>
      </c>
    </row>
    <row r="154" customFormat="false" ht="13.8" hidden="false" customHeight="false" outlineLevel="0" collapsed="false">
      <c r="A154" s="11" t="s">
        <v>171</v>
      </c>
      <c r="B154" s="12" t="n">
        <v>4531.28</v>
      </c>
      <c r="C154" s="12" t="n">
        <v>0.67</v>
      </c>
      <c r="D154" s="13" t="n">
        <f aca="false">global_budget*B154/C154/global_emissions*global_per_capita_emissions/1000</f>
        <v>602.592608955224</v>
      </c>
      <c r="E154" s="8" t="n">
        <f aca="false">global_reach*global_per_capita_emissions/C154</f>
        <v>132.985074626866</v>
      </c>
    </row>
    <row r="155" customFormat="false" ht="13.8" hidden="false" customHeight="false" outlineLevel="0" collapsed="false">
      <c r="A155" s="15" t="s">
        <v>172</v>
      </c>
      <c r="B155" s="16" t="n">
        <v>4404.25</v>
      </c>
      <c r="C155" s="16" t="n">
        <v>11.26</v>
      </c>
      <c r="D155" s="13" t="n">
        <f aca="false">global_budget*B155/C155/global_emissions*global_per_capita_emissions/1000</f>
        <v>34.850681616341</v>
      </c>
      <c r="E155" s="8" t="n">
        <f aca="false">global_reach*global_per_capita_emissions/C155</f>
        <v>7.91296625222025</v>
      </c>
    </row>
    <row r="156" customFormat="false" ht="13.8" hidden="false" customHeight="false" outlineLevel="0" collapsed="false">
      <c r="A156" s="15" t="s">
        <v>173</v>
      </c>
      <c r="B156" s="16" t="n">
        <v>4230.58</v>
      </c>
      <c r="C156" s="16" t="n">
        <v>0.25</v>
      </c>
      <c r="D156" s="13" t="n">
        <f aca="false">global_budget*B156/C156/global_emissions*global_per_capita_emissions/1000</f>
        <v>1507.778712</v>
      </c>
      <c r="E156" s="8" t="n">
        <f aca="false">global_reach*global_per_capita_emissions/C156</f>
        <v>356.4</v>
      </c>
    </row>
    <row r="157" customFormat="false" ht="13.8" hidden="false" customHeight="false" outlineLevel="0" collapsed="false">
      <c r="A157" s="11" t="s">
        <v>174</v>
      </c>
      <c r="B157" s="12" t="n">
        <v>3923.88</v>
      </c>
      <c r="C157" s="12" t="n">
        <v>11.82</v>
      </c>
      <c r="D157" s="13" t="n">
        <f aca="false">global_budget*B157/C157/global_emissions*global_per_capita_emissions/1000</f>
        <v>29.5784862944162</v>
      </c>
      <c r="E157" s="8" t="n">
        <f aca="false">global_reach*global_per_capita_emissions/C157</f>
        <v>7.53807106598985</v>
      </c>
    </row>
    <row r="158" customFormat="false" ht="13.8" hidden="false" customHeight="false" outlineLevel="0" collapsed="false">
      <c r="A158" s="15" t="s">
        <v>175</v>
      </c>
      <c r="B158" s="16" t="n">
        <v>3901.83</v>
      </c>
      <c r="C158" s="16" t="n">
        <v>1.57</v>
      </c>
      <c r="D158" s="13" t="n">
        <f aca="false">global_budget*B158/C158/global_emissions*global_per_capita_emissions/1000</f>
        <v>221.435065605096</v>
      </c>
      <c r="E158" s="8" t="n">
        <f aca="false">global_reach*global_per_capita_emissions/C158</f>
        <v>56.7515923566879</v>
      </c>
    </row>
    <row r="159" customFormat="false" ht="13.8" hidden="false" customHeight="false" outlineLevel="0" collapsed="false">
      <c r="A159" s="15" t="s">
        <v>176</v>
      </c>
      <c r="B159" s="16" t="n">
        <v>3253.06</v>
      </c>
      <c r="C159" s="16" t="n">
        <v>4.21</v>
      </c>
      <c r="D159" s="13" t="n">
        <f aca="false">global_budget*B159/C159/global_emissions*global_per_capita_emissions/1000</f>
        <v>68.8474218527316</v>
      </c>
      <c r="E159" s="8" t="n">
        <f aca="false">global_reach*global_per_capita_emissions/C159</f>
        <v>21.1638954869359</v>
      </c>
    </row>
    <row r="160" customFormat="false" ht="13.8" hidden="false" customHeight="false" outlineLevel="0" collapsed="false">
      <c r="A160" s="11" t="s">
        <v>177</v>
      </c>
      <c r="B160" s="12" t="n">
        <v>3192.31</v>
      </c>
      <c r="C160" s="12" t="n">
        <v>2.53</v>
      </c>
      <c r="D160" s="13" t="n">
        <f aca="false">global_budget*B160/C160/global_emissions*global_per_capita_emissions/1000</f>
        <v>112.424830434783</v>
      </c>
      <c r="E160" s="8" t="n">
        <f aca="false">global_reach*global_per_capita_emissions/C160</f>
        <v>35.2173913043478</v>
      </c>
    </row>
    <row r="161" customFormat="false" ht="13.8" hidden="false" customHeight="false" outlineLevel="0" collapsed="false">
      <c r="A161" s="11" t="s">
        <v>178</v>
      </c>
      <c r="B161" s="12" t="n">
        <v>3106.52</v>
      </c>
      <c r="C161" s="12" t="n">
        <v>5.08</v>
      </c>
      <c r="D161" s="13" t="n">
        <f aca="false">global_budget*B161/C161/global_emissions*global_per_capita_emissions/1000</f>
        <v>54.4864039370079</v>
      </c>
      <c r="E161" s="8" t="n">
        <f aca="false">global_reach*global_per_capita_emissions/C161</f>
        <v>17.5393700787402</v>
      </c>
    </row>
    <row r="162" customFormat="false" ht="13.8" hidden="false" customHeight="false" outlineLevel="0" collapsed="false">
      <c r="A162" s="15" t="s">
        <v>179</v>
      </c>
      <c r="B162" s="16" t="n">
        <v>3086.9</v>
      </c>
      <c r="C162" s="16" t="n">
        <v>0.29</v>
      </c>
      <c r="D162" s="13" t="n">
        <f aca="false">global_budget*B162/C162/global_emissions*global_per_capita_emissions/1000</f>
        <v>948.423413793104</v>
      </c>
      <c r="E162" s="8" t="n">
        <f aca="false">global_reach*global_per_capita_emissions/C162</f>
        <v>307.241379310345</v>
      </c>
    </row>
    <row r="163" customFormat="false" ht="13.8" hidden="false" customHeight="false" outlineLevel="0" collapsed="false">
      <c r="A163" s="15" t="s">
        <v>180</v>
      </c>
      <c r="B163" s="16" t="n">
        <v>3026.05</v>
      </c>
      <c r="C163" s="16" t="n">
        <v>0.12</v>
      </c>
      <c r="D163" s="13" t="n">
        <f aca="false">global_budget*B163/C163/global_emissions*global_per_capita_emissions/1000</f>
        <v>2246.842125</v>
      </c>
      <c r="E163" s="8" t="n">
        <f aca="false">global_reach*global_per_capita_emissions/C163</f>
        <v>742.5</v>
      </c>
    </row>
    <row r="164" customFormat="false" ht="13.8" hidden="false" customHeight="false" outlineLevel="0" collapsed="false">
      <c r="A164" s="15" t="s">
        <v>181</v>
      </c>
      <c r="B164" s="16" t="n">
        <v>2715.48</v>
      </c>
      <c r="C164" s="16" t="n">
        <v>7.05</v>
      </c>
      <c r="D164" s="13" t="n">
        <f aca="false">global_budget*B164/C164/global_emissions*global_per_capita_emissions/1000</f>
        <v>34.319045106383</v>
      </c>
      <c r="E164" s="8" t="n">
        <f aca="false">global_reach*global_per_capita_emissions/C164</f>
        <v>12.6382978723404</v>
      </c>
    </row>
    <row r="165" customFormat="false" ht="13.8" hidden="false" customHeight="false" outlineLevel="0" collapsed="false">
      <c r="A165" s="11" t="s">
        <v>182</v>
      </c>
      <c r="B165" s="12" t="n">
        <v>2564.35</v>
      </c>
      <c r="C165" s="12" t="n">
        <v>0.6</v>
      </c>
      <c r="D165" s="13" t="n">
        <f aca="false">global_budget*B165/C165/global_emissions*global_per_capita_emissions/1000</f>
        <v>380.805975</v>
      </c>
      <c r="E165" s="8" t="n">
        <f aca="false">global_reach*global_per_capita_emissions/C165</f>
        <v>148.5</v>
      </c>
    </row>
    <row r="166" customFormat="false" ht="13.8" hidden="false" customHeight="false" outlineLevel="0" collapsed="false">
      <c r="A166" s="11" t="s">
        <v>183</v>
      </c>
      <c r="B166" s="12" t="n">
        <v>2478.04</v>
      </c>
      <c r="C166" s="12" t="n">
        <v>5.51</v>
      </c>
      <c r="D166" s="13" t="n">
        <f aca="false">global_budget*B166/C166/global_emissions*global_per_capita_emissions/1000</f>
        <v>40.0713909255898</v>
      </c>
      <c r="E166" s="8" t="n">
        <f aca="false">global_reach*global_per_capita_emissions/C166</f>
        <v>16.1705989110708</v>
      </c>
    </row>
    <row r="167" customFormat="false" ht="13.8" hidden="false" customHeight="false" outlineLevel="0" collapsed="false">
      <c r="A167" s="15" t="s">
        <v>184</v>
      </c>
      <c r="B167" s="16" t="n">
        <v>2352.07</v>
      </c>
      <c r="C167" s="16" t="n">
        <v>0.13</v>
      </c>
      <c r="D167" s="13" t="n">
        <f aca="false">global_budget*B167/C167/global_emissions*global_per_capita_emissions/1000</f>
        <v>1612.07259230769</v>
      </c>
      <c r="E167" s="8" t="n">
        <f aca="false">global_reach*global_per_capita_emissions/C167</f>
        <v>685.384615384615</v>
      </c>
    </row>
    <row r="168" customFormat="false" ht="13.8" hidden="false" customHeight="false" outlineLevel="0" collapsed="false">
      <c r="A168" s="11" t="s">
        <v>185</v>
      </c>
      <c r="B168" s="12" t="n">
        <v>2338.72</v>
      </c>
      <c r="C168" s="12" t="n">
        <v>8.57</v>
      </c>
      <c r="D168" s="13" t="n">
        <f aca="false">global_budget*B168/C168/global_emissions*global_per_capita_emissions/1000</f>
        <v>24.315046907818</v>
      </c>
      <c r="E168" s="8" t="n">
        <f aca="false">global_reach*global_per_capita_emissions/C168</f>
        <v>10.3967327887981</v>
      </c>
    </row>
    <row r="169" customFormat="false" ht="13.8" hidden="false" customHeight="false" outlineLevel="0" collapsed="false">
      <c r="A169" s="15" t="s">
        <v>186</v>
      </c>
      <c r="B169" s="16" t="n">
        <v>2321.55</v>
      </c>
      <c r="C169" s="16" t="n">
        <v>0.31</v>
      </c>
      <c r="D169" s="13" t="n">
        <f aca="false">global_budget*B169/C169/global_emissions*global_per_capita_emissions/1000</f>
        <v>667.258403225807</v>
      </c>
      <c r="E169" s="8" t="n">
        <f aca="false">global_reach*global_per_capita_emissions/C169</f>
        <v>287.41935483871</v>
      </c>
    </row>
    <row r="170" customFormat="false" ht="13.8" hidden="false" customHeight="false" outlineLevel="0" collapsed="false">
      <c r="A170" s="11" t="s">
        <v>187</v>
      </c>
      <c r="B170" s="12" t="n">
        <v>2257.87</v>
      </c>
      <c r="C170" s="12" t="n">
        <v>5.26</v>
      </c>
      <c r="D170" s="13" t="n">
        <f aca="false">global_budget*B170/C170/global_emissions*global_per_capita_emissions/1000</f>
        <v>38.2464290874525</v>
      </c>
      <c r="E170" s="8" t="n">
        <f aca="false">global_reach*global_per_capita_emissions/C170</f>
        <v>16.9391634980989</v>
      </c>
    </row>
    <row r="171" customFormat="false" ht="13.8" hidden="false" customHeight="false" outlineLevel="0" collapsed="false">
      <c r="A171" s="15" t="s">
        <v>188</v>
      </c>
      <c r="B171" s="16" t="n">
        <v>2156.37</v>
      </c>
      <c r="C171" s="16" t="n">
        <v>1.77</v>
      </c>
      <c r="D171" s="13" t="n">
        <f aca="false">global_budget*B171/C171/global_emissions*global_per_capita_emissions/1000</f>
        <v>108.549472881356</v>
      </c>
      <c r="E171" s="8" t="n">
        <f aca="false">global_reach*global_per_capita_emissions/C171</f>
        <v>50.3389830508475</v>
      </c>
    </row>
    <row r="172" customFormat="false" ht="13.8" hidden="false" customHeight="false" outlineLevel="0" collapsed="false">
      <c r="A172" s="11" t="s">
        <v>189</v>
      </c>
      <c r="B172" s="12" t="n">
        <v>2152.93</v>
      </c>
      <c r="C172" s="12" t="n">
        <v>3.86</v>
      </c>
      <c r="D172" s="13" t="n">
        <f aca="false">global_budget*B172/C172/global_emissions*global_per_capita_emissions/1000</f>
        <v>49.6958712435233</v>
      </c>
      <c r="E172" s="8" t="n">
        <f aca="false">global_reach*global_per_capita_emissions/C172</f>
        <v>23.0829015544041</v>
      </c>
    </row>
    <row r="173" customFormat="false" ht="13.8" hidden="false" customHeight="false" outlineLevel="0" collapsed="false">
      <c r="A173" s="15" t="s">
        <v>190</v>
      </c>
      <c r="B173" s="16" t="n">
        <v>2088.47</v>
      </c>
      <c r="C173" s="16" t="n">
        <v>0.1</v>
      </c>
      <c r="D173" s="13" t="n">
        <f aca="false">global_budget*B173/C173/global_emissions*global_per_capita_emissions/1000</f>
        <v>1860.82677</v>
      </c>
      <c r="E173" s="8" t="n">
        <f aca="false">global_reach*global_per_capita_emissions/C173</f>
        <v>891</v>
      </c>
    </row>
    <row r="174" customFormat="false" ht="13.8" hidden="false" customHeight="false" outlineLevel="0" collapsed="false">
      <c r="A174" s="15" t="s">
        <v>191</v>
      </c>
      <c r="B174" s="16" t="n">
        <v>2071.8</v>
      </c>
      <c r="C174" s="16" t="n">
        <v>0.17</v>
      </c>
      <c r="D174" s="13" t="n">
        <f aca="false">global_budget*B174/C174/global_emissions*global_per_capita_emissions/1000</f>
        <v>1085.86694117647</v>
      </c>
      <c r="E174" s="8" t="n">
        <f aca="false">global_reach*global_per_capita_emissions/C174</f>
        <v>524.117647058824</v>
      </c>
    </row>
    <row r="175" customFormat="false" ht="13.8" hidden="false" customHeight="false" outlineLevel="0" collapsed="false">
      <c r="A175" s="15" t="s">
        <v>192</v>
      </c>
      <c r="B175" s="16" t="n">
        <v>1815.6</v>
      </c>
      <c r="C175" s="16" t="n">
        <v>0.1</v>
      </c>
      <c r="D175" s="13" t="n">
        <f aca="false">global_budget*B175/C175/global_emissions*global_per_capita_emissions/1000</f>
        <v>1617.6996</v>
      </c>
      <c r="E175" s="8" t="n">
        <f aca="false">global_reach*global_per_capita_emissions/C175</f>
        <v>891</v>
      </c>
    </row>
    <row r="176" customFormat="false" ht="13.8" hidden="false" customHeight="false" outlineLevel="0" collapsed="false">
      <c r="A176" s="11" t="s">
        <v>193</v>
      </c>
      <c r="B176" s="12" t="n">
        <v>1703.19</v>
      </c>
      <c r="C176" s="12" t="n">
        <v>1.89</v>
      </c>
      <c r="D176" s="13" t="n">
        <f aca="false">global_budget*B176/C176/global_emissions*global_per_capita_emissions/1000</f>
        <v>80.2932428571429</v>
      </c>
      <c r="E176" s="8" t="n">
        <f aca="false">global_reach*global_per_capita_emissions/C176</f>
        <v>47.1428571428572</v>
      </c>
    </row>
    <row r="177" customFormat="false" ht="13.8" hidden="false" customHeight="false" outlineLevel="0" collapsed="false">
      <c r="A177" s="11" t="s">
        <v>194</v>
      </c>
      <c r="B177" s="12" t="n">
        <v>1682.1</v>
      </c>
      <c r="C177" s="12" t="n">
        <v>2.11</v>
      </c>
      <c r="D177" s="13" t="n">
        <f aca="false">global_budget*B177/C177/global_emissions*global_per_capita_emissions/1000</f>
        <v>71.0308578199052</v>
      </c>
      <c r="E177" s="8" t="n">
        <f aca="false">global_reach*global_per_capita_emissions/C177</f>
        <v>42.2274881516588</v>
      </c>
    </row>
    <row r="178" customFormat="false" ht="13.8" hidden="false" customHeight="false" outlineLevel="0" collapsed="false">
      <c r="A178" s="11" t="s">
        <v>195</v>
      </c>
      <c r="B178" s="12" t="n">
        <v>1670.94</v>
      </c>
      <c r="C178" s="12" t="n">
        <v>0.12</v>
      </c>
      <c r="D178" s="13" t="n">
        <f aca="false">global_budget*B178/C178/global_emissions*global_per_capita_emissions/1000</f>
        <v>1240.67295</v>
      </c>
      <c r="E178" s="8" t="n">
        <f aca="false">global_reach*global_per_capita_emissions/C178</f>
        <v>742.5</v>
      </c>
    </row>
    <row r="179" customFormat="false" ht="13.8" hidden="false" customHeight="false" outlineLevel="0" collapsed="false">
      <c r="A179" s="15" t="s">
        <v>196</v>
      </c>
      <c r="B179" s="16" t="n">
        <v>1606.42</v>
      </c>
      <c r="C179" s="16" t="n">
        <v>0.09</v>
      </c>
      <c r="D179" s="13" t="n">
        <f aca="false">global_budget*B179/C179/global_emissions*global_per_capita_emissions/1000</f>
        <v>1590.3558</v>
      </c>
      <c r="E179" s="8" t="n">
        <f aca="false">global_reach*global_per_capita_emissions/C179</f>
        <v>990</v>
      </c>
    </row>
    <row r="180" customFormat="false" ht="13.8" hidden="false" customHeight="false" outlineLevel="0" collapsed="false">
      <c r="A180" s="11" t="s">
        <v>197</v>
      </c>
      <c r="B180" s="12" t="n">
        <v>1541.45</v>
      </c>
      <c r="C180" s="12" t="n">
        <v>5.41</v>
      </c>
      <c r="D180" s="13" t="n">
        <f aca="false">global_budget*B180/C180/global_emissions*global_per_capita_emissions/1000</f>
        <v>25.3869121996303</v>
      </c>
      <c r="E180" s="8" t="n">
        <f aca="false">global_reach*global_per_capita_emissions/C180</f>
        <v>16.4695009242144</v>
      </c>
    </row>
    <row r="181" customFormat="false" ht="13.8" hidden="false" customHeight="false" outlineLevel="0" collapsed="false">
      <c r="A181" s="15" t="s">
        <v>198</v>
      </c>
      <c r="B181" s="16" t="n">
        <v>1508.85</v>
      </c>
      <c r="C181" s="16" t="n">
        <v>1.6</v>
      </c>
      <c r="D181" s="13" t="n">
        <f aca="false">global_budget*B181/C181/global_emissions*global_per_capita_emissions/1000</f>
        <v>84.024084375</v>
      </c>
      <c r="E181" s="8" t="n">
        <f aca="false">global_reach*global_per_capita_emissions/C181</f>
        <v>55.6875</v>
      </c>
    </row>
    <row r="182" customFormat="false" ht="13.8" hidden="false" customHeight="false" outlineLevel="0" collapsed="false">
      <c r="A182" s="11" t="s">
        <v>199</v>
      </c>
      <c r="B182" s="12" t="n">
        <v>1473.72</v>
      </c>
      <c r="C182" s="12" t="n">
        <v>5.34</v>
      </c>
      <c r="D182" s="13" t="n">
        <f aca="false">global_budget*B182/C182/global_emissions*global_per_capita_emissions/1000</f>
        <v>24.589597752809</v>
      </c>
      <c r="E182" s="8" t="n">
        <f aca="false">global_reach*global_per_capita_emissions/C182</f>
        <v>16.685393258427</v>
      </c>
    </row>
    <row r="183" customFormat="false" ht="13.8" hidden="false" customHeight="false" outlineLevel="0" collapsed="false">
      <c r="A183" s="15" t="s">
        <v>200</v>
      </c>
      <c r="B183" s="16" t="n">
        <v>1403.09</v>
      </c>
      <c r="C183" s="16" t="n">
        <v>0.12</v>
      </c>
      <c r="D183" s="13" t="n">
        <f aca="false">global_budget*B183/C183/global_emissions*global_per_capita_emissions/1000</f>
        <v>1041.794325</v>
      </c>
      <c r="E183" s="8" t="n">
        <f aca="false">global_reach*global_per_capita_emissions/C183</f>
        <v>742.5</v>
      </c>
    </row>
    <row r="184" customFormat="false" ht="13.8" hidden="false" customHeight="false" outlineLevel="0" collapsed="false">
      <c r="A184" s="11" t="s">
        <v>201</v>
      </c>
      <c r="B184" s="12" t="n">
        <v>1272.33</v>
      </c>
      <c r="C184" s="12" t="n">
        <v>0.17</v>
      </c>
      <c r="D184" s="13" t="n">
        <f aca="false">global_budget*B184/C184/global_emissions*global_per_capita_emissions/1000</f>
        <v>666.850605882353</v>
      </c>
      <c r="E184" s="8" t="n">
        <f aca="false">global_reach*global_per_capita_emissions/C184</f>
        <v>524.117647058824</v>
      </c>
    </row>
    <row r="185" customFormat="false" ht="13.8" hidden="false" customHeight="false" outlineLevel="0" collapsed="false">
      <c r="A185" s="11" t="s">
        <v>202</v>
      </c>
      <c r="B185" s="12" t="n">
        <v>1268.44</v>
      </c>
      <c r="C185" s="12" t="n">
        <v>0.09</v>
      </c>
      <c r="D185" s="13" t="n">
        <f aca="false">global_budget*B185/C185/global_emissions*global_per_capita_emissions/1000</f>
        <v>1255.7556</v>
      </c>
      <c r="E185" s="8" t="n">
        <f aca="false">global_reach*global_per_capita_emissions/C185</f>
        <v>990</v>
      </c>
    </row>
    <row r="186" customFormat="false" ht="13.8" hidden="false" customHeight="false" outlineLevel="0" collapsed="false">
      <c r="A186" s="11" t="s">
        <v>203</v>
      </c>
      <c r="B186" s="12" t="n">
        <v>1233.01</v>
      </c>
      <c r="C186" s="12" t="n">
        <v>2.88</v>
      </c>
      <c r="D186" s="13" t="n">
        <f aca="false">global_budget*B186/C186/global_emissions*global_per_capita_emissions/1000</f>
        <v>38.146246875</v>
      </c>
      <c r="E186" s="8" t="n">
        <f aca="false">global_reach*global_per_capita_emissions/C186</f>
        <v>30.9375</v>
      </c>
    </row>
    <row r="187" customFormat="false" ht="13.8" hidden="false" customHeight="false" outlineLevel="0" collapsed="false">
      <c r="A187" s="11" t="s">
        <v>204</v>
      </c>
      <c r="B187" s="12" t="n">
        <v>1132.33</v>
      </c>
      <c r="C187" s="12" t="n">
        <v>1.3</v>
      </c>
      <c r="D187" s="13" t="n">
        <f aca="false">global_budget*B187/C187/global_emissions*global_per_capita_emissions/1000</f>
        <v>77.6081561538462</v>
      </c>
      <c r="E187" s="8" t="n">
        <f aca="false">global_reach*global_per_capita_emissions/C187</f>
        <v>68.5384615384615</v>
      </c>
    </row>
    <row r="188" customFormat="false" ht="13.8" hidden="false" customHeight="false" outlineLevel="0" collapsed="false">
      <c r="A188" s="11" t="s">
        <v>205</v>
      </c>
      <c r="B188" s="12" t="n">
        <v>1114.1</v>
      </c>
      <c r="C188" s="12" t="n">
        <v>3.04</v>
      </c>
      <c r="D188" s="13" t="n">
        <f aca="false">global_budget*B188/C188/global_emissions*global_per_capita_emissions/1000</f>
        <v>32.6533914473684</v>
      </c>
      <c r="E188" s="8" t="n">
        <f aca="false">global_reach*global_per_capita_emissions/C188</f>
        <v>29.3092105263158</v>
      </c>
    </row>
    <row r="189" customFormat="false" ht="13.8" hidden="false" customHeight="false" outlineLevel="0" collapsed="false">
      <c r="A189" s="11" t="s">
        <v>206</v>
      </c>
      <c r="B189" s="12" t="n">
        <v>1093.62</v>
      </c>
      <c r="C189" s="12" t="n">
        <v>0.1</v>
      </c>
      <c r="D189" s="13" t="n">
        <f aca="false">global_budget*B189/C189/global_emissions*global_per_capita_emissions/1000</f>
        <v>974.41542</v>
      </c>
      <c r="E189" s="8" t="n">
        <f aca="false">global_reach*global_per_capita_emissions/C189</f>
        <v>891</v>
      </c>
    </row>
    <row r="190" customFormat="false" ht="13.8" hidden="false" customHeight="false" outlineLevel="0" collapsed="false">
      <c r="A190" s="11" t="s">
        <v>207</v>
      </c>
      <c r="B190" s="12" t="n">
        <v>1003.25</v>
      </c>
      <c r="C190" s="12" t="n">
        <v>3.58</v>
      </c>
      <c r="D190" s="13" t="n">
        <f aca="false">global_budget*B190/C190/global_emissions*global_per_capita_emissions/1000</f>
        <v>24.969155027933</v>
      </c>
      <c r="E190" s="8" t="n">
        <f aca="false">global_reach*global_per_capita_emissions/C190</f>
        <v>24.8882681564246</v>
      </c>
    </row>
    <row r="191" customFormat="false" ht="13.8" hidden="false" customHeight="false" outlineLevel="0" collapsed="false">
      <c r="A191" s="11" t="s">
        <v>208</v>
      </c>
      <c r="B191" s="12" t="n">
        <v>846.66</v>
      </c>
      <c r="C191" s="12" t="n">
        <v>0.18</v>
      </c>
      <c r="D191" s="13" t="n">
        <f aca="false">global_budget*B191/C191/global_emissions*global_per_capita_emissions/1000</f>
        <v>419.0967</v>
      </c>
      <c r="E191" s="8" t="n">
        <f aca="false">global_reach*global_per_capita_emissions/C191</f>
        <v>495</v>
      </c>
    </row>
    <row r="192" customFormat="false" ht="13.8" hidden="false" customHeight="false" outlineLevel="0" collapsed="false">
      <c r="A192" s="11" t="s">
        <v>209</v>
      </c>
      <c r="B192" s="12" t="n">
        <v>712.76</v>
      </c>
      <c r="C192" s="12" t="n">
        <v>0.19</v>
      </c>
      <c r="D192" s="13" t="n">
        <f aca="false">global_budget*B192/C192/global_emissions*global_per_capita_emissions/1000</f>
        <v>334.246926315789</v>
      </c>
      <c r="E192" s="8" t="n">
        <f aca="false">global_reach*global_per_capita_emissions/C192</f>
        <v>468.947368421053</v>
      </c>
    </row>
    <row r="193" customFormat="false" ht="13.8" hidden="false" customHeight="false" outlineLevel="0" collapsed="false">
      <c r="A193" s="11" t="s">
        <v>210</v>
      </c>
      <c r="B193" s="12" t="n">
        <v>684.14</v>
      </c>
      <c r="C193" s="12" t="n">
        <v>0.14</v>
      </c>
      <c r="D193" s="13" t="n">
        <f aca="false">global_budget*B193/C193/global_emissions*global_per_capita_emissions/1000</f>
        <v>435.406242857143</v>
      </c>
      <c r="E193" s="8" t="n">
        <f aca="false">global_reach*global_per_capita_emissions/C193</f>
        <v>636.428571428572</v>
      </c>
    </row>
    <row r="194" customFormat="false" ht="13.8" hidden="false" customHeight="false" outlineLevel="0" collapsed="false">
      <c r="A194" s="11" t="s">
        <v>211</v>
      </c>
      <c r="B194" s="12" t="n">
        <v>657.57</v>
      </c>
      <c r="C194" s="12" t="n">
        <v>0.49</v>
      </c>
      <c r="D194" s="13" t="n">
        <f aca="false">global_budget*B194/C194/global_emissions*global_per_capita_emissions/1000</f>
        <v>119.570381632653</v>
      </c>
      <c r="E194" s="8" t="n">
        <f aca="false">global_reach*global_per_capita_emissions/C194</f>
        <v>181.836734693878</v>
      </c>
    </row>
    <row r="195" customFormat="false" ht="13.8" hidden="false" customHeight="false" outlineLevel="0" collapsed="false">
      <c r="A195" s="15" t="s">
        <v>212</v>
      </c>
      <c r="B195" s="16" t="n">
        <v>639.35</v>
      </c>
      <c r="C195" s="16" t="n">
        <v>10.36</v>
      </c>
      <c r="D195" s="13" t="n">
        <f aca="false">global_budget*B195/C195/global_emissions*global_per_capita_emissions/1000</f>
        <v>5.49865685328185</v>
      </c>
      <c r="E195" s="8" t="n">
        <f aca="false">global_reach*global_per_capita_emissions/C195</f>
        <v>8.6003861003861</v>
      </c>
    </row>
    <row r="196" customFormat="false" ht="13.8" hidden="false" customHeight="false" outlineLevel="0" collapsed="false">
      <c r="A196" s="11" t="s">
        <v>213</v>
      </c>
      <c r="B196" s="12" t="n">
        <v>608.18</v>
      </c>
      <c r="C196" s="12" t="n">
        <v>3.42</v>
      </c>
      <c r="D196" s="13" t="n">
        <f aca="false">global_budget*B196/C196/global_emissions*global_per_capita_emissions/1000</f>
        <v>15.8446894736842</v>
      </c>
      <c r="E196" s="8" t="n">
        <f aca="false">global_reach*global_per_capita_emissions/C196</f>
        <v>26.0526315789474</v>
      </c>
    </row>
    <row r="197" customFormat="false" ht="13.8" hidden="false" customHeight="false" outlineLevel="0" collapsed="false">
      <c r="A197" s="11" t="s">
        <v>214</v>
      </c>
      <c r="B197" s="12" t="n">
        <v>572.71</v>
      </c>
      <c r="C197" s="12" t="n">
        <v>16.65</v>
      </c>
      <c r="D197" s="13" t="n">
        <f aca="false">global_budget*B197/C197/global_emissions*global_per_capita_emissions/1000</f>
        <v>3.06477243243243</v>
      </c>
      <c r="E197" s="8" t="n">
        <f aca="false">global_reach*global_per_capita_emissions/C197</f>
        <v>5.35135135135135</v>
      </c>
    </row>
    <row r="198" customFormat="false" ht="13.8" hidden="false" customHeight="false" outlineLevel="0" collapsed="false">
      <c r="A198" s="15" t="s">
        <v>215</v>
      </c>
      <c r="B198" s="16" t="n">
        <v>554.85</v>
      </c>
      <c r="C198" s="16" t="n">
        <v>5.19</v>
      </c>
      <c r="D198" s="13" t="n">
        <f aca="false">global_budget*B198/C198/global_emissions*global_per_capita_emissions/1000</f>
        <v>9.52545953757225</v>
      </c>
      <c r="E198" s="8" t="n">
        <f aca="false">global_reach*global_per_capita_emissions/C198</f>
        <v>17.1676300578035</v>
      </c>
    </row>
    <row r="199" customFormat="false" ht="13.8" hidden="false" customHeight="false" outlineLevel="0" collapsed="false">
      <c r="A199" s="11" t="s">
        <v>216</v>
      </c>
      <c r="B199" s="12" t="n">
        <v>543.23</v>
      </c>
      <c r="C199" s="12" t="n">
        <v>0.12</v>
      </c>
      <c r="D199" s="13" t="n">
        <f aca="false">global_budget*B199/C199/global_emissions*global_per_capita_emissions/1000</f>
        <v>403.348275</v>
      </c>
      <c r="E199" s="8" t="n">
        <f aca="false">global_reach*global_per_capita_emissions/C199</f>
        <v>742.5</v>
      </c>
    </row>
    <row r="200" customFormat="false" ht="13.8" hidden="false" customHeight="false" outlineLevel="0" collapsed="false">
      <c r="A200" s="15" t="s">
        <v>217</v>
      </c>
      <c r="B200" s="16" t="n">
        <v>519.69</v>
      </c>
      <c r="C200" s="16" t="n">
        <v>5.52</v>
      </c>
      <c r="D200" s="13" t="n">
        <f aca="false">global_budget*B200/C200/global_emissions*global_per_capita_emissions/1000</f>
        <v>8.38847445652174</v>
      </c>
      <c r="E200" s="8" t="n">
        <f aca="false">global_reach*global_per_capita_emissions/C200</f>
        <v>16.1413043478261</v>
      </c>
    </row>
    <row r="201" customFormat="false" ht="13.8" hidden="false" customHeight="false" outlineLevel="0" collapsed="false">
      <c r="A201" s="15" t="s">
        <v>218</v>
      </c>
      <c r="B201" s="16" t="n">
        <v>495.69</v>
      </c>
      <c r="C201" s="16" t="n">
        <v>0.39</v>
      </c>
      <c r="D201" s="13" t="n">
        <f aca="false">global_budget*B201/C201/global_emissions*global_per_capita_emissions/1000</f>
        <v>113.2461</v>
      </c>
      <c r="E201" s="8" t="n">
        <f aca="false">global_reach*global_per_capita_emissions/C201</f>
        <v>228.461538461538</v>
      </c>
    </row>
    <row r="202" customFormat="false" ht="13.8" hidden="false" customHeight="false" outlineLevel="0" collapsed="false">
      <c r="A202" s="11" t="s">
        <v>219</v>
      </c>
      <c r="B202" s="12" t="n">
        <v>438.76</v>
      </c>
      <c r="C202" s="12" t="n">
        <v>4.34</v>
      </c>
      <c r="D202" s="13" t="n">
        <f aca="false">global_budget*B202/C202/global_emissions*global_per_capita_emissions/1000</f>
        <v>9.00772258064516</v>
      </c>
      <c r="E202" s="8" t="n">
        <f aca="false">global_reach*global_per_capita_emissions/C202</f>
        <v>20.5299539170507</v>
      </c>
    </row>
    <row r="203" customFormat="false" ht="13.8" hidden="false" customHeight="false" outlineLevel="0" collapsed="false">
      <c r="A203" s="15" t="s">
        <v>220</v>
      </c>
      <c r="B203" s="16" t="n">
        <v>406.06</v>
      </c>
      <c r="C203" s="16" t="n">
        <v>6.68</v>
      </c>
      <c r="D203" s="13" t="n">
        <f aca="false">global_budget*B203/C203/global_emissions*global_per_capita_emissions/1000</f>
        <v>5.41615958083832</v>
      </c>
      <c r="E203" s="8" t="n">
        <f aca="false">global_reach*global_per_capita_emissions/C203</f>
        <v>13.3383233532934</v>
      </c>
    </row>
    <row r="204" customFormat="false" ht="13.8" hidden="false" customHeight="false" outlineLevel="0" collapsed="false">
      <c r="A204" s="15" t="s">
        <v>221</v>
      </c>
      <c r="B204" s="16" t="n">
        <v>362.41</v>
      </c>
      <c r="C204" s="16" t="n">
        <v>3.29</v>
      </c>
      <c r="D204" s="13" t="n">
        <f aca="false">global_budget*B204/C204/global_emissions*global_per_capita_emissions/1000</f>
        <v>9.81481185410334</v>
      </c>
      <c r="E204" s="8" t="n">
        <f aca="false">global_reach*global_per_capita_emissions/C204</f>
        <v>27.0820668693009</v>
      </c>
    </row>
    <row r="205" customFormat="false" ht="13.8" hidden="false" customHeight="false" outlineLevel="0" collapsed="false">
      <c r="A205" s="15" t="s">
        <v>222</v>
      </c>
      <c r="B205" s="16" t="n">
        <v>341.75</v>
      </c>
      <c r="C205" s="16" t="n">
        <v>0.57</v>
      </c>
      <c r="D205" s="13" t="n">
        <f aca="false">global_budget*B205/C205/global_emissions*global_per_capita_emissions/1000</f>
        <v>53.4209210526316</v>
      </c>
      <c r="E205" s="8" t="n">
        <f aca="false">global_reach*global_per_capita_emissions/C205</f>
        <v>156.315789473684</v>
      </c>
    </row>
    <row r="206" customFormat="false" ht="13.8" hidden="false" customHeight="false" outlineLevel="0" collapsed="false">
      <c r="A206" s="11" t="s">
        <v>223</v>
      </c>
      <c r="B206" s="12" t="n">
        <v>318.71</v>
      </c>
      <c r="C206" s="12" t="n">
        <v>0.18</v>
      </c>
      <c r="D206" s="13" t="n">
        <f aca="false">global_budget*B206/C206/global_emissions*global_per_capita_emissions/1000</f>
        <v>157.76145</v>
      </c>
      <c r="E206" s="8" t="n">
        <f aca="false">global_reach*global_per_capita_emissions/C206</f>
        <v>495</v>
      </c>
    </row>
    <row r="207" customFormat="false" ht="13.8" hidden="false" customHeight="false" outlineLevel="0" collapsed="false">
      <c r="A207" s="11" t="s">
        <v>224</v>
      </c>
      <c r="B207" s="12" t="n">
        <v>318.44</v>
      </c>
      <c r="C207" s="12" t="n">
        <v>0.14</v>
      </c>
      <c r="D207" s="13" t="n">
        <f aca="false">global_budget*B207/C207/global_emissions*global_per_capita_emissions/1000</f>
        <v>202.664314285714</v>
      </c>
      <c r="E207" s="8" t="n">
        <f aca="false">global_reach*global_per_capita_emissions/C207</f>
        <v>636.428571428572</v>
      </c>
    </row>
    <row r="208" customFormat="false" ht="13.8" hidden="false" customHeight="false" outlineLevel="0" collapsed="false">
      <c r="A208" s="15" t="s">
        <v>225</v>
      </c>
      <c r="B208" s="16" t="n">
        <v>286.87</v>
      </c>
      <c r="C208" s="16" t="n">
        <v>1.7</v>
      </c>
      <c r="D208" s="13" t="n">
        <f aca="false">global_budget*B208/C208/global_emissions*global_per_capita_emissions/1000</f>
        <v>15.0353629411765</v>
      </c>
      <c r="E208" s="8" t="n">
        <f aca="false">global_reach*global_per_capita_emissions/C208</f>
        <v>52.4117647058824</v>
      </c>
    </row>
    <row r="209" customFormat="false" ht="13.8" hidden="false" customHeight="false" outlineLevel="0" collapsed="false">
      <c r="A209" s="15" t="s">
        <v>226</v>
      </c>
      <c r="B209" s="16" t="n">
        <v>254.13</v>
      </c>
      <c r="C209" s="16" t="n">
        <v>0.12</v>
      </c>
      <c r="D209" s="13" t="n">
        <f aca="false">global_budget*B209/C209/global_emissions*global_per_capita_emissions/1000</f>
        <v>188.691525</v>
      </c>
      <c r="E209" s="8" t="n">
        <f aca="false">global_reach*global_per_capita_emissions/C209</f>
        <v>742.5</v>
      </c>
    </row>
    <row r="210" customFormat="false" ht="13.8" hidden="false" customHeight="false" outlineLevel="0" collapsed="false">
      <c r="A210" s="11" t="s">
        <v>227</v>
      </c>
      <c r="B210" s="12" t="n">
        <v>251.38</v>
      </c>
      <c r="C210" s="12" t="n">
        <v>2.35</v>
      </c>
      <c r="D210" s="13" t="n">
        <f aca="false">global_budget*B210/C210/global_emissions*global_per_capita_emissions/1000</f>
        <v>9.53104595744681</v>
      </c>
      <c r="E210" s="8" t="n">
        <f aca="false">global_reach*global_per_capita_emissions/C210</f>
        <v>37.9148936170213</v>
      </c>
    </row>
    <row r="211" customFormat="false" ht="13.8" hidden="false" customHeight="false" outlineLevel="0" collapsed="false">
      <c r="A211" s="15" t="s">
        <v>228</v>
      </c>
      <c r="B211" s="16" t="n">
        <v>207.59</v>
      </c>
      <c r="C211" s="16" t="n">
        <v>0.39</v>
      </c>
      <c r="D211" s="13" t="n">
        <f aca="false">global_budget*B211/C211/global_emissions*global_per_capita_emissions/1000</f>
        <v>47.4263307692308</v>
      </c>
      <c r="E211" s="8" t="n">
        <f aca="false">global_reach*global_per_capita_emissions/C211</f>
        <v>228.461538461538</v>
      </c>
    </row>
    <row r="212" customFormat="false" ht="13.8" hidden="false" customHeight="false" outlineLevel="0" collapsed="false">
      <c r="A212" s="15" t="s">
        <v>229</v>
      </c>
      <c r="B212" s="16" t="n">
        <v>203.04</v>
      </c>
      <c r="C212" s="16" t="n">
        <v>3.71</v>
      </c>
      <c r="D212" s="13" t="n">
        <f aca="false">global_budget*B212/C212/global_emissions*global_per_capita_emissions/1000</f>
        <v>4.8762436657682</v>
      </c>
      <c r="E212" s="8" t="n">
        <f aca="false">global_reach*global_per_capita_emissions/C212</f>
        <v>24.0161725067385</v>
      </c>
    </row>
    <row r="213" customFormat="false" ht="13.8" hidden="false" customHeight="false" outlineLevel="0" collapsed="false">
      <c r="A213" s="11" t="s">
        <v>230</v>
      </c>
      <c r="B213" s="12" t="n">
        <v>185.77</v>
      </c>
      <c r="C213" s="12" t="n">
        <v>2.53</v>
      </c>
      <c r="D213" s="13" t="n">
        <f aca="false">global_budget*B213/C213/global_emissions*global_per_capita_emissions/1000</f>
        <v>6.5423347826087</v>
      </c>
      <c r="E213" s="8" t="n">
        <f aca="false">global_reach*global_per_capita_emissions/C213</f>
        <v>35.2173913043478</v>
      </c>
    </row>
    <row r="214" customFormat="false" ht="13.8" hidden="false" customHeight="false" outlineLevel="0" collapsed="false">
      <c r="A214" s="11" t="s">
        <v>231</v>
      </c>
      <c r="B214" s="12" t="n">
        <v>169.94</v>
      </c>
      <c r="C214" s="12" t="n">
        <v>0.87</v>
      </c>
      <c r="D214" s="13" t="n">
        <f aca="false">global_budget*B214/C214/global_emissions*global_per_capita_emissions/1000</f>
        <v>17.4042</v>
      </c>
      <c r="E214" s="8" t="n">
        <f aca="false">global_reach*global_per_capita_emissions/C214</f>
        <v>102.413793103448</v>
      </c>
    </row>
    <row r="215" customFormat="false" ht="13.8" hidden="false" customHeight="false" outlineLevel="0" collapsed="false">
      <c r="A215" s="15" t="s">
        <v>232</v>
      </c>
      <c r="B215" s="16" t="n">
        <v>137.71</v>
      </c>
      <c r="C215" s="16" t="n">
        <v>0.51</v>
      </c>
      <c r="D215" s="13" t="n">
        <f aca="false">global_budget*B215/C215/global_emissions*global_per_capita_emissions/1000</f>
        <v>24.0587470588235</v>
      </c>
      <c r="E215" s="8" t="n">
        <f aca="false">global_reach*global_per_capita_emissions/C215</f>
        <v>174.705882352941</v>
      </c>
    </row>
    <row r="216" customFormat="false" ht="13.8" hidden="false" customHeight="false" outlineLevel="0" collapsed="false">
      <c r="A216" s="15" t="s">
        <v>233</v>
      </c>
      <c r="B216" s="16" t="n">
        <v>108.42</v>
      </c>
      <c r="C216" s="16" t="n">
        <v>0.14</v>
      </c>
      <c r="D216" s="13" t="n">
        <f aca="false">global_budget*B216/C216/global_emissions*global_per_capita_emissions/1000</f>
        <v>69.0015857142857</v>
      </c>
      <c r="E216" s="8" t="n">
        <f aca="false">global_reach*global_per_capita_emissions/C216</f>
        <v>636.428571428572</v>
      </c>
    </row>
    <row r="217" customFormat="false" ht="13.8" hidden="false" customHeight="false" outlineLevel="0" collapsed="false">
      <c r="A217" s="15" t="s">
        <v>234</v>
      </c>
      <c r="B217" s="16" t="n">
        <v>99.76</v>
      </c>
      <c r="C217" s="16" t="n">
        <v>3.25</v>
      </c>
      <c r="D217" s="13" t="n">
        <f aca="false">global_budget*B217/C217/global_emissions*global_per_capita_emissions/1000</f>
        <v>2.73495876923077</v>
      </c>
      <c r="E217" s="8" t="n">
        <f aca="false">global_reach*global_per_capita_emissions/C217</f>
        <v>27.4153846153846</v>
      </c>
    </row>
    <row r="218" customFormat="false" ht="13.8" hidden="false" customHeight="false" outlineLevel="0" collapsed="false">
      <c r="A218" s="11" t="s">
        <v>235</v>
      </c>
      <c r="B218" s="12" t="n">
        <v>99.69</v>
      </c>
      <c r="C218" s="12" t="n">
        <v>0.18</v>
      </c>
      <c r="D218" s="13" t="n">
        <f aca="false">global_budget*B218/C218/global_emissions*global_per_capita_emissions/1000</f>
        <v>49.34655</v>
      </c>
      <c r="E218" s="8" t="n">
        <f aca="false">global_reach*global_per_capita_emissions/C218</f>
        <v>495</v>
      </c>
    </row>
    <row r="219" customFormat="false" ht="13.8" hidden="false" customHeight="false" outlineLevel="0" collapsed="false">
      <c r="A219" s="15" t="s">
        <v>236</v>
      </c>
      <c r="B219" s="16" t="n">
        <v>65.45</v>
      </c>
      <c r="C219" s="16" t="n">
        <v>1.88</v>
      </c>
      <c r="D219" s="13" t="n">
        <f aca="false">global_budget*B219/C219/global_emissions*global_per_capita_emissions/1000</f>
        <v>3.10191223404255</v>
      </c>
      <c r="E219" s="8" t="n">
        <f aca="false">global_reach*global_per_capita_emissions/C219</f>
        <v>47.3936170212766</v>
      </c>
    </row>
    <row r="220" customFormat="false" ht="13.8" hidden="false" customHeight="false" outlineLevel="0" collapsed="false">
      <c r="A220" s="15" t="s">
        <v>237</v>
      </c>
      <c r="B220" s="16" t="n">
        <v>56.18</v>
      </c>
      <c r="C220" s="16" t="n">
        <v>0.28</v>
      </c>
      <c r="D220" s="13" t="n">
        <f aca="false">global_budget*B220/C220/global_emissions*global_per_capita_emissions/1000</f>
        <v>17.8772785714286</v>
      </c>
      <c r="E220" s="8" t="n">
        <f aca="false">global_reach*global_per_capita_emissions/C220</f>
        <v>318.214285714286</v>
      </c>
    </row>
    <row r="221" customFormat="false" ht="13.8" hidden="false" customHeight="false" outlineLevel="0" collapsed="false">
      <c r="A221" s="11" t="s">
        <v>238</v>
      </c>
      <c r="B221" s="12" t="n">
        <v>52.82</v>
      </c>
      <c r="C221" s="12" t="n">
        <v>0.46</v>
      </c>
      <c r="D221" s="13" t="n">
        <f aca="false">global_budget*B221/C221/global_emissions*global_per_capita_emissions/1000</f>
        <v>10.2310043478261</v>
      </c>
      <c r="E221" s="8" t="n">
        <f aca="false">global_reach*global_per_capita_emissions/C221</f>
        <v>193.695652173913</v>
      </c>
    </row>
    <row r="222" customFormat="false" ht="13.8" hidden="false" customHeight="false" outlineLevel="0" collapsed="false">
      <c r="A222" s="15" t="s">
        <v>239</v>
      </c>
      <c r="B222" s="16" t="n">
        <v>48.57</v>
      </c>
      <c r="C222" s="16" t="n">
        <v>16.69</v>
      </c>
      <c r="D222" s="13" t="n">
        <f aca="false">global_budget*B222/C222/global_emissions*global_per_capita_emissions/1000</f>
        <v>0.259292210904733</v>
      </c>
      <c r="E222" s="8" t="n">
        <f aca="false">global_reach*global_per_capita_emissions/C222</f>
        <v>5.33852606351108</v>
      </c>
    </row>
    <row r="223" customFormat="false" ht="13.8" hidden="false" customHeight="false" outlineLevel="0" collapsed="false">
      <c r="A223" s="15" t="s">
        <v>240</v>
      </c>
      <c r="B223" s="16" t="n">
        <v>41.73</v>
      </c>
      <c r="C223" s="16" t="n">
        <v>1.94</v>
      </c>
      <c r="D223" s="13" t="n">
        <f aca="false">global_budget*B223/C223/global_emissions*global_per_capita_emissions/1000</f>
        <v>1.91656855670103</v>
      </c>
      <c r="E223" s="8" t="n">
        <f aca="false">global_reach*global_per_capita_emissions/C223</f>
        <v>45.9278350515464</v>
      </c>
    </row>
    <row r="224" customFormat="false" ht="13.8" hidden="false" customHeight="false" outlineLevel="0" collapsed="false">
      <c r="A224" s="15" t="s">
        <v>241</v>
      </c>
      <c r="B224" s="16" t="n">
        <v>37.35</v>
      </c>
      <c r="C224" s="16" t="n">
        <v>2.15</v>
      </c>
      <c r="D224" s="13" t="n">
        <f aca="false">global_budget*B224/C224/global_emissions*global_per_capita_emissions/1000</f>
        <v>1.54785348837209</v>
      </c>
      <c r="E224" s="8" t="n">
        <f aca="false">global_reach*global_per_capita_emissions/C224</f>
        <v>41.4418604651163</v>
      </c>
    </row>
    <row r="225" customFormat="false" ht="13.8" hidden="false" customHeight="false" outlineLevel="0" collapsed="false">
      <c r="A225" s="11" t="s">
        <v>242</v>
      </c>
      <c r="B225" s="12" t="n">
        <v>30.26</v>
      </c>
      <c r="C225" s="12" t="n">
        <v>2.04</v>
      </c>
      <c r="D225" s="13" t="n">
        <f aca="false">global_budget*B225/C225/global_emissions*global_per_capita_emissions/1000</f>
        <v>1.32165</v>
      </c>
      <c r="E225" s="8" t="n">
        <f aca="false">global_reach*global_per_capita_emissions/C225</f>
        <v>43.6764705882353</v>
      </c>
    </row>
    <row r="226" customFormat="false" ht="13.8" hidden="false" customHeight="false" outlineLevel="0" collapsed="false">
      <c r="A226" s="11" t="s">
        <v>243</v>
      </c>
      <c r="B226" s="12" t="n">
        <v>13.13</v>
      </c>
      <c r="C226" s="12" t="n">
        <v>3.25</v>
      </c>
      <c r="D226" s="13" t="n">
        <f aca="false">global_budget*B226/C226/global_emissions*global_per_capita_emissions/1000</f>
        <v>0.359964</v>
      </c>
      <c r="E226" s="8" t="n">
        <f aca="false">global_reach*global_per_capita_emissions/C226</f>
        <v>27.4153846153846</v>
      </c>
    </row>
    <row r="227" customFormat="false" ht="13.8" hidden="false" customHeight="false" outlineLevel="0" collapsed="false">
      <c r="A227" s="15" t="s">
        <v>244</v>
      </c>
      <c r="B227" s="16" t="n">
        <v>8.84</v>
      </c>
      <c r="C227" s="16" t="n">
        <v>1.4</v>
      </c>
      <c r="D227" s="13" t="n">
        <f aca="false">global_budget*B227/C227/global_emissions*global_per_capita_emissions/1000</f>
        <v>0.562602857142857</v>
      </c>
      <c r="E227" s="8" t="n">
        <f aca="false">global_reach*global_per_capita_emissions/C227</f>
        <v>63.6428571428572</v>
      </c>
    </row>
    <row r="228" customFormat="false" ht="13.8" hidden="false" customHeight="false" outlineLevel="0" collapsed="false">
      <c r="A228" s="15" t="s">
        <v>245</v>
      </c>
      <c r="B228" s="16" t="n">
        <v>1.95</v>
      </c>
      <c r="C228" s="16" t="n">
        <v>0.04</v>
      </c>
      <c r="D228" s="13" t="n">
        <f aca="false">global_budget*B228/C228/global_emissions*global_per_capita_emissions/1000</f>
        <v>4.343625</v>
      </c>
      <c r="E228" s="8" t="n">
        <f aca="false">global_reach*global_per_capita_emissions/C228</f>
        <v>2227.5</v>
      </c>
    </row>
    <row r="229" customFormat="false" ht="13.8" hidden="false" customHeight="false" outlineLevel="0" collapsed="false">
      <c r="A229" s="11" t="s">
        <v>246</v>
      </c>
      <c r="B229" s="12" t="n">
        <v>1.53</v>
      </c>
      <c r="C229" s="12" t="n">
        <v>0.03</v>
      </c>
      <c r="D229" s="13" t="n">
        <f aca="false">global_budget*B229/C229/global_emissions*global_per_capita_emissions/1000</f>
        <v>4.5441</v>
      </c>
      <c r="E229" s="8" t="n">
        <f aca="false">global_reach*global_per_capita_emissions/C229</f>
        <v>2970</v>
      </c>
    </row>
    <row r="230" customFormat="false" ht="13.8" hidden="false" customHeight="false" outlineLevel="0" collapsed="false">
      <c r="A230" s="6"/>
      <c r="B230" s="6"/>
      <c r="C230" s="17"/>
      <c r="D230" s="18"/>
      <c r="E230" s="7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</row>
  </sheetData>
  <hyperlinks>
    <hyperlink ref="A22" r:id="rId1" display="China"/>
    <hyperlink ref="A23" r:id="rId2" display="United States of America (the)"/>
    <hyperlink ref="A24" r:id="rId3" display="India"/>
    <hyperlink ref="A25" r:id="rId4" display="Russian Federation (the)"/>
    <hyperlink ref="A26" r:id="rId5" display="Japan"/>
    <hyperlink ref="A27" r:id="rId6" display="Germany"/>
    <hyperlink ref="A28" r:id="rId7" display="Canada"/>
    <hyperlink ref="A29" r:id="rId8" display="Iran (Islamic Republic of)"/>
    <hyperlink ref="A30" r:id="rId9" display="Korea (the Republic of)"/>
    <hyperlink ref="A31" r:id="rId10" display="Indonesia"/>
    <hyperlink ref="A32" r:id="rId11" display="Saudi Arabia"/>
    <hyperlink ref="A33" r:id="rId12" display="Brazil"/>
    <hyperlink ref="A34" r:id="rId13" display="Mexico"/>
    <hyperlink ref="A35" r:id="rId14" display="Australia"/>
    <hyperlink ref="A36" r:id="rId15" display="South Africa"/>
    <hyperlink ref="A37" r:id="rId16" display="Turkey"/>
    <hyperlink ref="A38" r:id="rId17" display="United Kingdom of Great Britain and Northern Ireland (the)"/>
    <hyperlink ref="A39" r:id="rId18" display="Italy and San Marino and Holy See (the)"/>
    <hyperlink ref="A40" r:id="rId19" display="France and Monaco"/>
    <hyperlink ref="A41" r:id="rId20" display="Poland"/>
    <hyperlink ref="A42" r:id="rId21" display="Taiwan (Province of China)"/>
    <hyperlink ref="A43" r:id="rId22" display="Thailand"/>
    <hyperlink ref="A44" r:id="rId23" display="Malaysia"/>
    <hyperlink ref="A45" r:id="rId24" display="Spain and Andorra"/>
    <hyperlink ref="A46" r:id="rId25" display="Ukraine"/>
    <hyperlink ref="A47" r:id="rId26" display="Kazakhstan"/>
    <hyperlink ref="A48" r:id="rId27" display="Egypt"/>
    <hyperlink ref="A49" r:id="rId28" display="United Arab Emirates (the)"/>
    <hyperlink ref="A50" r:id="rId29" display="Viet Nam"/>
    <hyperlink ref="A51" r:id="rId30" display="Argentina"/>
    <hyperlink ref="A52" r:id="rId31" display="Pakistan"/>
    <hyperlink ref="A53" r:id="rId32" display="Venezuela (Bolivarian Republic of)"/>
    <hyperlink ref="A54" r:id="rId33" display="Netherlands (the)"/>
    <hyperlink ref="A55" r:id="rId34" display="Iraq"/>
    <hyperlink ref="A56" r:id="rId35" display="Algeria"/>
    <hyperlink ref="A57" r:id="rId36" display="Philippines (the)"/>
    <hyperlink ref="A58" r:id="rId37" display="Czechia"/>
    <hyperlink ref="A59" r:id="rId38" display="Uzbekistan"/>
    <hyperlink ref="A60" r:id="rId39" display="Kuwait"/>
    <hyperlink ref="A61" r:id="rId40" display="Qatar"/>
    <hyperlink ref="A62" r:id="rId41" display="Belgium"/>
    <hyperlink ref="A63" r:id="rId42" display="Oman"/>
    <hyperlink ref="A64" r:id="rId43" display="Nigeria"/>
    <hyperlink ref="A65" r:id="rId44" display="Chile"/>
    <hyperlink ref="A66" r:id="rId45" display="Turkmenistan"/>
    <hyperlink ref="A67" r:id="rId46" display="Romania"/>
    <hyperlink ref="A68" r:id="rId47" display="Colombia"/>
    <hyperlink ref="A69" r:id="rId48" display="Bangladesh"/>
    <hyperlink ref="A70" r:id="rId49" display="Austria"/>
    <hyperlink ref="A71" r:id="rId50" display="Greece"/>
    <hyperlink ref="A72" r:id="rId51" display="Israel and Palestine, State of"/>
    <hyperlink ref="A73" r:id="rId52" display="Belarus"/>
    <hyperlink ref="A74" r:id="rId53" display="Korea (the Democratic People's Republic of)"/>
    <hyperlink ref="A75" r:id="rId54" display="Morocco"/>
    <hyperlink ref="A76" r:id="rId55" display="Peru"/>
    <hyperlink ref="A77" r:id="rId56" display="Serbia and Montenegro"/>
    <hyperlink ref="A78" r:id="rId57" display="Libya"/>
    <hyperlink ref="A79" r:id="rId58" display="Finland"/>
    <hyperlink ref="A80" r:id="rId59" display="Hungary"/>
    <hyperlink ref="A81" r:id="rId60" display="Bulgaria"/>
    <hyperlink ref="A82" r:id="rId61" display="Portugal"/>
    <hyperlink ref="A83" r:id="rId62" display="Singapore"/>
    <hyperlink ref="A84" r:id="rId63" display="Hong Kong"/>
    <hyperlink ref="A85" r:id="rId64" display="Sweden"/>
    <hyperlink ref="A86" r:id="rId65" display="Norway"/>
    <hyperlink ref="A87" r:id="rId66" display="Ecuador"/>
    <hyperlink ref="A88" r:id="rId67" display="Switzerland and Liechtenstein"/>
    <hyperlink ref="A89" r:id="rId68" display="Ireland"/>
    <hyperlink ref="A90" r:id="rId69" display="Syrian Arab Republic"/>
    <hyperlink ref="A91" r:id="rId70" display="Denmark"/>
    <hyperlink ref="A92" r:id="rId71" display="Slovakia"/>
    <hyperlink ref="A93" r:id="rId72" display="Trinidad and Tobago"/>
    <hyperlink ref="A94" r:id="rId73" display="Azerbaijan"/>
    <hyperlink ref="A95" r:id="rId74" display="New Zealand"/>
    <hyperlink ref="A96" r:id="rId75" display="Angola"/>
    <hyperlink ref="A97" r:id="rId76" display="Cuba"/>
    <hyperlink ref="A98" r:id="rId77" display="Tunisia"/>
    <hyperlink ref="A99" r:id="rId78" display="Bosnia and Herzegovina"/>
    <hyperlink ref="A100" r:id="rId79" display="Yemen"/>
    <hyperlink ref="A101" r:id="rId80" display="Bahrain"/>
    <hyperlink ref="A102" r:id="rId81" display="Dominican Republic (the)"/>
    <hyperlink ref="A103" r:id="rId82" display="Jordan"/>
    <hyperlink ref="A104" r:id="rId83" display="Estonia"/>
    <hyperlink ref="A105" r:id="rId84" display="Lebanon"/>
    <hyperlink ref="A106" r:id="rId85" display="Bolivia (Plurinational State of)"/>
    <hyperlink ref="A107" r:id="rId86" display="Croatia"/>
    <hyperlink ref="A108" r:id="rId87" display="Mongolia"/>
    <hyperlink ref="A109" r:id="rId88" display="Guatemala"/>
    <hyperlink ref="A110" r:id="rId89" display="Sri Lanka"/>
    <hyperlink ref="A111" r:id="rId90" display="Sudan (the) and South Sudan"/>
    <hyperlink ref="A112" r:id="rId91" display="Myanmar"/>
    <hyperlink ref="A113" r:id="rId92" display="Kenya"/>
    <hyperlink ref="A114" r:id="rId93" display="Slovenia"/>
    <hyperlink ref="A115" r:id="rId94" display="Ghana"/>
    <hyperlink ref="A116" r:id="rId95" display="Lithuania"/>
    <hyperlink ref="A117" r:id="rId96" display="Panama"/>
    <hyperlink ref="A118" r:id="rId97" display="Ethiopia"/>
    <hyperlink ref="A119" r:id="rId98" display="Luxembourg"/>
    <hyperlink ref="A120" r:id="rId99" display="Zimbabwe"/>
    <hyperlink ref="A121" r:id="rId100" display="Cote d'Ivoire"/>
    <hyperlink ref="A122" r:id="rId101" display="Afghanistan"/>
    <hyperlink ref="A123" r:id="rId102" display="Tanzania, United Republic of"/>
    <hyperlink ref="A124" r:id="rId103" display="Cameroon"/>
    <hyperlink ref="A125" r:id="rId104" display="Honduras"/>
    <hyperlink ref="A126" r:id="rId105" display="Papua New Guinea"/>
    <hyperlink ref="A127" r:id="rId106" display="Jamaica"/>
    <hyperlink ref="A128" r:id="rId107" display="Macedonia (the former Yugoslav Republic of)"/>
    <hyperlink ref="A129" r:id="rId108" display="Georgia"/>
    <hyperlink ref="A130" r:id="rId109" display="Costa Rica"/>
    <hyperlink ref="A131" r:id="rId110" display="Moldova (the Republic of)"/>
    <hyperlink ref="A132" r:id="rId111" display="Senegal"/>
    <hyperlink ref="A133" r:id="rId112" display="Latvia"/>
    <hyperlink ref="A134" r:id="rId113" display="Nepal"/>
    <hyperlink ref="A135" r:id="rId114" display="Brunei Darussalam"/>
    <hyperlink ref="A136" r:id="rId115" display="Curacao"/>
    <hyperlink ref="A137" r:id="rId116" display="Kyrgyzstan"/>
    <hyperlink ref="A138" r:id="rId117" display="Cyprus"/>
    <hyperlink ref="A139" r:id="rId118" display="El Salvador"/>
    <hyperlink ref="A140" r:id="rId119" display="Congo (the Democratic Republic of the)"/>
    <hyperlink ref="A141" r:id="rId120" display="Benin"/>
    <hyperlink ref="A142" r:id="rId121" display="Uruguay"/>
    <hyperlink ref="A143" r:id="rId122" display="Cambodia"/>
    <hyperlink ref="A144" r:id="rId123" display="Botswana"/>
    <hyperlink ref="A145" r:id="rId124" display="Tajikistan"/>
    <hyperlink ref="A146" r:id="rId125" display="Paraguay"/>
    <hyperlink ref="A147" r:id="rId126" display="Mozambique"/>
    <hyperlink ref="A148" r:id="rId127" display="Gabon"/>
    <hyperlink ref="A149" r:id="rId128" display="Nicaragua"/>
    <hyperlink ref="A150" r:id="rId129" display="Congo (the)"/>
    <hyperlink ref="A151" r:id="rId130" display="Albania"/>
    <hyperlink ref="A152" r:id="rId131" display="Uganda"/>
    <hyperlink ref="A153" r:id="rId132" display="Armenia"/>
    <hyperlink ref="A154" r:id="rId133" display="Lao People's Democratic Republic (the)"/>
    <hyperlink ref="A155" r:id="rId134" display="Bahamas (the)"/>
    <hyperlink ref="A156" r:id="rId135" display="Zambia"/>
    <hyperlink ref="A157" r:id="rId136" display="Iceland"/>
    <hyperlink ref="A158" r:id="rId137" display="Namibia"/>
    <hyperlink ref="A159" r:id="rId138" display="Guyana"/>
    <hyperlink ref="A160" r:id="rId139" display="Mauritius"/>
    <hyperlink ref="A161" r:id="rId140" display="Macao"/>
    <hyperlink ref="A162" r:id="rId141" display="Haiti"/>
    <hyperlink ref="A163" r:id="rId142" display="Madagascar"/>
    <hyperlink ref="A164" r:id="rId143" display="Martinique"/>
    <hyperlink ref="A165" r:id="rId144" display="Mauritania"/>
    <hyperlink ref="A166" r:id="rId145" display="Guadeloupe"/>
    <hyperlink ref="A167" r:id="rId146" display="Burkina Faso"/>
    <hyperlink ref="A168" r:id="rId147" display="New Caledonia"/>
    <hyperlink ref="A169" r:id="rId148" display="Togo"/>
    <hyperlink ref="A170" r:id="rId149" display="Malta"/>
    <hyperlink ref="A171" r:id="rId150" display="Equatorial Guinea"/>
    <hyperlink ref="A172" r:id="rId151" display="Suriname"/>
    <hyperlink ref="A173" r:id="rId152" display="Niger (the)"/>
    <hyperlink ref="A174" r:id="rId153" display="Guinea"/>
    <hyperlink ref="A175" r:id="rId154" display="Malawi"/>
    <hyperlink ref="A176" r:id="rId155" display="Fiji"/>
    <hyperlink ref="A177" r:id="rId156" display="Bhutan"/>
    <hyperlink ref="A178" r:id="rId157" display="Chad"/>
    <hyperlink ref="A179" r:id="rId158" display="Mali"/>
    <hyperlink ref="A180" r:id="rId159" display="Barbados"/>
    <hyperlink ref="A181" r:id="rId160" display="Djibouti"/>
    <hyperlink ref="A182" r:id="rId161" display="French Guiana"/>
    <hyperlink ref="A183" r:id="rId162" display="Rwanda"/>
    <hyperlink ref="A184" r:id="rId163" display="Sierra Leone"/>
    <hyperlink ref="A185" r:id="rId164" display="Somalia"/>
    <hyperlink ref="A186" r:id="rId165" display="Maldives"/>
    <hyperlink ref="A187" r:id="rId166" display="Reunion"/>
    <hyperlink ref="A188" r:id="rId167" display="Belize"/>
    <hyperlink ref="A189" r:id="rId168" display="Burundi"/>
    <hyperlink ref="A190" r:id="rId169" display="French Polynesia"/>
    <hyperlink ref="A191" r:id="rId170" display="Liberia"/>
    <hyperlink ref="A192" r:id="rId171" display="Puerto Rico"/>
    <hyperlink ref="A193" r:id="rId172" display="Eritrea"/>
    <hyperlink ref="A194" r:id="rId173" display="Swaziland"/>
    <hyperlink ref="A195" r:id="rId174" display="Bermuda"/>
    <hyperlink ref="A196" r:id="rId175" display="Saint Lucia"/>
    <hyperlink ref="A197" r:id="rId176" display="Gibraltar"/>
    <hyperlink ref="A198" r:id="rId177" display="Grenada"/>
    <hyperlink ref="A199" r:id="rId178" display="Central African Republic (the)"/>
    <hyperlink ref="A200" r:id="rId179" display="Seychelles"/>
    <hyperlink ref="A201" r:id="rId180" display="Timor-Leste"/>
    <hyperlink ref="A202" r:id="rId181" display="Antigua and Barbuda"/>
    <hyperlink ref="A203" r:id="rId182" display="Cayman Islands (the)"/>
    <hyperlink ref="A204" r:id="rId183" display="Saint Vincent and the Grenadines"/>
    <hyperlink ref="A205" r:id="rId184" display="Solomon Islands"/>
    <hyperlink ref="A206" r:id="rId185" display="Guinea-Bissau"/>
    <hyperlink ref="A207" r:id="rId186" display="Lesotho"/>
    <hyperlink ref="A208" r:id="rId187" display="Aruba"/>
    <hyperlink ref="A209" r:id="rId188" display="Gambia (the)"/>
    <hyperlink ref="A210" r:id="rId189" display="Tonga"/>
    <hyperlink ref="A211" r:id="rId190" display="Western Sahara"/>
    <hyperlink ref="A212" r:id="rId191" display="Saint Kitts and Nevis"/>
    <hyperlink ref="A213" r:id="rId192" display="Dominica"/>
    <hyperlink ref="A214" r:id="rId193" display="Samoa"/>
    <hyperlink ref="A215" r:id="rId194" display="Vanuatu"/>
    <hyperlink ref="A216" r:id="rId195" display="Comoros (the)"/>
    <hyperlink ref="A217" r:id="rId196" display="Virgin Islands (British)"/>
    <hyperlink ref="A218" r:id="rId197" display="Cabo Verde"/>
    <hyperlink ref="A219" r:id="rId198" display="Turks and Caicos Islands (the)"/>
    <hyperlink ref="A220" r:id="rId199" display="Sao Tome and Principe"/>
    <hyperlink ref="A221" r:id="rId200" display="Kiribati"/>
    <hyperlink ref="A222" r:id="rId201" display="Falkland Islands (the) [Malvinas]"/>
    <hyperlink ref="A223" r:id="rId202" display="Palau"/>
    <hyperlink ref="A224" r:id="rId203" display="Cook Islands (the)"/>
    <hyperlink ref="A225" r:id="rId204" display="Anguilla"/>
    <hyperlink ref="A226" r:id="rId205" display="Saint Helena, Ascension and Tristan da Cunha"/>
    <hyperlink ref="A227" r:id="rId206" display="Saint Pierre and Miquelon"/>
    <hyperlink ref="A228" r:id="rId207" display="Faroe Islands (the)"/>
    <hyperlink ref="A229" r:id="rId208" display="Greenlan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LibreOffice/6.3.3.2$Linux_X86_64 LibreOffice_project/30$Build-2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2018-08-22T13:22:15Z</dcterms:created>
  <dc:creator>Stefan Rahmstorf</dc:creator>
  <dc:description/>
  <dc:language>de-DE</dc:language>
  <cp:lastModifiedBy/>
  <dcterms:modified xsi:type="dcterms:W3CDTF">2019-12-22T18:53:05Z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