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media/image4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INPUT_DATA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<sst xmlns="http://schemas.openxmlformats.org/spreadsheetml/2006/main" count="78" uniqueCount="50">
  <si>
    <t xml:space="preserve">Climate Action Tracker: Global emissions time series</t>
  </si>
  <si>
    <t xml:space="preserve">Unit:</t>
  </si>
  <si>
    <t xml:space="preserve">GtCO2e</t>
  </si>
  <si>
    <t xml:space="preserve">Date Published:</t>
  </si>
  <si>
    <t xml:space="preserve">Climate Action Tracker Data:</t>
  </si>
  <si>
    <t xml:space="preserve">Do not redistribute without prior permission of the Climate Action Tracker team. Any reproduction of this data in graphical or numerical format must include credit to the Climate Action Tracker project.</t>
  </si>
  <si>
    <t xml:space="preserve">For further details on methodology, please see the Climate Action Tracker website:</t>
  </si>
  <si>
    <t xml:space="preserve">www.climateactiontracker.org</t>
  </si>
  <si>
    <t xml:space="preserve">Historical</t>
  </si>
  <si>
    <t xml:space="preserve">Pledges and Targets</t>
  </si>
  <si>
    <t xml:space="preserve">High</t>
  </si>
  <si>
    <r>
      <rPr>
        <sz val="11"/>
        <color rgb="FF000000"/>
        <rFont val="Lohit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Emissions|KYOTOGHGAR4||PLEDGEHI2050|CATFINAL|CAT_2019_11</t>
    </r>
  </si>
  <si>
    <t xml:space="preserve">Low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</si>
  <si>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Emissions|KYOTOGHGAR4||PLEDGELO|CATFINAL|CAT_2019_11</t>
    </r>
  </si>
  <si>
    <t xml:space="preserve">Current Policy Projections</t>
  </si>
  <si>
    <r>
      <rPr>
        <sz val="11"/>
        <color rgb="FF000000"/>
        <rFont val="Lohit Devanagari"/>
        <family val="2"/>
      </rPr>
      <t xml:space="preserve">﻿</t>
    </r>
    <r>
      <rPr>
        <sz val="11"/>
        <color rgb="FF000000"/>
        <rFont val="Calibri"/>
        <family val="2"/>
        <charset val="1"/>
      </rPr>
      <t xml:space="preserve">Emissions|KYOTOGHGAR4||TRENDHI|CATFINAL|CAT_2019_11</t>
    </r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</si>
  <si>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Emissions|KYOTOGHGAR4||TRENDLO|CATFINAL|CAT_2019_11</t>
    </r>
  </si>
  <si>
    <t xml:space="preserve">Optimistic Policy Projections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</si>
  <si>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Emissions|KYOTOGHGAR4||OPTIMISTIC|CATFINAL|CAT_2019_11</t>
    </r>
  </si>
  <si>
    <t xml:space="preserve">2C consistent</t>
  </si>
  <si>
    <t xml:space="preserve">World</t>
  </si>
  <si>
    <t xml:space="preserve">Median</t>
  </si>
  <si>
    <t xml:space="preserve">1.5C consistent</t>
  </si>
  <si>
    <t xml:space="preserve">Global Gap Numbers For Pledges:</t>
  </si>
  <si>
    <t xml:space="preserve">Footnote for gap numbers:</t>
  </si>
  <si>
    <t xml:space="preserve">The "gap" range results only from uncertainties in the pledge projections. Gaps are calculated against the median of the benchmark emissions for 2°C and 1.5°C.</t>
  </si>
  <si>
    <t xml:space="preserve">Data comes from CAT_global_aggregation_COP24.xlsx</t>
  </si>
  <si>
    <t xml:space="preserve">Copyright © 2019 by Climate Analytics and NewClimate Institute. All rights reserved. </t>
  </si>
  <si>
    <t xml:space="preserve">The content provided by this website is protected by copyright. You are authorised to view, the copyrighted content from this website subject to the following condition: Any reproduction, in full or in part, must credit Climate Analytics and NewClimate Institute and must include a copyright notice.</t>
  </si>
  <si>
    <t xml:space="preserve">sheet</t>
  </si>
  <si>
    <t xml:space="preserve">timeCol</t>
  </si>
  <si>
    <t xml:space="preserve">spaceRow</t>
  </si>
  <si>
    <t xml:space="preserve">dataID</t>
  </si>
  <si>
    <t xml:space="preserve">unit</t>
  </si>
  <si>
    <t xml:space="preserve">Sheet1</t>
  </si>
  <si>
    <t xml:space="preserve">EARTH</t>
  </si>
  <si>
    <t xml:space="preserve">D17:D21</t>
  </si>
  <si>
    <t xml:space="preserve">Gt CO2eq</t>
  </si>
  <si>
    <t xml:space="preserve">D22:D23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</si>
  <si>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Emissions|GHG(AR4)|harmonized|Total|P75|IAM|2.0deg_compatible|CAT_2019_11</t>
    </r>
  </si>
  <si>
    <t xml:space="preserve">D23:D24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</si>
  <si>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Emissions|GHG(AR4)|harmonized|Total|Median|IAM|2.0deg_compatible|CAT_2019_11</t>
    </r>
  </si>
  <si>
    <t xml:space="preserve">D24:D25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</si>
  <si>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Emissions|GHG(AR4)|harmonized|Total|P25|IAM|2.0deg_compatible|CAT_2019_11</t>
    </r>
  </si>
  <si>
    <t xml:space="preserve">D25:D26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</si>
  <si>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Emissions|GHG(AR4)|harmonized|Total|P75|IAM|1.5deg_compatible|CAT_2019_11</t>
    </r>
  </si>
  <si>
    <t xml:space="preserve">D26:D27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</si>
  <si>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Emissions|GHG(AR4)|harmonized|Total|Median|IAM|1.5deg_compatible|CAT_2019_11</t>
    </r>
  </si>
  <si>
    <t xml:space="preserve">D27:D28</t>
  </si>
  <si>
    <r>
      <rPr>
        <sz val="12"/>
        <color rgb="FF000000"/>
        <rFont val="Lohit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Emissions|GHG(AR4)|harmonized|Total|P25|IAM|1.5deg_compatible|CAT_2019_11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</si>
</sst>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7]DD/\ MMM\ YY"/>
    <numFmt numFmtId="166" formatCode="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 val="true"/>
      <u val="single"/>
      <sz val="12"/>
      <color rgb="FF4F8EB5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Lohit Devanagari"/>
      <family val="2"/>
    </font>
    <font>
      <sz val="12"/>
      <color rgb="FF000000"/>
      <name val="Lohit Devanagari"/>
      <family val="2"/>
    </font>
    <font>
      <sz val="12"/>
      <color rgb="FFFFFFFF"/>
      <name val="Calibri"/>
      <family val="2"/>
      <charset val="1"/>
    </font>
    <font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EDF3F7"/>
      </patternFill>
    </fill>
    <fill>
      <patternFill patternType="solid">
        <fgColor rgb="FF797F81"/>
        <bgColor rgb="FF4F8EB5"/>
      </patternFill>
    </fill>
    <fill>
      <patternFill patternType="solid">
        <fgColor rgb="FF000000"/>
        <bgColor rgb="FF003300"/>
      </patternFill>
    </fill>
    <fill>
      <patternFill patternType="solid">
        <fgColor rgb="FFBCBFC0"/>
        <bgColor rgb="FFC5D7D8"/>
      </patternFill>
    </fill>
    <fill>
      <patternFill patternType="solid">
        <fgColor rgb="FF95BBD3"/>
        <bgColor rgb="FFBCBFC0"/>
      </patternFill>
    </fill>
    <fill>
      <patternFill patternType="solid">
        <fgColor rgb="FFEDF3F7"/>
        <bgColor rgb="FFE8EED1"/>
      </patternFill>
    </fill>
    <fill>
      <patternFill patternType="solid">
        <fgColor rgb="FF4F8EB5"/>
        <bgColor rgb="FF407B80"/>
      </patternFill>
    </fill>
    <fill>
      <patternFill patternType="solid">
        <fgColor rgb="FFCADDE8"/>
        <bgColor rgb="FFC5D7D8"/>
      </patternFill>
    </fill>
    <fill>
      <patternFill patternType="solid">
        <fgColor rgb="FF407B80"/>
        <bgColor rgb="FF4F8EB5"/>
      </patternFill>
    </fill>
    <fill>
      <patternFill patternType="solid">
        <fgColor rgb="FFC5D7D8"/>
        <bgColor rgb="FFCADDE8"/>
      </patternFill>
    </fill>
    <fill>
      <patternFill patternType="solid">
        <fgColor rgb="FFF2E563"/>
        <bgColor rgb="FFFFFF99"/>
      </patternFill>
    </fill>
    <fill>
      <patternFill patternType="solid">
        <fgColor rgb="FFFCF6D3"/>
        <bgColor rgb="FFE8EED1"/>
      </patternFill>
    </fill>
    <fill>
      <patternFill patternType="solid">
        <fgColor rgb="FFB1CC68"/>
        <bgColor rgb="FFBCBFC0"/>
      </patternFill>
    </fill>
    <fill>
      <patternFill patternType="solid">
        <fgColor rgb="FFE8EED1"/>
        <bgColor rgb="FFFCF6D3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BFC0"/>
      <rgbColor rgb="FF797F81"/>
      <rgbColor rgb="FF9999FF"/>
      <rgbColor rgb="FF993366"/>
      <rgbColor rgb="FFFCF6D3"/>
      <rgbColor rgb="FFEDF3F7"/>
      <rgbColor rgb="FF660066"/>
      <rgbColor rgb="FFFF8080"/>
      <rgbColor rgb="FF0563C1"/>
      <rgbColor rgb="FFCA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D7D8"/>
      <rgbColor rgb="FFE8EED1"/>
      <rgbColor rgb="FFFFFF99"/>
      <rgbColor rgb="FF95BBD3"/>
      <rgbColor rgb="FFFF99CC"/>
      <rgbColor rgb="FFCC99FF"/>
      <rgbColor rgb="FFF2E563"/>
      <rgbColor rgb="FF3366FF"/>
      <rgbColor rgb="FF33CCCC"/>
      <rgbColor rgb="FFB1CC68"/>
      <rgbColor rgb="FFFFCC00"/>
      <rgbColor rgb="FFFF9900"/>
      <rgbColor rgb="FFFF6600"/>
      <rgbColor rgb="FF4F8EB5"/>
      <rgbColor rgb="FFA6A6A6"/>
      <rgbColor rgb="FF003366"/>
      <rgbColor rgb="FF407B8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647640</xdr:colOff>
      <xdr:row>1</xdr:row>
      <xdr:rowOff>114480</xdr:rowOff>
    </xdr:from>
    <xdr:to>
      <xdr:col>6</xdr:col>
      <xdr:colOff>295920</xdr:colOff>
      <xdr:row>5</xdr:row>
      <xdr:rowOff>113760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47640" y="317520"/>
          <a:ext cx="6097320" cy="81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39</xdr:col>
      <xdr:colOff>296640</xdr:colOff>
      <xdr:row>24</xdr:row>
      <xdr:rowOff>183240</xdr:rowOff>
    </xdr:from>
    <xdr:to>
      <xdr:col>39</xdr:col>
      <xdr:colOff>297000</xdr:colOff>
      <xdr:row>24</xdr:row>
      <xdr:rowOff>183600</xdr:rowOff>
    </xdr:to>
    <xdr:pic>
      <xdr:nvPicPr>
        <xdr:cNvPr id="1" name="Ink 2" descr=""/>
        <xdr:cNvPicPr/>
      </xdr:nvPicPr>
      <xdr:blipFill>
        <a:blip r:embed="rId2"/>
        <a:stretch/>
      </xdr:blipFill>
      <xdr:spPr>
        <a:xfrm>
          <a:off x="29314080" y="505980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42</xdr:col>
      <xdr:colOff>430560</xdr:colOff>
      <xdr:row>25</xdr:row>
      <xdr:rowOff>149760</xdr:rowOff>
    </xdr:from>
    <xdr:to>
      <xdr:col>42</xdr:col>
      <xdr:colOff>430920</xdr:colOff>
      <xdr:row>25</xdr:row>
      <xdr:rowOff>150120</xdr:rowOff>
    </xdr:to>
    <xdr:pic>
      <xdr:nvPicPr>
        <xdr:cNvPr id="2" name="Ink 3" descr=""/>
        <xdr:cNvPicPr/>
      </xdr:nvPicPr>
      <xdr:blipFill>
        <a:blip r:embed="rId3"/>
        <a:stretch/>
      </xdr:blipFill>
      <xdr:spPr>
        <a:xfrm>
          <a:off x="31499640" y="52297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45</xdr:col>
      <xdr:colOff>649440</xdr:colOff>
      <xdr:row>25</xdr:row>
      <xdr:rowOff>110880</xdr:rowOff>
    </xdr:from>
    <xdr:to>
      <xdr:col>45</xdr:col>
      <xdr:colOff>649800</xdr:colOff>
      <xdr:row>25</xdr:row>
      <xdr:rowOff>111240</xdr:rowOff>
    </xdr:to>
    <xdr:pic>
      <xdr:nvPicPr>
        <xdr:cNvPr id="3" name="Ink 4" descr=""/>
        <xdr:cNvPicPr/>
      </xdr:nvPicPr>
      <xdr:blipFill>
        <a:blip r:embed="rId4"/>
        <a:stretch/>
      </xdr:blipFill>
      <xdr:spPr>
        <a:xfrm>
          <a:off x="33770160" y="519084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climateactiontracker.org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AS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8.828125" defaultRowHeight="16" zeroHeight="false" outlineLevelRow="0" outlineLevelCol="0"/>
  <cols>
    <col collapsed="false" customWidth="false" hidden="false" outlineLevel="0" max="1" min="1" style="1" width="8.84"/>
    <col collapsed="false" customWidth="true" hidden="false" outlineLevel="0" max="2" min="2" style="1" width="25"/>
    <col collapsed="false" customWidth="true" hidden="false" outlineLevel="0" max="3" min="3" style="1" width="22.16"/>
    <col collapsed="false" customWidth="true" hidden="true" outlineLevel="0" max="4" min="4" style="1" width="22.16"/>
    <col collapsed="false" customWidth="true" hidden="false" outlineLevel="0" max="5" min="5" style="1" width="17"/>
    <col collapsed="false" customWidth="true" hidden="false" outlineLevel="0" max="6" min="6" style="1" width="10.33"/>
    <col collapsed="false" customWidth="false" hidden="false" outlineLevel="0" max="1025" min="7" style="1" width="8.84"/>
  </cols>
  <sheetData>
    <row r="7" customFormat="false" ht="16" hidden="false" customHeight="false" outlineLevel="0" collapsed="false">
      <c r="B7" s="2" t="s">
        <v>0</v>
      </c>
    </row>
    <row r="8" customFormat="false" ht="16" hidden="false" customHeight="false" outlineLevel="0" collapsed="false">
      <c r="B8" s="2" t="s">
        <v>1</v>
      </c>
      <c r="C8" s="3" t="s">
        <v>2</v>
      </c>
      <c r="D8" s="3"/>
    </row>
    <row r="9" customFormat="false" ht="16" hidden="false" customHeight="false" outlineLevel="0" collapsed="false">
      <c r="B9" s="4" t="s">
        <v>3</v>
      </c>
      <c r="C9" s="5" t="n">
        <v>43795</v>
      </c>
      <c r="D9" s="5"/>
    </row>
    <row r="10" customFormat="false" ht="16" hidden="false" customHeight="false" outlineLevel="0" collapsed="false">
      <c r="B10" s="4" t="s">
        <v>4</v>
      </c>
      <c r="C10" s="6" t="s">
        <v>5</v>
      </c>
      <c r="D10" s="6"/>
      <c r="E10" s="7"/>
      <c r="F10" s="7"/>
      <c r="G10" s="7"/>
      <c r="H10" s="7"/>
      <c r="I10" s="7"/>
      <c r="J10" s="7"/>
    </row>
    <row r="11" customFormat="false" ht="16" hidden="false" customHeight="false" outlineLevel="0" collapsed="false">
      <c r="C11" s="6" t="s">
        <v>6</v>
      </c>
      <c r="D11" s="6"/>
      <c r="H11" s="8"/>
    </row>
    <row r="12" customFormat="false" ht="16" hidden="false" customHeight="false" outlineLevel="0" collapsed="false">
      <c r="C12" s="9" t="s">
        <v>7</v>
      </c>
      <c r="D12" s="9"/>
      <c r="H12" s="8"/>
    </row>
    <row r="15" customFormat="false" ht="16" hidden="false" customHeight="false" outlineLevel="0" collapsed="false">
      <c r="B15" s="10"/>
      <c r="C15" s="11" t="s">
        <v>2</v>
      </c>
      <c r="D15" s="12"/>
      <c r="E15" s="13" t="n">
        <v>1990</v>
      </c>
      <c r="F15" s="14" t="n">
        <v>1991</v>
      </c>
      <c r="G15" s="14" t="n">
        <v>1992</v>
      </c>
      <c r="H15" s="14" t="n">
        <v>1993</v>
      </c>
      <c r="I15" s="14" t="n">
        <v>1994</v>
      </c>
      <c r="J15" s="14" t="n">
        <v>1995</v>
      </c>
      <c r="K15" s="14" t="n">
        <v>1996</v>
      </c>
      <c r="L15" s="14" t="n">
        <v>1997</v>
      </c>
      <c r="M15" s="14" t="n">
        <v>1998</v>
      </c>
      <c r="N15" s="14" t="n">
        <v>1999</v>
      </c>
      <c r="O15" s="14" t="n">
        <v>2000</v>
      </c>
      <c r="P15" s="14" t="n">
        <v>2001</v>
      </c>
      <c r="Q15" s="14" t="n">
        <v>2002</v>
      </c>
      <c r="R15" s="14" t="n">
        <v>2003</v>
      </c>
      <c r="S15" s="14" t="n">
        <v>2004</v>
      </c>
      <c r="T15" s="14" t="n">
        <v>2005</v>
      </c>
      <c r="U15" s="14" t="n">
        <v>2006</v>
      </c>
      <c r="V15" s="14" t="n">
        <v>2007</v>
      </c>
      <c r="W15" s="14" t="n">
        <v>2008</v>
      </c>
      <c r="X15" s="14" t="n">
        <v>2009</v>
      </c>
      <c r="Y15" s="14" t="n">
        <v>2010</v>
      </c>
      <c r="Z15" s="14" t="n">
        <v>2011</v>
      </c>
      <c r="AA15" s="14" t="n">
        <v>2012</v>
      </c>
      <c r="AB15" s="14" t="n">
        <v>2013</v>
      </c>
      <c r="AC15" s="14" t="n">
        <v>2014</v>
      </c>
      <c r="AD15" s="14" t="n">
        <v>2015</v>
      </c>
      <c r="AE15" s="14" t="n">
        <v>2016</v>
      </c>
      <c r="AF15" s="14" t="n">
        <v>2017</v>
      </c>
      <c r="AG15" s="14" t="n">
        <v>2018</v>
      </c>
      <c r="AH15" s="14" t="n">
        <v>2019</v>
      </c>
      <c r="AI15" s="14" t="n">
        <v>2020</v>
      </c>
      <c r="AJ15" s="14" t="n">
        <v>2021</v>
      </c>
      <c r="AK15" s="14" t="n">
        <v>2022</v>
      </c>
      <c r="AL15" s="14" t="n">
        <v>2023</v>
      </c>
      <c r="AM15" s="14" t="n">
        <v>2024</v>
      </c>
      <c r="AN15" s="14" t="n">
        <v>2025</v>
      </c>
      <c r="AO15" s="14" t="n">
        <v>2026</v>
      </c>
      <c r="AP15" s="14" t="n">
        <v>2027</v>
      </c>
      <c r="AQ15" s="14" t="n">
        <v>2028</v>
      </c>
      <c r="AR15" s="14" t="n">
        <v>2029</v>
      </c>
      <c r="AS15" s="14" t="n">
        <v>2030</v>
      </c>
    </row>
    <row r="16" customFormat="false" ht="16" hidden="false" customHeight="false" outlineLevel="0" collapsed="false">
      <c r="B16" s="15" t="s">
        <v>8</v>
      </c>
      <c r="C16" s="16"/>
      <c r="D16" s="16"/>
      <c r="E16" s="17" t="n">
        <v>35.9892772410999</v>
      </c>
      <c r="F16" s="17" t="n">
        <v>36.3529059805546</v>
      </c>
      <c r="G16" s="17" t="n">
        <v>35.529754806517</v>
      </c>
      <c r="H16" s="17" t="n">
        <v>35.7364773912376</v>
      </c>
      <c r="I16" s="17" t="n">
        <v>35.8572448217216</v>
      </c>
      <c r="J16" s="17" t="n">
        <v>36.6681849423253</v>
      </c>
      <c r="K16" s="17" t="n">
        <v>37.3170319100897</v>
      </c>
      <c r="L16" s="17" t="n">
        <v>37.6894974075812</v>
      </c>
      <c r="M16" s="17" t="n">
        <v>38.0387711589038</v>
      </c>
      <c r="N16" s="17" t="n">
        <v>38.2936544723947</v>
      </c>
      <c r="O16" s="17" t="n">
        <v>39.24806</v>
      </c>
      <c r="P16" s="17" t="n">
        <v>39.71912</v>
      </c>
      <c r="Q16" s="17" t="n">
        <v>40.35703</v>
      </c>
      <c r="R16" s="17" t="n">
        <v>41.74622</v>
      </c>
      <c r="S16" s="17" t="n">
        <v>43.13231</v>
      </c>
      <c r="T16" s="17" t="n">
        <v>44.35265</v>
      </c>
      <c r="U16" s="17" t="n">
        <v>45.39529</v>
      </c>
      <c r="V16" s="17" t="n">
        <v>46.53702</v>
      </c>
      <c r="W16" s="17" t="n">
        <v>46.81421</v>
      </c>
      <c r="X16" s="17" t="n">
        <v>46.21983</v>
      </c>
      <c r="Y16" s="17" t="n">
        <v>48.7001241548138</v>
      </c>
      <c r="Z16" s="17" t="n">
        <v>50</v>
      </c>
      <c r="AA16" s="17" t="n">
        <v>50</v>
      </c>
      <c r="AB16" s="17" t="n">
        <v>51</v>
      </c>
      <c r="AC16" s="17" t="n">
        <v>51</v>
      </c>
      <c r="AD16" s="17" t="n">
        <v>51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</row>
    <row r="17" customFormat="false" ht="16" hidden="false" customHeight="false" outlineLevel="0" collapsed="false">
      <c r="B17" s="19" t="s">
        <v>9</v>
      </c>
      <c r="C17" s="20" t="s">
        <v>10</v>
      </c>
      <c r="D17" s="21" t="s">
        <v>11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 t="n">
        <v>48.11775</v>
      </c>
      <c r="Z17" s="22" t="n">
        <v>49.15933</v>
      </c>
      <c r="AA17" s="22" t="n">
        <v>49.62342</v>
      </c>
      <c r="AB17" s="22" t="n">
        <v>50.16259</v>
      </c>
      <c r="AC17" s="22" t="n">
        <v>50.31558</v>
      </c>
      <c r="AD17" s="22" t="n">
        <v>50.42474</v>
      </c>
      <c r="AE17" s="22" t="n">
        <v>50.37238</v>
      </c>
      <c r="AF17" s="22" t="n">
        <v>50.8039</v>
      </c>
      <c r="AG17" s="22" t="n">
        <v>51.18679</v>
      </c>
      <c r="AH17" s="22" t="n">
        <v>51.44794</v>
      </c>
      <c r="AI17" s="22" t="n">
        <v>51.71109</v>
      </c>
      <c r="AJ17" s="22" t="n">
        <v>52.05387</v>
      </c>
      <c r="AK17" s="22" t="n">
        <v>52.44778</v>
      </c>
      <c r="AL17" s="22" t="n">
        <v>52.84381</v>
      </c>
      <c r="AM17" s="22" t="n">
        <v>53.25025</v>
      </c>
      <c r="AN17" s="22" t="n">
        <v>53.60533</v>
      </c>
      <c r="AO17" s="22" t="n">
        <v>53.8671</v>
      </c>
      <c r="AP17" s="22" t="n">
        <v>54.12396</v>
      </c>
      <c r="AQ17" s="22" t="n">
        <v>54.40179</v>
      </c>
      <c r="AR17" s="22" t="n">
        <v>54.54263</v>
      </c>
      <c r="AS17" s="22" t="n">
        <v>54.65127</v>
      </c>
    </row>
    <row r="18" customFormat="false" ht="16" hidden="false" customHeight="false" outlineLevel="0" collapsed="false">
      <c r="B18" s="23"/>
      <c r="C18" s="24" t="s">
        <v>12</v>
      </c>
      <c r="D18" s="25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 t="n">
        <v>48.11777</v>
      </c>
      <c r="Z18" s="26" t="n">
        <v>49.15852</v>
      </c>
      <c r="AA18" s="26" t="n">
        <v>49.62307</v>
      </c>
      <c r="AB18" s="26" t="n">
        <v>49.93403</v>
      </c>
      <c r="AC18" s="26" t="n">
        <v>49.97728</v>
      </c>
      <c r="AD18" s="26" t="n">
        <v>50.15597</v>
      </c>
      <c r="AE18" s="26" t="n">
        <v>50.14651</v>
      </c>
      <c r="AF18" s="26" t="n">
        <v>50.51407</v>
      </c>
      <c r="AG18" s="26" t="n">
        <v>50.69482</v>
      </c>
      <c r="AH18" s="26" t="n">
        <v>50.53609</v>
      </c>
      <c r="AI18" s="26" t="n">
        <v>50.41545</v>
      </c>
      <c r="AJ18" s="26" t="n">
        <v>50.24776</v>
      </c>
      <c r="AK18" s="26" t="n">
        <v>50.44525</v>
      </c>
      <c r="AL18" s="26" t="n">
        <v>50.64474</v>
      </c>
      <c r="AM18" s="26" t="n">
        <v>50.85293</v>
      </c>
      <c r="AN18" s="26" t="n">
        <v>50.9864</v>
      </c>
      <c r="AO18" s="26" t="n">
        <v>51.10295</v>
      </c>
      <c r="AP18" s="26" t="n">
        <v>51.22288</v>
      </c>
      <c r="AQ18" s="26" t="n">
        <v>51.34382</v>
      </c>
      <c r="AR18" s="26" t="n">
        <v>51.46381</v>
      </c>
      <c r="AS18" s="26" t="n">
        <v>51.57847</v>
      </c>
    </row>
    <row r="19" customFormat="false" ht="16" hidden="false" customHeight="false" outlineLevel="0" collapsed="false">
      <c r="B19" s="27" t="s">
        <v>14</v>
      </c>
      <c r="C19" s="28" t="s">
        <v>10</v>
      </c>
      <c r="D19" s="29" t="s">
        <v>15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 t="n">
        <v>48.13434</v>
      </c>
      <c r="Z19" s="30" t="n">
        <v>49.1804</v>
      </c>
      <c r="AA19" s="30" t="n">
        <v>49.65324</v>
      </c>
      <c r="AB19" s="30" t="n">
        <v>50.33446</v>
      </c>
      <c r="AC19" s="30" t="n">
        <v>50.46435</v>
      </c>
      <c r="AD19" s="30" t="n">
        <v>50.58613</v>
      </c>
      <c r="AE19" s="30" t="n">
        <v>50.65214</v>
      </c>
      <c r="AF19" s="30" t="n">
        <v>51.21682</v>
      </c>
      <c r="AG19" s="30" t="n">
        <v>51.85774</v>
      </c>
      <c r="AH19" s="30" t="n">
        <v>52.17628</v>
      </c>
      <c r="AI19" s="30" t="n">
        <v>52.44229</v>
      </c>
      <c r="AJ19" s="30" t="n">
        <v>52.88324</v>
      </c>
      <c r="AK19" s="30" t="n">
        <v>53.40731</v>
      </c>
      <c r="AL19" s="30" t="n">
        <v>53.93769</v>
      </c>
      <c r="AM19" s="30" t="n">
        <v>54.48259</v>
      </c>
      <c r="AN19" s="30" t="n">
        <v>55.05729</v>
      </c>
      <c r="AO19" s="30" t="n">
        <v>55.55736</v>
      </c>
      <c r="AP19" s="30" t="n">
        <v>56.06751</v>
      </c>
      <c r="AQ19" s="30" t="n">
        <v>56.59681</v>
      </c>
      <c r="AR19" s="30" t="n">
        <v>57.11828</v>
      </c>
      <c r="AS19" s="30" t="n">
        <v>57.63305</v>
      </c>
    </row>
    <row r="20" customFormat="false" ht="16" hidden="false" customHeight="false" outlineLevel="0" collapsed="false">
      <c r="B20" s="31"/>
      <c r="C20" s="32" t="s">
        <v>12</v>
      </c>
      <c r="D20" s="33" t="s">
        <v>16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 t="n">
        <v>48.13434</v>
      </c>
      <c r="Z20" s="34" t="n">
        <v>49.1804</v>
      </c>
      <c r="AA20" s="34" t="n">
        <v>49.65293</v>
      </c>
      <c r="AB20" s="34" t="n">
        <v>50.33283</v>
      </c>
      <c r="AC20" s="34" t="n">
        <v>50.45976</v>
      </c>
      <c r="AD20" s="34" t="n">
        <v>50.56466</v>
      </c>
      <c r="AE20" s="34" t="n">
        <v>50.59183</v>
      </c>
      <c r="AF20" s="34" t="n">
        <v>51.11499</v>
      </c>
      <c r="AG20" s="34" t="n">
        <v>51.6746</v>
      </c>
      <c r="AH20" s="34" t="n">
        <v>51.73018</v>
      </c>
      <c r="AI20" s="34" t="n">
        <v>51.70652</v>
      </c>
      <c r="AJ20" s="34" t="n">
        <v>51.87559</v>
      </c>
      <c r="AK20" s="34" t="n">
        <v>52.16404</v>
      </c>
      <c r="AL20" s="34" t="n">
        <v>52.46312</v>
      </c>
      <c r="AM20" s="34" t="n">
        <v>52.77236</v>
      </c>
      <c r="AN20" s="34" t="n">
        <v>53.09163</v>
      </c>
      <c r="AO20" s="34" t="n">
        <v>53.37452</v>
      </c>
      <c r="AP20" s="34" t="n">
        <v>53.66466</v>
      </c>
      <c r="AQ20" s="34" t="n">
        <v>53.96867</v>
      </c>
      <c r="AR20" s="34" t="n">
        <v>54.30171</v>
      </c>
      <c r="AS20" s="34" t="n">
        <v>54.60262</v>
      </c>
    </row>
    <row r="21" customFormat="false" ht="16" hidden="false" customHeight="false" outlineLevel="0" collapsed="false">
      <c r="B21" s="35" t="s">
        <v>17</v>
      </c>
      <c r="C21" s="36"/>
      <c r="D21" s="37" t="s">
        <v>18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 t="n">
        <v>48.13434</v>
      </c>
      <c r="Z21" s="38" t="n">
        <v>49.1804</v>
      </c>
      <c r="AA21" s="38" t="n">
        <v>49.65293</v>
      </c>
      <c r="AB21" s="38" t="n">
        <v>50.33283</v>
      </c>
      <c r="AC21" s="38" t="n">
        <v>50.45976</v>
      </c>
      <c r="AD21" s="38" t="n">
        <v>50.5712</v>
      </c>
      <c r="AE21" s="38" t="n">
        <v>50.59336</v>
      </c>
      <c r="AF21" s="38" t="n">
        <v>51.11892</v>
      </c>
      <c r="AG21" s="38" t="n">
        <v>51.66841</v>
      </c>
      <c r="AH21" s="38" t="n">
        <v>51.78777</v>
      </c>
      <c r="AI21" s="38" t="n">
        <v>51.74293</v>
      </c>
      <c r="AJ21" s="38" t="n">
        <v>51.86131</v>
      </c>
      <c r="AK21" s="38" t="n">
        <v>52.10317</v>
      </c>
      <c r="AL21" s="38" t="n">
        <v>52.37166</v>
      </c>
      <c r="AM21" s="38" t="n">
        <v>52.6512</v>
      </c>
      <c r="AN21" s="38" t="n">
        <v>52.9398</v>
      </c>
      <c r="AO21" s="38" t="n">
        <v>53.20089</v>
      </c>
      <c r="AP21" s="38" t="n">
        <v>53.46141</v>
      </c>
      <c r="AQ21" s="38" t="n">
        <v>53.74345</v>
      </c>
      <c r="AR21" s="38" t="n">
        <v>54.04768</v>
      </c>
      <c r="AS21" s="38" t="n">
        <v>54.32468</v>
      </c>
    </row>
    <row r="22" customFormat="false" ht="16" hidden="false" customHeight="false" outlineLevel="0" collapsed="false">
      <c r="B22" s="39" t="s">
        <v>19</v>
      </c>
      <c r="C22" s="40" t="s">
        <v>10</v>
      </c>
      <c r="D22" s="40" t="s">
        <v>20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2" t="n">
        <v>48.1</v>
      </c>
      <c r="Z22" s="42" t="n">
        <f aca="false">((10-(COLUMN(Z22)-COLUMN($Y22)))*$Y22+ ((10-(COLUMN($AI22)-COLUMN(Z22)))*$AI22))/10</f>
        <v>48.8354029453246</v>
      </c>
      <c r="AA22" s="42" t="n">
        <f aca="false">((10-(COLUMN(AA22)-COLUMN($Y22)))*$Y22+ ((10-(COLUMN($AI22)-COLUMN(AA22)))*$AI22))/10</f>
        <v>49.5708058906492</v>
      </c>
      <c r="AB22" s="42" t="n">
        <f aca="false">((10-(COLUMN(AB22)-COLUMN($Y22)))*$Y22+ ((10-(COLUMN($AI22)-COLUMN(AB22)))*$AI22))/10</f>
        <v>50.3062088359738</v>
      </c>
      <c r="AC22" s="42" t="n">
        <f aca="false">((10-(COLUMN(AC22)-COLUMN($Y22)))*$Y22+ ((10-(COLUMN($AI22)-COLUMN(AC22)))*$AI22))/10</f>
        <v>51.0416117812984</v>
      </c>
      <c r="AD22" s="42" t="n">
        <f aca="false">((10-(COLUMN(AD22)-COLUMN($Y22)))*$Y22+ ((10-(COLUMN($AI22)-COLUMN(AD22)))*$AI22))/10</f>
        <v>51.777014726623</v>
      </c>
      <c r="AE22" s="42" t="n">
        <f aca="false">((10-(COLUMN(AE22)-COLUMN($Y22)))*$Y22+ ((10-(COLUMN($AI22)-COLUMN(AE22)))*$AI22))/10</f>
        <v>52.5124176719476</v>
      </c>
      <c r="AF22" s="42" t="n">
        <f aca="false">((10-(COLUMN(AF22)-COLUMN($Y22)))*$Y22+ ((10-(COLUMN($AI22)-COLUMN(AF22)))*$AI22))/10</f>
        <v>53.2478206172722</v>
      </c>
      <c r="AG22" s="42" t="n">
        <f aca="false">((10-(COLUMN(AG22)-COLUMN($Y22)))*$Y22+ ((10-(COLUMN($AI22)-COLUMN(AG22)))*$AI22))/10</f>
        <v>53.9832235625968</v>
      </c>
      <c r="AH22" s="42" t="n">
        <f aca="false">((10-(COLUMN(AH22)-COLUMN($Y22)))*$Y22+ ((10-(COLUMN($AI22)-COLUMN(AH22)))*$AI22))/10</f>
        <v>54.7186265079214</v>
      </c>
      <c r="AI22" s="42" t="n">
        <v>55.454029453246</v>
      </c>
      <c r="AJ22" s="42" t="n">
        <f aca="false">((10-(COLUMN(AJ22)-COLUMN($AI22)))*$AI22+ ((10-(COLUMN($AS22)-COLUMN(AJ22)))*$AS22))/10</f>
        <v>54.2514241306622</v>
      </c>
      <c r="AK22" s="42" t="n">
        <f aca="false">((10-(COLUMN(AK22)-COLUMN($AI22)))*$AI22+ ((10-(COLUMN($AS22)-COLUMN(AK22)))*$AS22))/10</f>
        <v>53.0488188080784</v>
      </c>
      <c r="AL22" s="42" t="n">
        <f aca="false">((10-(COLUMN(AL22)-COLUMN($AI22)))*$AI22+ ((10-(COLUMN($AS22)-COLUMN(AL22)))*$AS22))/10</f>
        <v>51.8462134854946</v>
      </c>
      <c r="AM22" s="42" t="n">
        <f aca="false">((10-(COLUMN(AM22)-COLUMN($AI22)))*$AI22+ ((10-(COLUMN($AS22)-COLUMN(AM22)))*$AS22))/10</f>
        <v>50.6436081629108</v>
      </c>
      <c r="AN22" s="42" t="n">
        <f aca="false">((10-(COLUMN(AN22)-COLUMN($AI22)))*$AI22+ ((10-(COLUMN($AS22)-COLUMN(AN22)))*$AS22))/10</f>
        <v>49.441002840327</v>
      </c>
      <c r="AO22" s="42" t="n">
        <f aca="false">((10-(COLUMN(AO22)-COLUMN($AI22)))*$AI22+ ((10-(COLUMN($AS22)-COLUMN(AO22)))*$AS22))/10</f>
        <v>48.2383975177432</v>
      </c>
      <c r="AP22" s="42" t="n">
        <f aca="false">((10-(COLUMN(AP22)-COLUMN($AI22)))*$AI22+ ((10-(COLUMN($AS22)-COLUMN(AP22)))*$AS22))/10</f>
        <v>47.0357921951594</v>
      </c>
      <c r="AQ22" s="42" t="n">
        <f aca="false">((10-(COLUMN(AQ22)-COLUMN($AI22)))*$AI22+ ((10-(COLUMN($AS22)-COLUMN(AQ22)))*$AS22))/10</f>
        <v>45.8331868725756</v>
      </c>
      <c r="AR22" s="42" t="n">
        <f aca="false">((10-(COLUMN(AR22)-COLUMN($AI22)))*$AI22+ ((10-(COLUMN($AS22)-COLUMN(AR22)))*$AS22))/10</f>
        <v>44.6305815499918</v>
      </c>
      <c r="AS22" s="42" t="n">
        <v>43.427976227408</v>
      </c>
    </row>
    <row r="23" customFormat="false" ht="16" hidden="false" customHeight="false" outlineLevel="0" collapsed="false">
      <c r="B23" s="43"/>
      <c r="C23" s="44" t="s">
        <v>21</v>
      </c>
      <c r="D23" s="44" t="s">
        <v>20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6" t="n">
        <v>48.1</v>
      </c>
      <c r="Z23" s="46" t="n">
        <f aca="false">((10-(COLUMN(Z23)-COLUMN($Y23)))*$Y23+ ((10-(COLUMN($AI23)-COLUMN(Z23)))*$AI23))/10</f>
        <v>48.6368478055888</v>
      </c>
      <c r="AA23" s="46" t="n">
        <f aca="false">((10-(COLUMN(AA23)-COLUMN($Y23)))*$Y23+ ((10-(COLUMN($AI23)-COLUMN(AA23)))*$AI23))/10</f>
        <v>49.1736956111776</v>
      </c>
      <c r="AB23" s="46" t="n">
        <f aca="false">((10-(COLUMN(AB23)-COLUMN($Y23)))*$Y23+ ((10-(COLUMN($AI23)-COLUMN(AB23)))*$AI23))/10</f>
        <v>49.7105434167664</v>
      </c>
      <c r="AC23" s="46" t="n">
        <f aca="false">((10-(COLUMN(AC23)-COLUMN($Y23)))*$Y23+ ((10-(COLUMN($AI23)-COLUMN(AC23)))*$AI23))/10</f>
        <v>50.2473912223552</v>
      </c>
      <c r="AD23" s="46" t="n">
        <f aca="false">((10-(COLUMN(AD23)-COLUMN($Y23)))*$Y23+ ((10-(COLUMN($AI23)-COLUMN(AD23)))*$AI23))/10</f>
        <v>50.784239027944</v>
      </c>
      <c r="AE23" s="46" t="n">
        <f aca="false">((10-(COLUMN(AE23)-COLUMN($Y23)))*$Y23+ ((10-(COLUMN($AI23)-COLUMN(AE23)))*$AI23))/10</f>
        <v>51.3210868335327</v>
      </c>
      <c r="AF23" s="46" t="n">
        <f aca="false">((10-(COLUMN(AF23)-COLUMN($Y23)))*$Y23+ ((10-(COLUMN($AI23)-COLUMN(AF23)))*$AI23))/10</f>
        <v>51.8579346391215</v>
      </c>
      <c r="AG23" s="46" t="n">
        <f aca="false">((10-(COLUMN(AG23)-COLUMN($Y23)))*$Y23+ ((10-(COLUMN($AI23)-COLUMN(AG23)))*$AI23))/10</f>
        <v>52.3947824447103</v>
      </c>
      <c r="AH23" s="46" t="n">
        <f aca="false">((10-(COLUMN(AH23)-COLUMN($Y23)))*$Y23+ ((10-(COLUMN($AI23)-COLUMN(AH23)))*$AI23))/10</f>
        <v>52.9316302502991</v>
      </c>
      <c r="AI23" s="45" t="n">
        <v>53.4684780558879</v>
      </c>
      <c r="AJ23" s="46" t="n">
        <f aca="false">((10-(COLUMN(AJ23)-COLUMN($AI23)))*$AI23+ ((10-(COLUMN($AS23)-COLUMN(AJ23)))*$AS23))/10</f>
        <v>51.9709006269907</v>
      </c>
      <c r="AK23" s="46" t="n">
        <f aca="false">((10-(COLUMN(AK23)-COLUMN($AI23)))*$AI23+ ((10-(COLUMN($AS23)-COLUMN(AK23)))*$AS23))/10</f>
        <v>50.4733231980936</v>
      </c>
      <c r="AL23" s="46" t="n">
        <f aca="false">((10-(COLUMN(AL23)-COLUMN($AI23)))*$AI23+ ((10-(COLUMN($AS23)-COLUMN(AL23)))*$AS23))/10</f>
        <v>48.9757457691964</v>
      </c>
      <c r="AM23" s="46" t="n">
        <f aca="false">((10-(COLUMN(AM23)-COLUMN($AI23)))*$AI23+ ((10-(COLUMN($AS23)-COLUMN(AM23)))*$AS23))/10</f>
        <v>47.4781683402993</v>
      </c>
      <c r="AN23" s="46" t="n">
        <f aca="false">((10-(COLUMN(AN23)-COLUMN($AI23)))*$AI23+ ((10-(COLUMN($AS23)-COLUMN(AN23)))*$AS23))/10</f>
        <v>45.9805909114021</v>
      </c>
      <c r="AO23" s="46" t="n">
        <f aca="false">((10-(COLUMN(AO23)-COLUMN($AI23)))*$AI23+ ((10-(COLUMN($AS23)-COLUMN(AO23)))*$AS23))/10</f>
        <v>44.4830134825049</v>
      </c>
      <c r="AP23" s="46" t="n">
        <f aca="false">((10-(COLUMN(AP23)-COLUMN($AI23)))*$AI23+ ((10-(COLUMN($AS23)-COLUMN(AP23)))*$AS23))/10</f>
        <v>42.9854360536078</v>
      </c>
      <c r="AQ23" s="46" t="n">
        <f aca="false">((10-(COLUMN(AQ23)-COLUMN($AI23)))*$AI23+ ((10-(COLUMN($AS23)-COLUMN(AQ23)))*$AS23))/10</f>
        <v>41.4878586247106</v>
      </c>
      <c r="AR23" s="46" t="n">
        <f aca="false">((10-(COLUMN(AR23)-COLUMN($AI23)))*$AI23+ ((10-(COLUMN($AS23)-COLUMN(AR23)))*$AS23))/10</f>
        <v>39.9902811958135</v>
      </c>
      <c r="AS23" s="45" t="n">
        <v>38.4927037669163</v>
      </c>
    </row>
    <row r="24" customFormat="false" ht="16" hidden="false" customHeight="false" outlineLevel="0" collapsed="false">
      <c r="B24" s="47"/>
      <c r="C24" s="48" t="s">
        <v>12</v>
      </c>
      <c r="D24" s="48" t="s">
        <v>20</v>
      </c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2" t="n">
        <v>48.1</v>
      </c>
      <c r="Z24" s="42" t="n">
        <f aca="false">((10-(COLUMN(Z24)-COLUMN($Y24)))*$Y24+ ((10-(COLUMN($AI24)-COLUMN(Z24)))*$AI24))/10</f>
        <v>48.406563450447</v>
      </c>
      <c r="AA24" s="42" t="n">
        <f aca="false">((10-(COLUMN(AA24)-COLUMN($Y24)))*$Y24+ ((10-(COLUMN($AI24)-COLUMN(AA24)))*$AI24))/10</f>
        <v>48.713126900894</v>
      </c>
      <c r="AB24" s="42" t="n">
        <f aca="false">((10-(COLUMN(AB24)-COLUMN($Y24)))*$Y24+ ((10-(COLUMN($AI24)-COLUMN(AB24)))*$AI24))/10</f>
        <v>49.0196903513411</v>
      </c>
      <c r="AC24" s="42" t="n">
        <f aca="false">((10-(COLUMN(AC24)-COLUMN($Y24)))*$Y24+ ((10-(COLUMN($AI24)-COLUMN(AC24)))*$AI24))/10</f>
        <v>49.3262538017881</v>
      </c>
      <c r="AD24" s="42" t="n">
        <f aca="false">((10-(COLUMN(AD24)-COLUMN($Y24)))*$Y24+ ((10-(COLUMN($AI24)-COLUMN(AD24)))*$AI24))/10</f>
        <v>49.6328172522351</v>
      </c>
      <c r="AE24" s="42" t="n">
        <f aca="false">((10-(COLUMN(AE24)-COLUMN($Y24)))*$Y24+ ((10-(COLUMN($AI24)-COLUMN(AE24)))*$AI24))/10</f>
        <v>49.9393807026821</v>
      </c>
      <c r="AF24" s="42" t="n">
        <f aca="false">((10-(COLUMN(AF24)-COLUMN($Y24)))*$Y24+ ((10-(COLUMN($AI24)-COLUMN(AF24)))*$AI24))/10</f>
        <v>50.2459441531291</v>
      </c>
      <c r="AG24" s="42" t="n">
        <f aca="false">((10-(COLUMN(AG24)-COLUMN($Y24)))*$Y24+ ((10-(COLUMN($AI24)-COLUMN(AG24)))*$AI24))/10</f>
        <v>50.5525076035761</v>
      </c>
      <c r="AH24" s="42" t="n">
        <f aca="false">((10-(COLUMN(AH24)-COLUMN($Y24)))*$Y24+ ((10-(COLUMN($AI24)-COLUMN(AH24)))*$AI24))/10</f>
        <v>50.8590710540231</v>
      </c>
      <c r="AI24" s="50" t="n">
        <v>51.1656345044701</v>
      </c>
      <c r="AJ24" s="42" t="n">
        <f aca="false">((10-(COLUMN(AJ24)-COLUMN($AI24)))*$AI24+ ((10-(COLUMN($AS24)-COLUMN(AJ24)))*$AS24))/10</f>
        <v>49.4681564686653</v>
      </c>
      <c r="AK24" s="42" t="n">
        <f aca="false">((10-(COLUMN(AK24)-COLUMN($AI24)))*$AI24+ ((10-(COLUMN($AS24)-COLUMN(AK24)))*$AS24))/10</f>
        <v>47.7706784328605</v>
      </c>
      <c r="AL24" s="42" t="n">
        <f aca="false">((10-(COLUMN(AL24)-COLUMN($AI24)))*$AI24+ ((10-(COLUMN($AS24)-COLUMN(AL24)))*$AS24))/10</f>
        <v>46.0732003970556</v>
      </c>
      <c r="AM24" s="42" t="n">
        <f aca="false">((10-(COLUMN(AM24)-COLUMN($AI24)))*$AI24+ ((10-(COLUMN($AS24)-COLUMN(AM24)))*$AS24))/10</f>
        <v>44.3757223612508</v>
      </c>
      <c r="AN24" s="42" t="n">
        <f aca="false">((10-(COLUMN(AN24)-COLUMN($AI24)))*$AI24+ ((10-(COLUMN($AS24)-COLUMN(AN24)))*$AS24))/10</f>
        <v>42.6782443254459</v>
      </c>
      <c r="AO24" s="42" t="n">
        <f aca="false">((10-(COLUMN(AO24)-COLUMN($AI24)))*$AI24+ ((10-(COLUMN($AS24)-COLUMN(AO24)))*$AS24))/10</f>
        <v>40.9807662896411</v>
      </c>
      <c r="AP24" s="42" t="n">
        <f aca="false">((10-(COLUMN(AP24)-COLUMN($AI24)))*$AI24+ ((10-(COLUMN($AS24)-COLUMN(AP24)))*$AS24))/10</f>
        <v>39.2832882538363</v>
      </c>
      <c r="AQ24" s="42" t="n">
        <f aca="false">((10-(COLUMN(AQ24)-COLUMN($AI24)))*$AI24+ ((10-(COLUMN($AS24)-COLUMN(AQ24)))*$AS24))/10</f>
        <v>37.5858102180314</v>
      </c>
      <c r="AR24" s="42" t="n">
        <f aca="false">((10-(COLUMN(AR24)-COLUMN($AI24)))*$AI24+ ((10-(COLUMN($AS24)-COLUMN(AR24)))*$AS24))/10</f>
        <v>35.8883321822266</v>
      </c>
      <c r="AS24" s="50" t="n">
        <v>34.1908541464217</v>
      </c>
    </row>
    <row r="25" customFormat="false" ht="16" hidden="false" customHeight="false" outlineLevel="0" collapsed="false">
      <c r="B25" s="51" t="s">
        <v>22</v>
      </c>
      <c r="C25" s="52" t="s">
        <v>10</v>
      </c>
      <c r="D25" s="52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4" t="n">
        <v>48.1</v>
      </c>
      <c r="Z25" s="54" t="n">
        <f aca="false">((10-(COLUMN(Z25)-COLUMN($Y25)))*$Y25+ ((10-(COLUMN($AI25)-COLUMN(Z25)))*$AI25))/10</f>
        <v>48.6727923150091</v>
      </c>
      <c r="AA25" s="54" t="n">
        <f aca="false">((10-(COLUMN(AA25)-COLUMN($Y25)))*$Y25+ ((10-(COLUMN($AI25)-COLUMN(AA25)))*$AI25))/10</f>
        <v>49.2455846300181</v>
      </c>
      <c r="AB25" s="54" t="n">
        <f aca="false">((10-(COLUMN(AB25)-COLUMN($Y25)))*$Y25+ ((10-(COLUMN($AI25)-COLUMN(AB25)))*$AI25))/10</f>
        <v>49.8183769450272</v>
      </c>
      <c r="AC25" s="54" t="n">
        <f aca="false">((10-(COLUMN(AC25)-COLUMN($Y25)))*$Y25+ ((10-(COLUMN($AI25)-COLUMN(AC25)))*$AI25))/10</f>
        <v>50.3911692600362</v>
      </c>
      <c r="AD25" s="54" t="n">
        <f aca="false">((10-(COLUMN(AD25)-COLUMN($Y25)))*$Y25+ ((10-(COLUMN($AI25)-COLUMN(AD25)))*$AI25))/10</f>
        <v>50.9639615750453</v>
      </c>
      <c r="AE25" s="54" t="n">
        <f aca="false">((10-(COLUMN(AE25)-COLUMN($Y25)))*$Y25+ ((10-(COLUMN($AI25)-COLUMN(AE25)))*$AI25))/10</f>
        <v>51.5367538900543</v>
      </c>
      <c r="AF25" s="54" t="n">
        <f aca="false">((10-(COLUMN(AF25)-COLUMN($Y25)))*$Y25+ ((10-(COLUMN($AI25)-COLUMN(AF25)))*$AI25))/10</f>
        <v>52.1095462050634</v>
      </c>
      <c r="AG25" s="54" t="n">
        <f aca="false">((10-(COLUMN(AG25)-COLUMN($Y25)))*$Y25+ ((10-(COLUMN($AI25)-COLUMN(AG25)))*$AI25))/10</f>
        <v>52.6823385200724</v>
      </c>
      <c r="AH25" s="54" t="n">
        <f aca="false">((10-(COLUMN(AH25)-COLUMN($Y25)))*$Y25+ ((10-(COLUMN($AI25)-COLUMN(AH25)))*$AI25))/10</f>
        <v>53.2551308350815</v>
      </c>
      <c r="AI25" s="54" t="n">
        <v>53.8279231500905</v>
      </c>
      <c r="AJ25" s="54" t="n">
        <f aca="false">((10-(COLUMN(AJ25)-COLUMN($AI25)))*$AI25+ ((10-(COLUMN($AS25)-COLUMN(AJ25)))*$AS25))/10</f>
        <v>51.1983350127967</v>
      </c>
      <c r="AK25" s="54" t="n">
        <f aca="false">((10-(COLUMN(AK25)-COLUMN($AI25)))*$AI25+ ((10-(COLUMN($AS25)-COLUMN(AK25)))*$AS25))/10</f>
        <v>48.5687468755028</v>
      </c>
      <c r="AL25" s="54" t="n">
        <f aca="false">((10-(COLUMN(AL25)-COLUMN($AI25)))*$AI25+ ((10-(COLUMN($AS25)-COLUMN(AL25)))*$AS25))/10</f>
        <v>45.9391587382089</v>
      </c>
      <c r="AM25" s="54" t="n">
        <f aca="false">((10-(COLUMN(AM25)-COLUMN($AI25)))*$AI25+ ((10-(COLUMN($AS25)-COLUMN(AM25)))*$AS25))/10</f>
        <v>43.3095706009151</v>
      </c>
      <c r="AN25" s="54" t="n">
        <f aca="false">((10-(COLUMN(AN25)-COLUMN($AI25)))*$AI25+ ((10-(COLUMN($AS25)-COLUMN(AN25)))*$AS25))/10</f>
        <v>40.6799824636212</v>
      </c>
      <c r="AO25" s="54" t="n">
        <f aca="false">((10-(COLUMN(AO25)-COLUMN($AI25)))*$AI25+ ((10-(COLUMN($AS25)-COLUMN(AO25)))*$AS25))/10</f>
        <v>38.0503943263273</v>
      </c>
      <c r="AP25" s="54" t="n">
        <f aca="false">((10-(COLUMN(AP25)-COLUMN($AI25)))*$AI25+ ((10-(COLUMN($AS25)-COLUMN(AP25)))*$AS25))/10</f>
        <v>35.4208061890334</v>
      </c>
      <c r="AQ25" s="54" t="n">
        <f aca="false">((10-(COLUMN(AQ25)-COLUMN($AI25)))*$AI25+ ((10-(COLUMN($AS25)-COLUMN(AQ25)))*$AS25))/10</f>
        <v>32.7912180517396</v>
      </c>
      <c r="AR25" s="54" t="n">
        <f aca="false">((10-(COLUMN(AR25)-COLUMN($AI25)))*$AI25+ ((10-(COLUMN($AS25)-COLUMN(AR25)))*$AS25))/10</f>
        <v>30.1616299144457</v>
      </c>
      <c r="AS25" s="54" t="n">
        <v>27.5320417771518</v>
      </c>
    </row>
    <row r="26" customFormat="false" ht="16" hidden="false" customHeight="false" outlineLevel="0" collapsed="false">
      <c r="B26" s="55"/>
      <c r="C26" s="56" t="s">
        <v>21</v>
      </c>
      <c r="D26" s="56" t="s">
        <v>20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 t="n">
        <v>48.1</v>
      </c>
      <c r="Z26" s="58" t="n">
        <f aca="false">((10-(COLUMN(Z26)-COLUMN($Y26)))*$Y26+ ((10-(COLUMN($AI26)-COLUMN(Z26)))*$AI26))/10</f>
        <v>48.6368478055888</v>
      </c>
      <c r="AA26" s="58" t="n">
        <f aca="false">((10-(COLUMN(AA26)-COLUMN($Y26)))*$Y26+ ((10-(COLUMN($AI26)-COLUMN(AA26)))*$AI26))/10</f>
        <v>49.1736956111776</v>
      </c>
      <c r="AB26" s="58" t="n">
        <f aca="false">((10-(COLUMN(AB26)-COLUMN($Y26)))*$Y26+ ((10-(COLUMN($AI26)-COLUMN(AB26)))*$AI26))/10</f>
        <v>49.7105434167664</v>
      </c>
      <c r="AC26" s="58" t="n">
        <f aca="false">((10-(COLUMN(AC26)-COLUMN($Y26)))*$Y26+ ((10-(COLUMN($AI26)-COLUMN(AC26)))*$AI26))/10</f>
        <v>50.2473912223552</v>
      </c>
      <c r="AD26" s="58" t="n">
        <f aca="false">((10-(COLUMN(AD26)-COLUMN($Y26)))*$Y26+ ((10-(COLUMN($AI26)-COLUMN(AD26)))*$AI26))/10</f>
        <v>50.784239027944</v>
      </c>
      <c r="AE26" s="58" t="n">
        <f aca="false">((10-(COLUMN(AE26)-COLUMN($Y26)))*$Y26+ ((10-(COLUMN($AI26)-COLUMN(AE26)))*$AI26))/10</f>
        <v>51.3210868335327</v>
      </c>
      <c r="AF26" s="58" t="n">
        <f aca="false">((10-(COLUMN(AF26)-COLUMN($Y26)))*$Y26+ ((10-(COLUMN($AI26)-COLUMN(AF26)))*$AI26))/10</f>
        <v>51.8579346391215</v>
      </c>
      <c r="AG26" s="58" t="n">
        <f aca="false">((10-(COLUMN(AG26)-COLUMN($Y26)))*$Y26+ ((10-(COLUMN($AI26)-COLUMN(AG26)))*$AI26))/10</f>
        <v>52.3947824447103</v>
      </c>
      <c r="AH26" s="58" t="n">
        <f aca="false">((10-(COLUMN(AH26)-COLUMN($Y26)))*$Y26+ ((10-(COLUMN($AI26)-COLUMN(AH26)))*$AI26))/10</f>
        <v>52.9316302502991</v>
      </c>
      <c r="AI26" s="57" t="n">
        <v>53.4684780558879</v>
      </c>
      <c r="AJ26" s="58" t="n">
        <f aca="false">((10-(COLUMN(AJ26)-COLUMN($AI26)))*$AI26+ ((10-(COLUMN($AS26)-COLUMN(AJ26)))*$AS26))/10</f>
        <v>50.7166977849626</v>
      </c>
      <c r="AK26" s="58" t="n">
        <f aca="false">((10-(COLUMN(AK26)-COLUMN($AI26)))*$AI26+ ((10-(COLUMN($AS26)-COLUMN(AK26)))*$AS26))/10</f>
        <v>47.9649175140373</v>
      </c>
      <c r="AL26" s="58" t="n">
        <f aca="false">((10-(COLUMN(AL26)-COLUMN($AI26)))*$AI26+ ((10-(COLUMN($AS26)-COLUMN(AL26)))*$AS26))/10</f>
        <v>45.2131372431119</v>
      </c>
      <c r="AM26" s="58" t="n">
        <f aca="false">((10-(COLUMN(AM26)-COLUMN($AI26)))*$AI26+ ((10-(COLUMN($AS26)-COLUMN(AM26)))*$AS26))/10</f>
        <v>42.4613569721866</v>
      </c>
      <c r="AN26" s="58" t="n">
        <f aca="false">((10-(COLUMN(AN26)-COLUMN($AI26)))*$AI26+ ((10-(COLUMN($AS26)-COLUMN(AN26)))*$AS26))/10</f>
        <v>39.7095767012613</v>
      </c>
      <c r="AO26" s="58" t="n">
        <f aca="false">((10-(COLUMN(AO26)-COLUMN($AI26)))*$AI26+ ((10-(COLUMN($AS26)-COLUMN(AO26)))*$AS26))/10</f>
        <v>36.957796430336</v>
      </c>
      <c r="AP26" s="58" t="n">
        <f aca="false">((10-(COLUMN(AP26)-COLUMN($AI26)))*$AI26+ ((10-(COLUMN($AS26)-COLUMN(AP26)))*$AS26))/10</f>
        <v>34.2060161594107</v>
      </c>
      <c r="AQ26" s="58" t="n">
        <f aca="false">((10-(COLUMN(AQ26)-COLUMN($AI26)))*$AI26+ ((10-(COLUMN($AS26)-COLUMN(AQ26)))*$AS26))/10</f>
        <v>31.4542358884853</v>
      </c>
      <c r="AR26" s="58" t="n">
        <f aca="false">((10-(COLUMN(AR26)-COLUMN($AI26)))*$AI26+ ((10-(COLUMN($AS26)-COLUMN(AR26)))*$AS26))/10</f>
        <v>28.70245561756</v>
      </c>
      <c r="AS26" s="57" t="n">
        <v>25.9506753466347</v>
      </c>
    </row>
    <row r="27" customFormat="false" ht="16" hidden="false" customHeight="false" outlineLevel="0" collapsed="false">
      <c r="B27" s="59"/>
      <c r="C27" s="60" t="s">
        <v>12</v>
      </c>
      <c r="D27" s="60" t="s">
        <v>20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2" t="n">
        <v>48.1</v>
      </c>
      <c r="Z27" s="54" t="n">
        <f aca="false">((10-(COLUMN(Z27)-COLUMN($Y27)))*$Y27+ ((10-(COLUMN($AI27)-COLUMN(Z27)))*$AI27))/10</f>
        <v>48.341228174085</v>
      </c>
      <c r="AA27" s="54" t="n">
        <f aca="false">((10-(COLUMN(AA27)-COLUMN($Y27)))*$Y27+ ((10-(COLUMN($AI27)-COLUMN(AA27)))*$AI27))/10</f>
        <v>48.5824563481701</v>
      </c>
      <c r="AB27" s="54" t="n">
        <f aca="false">((10-(COLUMN(AB27)-COLUMN($Y27)))*$Y27+ ((10-(COLUMN($AI27)-COLUMN(AB27)))*$AI27))/10</f>
        <v>48.8236845222551</v>
      </c>
      <c r="AC27" s="54" t="n">
        <f aca="false">((10-(COLUMN(AC27)-COLUMN($Y27)))*$Y27+ ((10-(COLUMN($AI27)-COLUMN(AC27)))*$AI27))/10</f>
        <v>49.0649126963401</v>
      </c>
      <c r="AD27" s="54" t="n">
        <f aca="false">((10-(COLUMN(AD27)-COLUMN($Y27)))*$Y27+ ((10-(COLUMN($AI27)-COLUMN(AD27)))*$AI27))/10</f>
        <v>49.3061408704252</v>
      </c>
      <c r="AE27" s="54" t="n">
        <f aca="false">((10-(COLUMN(AE27)-COLUMN($Y27)))*$Y27+ ((10-(COLUMN($AI27)-COLUMN(AE27)))*$AI27))/10</f>
        <v>49.5473690445102</v>
      </c>
      <c r="AF27" s="54" t="n">
        <f aca="false">((10-(COLUMN(AF27)-COLUMN($Y27)))*$Y27+ ((10-(COLUMN($AI27)-COLUMN(AF27)))*$AI27))/10</f>
        <v>49.7885972185952</v>
      </c>
      <c r="AG27" s="54" t="n">
        <f aca="false">((10-(COLUMN(AG27)-COLUMN($Y27)))*$Y27+ ((10-(COLUMN($AI27)-COLUMN(AG27)))*$AI27))/10</f>
        <v>50.0298253926803</v>
      </c>
      <c r="AH27" s="54" t="n">
        <f aca="false">((10-(COLUMN(AH27)-COLUMN($Y27)))*$Y27+ ((10-(COLUMN($AI27)-COLUMN(AH27)))*$AI27))/10</f>
        <v>50.2710535667653</v>
      </c>
      <c r="AI27" s="62" t="n">
        <v>50.5122817408503</v>
      </c>
      <c r="AJ27" s="54" t="n">
        <f aca="false">((10-(COLUMN(AJ27)-COLUMN($AI27)))*$AI27+ ((10-(COLUMN($AS27)-COLUMN(AJ27)))*$AS27))/10</f>
        <v>47.58866291857</v>
      </c>
      <c r="AK27" s="54" t="n">
        <f aca="false">((10-(COLUMN(AK27)-COLUMN($AI27)))*$AI27+ ((10-(COLUMN($AS27)-COLUMN(AK27)))*$AS27))/10</f>
        <v>44.6650440962896</v>
      </c>
      <c r="AL27" s="54" t="n">
        <f aca="false">((10-(COLUMN(AL27)-COLUMN($AI27)))*$AI27+ ((10-(COLUMN($AS27)-COLUMN(AL27)))*$AS27))/10</f>
        <v>41.7414252740092</v>
      </c>
      <c r="AM27" s="54" t="n">
        <f aca="false">((10-(COLUMN(AM27)-COLUMN($AI27)))*$AI27+ ((10-(COLUMN($AS27)-COLUMN(AM27)))*$AS27))/10</f>
        <v>38.8178064517289</v>
      </c>
      <c r="AN27" s="54" t="n">
        <f aca="false">((10-(COLUMN(AN27)-COLUMN($AI27)))*$AI27+ ((10-(COLUMN($AS27)-COLUMN(AN27)))*$AS27))/10</f>
        <v>35.8941876294485</v>
      </c>
      <c r="AO27" s="54" t="n">
        <f aca="false">((10-(COLUMN(AO27)-COLUMN($AI27)))*$AI27+ ((10-(COLUMN($AS27)-COLUMN(AO27)))*$AS27))/10</f>
        <v>32.9705688071681</v>
      </c>
      <c r="AP27" s="54" t="n">
        <f aca="false">((10-(COLUMN(AP27)-COLUMN($AI27)))*$AI27+ ((10-(COLUMN($AS27)-COLUMN(AP27)))*$AS27))/10</f>
        <v>30.0469499848878</v>
      </c>
      <c r="AQ27" s="54" t="n">
        <f aca="false">((10-(COLUMN(AQ27)-COLUMN($AI27)))*$AI27+ ((10-(COLUMN($AS27)-COLUMN(AQ27)))*$AS27))/10</f>
        <v>27.1233311626074</v>
      </c>
      <c r="AR27" s="54" t="n">
        <f aca="false">((10-(COLUMN(AR27)-COLUMN($AI27)))*$AI27+ ((10-(COLUMN($AS27)-COLUMN(AR27)))*$AS27))/10</f>
        <v>24.199712340327</v>
      </c>
      <c r="AS27" s="63" t="n">
        <v>21.2760935180467</v>
      </c>
    </row>
    <row r="29" customFormat="false" ht="16" hidden="false" customHeight="false" outlineLevel="0" collapsed="false">
      <c r="AN29" s="64"/>
      <c r="AS29" s="64"/>
    </row>
    <row r="30" customFormat="false" ht="16" hidden="false" customHeight="false" outlineLevel="0" collapsed="false">
      <c r="G30" s="65"/>
      <c r="AS30" s="64"/>
    </row>
    <row r="31" customFormat="false" ht="16" hidden="false" customHeight="false" outlineLevel="0" collapsed="false">
      <c r="B31" s="2" t="s">
        <v>23</v>
      </c>
      <c r="E31" s="65"/>
      <c r="AI31" s="66"/>
      <c r="AN31" s="67"/>
      <c r="AS31" s="67"/>
    </row>
    <row r="32" customFormat="false" ht="16" hidden="false" customHeight="false" outlineLevel="0" collapsed="false">
      <c r="B32" s="13" t="s">
        <v>2</v>
      </c>
      <c r="C32" s="68"/>
      <c r="D32" s="68"/>
      <c r="E32" s="68" t="n">
        <v>2025</v>
      </c>
      <c r="F32" s="68" t="n">
        <v>2030</v>
      </c>
      <c r="AI32" s="66"/>
      <c r="AN32" s="67"/>
      <c r="AS32" s="67"/>
    </row>
    <row r="33" customFormat="false" ht="16" hidden="false" customHeight="false" outlineLevel="0" collapsed="false">
      <c r="B33" s="69" t="s">
        <v>19</v>
      </c>
      <c r="C33" s="69"/>
      <c r="D33" s="70"/>
      <c r="E33" s="71" t="str">
        <f aca="false">CONCATENATE(ROUND(AN18-AN23,0)," - ",ROUND(AN17-AN23,0))</f>
        <v>5 - 8</v>
      </c>
      <c r="F33" s="71" t="str">
        <f aca="false">CONCATENATE(ROUND(AS18-AS23,0)," - ",ROUND(AS17-AS23,0))</f>
        <v>13 - 16</v>
      </c>
      <c r="G33" s="65"/>
      <c r="AI33" s="66"/>
      <c r="AN33" s="67"/>
      <c r="AS33" s="67"/>
    </row>
    <row r="34" customFormat="false" ht="16" hidden="false" customHeight="false" outlineLevel="0" collapsed="false">
      <c r="B34" s="72" t="s">
        <v>22</v>
      </c>
      <c r="C34" s="72"/>
      <c r="D34" s="73"/>
      <c r="E34" s="74" t="str">
        <f aca="false">CONCATENATE(ROUND(AN18-AN26,0)," - ",ROUND(AN17-AN26,0))</f>
        <v>11 - 14</v>
      </c>
      <c r="F34" s="74" t="str">
        <f aca="false">CONCATENATE(ROUND(AS18-AS26,0)," - ",ROUND(AS17-AS26,0))</f>
        <v>26 - 29</v>
      </c>
      <c r="AI34" s="66"/>
      <c r="AN34" s="67"/>
      <c r="AS34" s="67"/>
    </row>
    <row r="35" customFormat="false" ht="16" hidden="false" customHeight="false" outlineLevel="0" collapsed="false">
      <c r="B35" s="1" t="s">
        <v>24</v>
      </c>
    </row>
    <row r="36" customFormat="false" ht="16" hidden="false" customHeight="false" outlineLevel="0" collapsed="false">
      <c r="B36" s="1" t="s">
        <v>25</v>
      </c>
    </row>
    <row r="37" customFormat="false" ht="16" hidden="false" customHeight="false" outlineLevel="0" collapsed="false">
      <c r="B37" s="75" t="s">
        <v>26</v>
      </c>
      <c r="C37" s="6"/>
      <c r="D37" s="6"/>
      <c r="E37" s="7"/>
      <c r="F37" s="7"/>
      <c r="G37" s="7"/>
      <c r="H37" s="7"/>
      <c r="I37" s="7"/>
      <c r="J37" s="7"/>
    </row>
    <row r="38" customFormat="false" ht="16" hidden="false" customHeight="false" outlineLevel="0" collapsed="false">
      <c r="B38" s="76"/>
      <c r="H38" s="8"/>
    </row>
    <row r="39" customFormat="false" ht="16" hidden="false" customHeight="false" outlineLevel="0" collapsed="false">
      <c r="B39" s="1" t="s">
        <v>27</v>
      </c>
    </row>
    <row r="41" customFormat="false" ht="16" hidden="false" customHeight="true" outlineLevel="0" collapsed="false">
      <c r="B41" s="77" t="s">
        <v>28</v>
      </c>
      <c r="C41" s="77"/>
      <c r="D41" s="77"/>
      <c r="E41" s="77"/>
      <c r="F41" s="77"/>
    </row>
    <row r="42" customFormat="false" ht="16" hidden="false" customHeight="false" outlineLevel="0" collapsed="false">
      <c r="B42" s="77"/>
      <c r="C42" s="77"/>
      <c r="D42" s="77"/>
      <c r="E42" s="77"/>
      <c r="F42" s="77"/>
    </row>
    <row r="43" customFormat="false" ht="16" hidden="false" customHeight="false" outlineLevel="0" collapsed="false">
      <c r="B43" s="77"/>
      <c r="C43" s="77"/>
      <c r="D43" s="77"/>
      <c r="E43" s="77"/>
      <c r="F43" s="77"/>
    </row>
    <row r="44" customFormat="false" ht="16" hidden="false" customHeight="false" outlineLevel="0" collapsed="false">
      <c r="B44" s="77"/>
      <c r="C44" s="77"/>
      <c r="D44" s="77"/>
      <c r="E44" s="77"/>
      <c r="F44" s="77"/>
    </row>
  </sheetData>
  <mergeCells count="1">
    <mergeCell ref="B41:F44"/>
  </mergeCells>
  <hyperlinks>
    <hyperlink ref="C12" r:id="rId1" display="www.climateactiontracker.or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7" activeCellId="0" sqref="A7"/>
    </sheetView>
  </sheetViews>
  <sheetFormatPr defaultColWidth="10.609375" defaultRowHeight="16" zeroHeight="false" outlineLevelRow="0" outlineLevelCol="0"/>
  <cols>
    <col collapsed="false" customWidth="true" hidden="false" outlineLevel="0" max="3" min="3" style="0" width="29.83"/>
    <col collapsed="false" customWidth="true" hidden="false" outlineLevel="0" max="4" min="4" style="0" width="74.17"/>
  </cols>
  <sheetData>
    <row r="1" s="78" customFormat="true" ht="16" hidden="false" customHeight="false" outlineLevel="0" collapsed="false">
      <c r="A1" s="78" t="s">
        <v>29</v>
      </c>
      <c r="B1" s="78" t="s">
        <v>30</v>
      </c>
      <c r="C1" s="78" t="s">
        <v>31</v>
      </c>
      <c r="D1" s="78" t="s">
        <v>32</v>
      </c>
      <c r="E1" s="78" t="s">
        <v>33</v>
      </c>
    </row>
    <row r="2" s="78" customFormat="true" ht="16" hidden="false" customHeight="false" outlineLevel="0" collapsed="false">
      <c r="A2" s="78" t="s">
        <v>34</v>
      </c>
      <c r="B2" s="78" t="n">
        <v>15</v>
      </c>
      <c r="C2" s="78" t="s">
        <v>35</v>
      </c>
      <c r="D2" s="78" t="s">
        <v>36</v>
      </c>
      <c r="E2" s="78" t="s">
        <v>37</v>
      </c>
    </row>
    <row r="3" customFormat="false" ht="16" hidden="false" customHeight="false" outlineLevel="0" collapsed="false">
      <c r="A3" s="0" t="s">
        <v>34</v>
      </c>
      <c r="B3" s="0" t="n">
        <v>15</v>
      </c>
      <c r="C3" s="0" t="s">
        <v>38</v>
      </c>
      <c r="D3" s="79" t="s">
        <v>39</v>
      </c>
      <c r="E3" s="0" t="s">
        <v>37</v>
      </c>
    </row>
    <row r="4" customFormat="false" ht="16" hidden="false" customHeight="false" outlineLevel="0" collapsed="false">
      <c r="A4" s="0" t="s">
        <v>34</v>
      </c>
      <c r="B4" s="0" t="n">
        <v>15</v>
      </c>
      <c r="C4" s="0" t="s">
        <v>40</v>
      </c>
      <c r="D4" s="79" t="s">
        <v>41</v>
      </c>
      <c r="E4" s="0" t="s">
        <v>37</v>
      </c>
    </row>
    <row r="5" customFormat="false" ht="16" hidden="false" customHeight="false" outlineLevel="0" collapsed="false">
      <c r="A5" s="0" t="s">
        <v>34</v>
      </c>
      <c r="B5" s="0" t="n">
        <v>15</v>
      </c>
      <c r="C5" s="0" t="s">
        <v>42</v>
      </c>
      <c r="D5" s="79" t="s">
        <v>43</v>
      </c>
      <c r="E5" s="0" t="s">
        <v>37</v>
      </c>
    </row>
    <row r="6" customFormat="false" ht="16" hidden="false" customHeight="false" outlineLevel="0" collapsed="false">
      <c r="A6" s="0" t="s">
        <v>34</v>
      </c>
      <c r="B6" s="0" t="n">
        <v>15</v>
      </c>
      <c r="C6" s="0" t="s">
        <v>44</v>
      </c>
      <c r="D6" s="79" t="s">
        <v>45</v>
      </c>
      <c r="E6" s="0" t="s">
        <v>37</v>
      </c>
    </row>
    <row r="7" customFormat="false" ht="16" hidden="false" customHeight="false" outlineLevel="0" collapsed="false">
      <c r="A7" s="0" t="s">
        <v>34</v>
      </c>
      <c r="B7" s="0" t="n">
        <v>15</v>
      </c>
      <c r="C7" s="0" t="s">
        <v>46</v>
      </c>
      <c r="D7" s="79" t="s">
        <v>47</v>
      </c>
      <c r="E7" s="0" t="s">
        <v>37</v>
      </c>
    </row>
    <row r="8" customFormat="false" ht="16" hidden="false" customHeight="false" outlineLevel="0" collapsed="false">
      <c r="A8" s="0" t="s">
        <v>34</v>
      </c>
      <c r="B8" s="0" t="n">
        <v>15</v>
      </c>
      <c r="C8" s="0" t="s">
        <v>48</v>
      </c>
      <c r="D8" s="79" t="s">
        <v>49</v>
      </c>
      <c r="E8" s="0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2019-09-08T08:00:42Z</dcterms:created>
  <dc:creator>AGeiges</dc:creator>
  <dc:description/>
  <dc:language>de-CH</dc:language>
  <cp:lastModifiedBy>M.Beer</cp:lastModifiedBy>
  <dcterms:modified xsi:type="dcterms:W3CDTF">2019-12-09T19:45:02Z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