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<sst xmlns="http://schemas.openxmlformats.org/spreadsheetml/2006/main" count="18" uniqueCount="18">
  <si>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r>
      <rPr>
        <rFont val="Playfair Display"/>
        <sz val="24.0"/>
      </rPr>
      <t xml:space="preserve">FirePlace
</t>
    </r>
    <r>
      <rPr/>
      <t>See full calculator here:</t>
    </r>
    <r>
      <rPr>
        <color rgb="FF000000"/>
      </rPr>
      <t xml:space="preserve"> </t>
    </r>
    <r>
      <rPr>
        <color rgb="FF1155CC"/>
        <u/>
      </rPr>
      <t>https://fireplace.cash/calculators/futurevalue/</t>
    </r>
  </si>
  <si>
    <t>Inputs</t>
  </si>
  <si>
    <t>Outputs</t>
  </si>
  <si>
    <t>Annual Expenses</t>
  </si>
  <si>
    <t>Time</t>
  </si>
  <si>
    <t>Future Value</t>
  </si>
  <si>
    <t>Lower Bounds</t>
  </si>
  <si>
    <t>Upper Bounds</t>
  </si>
  <si>
    <t>FIRE Number</t>
  </si>
  <si>
    <t>Years 'til FIRE</t>
  </si>
  <si>
    <t>Final Value</t>
  </si>
  <si>
    <t>Current Investments</t>
  </si>
  <si>
    <t>Growth Rate</t>
  </si>
  <si>
    <t>Uncertainty</t>
  </si>
  <si>
    <t>Years Contributing</t>
  </si>
  <si>
    <t>Periodic Contributions</t>
  </si>
  <si>
    <t>Frequency of Periodic Contributions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</si>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</sst>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u/>
      <color rgb="FF0000FF"/>
    </font>
    <font>
      <color theme="1"/>
      <name val="Arial"/>
    </font>
    <font>
      <b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2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/>
    </xf>
    <xf borderId="0" fillId="2" fontId="0" numFmtId="2" xfId="0" applyAlignment="1" applyFill="1" applyFont="1" applyNumberFormat="1">
      <alignment horizontal="right" readingOrder="0"/>
    </xf>
    <xf borderId="0" fillId="0" fontId="4" numFmtId="164" xfId="0" applyAlignment="1" applyFont="1" applyNumberFormat="1">
      <alignment horizontal="right"/>
    </xf>
    <xf borderId="0" fillId="0" fontId="2" numFmtId="164" xfId="0" applyFont="1" applyNumberFormat="1"/>
    <xf borderId="0" fillId="0" fontId="2" numFmtId="0" xfId="0" applyFont="1"/>
    <xf borderId="0" fillId="2" fontId="0" numFmtId="164" xfId="0" applyFont="1" applyNumberFormat="1"/>
    <xf borderId="0" fillId="0" fontId="2" numFmtId="10" xfId="0" applyAlignment="1" applyFont="1" applyNumberFormat="1">
      <alignment readingOrder="0"/>
    </xf>
    <xf borderId="0" fillId="2" fontId="0" numFmtId="164" xfId="0" applyAlignment="1" applyFont="1" applyNumberFormat="1">
      <alignment horizontal="right"/>
    </xf>
    <xf borderId="0" fillId="0" fontId="4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replace.cash/calculators/futurevalu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4" max="4" width="8.43"/>
    <col customWidth="1" min="5" max="5" width="13.71"/>
    <col customWidth="1" min="6" max="7" width="13.29"/>
  </cols>
  <sheetData>
    <row r="1">
      <c r="A1" s="1" t="s">
        <v>0</v>
      </c>
      <c r="D1" s="2"/>
    </row>
    <row r="2">
      <c r="D2" s="2"/>
    </row>
    <row r="3">
      <c r="A3" s="3" t="s">
        <v>1</v>
      </c>
      <c r="D3" s="4" t="s">
        <v>2</v>
      </c>
    </row>
    <row r="4">
      <c r="A4" s="5" t="s">
        <v>3</v>
      </c>
      <c r="B4" s="6">
        <v>100000.0</v>
      </c>
      <c r="D4" s="7" t="s">
        <v>4</v>
      </c>
      <c r="E4" s="8" t="s">
        <v>5</v>
      </c>
      <c r="F4" s="8" t="s">
        <v>6</v>
      </c>
      <c r="G4" s="8" t="s">
        <v>7</v>
      </c>
      <c r="I4" s="5" t="s">
        <v>8</v>
      </c>
      <c r="J4" s="5" t="s">
        <v>9</v>
      </c>
      <c r="K4" s="5" t="s">
        <v>10</v>
      </c>
    </row>
    <row r="5">
      <c r="A5" s="5" t="s">
        <v>11</v>
      </c>
      <c r="B5" s="6">
        <v>100000.0</v>
      </c>
      <c r="D5" s="9">
        <v>0.0</v>
      </c>
      <c r="E5" s="10">
        <f>B5</f>
        <v>100000</v>
      </c>
      <c r="F5" s="10">
        <f>B5</f>
        <v>100000</v>
      </c>
      <c r="G5" s="10">
        <f>B5</f>
        <v>100000</v>
      </c>
      <c r="I5" s="11">
        <f>B4*25</f>
        <v>2500000</v>
      </c>
      <c r="J5" s="12" t="str">
        <f t="array" ref="J5">IF(ISNUMBER(MATCH(TRUE,INDEX($E5:$E500&gt;I5,0), 0)), INDIRECT("D"&amp;MATCH(TRUE,INDEX($E5:$E500&gt;I5,0), 0)+5), "NA")</f>
        <v>NA</v>
      </c>
      <c r="K5" s="13">
        <f>INDIRECT("E"&amp;(B8*IFS(B10="Daily", 365, B10="Weekly", 52, B10="2 Weeks", 26, B10="Monthly", 12, B10="Annually", 1)+5))</f>
        <v>2271521.932</v>
      </c>
    </row>
    <row r="6">
      <c r="A6" s="5" t="s">
        <v>12</v>
      </c>
      <c r="B6" s="14">
        <v>0.08</v>
      </c>
      <c r="D6" s="9">
        <f t="array" ref="D6:D245">ROW(INDIRECT("I1:I"&amp;B8*IFS(B10="Daily", 365, B10="Weekly", 52, B10="2 Weeks", 26, B10="Monthly", 12, B10="Annually", 1)))/IFS(B10="Daily", 365, B10="Weekly", 52, B10="2 Weeks", 26, B10="Monthly", 12, B10="Annually", 1)</f>
        <v>0.08333333333</v>
      </c>
      <c r="E6" s="15">
        <f t="array" ref="E6:E245">(B5*(1 + B6/IFS(B10="Daily", 365, B10="Weekly", 52, B10="2 Weeks", 26, B10="Monthly", 12, B10="Annually", 1))^ROW(INDIRECT("I1:I"&amp;B8*IFS(B10="Daily", 365, B10="Weekly", 52, B10="2 Weeks", 26, B10="Monthly", 12, B10="Annually", 1)))) + ( (B9) * (1 + B6/IFS(B10="Daily", 365, B10="Weekly", 52, B10="2 Weeks", 26, B10="Monthly", 12, B10="Annually", 1)) * ( ((1 + B6/IFS(B10="Daily", 365, B10="Weekly", 52, B10="2 Weeks", 26, B10="Monthly", 12, B10="Annually", 1))^(ROW(INDIRECT("I1:I"&amp;B8*IFS(B10="Daily", 365, B10="Weekly", 52, B10="2 Weeks", 26, B10="Monthly", 12, B10="Annually", 1))) ) -1)/(B6/IFS(B10="Daily", 365, B10="Weekly", 52, B10="2 Weeks", 26, B10="Monthly", 12, B10="Annually", 1))))</f>
        <v>103686.6667</v>
      </c>
      <c r="F6" s="15">
        <f t="array" ref="F6:F245">(B5*(1 + (B6-B7)/IFS(B10="Daily", 365, B10="Weekly", 52, B10="2 Weeks", 26, B10="Monthly", 12, B10="Annually", 1))^ROW(INDIRECT("I1:I"&amp;B8*IFS(B10="Daily", 365, B10="Weekly", 52, B10="2 Weeks", 26, B10="Monthly", 12, B10="Annually", 1)))) + ( (B9) * (1 + (B6-B7)/IFS(B10="Daily", 365, B10="Weekly", 52, B10="2 Weeks", 26, B10="Monthly", 12, B10="Annually", 1)) * ( ((1 + (B6-B7)/IFS(B10="Daily", 365, B10="Weekly", 52, B10="2 Weeks", 26, B10="Monthly", 12, B10="Annually", 1))^(ROW(INDIRECT("I1:I"&amp;B8*IFS(B10="Daily", 365, B10="Weekly", 52, B10="2 Weeks", 26, B10="Monthly", 12, B10="Annually", 1))) ) -1)/((B6-B7)/IFS(B10="Daily", 365, B10="Weekly", 52, B10="2 Weeks", 26, B10="Monthly", 12, B10="Annually", 1))))</f>
        <v>103343.3333</v>
      </c>
      <c r="G6" s="15">
        <f t="array" ref="G6:G245">(B5*(1 + (B6+B7)/IFS(B10="Daily", 365, B10="Weekly", 52, B10="2 Weeks", 26, B10="Monthly", 12, B10="Annually", 1))^ROW(INDIRECT("I1:I"&amp;B8*IFS(B10="Daily", 365, B10="Weekly", 52, B10="2 Weeks", 26, B10="Monthly", 12, B10="Annually", 1)))) + ( (B9) * (1 + (B6+B7)/IFS(B10="Daily", 365, B10="Weekly", 52, B10="2 Weeks", 26, B10="Monthly", 12, B10="Annually", 1)) * ( ((1 + (B6+B7)/IFS(B10="Daily", 365, B10="Weekly", 52, B10="2 Weeks", 26, B10="Monthly", 12, B10="Annually", 1))^(ROW(INDIRECT("I1:I"&amp;B8*IFS(B10="Daily", 365, B10="Weekly", 52, B10="2 Weeks", 26, B10="Monthly", 12, B10="Annually", 1))) ) -1)/((B6+B7)/IFS(B10="Daily", 365, B10="Weekly", 52, B10="2 Weeks", 26, B10="Monthly", 12, B10="Annually", 1))))</f>
        <v>104030</v>
      </c>
    </row>
    <row r="7">
      <c r="A7" s="5" t="s">
        <v>13</v>
      </c>
      <c r="B7" s="14">
        <v>0.04</v>
      </c>
      <c r="D7" s="16">
        <v>0.16666666666666666</v>
      </c>
      <c r="E7" s="10">
        <v>107397.91111111107</v>
      </c>
      <c r="F7" s="10">
        <v>106697.81111111134</v>
      </c>
      <c r="G7" s="10">
        <v>108100.3</v>
      </c>
    </row>
    <row r="8">
      <c r="A8" s="5" t="s">
        <v>14</v>
      </c>
      <c r="B8" s="5">
        <v>20.0</v>
      </c>
      <c r="D8" s="16">
        <v>0.25</v>
      </c>
      <c r="E8" s="10">
        <v>111133.89718518511</v>
      </c>
      <c r="F8" s="10">
        <v>110063.47048148167</v>
      </c>
      <c r="G8" s="10">
        <v>112211.30300000006</v>
      </c>
    </row>
    <row r="9">
      <c r="A9" s="5" t="s">
        <v>15</v>
      </c>
      <c r="B9" s="6">
        <v>3000.0</v>
      </c>
      <c r="D9" s="16">
        <v>0.3333333333333333</v>
      </c>
      <c r="E9" s="10">
        <v>114894.78983308631</v>
      </c>
      <c r="F9" s="10">
        <v>113440.3487164201</v>
      </c>
      <c r="G9" s="10">
        <v>116363.41603000001</v>
      </c>
    </row>
    <row r="10">
      <c r="A10" s="5" t="s">
        <v>16</v>
      </c>
      <c r="B10" s="5" t="s">
        <v>17</v>
      </c>
      <c r="D10" s="16">
        <v>0.4166666666666667</v>
      </c>
      <c r="E10" s="10">
        <v>118680.75509864016</v>
      </c>
      <c r="F10" s="10">
        <v>116828.48321214158</v>
      </c>
      <c r="G10" s="10">
        <v>120557.05019030005</v>
      </c>
    </row>
    <row r="11">
      <c r="D11" s="16">
        <v>0.5</v>
      </c>
      <c r="E11" s="10">
        <v>122491.96013263098</v>
      </c>
      <c r="F11" s="10">
        <v>120227.91148951552</v>
      </c>
      <c r="G11" s="10">
        <v>124792.62069220305</v>
      </c>
    </row>
    <row r="12">
      <c r="D12" s="16">
        <v>0.5833333333333334</v>
      </c>
      <c r="E12" s="10">
        <v>126328.5732001818</v>
      </c>
      <c r="F12" s="10">
        <v>123638.67119448062</v>
      </c>
      <c r="G12" s="10">
        <v>129070.54689912505</v>
      </c>
    </row>
    <row r="13">
      <c r="D13" s="16">
        <v>0.6666666666666666</v>
      </c>
      <c r="E13" s="10">
        <v>130190.76368818297</v>
      </c>
      <c r="F13" s="10">
        <v>127060.80009846232</v>
      </c>
      <c r="G13" s="10">
        <v>133391.25236811634</v>
      </c>
    </row>
    <row r="14">
      <c r="D14" s="16">
        <v>0.75</v>
      </c>
      <c r="E14" s="10">
        <v>134078.7021127709</v>
      </c>
      <c r="F14" s="10">
        <v>130494.33609879055</v>
      </c>
      <c r="G14" s="10">
        <v>137755.16489179744</v>
      </c>
    </row>
    <row r="15">
      <c r="D15" s="16">
        <v>0.8333333333333334</v>
      </c>
      <c r="E15" s="10">
        <v>137992.56012685594</v>
      </c>
      <c r="F15" s="10">
        <v>133939.31721911984</v>
      </c>
      <c r="G15" s="10">
        <v>142162.71654071542</v>
      </c>
    </row>
    <row r="16">
      <c r="D16" s="16">
        <v>0.9166666666666666</v>
      </c>
      <c r="E16" s="10">
        <v>141932.5105277016</v>
      </c>
      <c r="F16" s="10">
        <v>137395.78160985047</v>
      </c>
      <c r="G16" s="10">
        <v>146614.34370612257</v>
      </c>
    </row>
    <row r="17">
      <c r="D17" s="16">
        <v>1.0</v>
      </c>
      <c r="E17" s="10">
        <v>145898.7272645529</v>
      </c>
      <c r="F17" s="10">
        <v>140863.76754854998</v>
      </c>
      <c r="G17" s="10">
        <v>151110.48714318383</v>
      </c>
    </row>
    <row r="18">
      <c r="D18" s="16">
        <v>1.0833333333333333</v>
      </c>
      <c r="E18" s="10">
        <v>149891.3854463166</v>
      </c>
      <c r="F18" s="10">
        <v>144343.31344037858</v>
      </c>
      <c r="G18" s="10">
        <v>155651.59201461566</v>
      </c>
    </row>
    <row r="19">
      <c r="D19" s="16">
        <v>1.1666666666666667</v>
      </c>
      <c r="E19" s="10">
        <v>153910.66134929197</v>
      </c>
      <c r="F19" s="10">
        <v>147834.45781851333</v>
      </c>
      <c r="G19" s="10">
        <v>160238.1079347619</v>
      </c>
    </row>
    <row r="20">
      <c r="D20" s="16">
        <v>1.25</v>
      </c>
      <c r="E20" s="10">
        <v>157956.73242495387</v>
      </c>
      <c r="F20" s="10">
        <v>151337.23934457506</v>
      </c>
      <c r="G20" s="10">
        <v>164870.48901410948</v>
      </c>
    </row>
    <row r="21">
      <c r="D21" s="16">
        <v>1.3333333333333333</v>
      </c>
      <c r="E21" s="10">
        <v>162029.77730778692</v>
      </c>
      <c r="F21" s="10">
        <v>154851.696809057</v>
      </c>
      <c r="G21" s="10">
        <v>169549.1939042506</v>
      </c>
    </row>
    <row r="22">
      <c r="D22" s="16">
        <v>1.4166666666666667</v>
      </c>
      <c r="E22" s="10">
        <v>166129.97582317205</v>
      </c>
      <c r="F22" s="10">
        <v>158377.86913175407</v>
      </c>
      <c r="G22" s="10">
        <v>174274.68584329306</v>
      </c>
    </row>
    <row r="23">
      <c r="D23" s="16">
        <v>1.5</v>
      </c>
      <c r="E23" s="10">
        <v>170257.5089953265</v>
      </c>
      <c r="F23" s="10">
        <v>161915.7953621932</v>
      </c>
      <c r="G23" s="10">
        <v>179047.432701726</v>
      </c>
    </row>
    <row r="24">
      <c r="D24" s="16">
        <v>1.5833333333333333</v>
      </c>
      <c r="E24" s="10">
        <v>174412.5590552953</v>
      </c>
      <c r="F24" s="10">
        <v>165465.51468006722</v>
      </c>
      <c r="G24" s="10">
        <v>183867.90702874324</v>
      </c>
    </row>
    <row r="25">
      <c r="D25" s="16">
        <v>1.6666666666666667</v>
      </c>
      <c r="E25" s="10">
        <v>178595.3094489973</v>
      </c>
      <c r="F25" s="10">
        <v>169027.06639566753</v>
      </c>
      <c r="G25" s="10">
        <v>188736.5860990307</v>
      </c>
    </row>
    <row r="26">
      <c r="D26" s="2">
        <v>1.75</v>
      </c>
      <c r="E26" s="11">
        <v>182805.94484532386</v>
      </c>
      <c r="F26" s="11">
        <v>172600.48995031987</v>
      </c>
      <c r="G26" s="11">
        <v>193653.95196002105</v>
      </c>
    </row>
    <row r="27">
      <c r="D27" s="2">
        <v>1.8333333333333333</v>
      </c>
      <c r="E27" s="11">
        <v>187044.6511442926</v>
      </c>
      <c r="F27" s="11">
        <v>176185.82491682103</v>
      </c>
      <c r="G27" s="11">
        <v>198620.4914796212</v>
      </c>
    </row>
    <row r="28">
      <c r="D28" s="2">
        <v>1.9166666666666667</v>
      </c>
      <c r="E28" s="11">
        <v>191311.6154852545</v>
      </c>
      <c r="F28" s="11">
        <v>179783.11099987716</v>
      </c>
      <c r="G28" s="11">
        <v>203636.69639441743</v>
      </c>
    </row>
    <row r="29">
      <c r="D29" s="2">
        <v>2.0</v>
      </c>
      <c r="E29" s="11">
        <v>195607.0262551562</v>
      </c>
      <c r="F29" s="11">
        <v>183392.38803654345</v>
      </c>
      <c r="G29" s="11">
        <v>208703.06335836166</v>
      </c>
    </row>
    <row r="30">
      <c r="D30" s="2">
        <v>2.0833333333333335</v>
      </c>
      <c r="E30" s="11">
        <v>199931.07309685723</v>
      </c>
      <c r="F30" s="11">
        <v>187013.6959966655</v>
      </c>
      <c r="G30" s="11">
        <v>213820.09399194524</v>
      </c>
    </row>
    <row r="31">
      <c r="D31" s="2">
        <v>2.1666666666666665</v>
      </c>
      <c r="E31" s="11">
        <v>204283.9469175029</v>
      </c>
      <c r="F31" s="11">
        <v>190647.07498332113</v>
      </c>
      <c r="G31" s="11">
        <v>218988.29493186477</v>
      </c>
    </row>
    <row r="32">
      <c r="D32" s="2">
        <v>2.25</v>
      </c>
      <c r="E32" s="11">
        <v>208665.83989695285</v>
      </c>
      <c r="F32" s="11">
        <v>194292.56523326557</v>
      </c>
      <c r="G32" s="11">
        <v>224208.1778811834</v>
      </c>
    </row>
    <row r="33">
      <c r="D33" s="2">
        <v>2.3333333333333335</v>
      </c>
      <c r="E33" s="11">
        <v>213076.94549626578</v>
      </c>
      <c r="F33" s="11">
        <v>197950.20711737656</v>
      </c>
      <c r="G33" s="11">
        <v>229480.2596599952</v>
      </c>
    </row>
    <row r="34">
      <c r="D34" s="2">
        <v>2.4166666666666665</v>
      </c>
      <c r="E34" s="11">
        <v>217517.45846624082</v>
      </c>
      <c r="F34" s="11">
        <v>201620.0411411012</v>
      </c>
      <c r="G34" s="11">
        <v>234805.06225659518</v>
      </c>
    </row>
    <row r="35">
      <c r="D35" s="2">
        <v>2.5</v>
      </c>
      <c r="E35" s="11">
        <v>221987.5748560158</v>
      </c>
      <c r="F35" s="11">
        <v>205302.10794490506</v>
      </c>
      <c r="G35" s="11">
        <v>240183.11287916114</v>
      </c>
    </row>
    <row r="36">
      <c r="D36" s="2">
        <v>2.5833333333333335</v>
      </c>
      <c r="E36" s="11">
        <v>226487.4920217225</v>
      </c>
      <c r="F36" s="11">
        <v>208996.4483047214</v>
      </c>
      <c r="G36" s="11">
        <v>245614.94400795276</v>
      </c>
    </row>
    <row r="37">
      <c r="D37" s="2">
        <v>2.6666666666666665</v>
      </c>
      <c r="E37" s="11">
        <v>231017.40863520064</v>
      </c>
      <c r="F37" s="11">
        <v>212703.10313240392</v>
      </c>
      <c r="G37" s="11">
        <v>251101.09344803222</v>
      </c>
    </row>
    <row r="38">
      <c r="D38" s="2">
        <v>2.75</v>
      </c>
      <c r="E38" s="11">
        <v>235577.52469276858</v>
      </c>
      <c r="F38" s="11">
        <v>216422.11347617855</v>
      </c>
      <c r="G38" s="11">
        <v>256642.10438251257</v>
      </c>
    </row>
    <row r="39">
      <c r="D39" s="2">
        <v>2.8333333333333335</v>
      </c>
      <c r="E39" s="11">
        <v>240168.04152405364</v>
      </c>
      <c r="F39" s="11">
        <v>220153.52052109945</v>
      </c>
      <c r="G39" s="11">
        <v>262238.5254263377</v>
      </c>
    </row>
    <row r="40">
      <c r="D40" s="2">
        <v>2.9166666666666665</v>
      </c>
      <c r="E40" s="11">
        <v>244789.16180088068</v>
      </c>
      <c r="F40" s="11">
        <v>223897.36558950297</v>
      </c>
      <c r="G40" s="11">
        <v>267890.9106806011</v>
      </c>
    </row>
    <row r="41">
      <c r="D41" s="2">
        <v>3.0</v>
      </c>
      <c r="E41" s="11">
        <v>249441.08954621985</v>
      </c>
      <c r="F41" s="11">
        <v>227653.6901414682</v>
      </c>
      <c r="G41" s="11">
        <v>273599.8197874071</v>
      </c>
    </row>
    <row r="42">
      <c r="D42" s="2">
        <v>3.0833333333333335</v>
      </c>
      <c r="E42" s="11">
        <v>254124.03014319454</v>
      </c>
      <c r="F42" s="11">
        <v>231422.53577527322</v>
      </c>
      <c r="G42" s="11">
        <v>279365.81798528123</v>
      </c>
    </row>
    <row r="43">
      <c r="D43" s="2">
        <v>3.1666666666666665</v>
      </c>
      <c r="E43" s="11">
        <v>258838.19034414913</v>
      </c>
      <c r="F43" s="11">
        <v>235203.94422785746</v>
      </c>
      <c r="G43" s="11">
        <v>285189.476165134</v>
      </c>
    </row>
    <row r="44">
      <c r="D44" s="2">
        <v>3.25</v>
      </c>
      <c r="E44" s="11">
        <v>263583.77827977674</v>
      </c>
      <c r="F44" s="11">
        <v>238997.95737528373</v>
      </c>
      <c r="G44" s="11">
        <v>291071.3709267854</v>
      </c>
    </row>
    <row r="45">
      <c r="D45" s="2">
        <v>3.3333333333333335</v>
      </c>
      <c r="E45" s="11">
        <v>268361.0034683085</v>
      </c>
      <c r="F45" s="11">
        <v>242804.6172332014</v>
      </c>
      <c r="G45" s="11">
        <v>297012.0846360532</v>
      </c>
    </row>
    <row r="46">
      <c r="D46" s="2">
        <v>3.4166666666666665</v>
      </c>
      <c r="E46" s="11">
        <v>273170.0768247638</v>
      </c>
      <c r="F46" s="11">
        <v>246623.96595731226</v>
      </c>
      <c r="G46" s="11">
        <v>303012.20548241376</v>
      </c>
    </row>
    <row r="47">
      <c r="D47" s="2">
        <v>3.5</v>
      </c>
      <c r="E47" s="11">
        <v>278011.2106702622</v>
      </c>
      <c r="F47" s="11">
        <v>250456.04584383674</v>
      </c>
      <c r="G47" s="11">
        <v>309072.3275372379</v>
      </c>
    </row>
    <row r="48">
      <c r="D48" s="2">
        <v>3.5833333333333335</v>
      </c>
      <c r="E48" s="11">
        <v>282884.6187413973</v>
      </c>
      <c r="F48" s="11">
        <v>254300.89932998287</v>
      </c>
      <c r="G48" s="11">
        <v>315193.0508126103</v>
      </c>
    </row>
    <row r="49">
      <c r="D49" s="2">
        <v>3.6666666666666665</v>
      </c>
      <c r="E49" s="11">
        <v>287790.5161996732</v>
      </c>
      <c r="F49" s="11">
        <v>258158.56899441621</v>
      </c>
      <c r="G49" s="11">
        <v>321374.98132073646</v>
      </c>
    </row>
    <row r="50">
      <c r="D50" s="2">
        <v>3.75</v>
      </c>
      <c r="E50" s="11">
        <v>292729.1196410043</v>
      </c>
      <c r="F50" s="11">
        <v>262029.09755773097</v>
      </c>
      <c r="G50" s="11">
        <v>327618.7311339437</v>
      </c>
    </row>
    <row r="51">
      <c r="D51" s="2">
        <v>3.8333333333333335</v>
      </c>
      <c r="E51" s="11">
        <v>297700.64710527763</v>
      </c>
      <c r="F51" s="11">
        <v>265912.5278829236</v>
      </c>
      <c r="G51" s="11">
        <v>333924.9184452832</v>
      </c>
    </row>
    <row r="52">
      <c r="D52" s="2">
        <v>3.9166666666666665</v>
      </c>
      <c r="E52" s="11">
        <v>302705.31808597944</v>
      </c>
      <c r="F52" s="11">
        <v>269808.9029758668</v>
      </c>
      <c r="G52" s="11">
        <v>340294.16762973607</v>
      </c>
    </row>
    <row r="53">
      <c r="D53" s="2">
        <v>4.0</v>
      </c>
      <c r="E53" s="11">
        <v>307743.35353988584</v>
      </c>
      <c r="F53" s="11">
        <v>273718.26598578633</v>
      </c>
      <c r="G53" s="11">
        <v>346727.1093060334</v>
      </c>
    </row>
    <row r="54">
      <c r="D54" s="2">
        <v>4.083333333333333</v>
      </c>
      <c r="E54" s="11">
        <v>312814.97589681845</v>
      </c>
      <c r="F54" s="11">
        <v>277640.6602057391</v>
      </c>
      <c r="G54" s="11">
        <v>353224.38039909373</v>
      </c>
    </row>
    <row r="55">
      <c r="D55" s="2">
        <v>4.166666666666667</v>
      </c>
      <c r="E55" s="11">
        <v>317920.4090694638</v>
      </c>
      <c r="F55" s="11">
        <v>281576.1290730916</v>
      </c>
      <c r="G55" s="11">
        <v>359786.62420308474</v>
      </c>
    </row>
    <row r="56">
      <c r="D56" s="2">
        <v>4.25</v>
      </c>
      <c r="E56" s="11">
        <v>323059.87846326013</v>
      </c>
      <c r="F56" s="11">
        <v>285524.716170002</v>
      </c>
      <c r="G56" s="11">
        <v>366414.4904451156</v>
      </c>
    </row>
    <row r="57">
      <c r="D57" s="2">
        <v>4.333333333333333</v>
      </c>
      <c r="E57" s="11">
        <v>328233.61098634853</v>
      </c>
      <c r="F57" s="11">
        <v>289486.46522390214</v>
      </c>
      <c r="G57" s="11">
        <v>373108.6353495667</v>
      </c>
    </row>
    <row r="58">
      <c r="D58" s="2">
        <v>4.416666666666667</v>
      </c>
      <c r="E58" s="11">
        <v>333441.83505959075</v>
      </c>
      <c r="F58" s="11">
        <v>293461.4201079819</v>
      </c>
      <c r="G58" s="11">
        <v>379869.72170306236</v>
      </c>
    </row>
    <row r="59">
      <c r="D59" s="2">
        <v>4.5</v>
      </c>
      <c r="E59" s="11">
        <v>338684.7806266547</v>
      </c>
      <c r="F59" s="11">
        <v>297449.6248416754</v>
      </c>
      <c r="G59" s="11">
        <v>386698.418920093</v>
      </c>
    </row>
    <row r="60">
      <c r="D60" s="2">
        <v>4.583333333333333</v>
      </c>
      <c r="E60" s="11">
        <v>343962.67916416563</v>
      </c>
      <c r="F60" s="11">
        <v>301451.1235911476</v>
      </c>
      <c r="G60" s="11">
        <v>393595.40310929395</v>
      </c>
    </row>
    <row r="61">
      <c r="D61" s="2">
        <v>4.666666666666667</v>
      </c>
      <c r="E61" s="11">
        <v>349275.7636919268</v>
      </c>
      <c r="F61" s="11">
        <v>305465.960669785</v>
      </c>
      <c r="G61" s="11">
        <v>400561.3571403868</v>
      </c>
    </row>
    <row r="62">
      <c r="D62" s="2">
        <v>4.75</v>
      </c>
      <c r="E62" s="11">
        <v>354624.26878320624</v>
      </c>
      <c r="F62" s="11">
        <v>309494.18053868425</v>
      </c>
      <c r="G62" s="11">
        <v>407596.9707117907</v>
      </c>
    </row>
    <row r="63">
      <c r="D63" s="2">
        <v>4.833333333333333</v>
      </c>
      <c r="E63" s="11">
        <v>360008.43057509407</v>
      </c>
      <c r="F63" s="11">
        <v>313535.8278071467</v>
      </c>
      <c r="G63" s="11">
        <v>414702.9404189087</v>
      </c>
    </row>
    <row r="64">
      <c r="D64" s="2">
        <v>4.916666666666667</v>
      </c>
      <c r="E64" s="11">
        <v>365428.48677892797</v>
      </c>
      <c r="F64" s="11">
        <v>317590.9472331706</v>
      </c>
      <c r="G64" s="11">
        <v>421879.96982309775</v>
      </c>
    </row>
    <row r="65">
      <c r="D65" s="2">
        <v>5.0</v>
      </c>
      <c r="E65" s="11">
        <v>370884.67669078754</v>
      </c>
      <c r="F65" s="11">
        <v>321659.5837239478</v>
      </c>
      <c r="G65" s="11">
        <v>429128.7695213288</v>
      </c>
    </row>
    <row r="66">
      <c r="D66" s="2">
        <v>5.083333333333333</v>
      </c>
      <c r="E66" s="11">
        <v>376377.2412020594</v>
      </c>
      <c r="F66" s="11">
        <v>325741.7823363612</v>
      </c>
      <c r="G66" s="11">
        <v>436450.0572165421</v>
      </c>
    </row>
    <row r="67">
      <c r="D67" s="2">
        <v>5.166666666666667</v>
      </c>
      <c r="E67" s="11">
        <v>381906.422810073</v>
      </c>
      <c r="F67" s="11">
        <v>329837.58827748237</v>
      </c>
      <c r="G67" s="11">
        <v>443844.55778870755</v>
      </c>
    </row>
    <row r="68">
      <c r="D68" s="2">
        <v>5.25</v>
      </c>
      <c r="E68" s="11">
        <v>387472.46562880673</v>
      </c>
      <c r="F68" s="11">
        <v>333947.04690507415</v>
      </c>
      <c r="G68" s="11">
        <v>451313.00336659455</v>
      </c>
    </row>
    <row r="69">
      <c r="D69" s="2">
        <v>5.333333333333333</v>
      </c>
      <c r="E69" s="11">
        <v>393075.61539966543</v>
      </c>
      <c r="F69" s="11">
        <v>338070.2037280911</v>
      </c>
      <c r="G69" s="11">
        <v>458856.1334002606</v>
      </c>
    </row>
    <row r="70">
      <c r="D70" s="2">
        <v>5.416666666666667</v>
      </c>
      <c r="E70" s="11">
        <v>398716.11950232985</v>
      </c>
      <c r="F70" s="11">
        <v>342207.104407185</v>
      </c>
      <c r="G70" s="11">
        <v>466474.6947342631</v>
      </c>
    </row>
    <row r="71">
      <c r="D71" s="2">
        <v>5.5</v>
      </c>
      <c r="E71" s="11">
        <v>404394.2269656786</v>
      </c>
      <c r="F71" s="11">
        <v>346357.794755209</v>
      </c>
      <c r="G71" s="11">
        <v>474169.44168160565</v>
      </c>
    </row>
    <row r="72">
      <c r="D72" s="2">
        <v>5.583333333333333</v>
      </c>
      <c r="E72" s="11">
        <v>410110.1884787832</v>
      </c>
      <c r="F72" s="11">
        <v>350522.3207377264</v>
      </c>
      <c r="G72" s="11">
        <v>481941.1360984218</v>
      </c>
    </row>
    <row r="73">
      <c r="D73" s="2">
        <v>5.666666666666667</v>
      </c>
      <c r="E73" s="11">
        <v>415864.25640197494</v>
      </c>
      <c r="F73" s="11">
        <v>354700.72847351886</v>
      </c>
      <c r="G73" s="11">
        <v>489790.547459406</v>
      </c>
    </row>
    <row r="74">
      <c r="D74" s="2">
        <v>5.75</v>
      </c>
      <c r="E74" s="11">
        <v>421656.68477798806</v>
      </c>
      <c r="F74" s="11">
        <v>358893.0642350975</v>
      </c>
      <c r="G74" s="11">
        <v>497718.4529340001</v>
      </c>
    </row>
    <row r="75">
      <c r="D75" s="2">
        <v>5.833333333333333</v>
      </c>
      <c r="E75" s="11">
        <v>427487.7293431746</v>
      </c>
      <c r="F75" s="11">
        <v>363099.3744492146</v>
      </c>
      <c r="G75" s="11">
        <v>505725.6374633402</v>
      </c>
    </row>
    <row r="76">
      <c r="D76" s="2">
        <v>5.916666666666667</v>
      </c>
      <c r="E76" s="11">
        <v>433357.6475387957</v>
      </c>
      <c r="F76" s="11">
        <v>367319.7056973788</v>
      </c>
      <c r="G76" s="11">
        <v>513812.8938379736</v>
      </c>
    </row>
    <row r="77">
      <c r="D77" s="2">
        <v>6.0</v>
      </c>
      <c r="E77" s="11">
        <v>439266.69852238765</v>
      </c>
      <c r="F77" s="11">
        <v>371554.1047163699</v>
      </c>
      <c r="G77" s="11">
        <v>521981.02277635323</v>
      </c>
    </row>
    <row r="78">
      <c r="D78" s="2">
        <v>6.083333333333333</v>
      </c>
      <c r="E78" s="11">
        <v>445215.1431792034</v>
      </c>
      <c r="F78" s="11">
        <v>375802.6183987579</v>
      </c>
      <c r="G78" s="11">
        <v>530230.8330041168</v>
      </c>
    </row>
    <row r="79">
      <c r="D79" s="2">
        <v>6.166666666666667</v>
      </c>
      <c r="E79" s="11">
        <v>451203.2441337314</v>
      </c>
      <c r="F79" s="11">
        <v>380065.2937934206</v>
      </c>
      <c r="G79" s="11">
        <v>538563.141334158</v>
      </c>
    </row>
    <row r="80">
      <c r="D80" s="2">
        <v>6.25</v>
      </c>
      <c r="E80" s="11">
        <v>457231.2657612895</v>
      </c>
      <c r="F80" s="11">
        <v>384342.1781060655</v>
      </c>
      <c r="G80" s="11">
        <v>546978.7727474996</v>
      </c>
    </row>
    <row r="81">
      <c r="D81" s="2">
        <v>6.333333333333333</v>
      </c>
      <c r="E81" s="11">
        <v>463299.4741996981</v>
      </c>
      <c r="F81" s="11">
        <v>388633.3186997524</v>
      </c>
      <c r="G81" s="11">
        <v>555478.5604749747</v>
      </c>
    </row>
    <row r="82">
      <c r="D82" s="2">
        <v>6.416666666666667</v>
      </c>
      <c r="E82" s="11">
        <v>469408.13736102934</v>
      </c>
      <c r="F82" s="11">
        <v>392938.76309541846</v>
      </c>
      <c r="G82" s="11">
        <v>564063.3460797244</v>
      </c>
    </row>
    <row r="83">
      <c r="D83" s="2">
        <v>6.5</v>
      </c>
      <c r="E83" s="11">
        <v>475557.5249434362</v>
      </c>
      <c r="F83" s="11">
        <v>397258.5589724033</v>
      </c>
      <c r="G83" s="11">
        <v>572733.9795405216</v>
      </c>
    </row>
    <row r="84">
      <c r="D84" s="2">
        <v>6.583333333333333</v>
      </c>
      <c r="E84" s="11">
        <v>481747.9084430591</v>
      </c>
      <c r="F84" s="11">
        <v>401592.75416897796</v>
      </c>
      <c r="G84" s="11">
        <v>581491.3193359267</v>
      </c>
    </row>
    <row r="85">
      <c r="D85" s="2">
        <v>6.666666666666667</v>
      </c>
      <c r="E85" s="11">
        <v>487979.56116601266</v>
      </c>
      <c r="F85" s="11">
        <v>405941.39668287477</v>
      </c>
      <c r="G85" s="11">
        <v>590336.2325292861</v>
      </c>
    </row>
    <row r="86">
      <c r="D86" s="2">
        <v>6.75</v>
      </c>
      <c r="E86" s="11">
        <v>494252.75824045273</v>
      </c>
      <c r="F86" s="11">
        <v>410304.5346718177</v>
      </c>
      <c r="G86" s="11">
        <v>599269.5948545791</v>
      </c>
    </row>
    <row r="87">
      <c r="D87" s="2">
        <v>6.833333333333333</v>
      </c>
      <c r="E87" s="11">
        <v>500567.7766287223</v>
      </c>
      <c r="F87" s="11">
        <v>414682.2164540573</v>
      </c>
      <c r="G87" s="11">
        <v>608292.2908031248</v>
      </c>
    </row>
    <row r="88">
      <c r="D88" s="2">
        <v>6.916666666666667</v>
      </c>
      <c r="E88" s="11">
        <v>506924.89513958036</v>
      </c>
      <c r="F88" s="11">
        <v>419074.4905089042</v>
      </c>
      <c r="G88" s="11">
        <v>617405.213711156</v>
      </c>
    </row>
    <row r="89">
      <c r="D89" s="2">
        <v>7.0</v>
      </c>
      <c r="E89" s="11">
        <v>513324.3944405109</v>
      </c>
      <c r="F89" s="11">
        <v>423481.4054772673</v>
      </c>
      <c r="G89" s="11">
        <v>626609.2658482676</v>
      </c>
    </row>
    <row r="90">
      <c r="D90" s="2">
        <v>7.083333333333333</v>
      </c>
      <c r="E90" s="11">
        <v>519766.5570701142</v>
      </c>
      <c r="F90" s="11">
        <v>427903.0101621916</v>
      </c>
      <c r="G90" s="11">
        <v>635905.3585067503</v>
      </c>
    </row>
    <row r="91">
      <c r="D91" s="2">
        <v>7.166666666666667</v>
      </c>
      <c r="E91" s="11">
        <v>526251.6674505816</v>
      </c>
      <c r="F91" s="11">
        <v>432339.35352939897</v>
      </c>
      <c r="G91" s="11">
        <v>645294.4120918179</v>
      </c>
    </row>
    <row r="92">
      <c r="D92" s="2">
        <v>7.25</v>
      </c>
      <c r="E92" s="11">
        <v>532780.011900252</v>
      </c>
      <c r="F92" s="11">
        <v>436790.48470783053</v>
      </c>
      <c r="G92" s="11">
        <v>654777.356212736</v>
      </c>
    </row>
    <row r="93">
      <c r="D93" s="2">
        <v>7.333333333333333</v>
      </c>
      <c r="E93" s="11">
        <v>539351.8786462536</v>
      </c>
      <c r="F93" s="11">
        <v>441256.45299019007</v>
      </c>
      <c r="G93" s="11">
        <v>664355.1297748632</v>
      </c>
    </row>
    <row r="94">
      <c r="D94" s="2">
        <v>7.416666666666667</v>
      </c>
      <c r="E94" s="11">
        <v>545967.5578372286</v>
      </c>
      <c r="F94" s="11">
        <v>445737.3078334909</v>
      </c>
      <c r="G94" s="11">
        <v>674028.681072612</v>
      </c>
    </row>
    <row r="95">
      <c r="D95" s="2">
        <v>7.5</v>
      </c>
      <c r="E95" s="11">
        <v>552627.3415561434</v>
      </c>
      <c r="F95" s="11">
        <v>450233.09885960247</v>
      </c>
      <c r="G95" s="11">
        <v>683798.967883338</v>
      </c>
    </row>
    <row r="96">
      <c r="D96" s="2">
        <v>7.583333333333333</v>
      </c>
      <c r="E96" s="11">
        <v>559331.5238331844</v>
      </c>
      <c r="F96" s="11">
        <v>454743.87585580134</v>
      </c>
      <c r="G96" s="11">
        <v>693666.9575621714</v>
      </c>
    </row>
    <row r="97">
      <c r="D97" s="2">
        <v>7.666666666666667</v>
      </c>
      <c r="E97" s="11">
        <v>566080.4006587388</v>
      </c>
      <c r="F97" s="11">
        <v>459269.6887753206</v>
      </c>
      <c r="G97" s="11">
        <v>703633.6271377933</v>
      </c>
    </row>
    <row r="98">
      <c r="D98" s="2">
        <v>7.75</v>
      </c>
      <c r="E98" s="11">
        <v>572874.2699964638</v>
      </c>
      <c r="F98" s="11">
        <v>463810.58773790527</v>
      </c>
      <c r="G98" s="11">
        <v>713699.9634091711</v>
      </c>
    </row>
    <row r="99">
      <c r="D99" s="2">
        <v>7.833333333333333</v>
      </c>
      <c r="E99" s="11">
        <v>579713.43179644</v>
      </c>
      <c r="F99" s="11">
        <v>468366.6230303651</v>
      </c>
      <c r="G99" s="11">
        <v>723866.963043263</v>
      </c>
    </row>
    <row r="100">
      <c r="D100" s="2">
        <v>7.916666666666667</v>
      </c>
      <c r="E100" s="11">
        <v>586598.1880084162</v>
      </c>
      <c r="F100" s="11">
        <v>472937.8451071329</v>
      </c>
      <c r="G100" s="11">
        <v>734135.6326736957</v>
      </c>
    </row>
    <row r="101">
      <c r="D101" s="2">
        <v>8.0</v>
      </c>
      <c r="E101" s="11">
        <v>593528.8425951388</v>
      </c>
      <c r="F101" s="11">
        <v>477524.3045908235</v>
      </c>
      <c r="G101" s="11">
        <v>744506.9890004324</v>
      </c>
    </row>
    <row r="102">
      <c r="D102" s="2">
        <v>8.083333333333334</v>
      </c>
      <c r="E102" s="11">
        <v>600505.7015457731</v>
      </c>
      <c r="F102" s="11">
        <v>482126.052272793</v>
      </c>
      <c r="G102" s="11">
        <v>754982.0588904368</v>
      </c>
    </row>
    <row r="103">
      <c r="D103" s="2">
        <v>8.166666666666666</v>
      </c>
      <c r="E103" s="11">
        <v>607529.0728894115</v>
      </c>
      <c r="F103" s="11">
        <v>486743.13911370246</v>
      </c>
      <c r="G103" s="11">
        <v>765561.8794793411</v>
      </c>
    </row>
    <row r="104">
      <c r="D104" s="2">
        <v>8.25</v>
      </c>
      <c r="E104" s="11">
        <v>614599.2667086741</v>
      </c>
      <c r="F104" s="11">
        <v>491375.6162440815</v>
      </c>
      <c r="G104" s="11">
        <v>776247.4982741347</v>
      </c>
    </row>
    <row r="105">
      <c r="D105" s="2">
        <v>8.333333333333334</v>
      </c>
      <c r="E105" s="11">
        <v>621716.5951533986</v>
      </c>
      <c r="F105" s="11">
        <v>496023.53496489534</v>
      </c>
      <c r="G105" s="11">
        <v>787039.973256876</v>
      </c>
    </row>
    <row r="106">
      <c r="D106" s="2">
        <v>8.416666666666666</v>
      </c>
      <c r="E106" s="11">
        <v>628881.3724544211</v>
      </c>
      <c r="F106" s="11">
        <v>500686.94674811163</v>
      </c>
      <c r="G106" s="11">
        <v>797940.3729894448</v>
      </c>
    </row>
    <row r="107">
      <c r="D107" s="2">
        <v>8.5</v>
      </c>
      <c r="E107" s="11">
        <v>636093.9149374507</v>
      </c>
      <c r="F107" s="11">
        <v>505365.90323727217</v>
      </c>
      <c r="G107" s="11">
        <v>808949.7767193391</v>
      </c>
    </row>
    <row r="108">
      <c r="D108" s="2">
        <v>8.583333333333334</v>
      </c>
      <c r="E108" s="11">
        <v>643354.5410370335</v>
      </c>
      <c r="F108" s="11">
        <v>510060.4562480632</v>
      </c>
      <c r="G108" s="11">
        <v>820069.2744865327</v>
      </c>
    </row>
    <row r="109">
      <c r="D109" s="2">
        <v>8.666666666666666</v>
      </c>
      <c r="E109" s="11">
        <v>650663.5713106135</v>
      </c>
      <c r="F109" s="11">
        <v>514770.6577688901</v>
      </c>
      <c r="G109" s="11">
        <v>831299.967231398</v>
      </c>
    </row>
    <row r="110">
      <c r="D110" s="2">
        <v>8.75</v>
      </c>
      <c r="E110" s="11">
        <v>658021.3284526845</v>
      </c>
      <c r="F110" s="11">
        <v>519496.5599614532</v>
      </c>
      <c r="G110" s="11">
        <v>842642.9669037119</v>
      </c>
    </row>
    <row r="111">
      <c r="D111" s="2">
        <v>8.833333333333334</v>
      </c>
      <c r="E111" s="11">
        <v>665428.1373090355</v>
      </c>
      <c r="F111" s="11">
        <v>524238.21516132494</v>
      </c>
      <c r="G111" s="11">
        <v>854099.3965727491</v>
      </c>
    </row>
    <row r="112">
      <c r="D112" s="2">
        <v>8.916666666666666</v>
      </c>
      <c r="E112" s="11">
        <v>672884.3248910955</v>
      </c>
      <c r="F112" s="11">
        <v>528995.6758785294</v>
      </c>
      <c r="G112" s="11">
        <v>865670.3905384765</v>
      </c>
    </row>
    <row r="113">
      <c r="D113" s="2">
        <v>9.0</v>
      </c>
      <c r="E113" s="11">
        <v>680390.2203903696</v>
      </c>
      <c r="F113" s="11">
        <v>533768.9947981248</v>
      </c>
      <c r="G113" s="11">
        <v>877357.0944438612</v>
      </c>
    </row>
    <row r="114">
      <c r="D114" s="2">
        <v>9.083333333333334</v>
      </c>
      <c r="E114" s="11">
        <v>687946.1551929719</v>
      </c>
      <c r="F114" s="11">
        <v>538558.2247807852</v>
      </c>
      <c r="G114" s="11">
        <v>889160.6653883</v>
      </c>
    </row>
    <row r="115">
      <c r="D115" s="2">
        <v>9.166666666666666</v>
      </c>
      <c r="E115" s="11">
        <v>695552.4628942582</v>
      </c>
      <c r="F115" s="11">
        <v>543363.418863388</v>
      </c>
      <c r="G115" s="11">
        <v>901082.272042183</v>
      </c>
    </row>
    <row r="116">
      <c r="D116" s="2">
        <v>9.25</v>
      </c>
      <c r="E116" s="11">
        <v>703209.4793135532</v>
      </c>
      <c r="F116" s="11">
        <v>548184.6302595993</v>
      </c>
      <c r="G116" s="11">
        <v>913123.0947626048</v>
      </c>
    </row>
    <row r="117">
      <c r="D117" s="2">
        <v>9.333333333333334</v>
      </c>
      <c r="E117" s="11">
        <v>710917.5425089769</v>
      </c>
      <c r="F117" s="11">
        <v>553021.9123604648</v>
      </c>
      <c r="G117" s="11">
        <v>925284.3257102307</v>
      </c>
    </row>
    <row r="118">
      <c r="D118" s="2">
        <v>9.416666666666666</v>
      </c>
      <c r="E118" s="11">
        <v>718676.9927923699</v>
      </c>
      <c r="F118" s="11">
        <v>557875.3187349996</v>
      </c>
      <c r="G118" s="11">
        <v>937567.1689673332</v>
      </c>
    </row>
    <row r="119">
      <c r="D119" s="2">
        <v>9.5</v>
      </c>
      <c r="E119" s="11">
        <v>726488.1727443191</v>
      </c>
      <c r="F119" s="11">
        <v>562744.9031307831</v>
      </c>
      <c r="G119" s="11">
        <v>949972.8406570066</v>
      </c>
    </row>
    <row r="120">
      <c r="D120" s="2">
        <v>9.583333333333334</v>
      </c>
      <c r="E120" s="11">
        <v>734351.4272292812</v>
      </c>
      <c r="F120" s="11">
        <v>567630.7194745525</v>
      </c>
      <c r="G120" s="11">
        <v>962502.5690635765</v>
      </c>
    </row>
    <row r="121">
      <c r="D121" s="2">
        <v>9.666666666666666</v>
      </c>
      <c r="E121" s="11">
        <v>742267.1034108097</v>
      </c>
      <c r="F121" s="11">
        <v>572532.8218728013</v>
      </c>
      <c r="G121" s="11">
        <v>975157.5947542124</v>
      </c>
    </row>
    <row r="122">
      <c r="D122" s="2">
        <v>9.75</v>
      </c>
      <c r="E122" s="11">
        <v>750235.5507668816</v>
      </c>
      <c r="F122" s="11">
        <v>577451.2646123772</v>
      </c>
      <c r="G122" s="11">
        <v>987939.1707017545</v>
      </c>
    </row>
    <row r="123">
      <c r="D123" s="2">
        <v>9.833333333333334</v>
      </c>
      <c r="E123" s="11">
        <v>758257.1211053274</v>
      </c>
      <c r="F123" s="11">
        <v>582386.1021610855</v>
      </c>
      <c r="G123" s="11">
        <v>1000848.562408772</v>
      </c>
    </row>
    <row r="124">
      <c r="D124" s="2">
        <v>9.916666666666666</v>
      </c>
      <c r="E124" s="11">
        <v>766332.1685793627</v>
      </c>
      <c r="F124" s="11">
        <v>587337.389168289</v>
      </c>
      <c r="G124" s="11">
        <v>1013887.0480328598</v>
      </c>
    </row>
    <row r="125">
      <c r="D125" s="2">
        <v>10.0</v>
      </c>
      <c r="E125" s="11">
        <v>774461.049703225</v>
      </c>
      <c r="F125" s="11">
        <v>592305.1804655169</v>
      </c>
      <c r="G125" s="11">
        <v>1027055.9185131884</v>
      </c>
    </row>
    <row r="126">
      <c r="D126" s="2">
        <v>10.083333333333334</v>
      </c>
      <c r="E126" s="11">
        <v>782644.1233679133</v>
      </c>
      <c r="F126" s="11">
        <v>597289.5310670686</v>
      </c>
      <c r="G126" s="11">
        <v>1040356.4776983203</v>
      </c>
    </row>
    <row r="127">
      <c r="D127" s="2">
        <v>10.166666666666666</v>
      </c>
      <c r="E127" s="11">
        <v>790881.7508570325</v>
      </c>
      <c r="F127" s="11">
        <v>602290.4961706258</v>
      </c>
      <c r="G127" s="11">
        <v>1053790.0424753036</v>
      </c>
    </row>
    <row r="128">
      <c r="D128" s="2">
        <v>10.25</v>
      </c>
      <c r="E128" s="11">
        <v>799174.2958627461</v>
      </c>
      <c r="F128" s="11">
        <v>607308.1311578613</v>
      </c>
      <c r="G128" s="11">
        <v>1067357.9429000565</v>
      </c>
    </row>
    <row r="129">
      <c r="D129" s="2">
        <v>10.333333333333334</v>
      </c>
      <c r="E129" s="11">
        <v>807522.1245018311</v>
      </c>
      <c r="F129" s="11">
        <v>612342.4915950543</v>
      </c>
      <c r="G129" s="11">
        <v>1081061.522329057</v>
      </c>
    </row>
    <row r="130">
      <c r="D130" s="2">
        <v>10.416666666666666</v>
      </c>
      <c r="E130" s="11">
        <v>815925.6053318431</v>
      </c>
      <c r="F130" s="11">
        <v>617393.6332337045</v>
      </c>
      <c r="G130" s="11">
        <v>1094902.1375523475</v>
      </c>
    </row>
    <row r="131">
      <c r="D131" s="2">
        <v>10.5</v>
      </c>
      <c r="E131" s="11">
        <v>824385.1093673885</v>
      </c>
      <c r="F131" s="11">
        <v>622461.6120111503</v>
      </c>
      <c r="G131" s="11">
        <v>1108881.1589278711</v>
      </c>
    </row>
    <row r="132">
      <c r="D132" s="2">
        <v>10.583333333333334</v>
      </c>
      <c r="E132" s="11">
        <v>832901.0100965045</v>
      </c>
      <c r="F132" s="11">
        <v>627546.4840511876</v>
      </c>
      <c r="G132" s="11">
        <v>1122999.9705171501</v>
      </c>
    </row>
    <row r="133">
      <c r="D133" s="2">
        <v>10.666666666666666</v>
      </c>
      <c r="E133" s="11">
        <v>841473.6834971476</v>
      </c>
      <c r="F133" s="11">
        <v>632648.3056646917</v>
      </c>
      <c r="G133" s="11">
        <v>1137259.9702223213</v>
      </c>
    </row>
    <row r="134">
      <c r="D134" s="2">
        <v>10.75</v>
      </c>
      <c r="E134" s="11">
        <v>850103.5080537953</v>
      </c>
      <c r="F134" s="11">
        <v>637767.1333502406</v>
      </c>
      <c r="G134" s="11">
        <v>1151662.5699245445</v>
      </c>
    </row>
    <row r="135">
      <c r="D135" s="2">
        <v>10.833333333333334</v>
      </c>
      <c r="E135" s="11">
        <v>858790.8647741538</v>
      </c>
      <c r="F135" s="11">
        <v>642903.0237947417</v>
      </c>
      <c r="G135" s="11">
        <v>1166209.1956237904</v>
      </c>
    </row>
    <row r="136">
      <c r="D136" s="2">
        <v>10.916666666666666</v>
      </c>
      <c r="E136" s="11">
        <v>867536.1372059814</v>
      </c>
      <c r="F136" s="11">
        <v>648056.0338740575</v>
      </c>
      <c r="G136" s="11">
        <v>1180901.287580028</v>
      </c>
    </row>
    <row r="137">
      <c r="D137" s="2">
        <v>11.0</v>
      </c>
      <c r="E137" s="11">
        <v>876339.711454021</v>
      </c>
      <c r="F137" s="11">
        <v>653226.2206536379</v>
      </c>
      <c r="G137" s="11">
        <v>1195740.3004558282</v>
      </c>
    </row>
    <row r="138">
      <c r="D138" s="2">
        <v>11.083333333333334</v>
      </c>
      <c r="E138" s="11">
        <v>885201.9761970477</v>
      </c>
      <c r="F138" s="11">
        <v>658413.6413891502</v>
      </c>
      <c r="G138" s="11">
        <v>1210727.7034603867</v>
      </c>
    </row>
    <row r="139">
      <c r="D139" s="2">
        <v>11.166666666666666</v>
      </c>
      <c r="E139" s="11">
        <v>894123.3227050281</v>
      </c>
      <c r="F139" s="11">
        <v>663618.353527114</v>
      </c>
      <c r="G139" s="11">
        <v>1225864.9804949905</v>
      </c>
    </row>
    <row r="140">
      <c r="D140" s="2">
        <v>11.25</v>
      </c>
      <c r="E140" s="11">
        <v>903104.144856395</v>
      </c>
      <c r="F140" s="11">
        <v>668840.414705538</v>
      </c>
      <c r="G140" s="11">
        <v>1241153.6302999405</v>
      </c>
    </row>
    <row r="141">
      <c r="D141" s="2">
        <v>11.333333333333334</v>
      </c>
      <c r="E141" s="11">
        <v>912144.8391554374</v>
      </c>
      <c r="F141" s="11">
        <v>674079.8827545566</v>
      </c>
      <c r="G141" s="11">
        <v>1256595.1666029398</v>
      </c>
    </row>
    <row r="142">
      <c r="D142" s="2">
        <v>11.416666666666666</v>
      </c>
      <c r="E142" s="11">
        <v>921245.804749807</v>
      </c>
      <c r="F142" s="11">
        <v>679336.8156970718</v>
      </c>
      <c r="G142" s="11">
        <v>1272191.118268969</v>
      </c>
    </row>
    <row r="143">
      <c r="D143" s="2">
        <v>11.5</v>
      </c>
      <c r="E143" s="11">
        <v>930407.4434481389</v>
      </c>
      <c r="F143" s="11">
        <v>684611.2717493956</v>
      </c>
      <c r="G143" s="11">
        <v>1287943.029451659</v>
      </c>
    </row>
    <row r="144">
      <c r="D144" s="2">
        <v>11.583333333333334</v>
      </c>
      <c r="E144" s="11">
        <v>939630.159737793</v>
      </c>
      <c r="F144" s="11">
        <v>689903.3093218936</v>
      </c>
      <c r="G144" s="11">
        <v>1303852.4597461757</v>
      </c>
    </row>
    <row r="145">
      <c r="D145" s="2">
        <v>11.666666666666666</v>
      </c>
      <c r="E145" s="11">
        <v>948914.3608027115</v>
      </c>
      <c r="F145" s="11">
        <v>695212.9870196334</v>
      </c>
      <c r="G145" s="11">
        <v>1319920.9843436375</v>
      </c>
    </row>
    <row r="146">
      <c r="D146" s="2">
        <v>11.75</v>
      </c>
      <c r="E146" s="11">
        <v>958260.4565413961</v>
      </c>
      <c r="F146" s="11">
        <v>700540.3636430324</v>
      </c>
      <c r="G146" s="11">
        <v>1336150.1941870735</v>
      </c>
    </row>
    <row r="147">
      <c r="D147" s="2">
        <v>11.833333333333334</v>
      </c>
      <c r="E147" s="11">
        <v>967668.8595850054</v>
      </c>
      <c r="F147" s="11">
        <v>705885.4981885091</v>
      </c>
      <c r="G147" s="11">
        <v>1352541.6961289449</v>
      </c>
    </row>
    <row r="148">
      <c r="D148" s="2">
        <v>11.916666666666666</v>
      </c>
      <c r="E148" s="11">
        <v>977139.985315572</v>
      </c>
      <c r="F148" s="11">
        <v>711248.4498491377</v>
      </c>
      <c r="G148" s="11">
        <v>1369097.1130902339</v>
      </c>
    </row>
    <row r="149">
      <c r="D149" s="2">
        <v>12.0</v>
      </c>
      <c r="E149" s="11">
        <v>986674.2518843422</v>
      </c>
      <c r="F149" s="11">
        <v>716629.2780153017</v>
      </c>
      <c r="G149" s="11">
        <v>1385818.0842211363</v>
      </c>
    </row>
    <row r="150">
      <c r="D150" s="2">
        <v>12.083333333333334</v>
      </c>
      <c r="E150" s="11">
        <v>996272.0802302379</v>
      </c>
      <c r="F150" s="11">
        <v>722028.0422753526</v>
      </c>
      <c r="G150" s="11">
        <v>1402706.2650633475</v>
      </c>
    </row>
    <row r="151">
      <c r="D151" s="2">
        <v>12.166666666666666</v>
      </c>
      <c r="E151" s="11">
        <v>1005933.8940984393</v>
      </c>
      <c r="F151" s="11">
        <v>727444.8024162707</v>
      </c>
      <c r="G151" s="11">
        <v>1419763.3277139813</v>
      </c>
    </row>
    <row r="152">
      <c r="D152" s="2">
        <v>12.25</v>
      </c>
      <c r="E152" s="11">
        <v>1015660.1200590956</v>
      </c>
      <c r="F152" s="11">
        <v>732879.618424325</v>
      </c>
      <c r="G152" s="11">
        <v>1436990.960991121</v>
      </c>
    </row>
    <row r="153">
      <c r="D153" s="2">
        <v>12.333333333333334</v>
      </c>
      <c r="E153" s="11">
        <v>1025451.1875261561</v>
      </c>
      <c r="F153" s="11">
        <v>738332.5504857396</v>
      </c>
      <c r="G153" s="11">
        <v>1454390.8706010322</v>
      </c>
    </row>
    <row r="154">
      <c r="D154" s="2">
        <v>12.416666666666666</v>
      </c>
      <c r="E154" s="11">
        <v>1035307.5287763304</v>
      </c>
      <c r="F154" s="11">
        <v>743803.6589873589</v>
      </c>
      <c r="G154" s="11">
        <v>1471964.7793070425</v>
      </c>
    </row>
    <row r="155">
      <c r="D155" s="2">
        <v>12.5</v>
      </c>
      <c r="E155" s="11">
        <v>1045229.5789681727</v>
      </c>
      <c r="F155" s="11">
        <v>749293.004517317</v>
      </c>
      <c r="G155" s="11">
        <v>1489714.4271001131</v>
      </c>
    </row>
    <row r="156">
      <c r="D156" s="2">
        <v>12.583333333333334</v>
      </c>
      <c r="E156" s="11">
        <v>1055217.7761612935</v>
      </c>
      <c r="F156" s="11">
        <v>754800.647865708</v>
      </c>
      <c r="G156" s="11">
        <v>1507641.571371114</v>
      </c>
    </row>
    <row r="157">
      <c r="D157" s="2">
        <v>12.666666666666666</v>
      </c>
      <c r="E157" s="11">
        <v>1065272.561335702</v>
      </c>
      <c r="F157" s="11">
        <v>760326.6500252604</v>
      </c>
      <c r="G157" s="11">
        <v>1525747.9870848255</v>
      </c>
    </row>
    <row r="158">
      <c r="D158" s="2">
        <v>12.75</v>
      </c>
      <c r="E158" s="11">
        <v>1075394.3784112732</v>
      </c>
      <c r="F158" s="11">
        <v>765871.0721920114</v>
      </c>
      <c r="G158" s="11">
        <v>1544035.4669556736</v>
      </c>
    </row>
    <row r="159">
      <c r="D159" s="2">
        <v>12.833333333333334</v>
      </c>
      <c r="E159" s="11">
        <v>1085583.6742673486</v>
      </c>
      <c r="F159" s="11">
        <v>771433.9757659852</v>
      </c>
      <c r="G159" s="11">
        <v>1562505.8216252304</v>
      </c>
    </row>
    <row r="160">
      <c r="D160" s="2">
        <v>12.916666666666666</v>
      </c>
      <c r="E160" s="11">
        <v>1095840.8987624638</v>
      </c>
      <c r="F160" s="11">
        <v>777015.4223518718</v>
      </c>
      <c r="G160" s="11">
        <v>1581160.8798414823</v>
      </c>
    </row>
    <row r="161">
      <c r="D161" s="2">
        <v>13.0</v>
      </c>
      <c r="E161" s="11">
        <v>1106166.5047542134</v>
      </c>
      <c r="F161" s="11">
        <v>782615.4737597115</v>
      </c>
      <c r="G161" s="11">
        <v>1600002.4886398977</v>
      </c>
    </row>
    <row r="162">
      <c r="D162" s="2">
        <v>13.083333333333334</v>
      </c>
      <c r="E162" s="11">
        <v>1116560.9481192415</v>
      </c>
      <c r="F162" s="11">
        <v>788234.1920055774</v>
      </c>
      <c r="G162" s="11">
        <v>1619032.5135262965</v>
      </c>
    </row>
    <row r="163">
      <c r="D163" s="2">
        <v>13.166666666666666</v>
      </c>
      <c r="E163" s="11">
        <v>1127024.6877733697</v>
      </c>
      <c r="F163" s="11">
        <v>793871.6393122625</v>
      </c>
      <c r="G163" s="11">
        <v>1638252.8386615594</v>
      </c>
    </row>
    <row r="164">
      <c r="D164" s="2">
        <v>13.25</v>
      </c>
      <c r="E164" s="11">
        <v>1137558.1856918589</v>
      </c>
      <c r="F164" s="11">
        <v>799527.8781099702</v>
      </c>
      <c r="G164" s="11">
        <v>1657665.367048175</v>
      </c>
    </row>
    <row r="165">
      <c r="D165" s="2">
        <v>13.333333333333334</v>
      </c>
      <c r="E165" s="11">
        <v>1148161.9069298045</v>
      </c>
      <c r="F165" s="11">
        <v>805202.9710370037</v>
      </c>
      <c r="G165" s="11">
        <v>1677272.0207186567</v>
      </c>
    </row>
    <row r="166">
      <c r="D166" s="2">
        <v>13.416666666666666</v>
      </c>
      <c r="E166" s="11">
        <v>1158836.3196426695</v>
      </c>
      <c r="F166" s="11">
        <v>810896.9809404605</v>
      </c>
      <c r="G166" s="11">
        <v>1697074.7409258436</v>
      </c>
    </row>
    <row r="167">
      <c r="D167" s="2">
        <v>13.5</v>
      </c>
      <c r="E167" s="11">
        <v>1169581.895106954</v>
      </c>
      <c r="F167" s="11">
        <v>816609.970876929</v>
      </c>
      <c r="G167" s="11">
        <v>1717075.488335102</v>
      </c>
    </row>
    <row r="168">
      <c r="D168" s="2">
        <v>13.583333333333334</v>
      </c>
      <c r="E168" s="11">
        <v>1180399.1077410001</v>
      </c>
      <c r="F168" s="11">
        <v>822342.0041131855</v>
      </c>
      <c r="G168" s="11">
        <v>1737276.243218453</v>
      </c>
    </row>
    <row r="169">
      <c r="D169" s="2">
        <v>13.666666666666666</v>
      </c>
      <c r="E169" s="11">
        <v>1191288.43512594</v>
      </c>
      <c r="F169" s="11">
        <v>828093.144126896</v>
      </c>
      <c r="G169" s="11">
        <v>1757679.0056506377</v>
      </c>
    </row>
    <row r="170">
      <c r="D170" s="2">
        <v>13.75</v>
      </c>
      <c r="E170" s="11">
        <v>1202250.3580267795</v>
      </c>
      <c r="F170" s="11">
        <v>833863.4546073193</v>
      </c>
      <c r="G170" s="11">
        <v>1778285.7957071436</v>
      </c>
    </row>
    <row r="171">
      <c r="D171" s="2">
        <v>13.833333333333334</v>
      </c>
      <c r="E171" s="11">
        <v>1213285.3604136247</v>
      </c>
      <c r="F171" s="11">
        <v>839652.9994560104</v>
      </c>
      <c r="G171" s="11">
        <v>1799098.653664215</v>
      </c>
    </row>
    <row r="172">
      <c r="D172" s="2">
        <v>13.916666666666666</v>
      </c>
      <c r="E172" s="11">
        <v>1224393.9294830486</v>
      </c>
      <c r="F172" s="11">
        <v>845461.8427875307</v>
      </c>
      <c r="G172" s="11">
        <v>1820119.6402008575</v>
      </c>
    </row>
    <row r="173">
      <c r="D173" s="2">
        <v>14.0</v>
      </c>
      <c r="E173" s="11">
        <v>1235576.5556796023</v>
      </c>
      <c r="F173" s="11">
        <v>851290.048930156</v>
      </c>
      <c r="G173" s="11">
        <v>1841350.836602866</v>
      </c>
    </row>
    <row r="174">
      <c r="D174" s="2">
        <v>14.083333333333334</v>
      </c>
      <c r="E174" s="11">
        <v>1246833.732717466</v>
      </c>
      <c r="F174" s="11">
        <v>857137.6824265899</v>
      </c>
      <c r="G174" s="11">
        <v>1862794.3449688945</v>
      </c>
    </row>
    <row r="175">
      <c r="D175" s="2">
        <v>14.166666666666666</v>
      </c>
      <c r="E175" s="11">
        <v>1258165.957602249</v>
      </c>
      <c r="F175" s="11">
        <v>863004.8080346787</v>
      </c>
      <c r="G175" s="11">
        <v>1884452.2884185836</v>
      </c>
    </row>
    <row r="176">
      <c r="D176" s="2">
        <v>14.25</v>
      </c>
      <c r="E176" s="11">
        <v>1269573.7306529307</v>
      </c>
      <c r="F176" s="11">
        <v>868891.4907281277</v>
      </c>
      <c r="G176" s="11">
        <v>1906326.8113027695</v>
      </c>
    </row>
    <row r="177">
      <c r="D177" s="2">
        <v>14.333333333333334</v>
      </c>
      <c r="E177" s="11">
        <v>1281057.5555239501</v>
      </c>
      <c r="F177" s="11">
        <v>874797.7956972218</v>
      </c>
      <c r="G177" s="11">
        <v>1928420.0794157973</v>
      </c>
    </row>
    <row r="178">
      <c r="D178" s="2">
        <v>14.416666666666666</v>
      </c>
      <c r="E178" s="11">
        <v>1292617.9392274432</v>
      </c>
      <c r="F178" s="11">
        <v>880723.7883495458</v>
      </c>
      <c r="G178" s="11">
        <v>1950734.2802099553</v>
      </c>
    </row>
    <row r="179">
      <c r="D179" s="2">
        <v>14.5</v>
      </c>
      <c r="E179" s="11">
        <v>1304255.3921556259</v>
      </c>
      <c r="F179" s="11">
        <v>886669.5343107111</v>
      </c>
      <c r="G179" s="11">
        <v>1973271.623012055</v>
      </c>
    </row>
    <row r="180">
      <c r="D180" s="2">
        <v>14.583333333333334</v>
      </c>
      <c r="E180" s="11">
        <v>1315970.42810333</v>
      </c>
      <c r="F180" s="11">
        <v>892635.0994250801</v>
      </c>
      <c r="G180" s="11">
        <v>1996034.3392421755</v>
      </c>
    </row>
    <row r="181">
      <c r="D181" s="2">
        <v>14.666666666666666</v>
      </c>
      <c r="E181" s="11">
        <v>1327763.5642906853</v>
      </c>
      <c r="F181" s="11">
        <v>898620.5497564974</v>
      </c>
      <c r="G181" s="11">
        <v>2019024.6826345974</v>
      </c>
    </row>
    <row r="182">
      <c r="D182" s="2">
        <v>14.75</v>
      </c>
      <c r="E182" s="11">
        <v>1339635.3213859564</v>
      </c>
      <c r="F182" s="11">
        <v>904625.9515890192</v>
      </c>
      <c r="G182" s="11">
        <v>2042244.9294609432</v>
      </c>
    </row>
    <row r="183">
      <c r="D183" s="2">
        <v>14.833333333333334</v>
      </c>
      <c r="E183" s="11">
        <v>1351586.2235285295</v>
      </c>
      <c r="F183" s="11">
        <v>910651.3714276494</v>
      </c>
      <c r="G183" s="11">
        <v>2065697.3787555527</v>
      </c>
    </row>
    <row r="184">
      <c r="D184" s="2">
        <v>14.916666666666666</v>
      </c>
      <c r="E184" s="11">
        <v>1363616.7983520527</v>
      </c>
      <c r="F184" s="11">
        <v>916696.8759990751</v>
      </c>
      <c r="G184" s="11">
        <v>2089384.3525431082</v>
      </c>
    </row>
    <row r="185">
      <c r="D185" s="2">
        <v>15.0</v>
      </c>
      <c r="E185" s="11">
        <v>1375727.5770077328</v>
      </c>
      <c r="F185" s="11">
        <v>922762.5322524055</v>
      </c>
      <c r="G185" s="11">
        <v>2113308.1960685393</v>
      </c>
    </row>
    <row r="186">
      <c r="D186" s="2">
        <v>15.083333333333334</v>
      </c>
      <c r="E186" s="11">
        <v>1387919.0941877842</v>
      </c>
      <c r="F186" s="11">
        <v>928848.4073599135</v>
      </c>
      <c r="G186" s="11">
        <v>2137471.278029225</v>
      </c>
    </row>
    <row r="187">
      <c r="D187" s="2">
        <v>15.166666666666666</v>
      </c>
      <c r="E187" s="11">
        <v>1400191.8881490363</v>
      </c>
      <c r="F187" s="11">
        <v>934954.5687177799</v>
      </c>
      <c r="G187" s="11">
        <v>2161875.990809517</v>
      </c>
    </row>
    <row r="188">
      <c r="D188" s="2">
        <v>15.25</v>
      </c>
      <c r="E188" s="11">
        <v>1412546.5007366964</v>
      </c>
      <c r="F188" s="11">
        <v>941081.0839468394</v>
      </c>
      <c r="G188" s="11">
        <v>2186524.7507176124</v>
      </c>
    </row>
    <row r="189">
      <c r="D189" s="2">
        <v>15.333333333333334</v>
      </c>
      <c r="E189" s="11">
        <v>1424983.477408274</v>
      </c>
      <c r="F189" s="11">
        <v>947228.0208933292</v>
      </c>
      <c r="G189" s="11">
        <v>2211419.9982247883</v>
      </c>
    </row>
    <row r="190">
      <c r="D190" s="2">
        <v>15.416666666666666</v>
      </c>
      <c r="E190" s="11">
        <v>1437503.3672576626</v>
      </c>
      <c r="F190" s="11">
        <v>953395.4476296401</v>
      </c>
      <c r="G190" s="11">
        <v>2236564.198207036</v>
      </c>
    </row>
    <row r="191">
      <c r="D191" s="2">
        <v>15.5</v>
      </c>
      <c r="E191" s="11">
        <v>1450106.72303938</v>
      </c>
      <c r="F191" s="11">
        <v>959583.4324550726</v>
      </c>
      <c r="G191" s="11">
        <v>2261959.8401891068</v>
      </c>
    </row>
    <row r="192">
      <c r="D192" s="2">
        <v>15.583333333333334</v>
      </c>
      <c r="E192" s="11">
        <v>1462794.1011929759</v>
      </c>
      <c r="F192" s="11">
        <v>965792.0438965898</v>
      </c>
      <c r="G192" s="11">
        <v>2287609.438590998</v>
      </c>
    </row>
    <row r="193">
      <c r="D193" s="2">
        <v>15.666666666666666</v>
      </c>
      <c r="E193" s="11">
        <v>1475566.0618675954</v>
      </c>
      <c r="F193" s="11">
        <v>972021.3507095784</v>
      </c>
      <c r="G193" s="11">
        <v>2313515.5329769077</v>
      </c>
    </row>
    <row r="194">
      <c r="D194" s="2">
        <v>15.75</v>
      </c>
      <c r="E194" s="11">
        <v>1488423.1689467125</v>
      </c>
      <c r="F194" s="11">
        <v>978271.4218786105</v>
      </c>
      <c r="G194" s="11">
        <v>2339680.6883066767</v>
      </c>
    </row>
    <row r="195">
      <c r="D195" s="2">
        <v>15.833333333333334</v>
      </c>
      <c r="E195" s="11">
        <v>1501365.9900730238</v>
      </c>
      <c r="F195" s="11">
        <v>984542.3266182061</v>
      </c>
      <c r="G195" s="11">
        <v>2366107.495189744</v>
      </c>
    </row>
    <row r="196">
      <c r="D196" s="2">
        <v>15.916666666666666</v>
      </c>
      <c r="E196" s="11">
        <v>1514395.0966735105</v>
      </c>
      <c r="F196" s="11">
        <v>990834.1343736001</v>
      </c>
      <c r="G196" s="11">
        <v>2392798.570141641</v>
      </c>
    </row>
    <row r="197">
      <c r="D197" s="2">
        <v>16.0</v>
      </c>
      <c r="E197" s="11">
        <v>1527511.0639846672</v>
      </c>
      <c r="F197" s="11">
        <v>997146.9148215123</v>
      </c>
      <c r="G197" s="11">
        <v>2419756.555843057</v>
      </c>
    </row>
    <row r="198">
      <c r="D198" s="2">
        <v>16.083333333333332</v>
      </c>
      <c r="E198" s="11">
        <v>1540714.4710778983</v>
      </c>
      <c r="F198" s="11">
        <v>1003480.7378709177</v>
      </c>
      <c r="G198" s="11">
        <v>2446984.121401488</v>
      </c>
    </row>
    <row r="199">
      <c r="D199" s="2">
        <v>16.166666666666668</v>
      </c>
      <c r="E199" s="11">
        <v>1554005.9008850842</v>
      </c>
      <c r="F199" s="11">
        <v>1009835.6736638208</v>
      </c>
      <c r="G199" s="11">
        <v>2474483.962615503</v>
      </c>
    </row>
    <row r="200">
      <c r="D200" s="2">
        <v>16.25</v>
      </c>
      <c r="E200" s="11">
        <v>1567385.9402243178</v>
      </c>
      <c r="F200" s="11">
        <v>1016211.7925760335</v>
      </c>
      <c r="G200" s="11">
        <v>2502258.802241658</v>
      </c>
    </row>
    <row r="201">
      <c r="D201" s="2">
        <v>16.333333333333332</v>
      </c>
      <c r="E201" s="11">
        <v>1580855.179825813</v>
      </c>
      <c r="F201" s="11">
        <v>1022609.1652179537</v>
      </c>
      <c r="G201" s="11">
        <v>2530311.3902640743</v>
      </c>
    </row>
    <row r="202">
      <c r="D202" s="2">
        <v>16.416666666666668</v>
      </c>
      <c r="E202" s="11">
        <v>1594414.2143579852</v>
      </c>
      <c r="F202" s="11">
        <v>1029027.8624353473</v>
      </c>
      <c r="G202" s="11">
        <v>2558644.5041667153</v>
      </c>
    </row>
    <row r="203">
      <c r="D203" s="2">
        <v>16.5</v>
      </c>
      <c r="E203" s="11">
        <v>1608063.642453705</v>
      </c>
      <c r="F203" s="11">
        <v>1035467.9553101319</v>
      </c>
      <c r="G203" s="11">
        <v>2587260.9492083825</v>
      </c>
    </row>
    <row r="204">
      <c r="D204" s="2">
        <v>16.583333333333332</v>
      </c>
      <c r="E204" s="11">
        <v>1621804.0667367293</v>
      </c>
      <c r="F204" s="11">
        <v>1041929.5151611659</v>
      </c>
      <c r="G204" s="11">
        <v>2616163.5587004665</v>
      </c>
    </row>
    <row r="205">
      <c r="D205" s="2">
        <v>16.666666666666668</v>
      </c>
      <c r="E205" s="11">
        <v>1635636.0938483076</v>
      </c>
      <c r="F205" s="11">
        <v>1048412.6135450364</v>
      </c>
      <c r="G205" s="11">
        <v>2645355.1942874715</v>
      </c>
    </row>
    <row r="206">
      <c r="D206" s="2">
        <v>16.75</v>
      </c>
      <c r="E206" s="11">
        <v>1649560.3344739627</v>
      </c>
      <c r="F206" s="11">
        <v>1054917.3222568533</v>
      </c>
      <c r="G206" s="11">
        <v>2674838.746230346</v>
      </c>
    </row>
    <row r="207">
      <c r="D207" s="2">
        <v>16.833333333333332</v>
      </c>
      <c r="E207" s="11">
        <v>1663577.4033704556</v>
      </c>
      <c r="F207" s="11">
        <v>1061443.713331043</v>
      </c>
      <c r="G207" s="11">
        <v>2704617.133692649</v>
      </c>
    </row>
    <row r="208">
      <c r="D208" s="2">
        <v>16.916666666666668</v>
      </c>
      <c r="E208" s="11">
        <v>1677687.9193929252</v>
      </c>
      <c r="F208" s="11">
        <v>1067991.8590421467</v>
      </c>
      <c r="G208" s="11">
        <v>2734693.3050295757</v>
      </c>
    </row>
    <row r="209">
      <c r="D209" s="2">
        <v>17.0</v>
      </c>
      <c r="E209" s="11">
        <v>1691892.5055222113</v>
      </c>
      <c r="F209" s="11">
        <v>1074561.8319056209</v>
      </c>
      <c r="G209" s="11">
        <v>2765070.2380798715</v>
      </c>
    </row>
    <row r="210">
      <c r="D210" s="2">
        <v>17.083333333333332</v>
      </c>
      <c r="E210" s="11">
        <v>1706191.7888923592</v>
      </c>
      <c r="F210" s="11">
        <v>1081153.7046786398</v>
      </c>
      <c r="G210" s="11">
        <v>2795750.9404606703</v>
      </c>
    </row>
    <row r="211">
      <c r="D211" s="2">
        <v>17.166666666666668</v>
      </c>
      <c r="E211" s="11">
        <v>1720586.4008183081</v>
      </c>
      <c r="F211" s="11">
        <v>1087767.5503609017</v>
      </c>
      <c r="G211" s="11">
        <v>2826738.4498652774</v>
      </c>
    </row>
    <row r="212">
      <c r="D212" s="2">
        <v>17.25</v>
      </c>
      <c r="E212" s="11">
        <v>1735076.9768237635</v>
      </c>
      <c r="F212" s="11">
        <v>1094403.4421954383</v>
      </c>
      <c r="G212" s="11">
        <v>2858035.83436393</v>
      </c>
    </row>
    <row r="213">
      <c r="D213" s="2">
        <v>17.333333333333332</v>
      </c>
      <c r="E213" s="11">
        <v>1749664.1566692549</v>
      </c>
      <c r="F213" s="11">
        <v>1101061.4536694232</v>
      </c>
      <c r="G213" s="11">
        <v>2889646.1927075693</v>
      </c>
    </row>
    <row r="214">
      <c r="D214" s="2">
        <v>17.416666666666668</v>
      </c>
      <c r="E214" s="11">
        <v>1764348.5843803831</v>
      </c>
      <c r="F214" s="11">
        <v>1107741.658514988</v>
      </c>
      <c r="G214" s="11">
        <v>2921572.654634645</v>
      </c>
    </row>
    <row r="215">
      <c r="D215" s="2">
        <v>17.5</v>
      </c>
      <c r="E215" s="11">
        <v>1779130.9082762524</v>
      </c>
      <c r="F215" s="11">
        <v>1114444.130710038</v>
      </c>
      <c r="G215" s="11">
        <v>2953818.3811809914</v>
      </c>
    </row>
    <row r="216">
      <c r="D216" s="2">
        <v>17.583333333333332</v>
      </c>
      <c r="E216" s="11">
        <v>1794011.7809980938</v>
      </c>
      <c r="F216" s="11">
        <v>1121168.944479072</v>
      </c>
      <c r="G216" s="11">
        <v>2986386.5649928013</v>
      </c>
    </row>
    <row r="217">
      <c r="D217" s="2">
        <v>17.666666666666668</v>
      </c>
      <c r="E217" s="11">
        <v>1808991.859538081</v>
      </c>
      <c r="F217" s="11">
        <v>1127916.1742940024</v>
      </c>
      <c r="G217" s="11">
        <v>3019280.4306427296</v>
      </c>
    </row>
    <row r="218">
      <c r="D218" s="2">
        <v>17.75</v>
      </c>
      <c r="E218" s="11">
        <v>1824071.8052683347</v>
      </c>
      <c r="F218" s="11">
        <v>1134685.8948749825</v>
      </c>
      <c r="G218" s="11">
        <v>3052503.234949157</v>
      </c>
    </row>
    <row r="219">
      <c r="D219" s="2">
        <v>17.833333333333332</v>
      </c>
      <c r="E219" s="11">
        <v>1839252.2839701236</v>
      </c>
      <c r="F219" s="11">
        <v>1141478.1811912328</v>
      </c>
      <c r="G219" s="11">
        <v>3086058.2672986486</v>
      </c>
    </row>
    <row r="220">
      <c r="D220" s="2">
        <v>17.916666666666668</v>
      </c>
      <c r="E220" s="11">
        <v>1854533.9658632572</v>
      </c>
      <c r="F220" s="11">
        <v>1148293.1084618703</v>
      </c>
      <c r="G220" s="11">
        <v>3119948.849971635</v>
      </c>
    </row>
    <row r="221">
      <c r="D221" s="2">
        <v>18.0</v>
      </c>
      <c r="E221" s="11">
        <v>1869917.5256356788</v>
      </c>
      <c r="F221" s="11">
        <v>1155130.7521567433</v>
      </c>
      <c r="G221" s="11">
        <v>3154178.338471351</v>
      </c>
    </row>
    <row r="222">
      <c r="D222" s="2">
        <v>18.083333333333332</v>
      </c>
      <c r="E222" s="11">
        <v>1885403.6424732497</v>
      </c>
      <c r="F222" s="11">
        <v>1161991.1879972657</v>
      </c>
      <c r="G222" s="11">
        <v>3188750.121856065</v>
      </c>
    </row>
    <row r="223">
      <c r="D223" s="2">
        <v>18.166666666666668</v>
      </c>
      <c r="E223" s="11">
        <v>1900993.0000897385</v>
      </c>
      <c r="F223" s="11">
        <v>1168874.491957257</v>
      </c>
      <c r="G223" s="11">
        <v>3223667.623074626</v>
      </c>
    </row>
    <row r="224">
      <c r="D224" s="2">
        <v>18.25</v>
      </c>
      <c r="E224" s="11">
        <v>1916686.286757003</v>
      </c>
      <c r="F224" s="11">
        <v>1175780.7402637813</v>
      </c>
      <c r="G224" s="11">
        <v>3258934.2993053715</v>
      </c>
    </row>
    <row r="225">
      <c r="D225" s="2">
        <v>18.333333333333332</v>
      </c>
      <c r="E225" s="11">
        <v>1932484.1953353826</v>
      </c>
      <c r="F225" s="11">
        <v>1182710.009397994</v>
      </c>
      <c r="G225" s="11">
        <v>3294553.6422984255</v>
      </c>
    </row>
    <row r="226">
      <c r="D226" s="2">
        <v>18.416666666666668</v>
      </c>
      <c r="E226" s="11">
        <v>1948387.4233042852</v>
      </c>
      <c r="F226" s="11">
        <v>1189662.3760959876</v>
      </c>
      <c r="G226" s="11">
        <v>3330529.17872141</v>
      </c>
    </row>
    <row r="227">
      <c r="D227" s="2">
        <v>18.5</v>
      </c>
      <c r="E227" s="11">
        <v>1964396.67279298</v>
      </c>
      <c r="F227" s="11">
        <v>1196637.9173496407</v>
      </c>
      <c r="G227" s="11">
        <v>3366864.4705086243</v>
      </c>
    </row>
    <row r="228">
      <c r="D228" s="2">
        <v>18.583333333333332</v>
      </c>
      <c r="E228" s="11">
        <v>1980512.6506115997</v>
      </c>
      <c r="F228" s="11">
        <v>1203636.7104074731</v>
      </c>
      <c r="G228" s="11">
        <v>3403563.11521371</v>
      </c>
    </row>
    <row r="229">
      <c r="D229" s="2">
        <v>18.666666666666668</v>
      </c>
      <c r="E229" s="11">
        <v>1996736.0682823434</v>
      </c>
      <c r="F229" s="11">
        <v>1210658.8327754983</v>
      </c>
      <c r="G229" s="11">
        <v>3440628.7463658475</v>
      </c>
    </row>
    <row r="230">
      <c r="D230" s="2">
        <v>18.75</v>
      </c>
      <c r="E230" s="11">
        <v>2013067.6420708925</v>
      </c>
      <c r="F230" s="11">
        <v>1217704.3622180836</v>
      </c>
      <c r="G230" s="11">
        <v>3478065.033829506</v>
      </c>
    </row>
    <row r="231">
      <c r="D231" s="2">
        <v>18.833333333333332</v>
      </c>
      <c r="E231" s="11">
        <v>2029508.0930180314</v>
      </c>
      <c r="F231" s="11">
        <v>1224773.3767588104</v>
      </c>
      <c r="G231" s="11">
        <v>3515875.6841678005</v>
      </c>
    </row>
    <row r="232">
      <c r="D232" s="2">
        <v>18.916666666666668</v>
      </c>
      <c r="E232" s="11">
        <v>2046058.1469714849</v>
      </c>
      <c r="F232" s="11">
        <v>1231865.9546813404</v>
      </c>
      <c r="G232" s="11">
        <v>3554064.4410094796</v>
      </c>
    </row>
    <row r="233">
      <c r="D233" s="2">
        <v>19.0</v>
      </c>
      <c r="E233" s="11">
        <v>2062718.5346179616</v>
      </c>
      <c r="F233" s="11">
        <v>1238982.174530278</v>
      </c>
      <c r="G233" s="11">
        <v>3592635.0854195734</v>
      </c>
    </row>
    <row r="234">
      <c r="D234" s="2">
        <v>19.083333333333332</v>
      </c>
      <c r="E234" s="11">
        <v>2079489.9915154143</v>
      </c>
      <c r="F234" s="11">
        <v>1246122.1151120458</v>
      </c>
      <c r="G234" s="11">
        <v>3631591.436273769</v>
      </c>
    </row>
    <row r="235">
      <c r="D235" s="2">
        <v>19.166666666666668</v>
      </c>
      <c r="E235" s="11">
        <v>2096373.2581255166</v>
      </c>
      <c r="F235" s="11">
        <v>1253285.855495753</v>
      </c>
      <c r="G235" s="11">
        <v>3670937.350636508</v>
      </c>
    </row>
    <row r="236">
      <c r="D236" s="2">
        <v>19.25</v>
      </c>
      <c r="E236" s="11">
        <v>2113369.0798463537</v>
      </c>
      <c r="F236" s="11">
        <v>1260473.4750140724</v>
      </c>
      <c r="G236" s="11">
        <v>3710676.7241428723</v>
      </c>
    </row>
    <row r="237">
      <c r="D237" s="2">
        <v>19.333333333333332</v>
      </c>
      <c r="E237" s="11">
        <v>2130478.2070453293</v>
      </c>
      <c r="F237" s="11">
        <v>1267685.0532641197</v>
      </c>
      <c r="G237" s="11">
        <v>3750813.4913843013</v>
      </c>
    </row>
    <row r="238">
      <c r="D238" s="2">
        <v>19.416666666666668</v>
      </c>
      <c r="E238" s="11">
        <v>2147701.3950922973</v>
      </c>
      <c r="F238" s="11">
        <v>1274920.6701083335</v>
      </c>
      <c r="G238" s="11">
        <v>3791351.6262981445</v>
      </c>
    </row>
    <row r="239">
      <c r="D239" s="2">
        <v>19.5</v>
      </c>
      <c r="E239" s="11">
        <v>2165039.404392913</v>
      </c>
      <c r="F239" s="11">
        <v>1282180.4056753612</v>
      </c>
      <c r="G239" s="11">
        <v>3832295.1425611256</v>
      </c>
    </row>
    <row r="240">
      <c r="D240" s="2">
        <v>19.583333333333332</v>
      </c>
      <c r="E240" s="11">
        <v>2182493.000422199</v>
      </c>
      <c r="F240" s="11">
        <v>1289464.340360946</v>
      </c>
      <c r="G240" s="11">
        <v>3873648.093986737</v>
      </c>
    </row>
    <row r="241">
      <c r="D241" s="2">
        <v>19.666666666666668</v>
      </c>
      <c r="E241" s="11">
        <v>2200062.953758347</v>
      </c>
      <c r="F241" s="11">
        <v>1296772.5548288154</v>
      </c>
      <c r="G241" s="11">
        <v>3915414.5749266045</v>
      </c>
    </row>
    <row r="242">
      <c r="D242" s="2">
        <v>19.75</v>
      </c>
      <c r="E242" s="11">
        <v>2217750.0401167353</v>
      </c>
      <c r="F242" s="11">
        <v>1304105.1300115788</v>
      </c>
      <c r="G242" s="11">
        <v>3957598.720675871</v>
      </c>
    </row>
    <row r="243">
      <c r="D243" s="2">
        <v>19.833333333333332</v>
      </c>
      <c r="E243" s="11">
        <v>2235555.04038418</v>
      </c>
      <c r="F243" s="11">
        <v>1311462.1471116175</v>
      </c>
      <c r="G243" s="11">
        <v>4000204.7078826292</v>
      </c>
    </row>
    <row r="244">
      <c r="D244" s="2">
        <v>19.916666666666668</v>
      </c>
      <c r="E244" s="11">
        <v>2253478.7406534078</v>
      </c>
      <c r="F244" s="11">
        <v>1318843.6876019896</v>
      </c>
      <c r="G244" s="11">
        <v>4043236.7549614552</v>
      </c>
    </row>
    <row r="245">
      <c r="D245" s="2">
        <v>20.0</v>
      </c>
      <c r="E245" s="11">
        <v>2271521.9322577636</v>
      </c>
      <c r="F245" s="11">
        <v>1326249.8332273301</v>
      </c>
      <c r="G245" s="11">
        <v>4086699.12251107</v>
      </c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</sheetData>
  <mergeCells count="1">
    <mergeCell ref="A1:C1"/>
  </mergeCells>
  <dataValidations>
    <dataValidation type="list" allowBlank="1" showErrorMessage="1" sqref="B10">
      <formula1>"Daily,Weekly,2 Weeks,Monthly,Annually"</formula1>
    </dataValidation>
  </dataValidations>
  <hyperlinks>
    <hyperlink r:id="rId1" ref="A1"/>
  </hyperlinks>
  <drawing r:id="rId2"/>
</worksheet>
</file>