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.wunderink\git\HexaPi\"/>
    </mc:Choice>
  </mc:AlternateContent>
  <xr:revisionPtr revIDLastSave="0" documentId="8_{83E3AD94-D412-4D22-9D89-030064FC2C62}" xr6:coauthVersionLast="36" xr6:coauthVersionMax="36" xr10:uidLastSave="{00000000-0000-0000-0000-000000000000}"/>
  <bookViews>
    <workbookView xWindow="0" yWindow="0" windowWidth="14472" windowHeight="84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3" l="1"/>
  <c r="H3" i="3"/>
  <c r="L3" i="3" s="1"/>
  <c r="M3" i="3" s="1"/>
  <c r="H4" i="3"/>
  <c r="H6" i="3"/>
  <c r="H7" i="3"/>
  <c r="H8" i="3"/>
  <c r="H10" i="3"/>
  <c r="H11" i="3"/>
  <c r="H12" i="3"/>
  <c r="H14" i="3"/>
  <c r="H15" i="3"/>
  <c r="H16" i="3"/>
  <c r="H18" i="3"/>
  <c r="H19" i="3"/>
  <c r="H20" i="3"/>
  <c r="H22" i="3"/>
  <c r="H23" i="3"/>
  <c r="H24" i="3"/>
  <c r="H2" i="3"/>
  <c r="L24" i="3" l="1"/>
  <c r="M24" i="3" s="1"/>
  <c r="M2" i="3"/>
  <c r="L4" i="3" l="1"/>
  <c r="M4" i="3" s="1"/>
  <c r="L6" i="3"/>
  <c r="M6" i="3" s="1"/>
  <c r="L7" i="3"/>
  <c r="M7" i="3" s="1"/>
  <c r="L8" i="3"/>
  <c r="M8" i="3" s="1"/>
  <c r="L10" i="3"/>
  <c r="M10" i="3" s="1"/>
  <c r="L11" i="3"/>
  <c r="M11" i="3" s="1"/>
  <c r="L12" i="3"/>
  <c r="M12" i="3" s="1"/>
  <c r="L14" i="3"/>
  <c r="M14" i="3" s="1"/>
  <c r="L15" i="3"/>
  <c r="M15" i="3" s="1"/>
  <c r="L16" i="3"/>
  <c r="M16" i="3" s="1"/>
  <c r="L18" i="3"/>
  <c r="M18" i="3" s="1"/>
  <c r="L19" i="3"/>
  <c r="M19" i="3" s="1"/>
  <c r="L20" i="3"/>
  <c r="M20" i="3" s="1"/>
  <c r="L22" i="3"/>
  <c r="M22" i="3" s="1"/>
  <c r="L23" i="3"/>
  <c r="M23" i="3" s="1"/>
  <c r="G20" i="2" l="1"/>
  <c r="G12" i="2"/>
  <c r="G13" i="2"/>
  <c r="G14" i="2"/>
  <c r="G15" i="2"/>
  <c r="G17" i="2"/>
  <c r="G18" i="2"/>
  <c r="G19" i="2"/>
  <c r="G22" i="2"/>
  <c r="G23" i="2"/>
  <c r="G3" i="2"/>
  <c r="G4" i="2"/>
  <c r="G5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<sst xmlns="http://schemas.openxmlformats.org/spreadsheetml/2006/main" count="74" uniqueCount="37">
  <si>
    <t>Inputs</t>
  </si>
  <si>
    <t>Leg 1</t>
  </si>
  <si>
    <t>Leg 2</t>
  </si>
  <si>
    <t>Leg 3</t>
  </si>
  <si>
    <t>Leg 4</t>
  </si>
  <si>
    <t>Leg 5</t>
  </si>
  <si>
    <t>Leg 6</t>
  </si>
  <si>
    <t>Servo 1</t>
  </si>
  <si>
    <t>Servo 2</t>
  </si>
  <si>
    <t>Servo 3</t>
  </si>
  <si>
    <t>Angle Calcualtions</t>
  </si>
  <si>
    <t>Servo 4</t>
  </si>
  <si>
    <t>Servo 5</t>
  </si>
  <si>
    <t>Servo 6</t>
  </si>
  <si>
    <t>Servo 7</t>
  </si>
  <si>
    <t>Servo 8</t>
  </si>
  <si>
    <t>Servo 9</t>
  </si>
  <si>
    <t>Servo 10</t>
  </si>
  <si>
    <t>Servo 11</t>
  </si>
  <si>
    <t>Servo 12</t>
  </si>
  <si>
    <t>Servo 13</t>
  </si>
  <si>
    <t>Servo 14</t>
  </si>
  <si>
    <t>Servo 15</t>
  </si>
  <si>
    <t>Servo 0</t>
  </si>
  <si>
    <t>Servo 16</t>
  </si>
  <si>
    <t>Servo 17</t>
  </si>
  <si>
    <t>Number</t>
  </si>
  <si>
    <t>Channel</t>
  </si>
  <si>
    <t>Slope</t>
  </si>
  <si>
    <t>Leg</t>
  </si>
  <si>
    <t>I2C</t>
  </si>
  <si>
    <t>0x40</t>
  </si>
  <si>
    <t>0x41</t>
  </si>
  <si>
    <t>Claw</t>
  </si>
  <si>
    <t>Arm</t>
  </si>
  <si>
    <t>Shoulder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</si>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</sst>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"/>
  <sheetViews>
    <sheetView workbookViewId="0">
      <selection activeCell="A2" sqref="A2"/>
    </sheetView>
  </sheetViews>
  <sheetFormatPr defaultRowHeight="14.4" x14ac:dyDescent="0.3"/>
  <sheetData>
    <row r="1" spans="1:10" x14ac:dyDescent="0.3">
      <c r="A1" t="s">
        <v>0</v>
      </c>
      <c r="D1" s="6" t="s">
        <v>10</v>
      </c>
      <c r="E1" s="6"/>
      <c r="F1" s="6"/>
      <c r="G1" s="6"/>
      <c r="H1" s="6"/>
      <c r="I1" s="6"/>
      <c r="J1" s="6"/>
    </row>
    <row r="2" spans="1:10" x14ac:dyDescent="0.3"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0" x14ac:dyDescent="0.3">
      <c r="D3" t="s">
        <v>7</v>
      </c>
    </row>
    <row r="4" spans="1:10" x14ac:dyDescent="0.3">
      <c r="D4" t="s">
        <v>8</v>
      </c>
    </row>
    <row r="5" spans="1:10" x14ac:dyDescent="0.3">
      <c r="D5" t="s">
        <v>9</v>
      </c>
    </row>
  </sheetData>
  <mergeCells count="1">
    <mergeCell ref="D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3"/>
  <sheetViews>
    <sheetView workbookViewId="0">
      <selection activeCell="G1" sqref="A1:G1048576"/>
    </sheetView>
  </sheetViews>
  <sheetFormatPr defaultRowHeight="14.4" x14ac:dyDescent="0.3"/>
  <cols>
    <col min="2" max="2" width="7.88671875" customWidth="1"/>
    <col min="4" max="7" width="7" customWidth="1"/>
    <col min="8" max="8" width="8.5546875" customWidth="1"/>
  </cols>
  <sheetData>
    <row r="1" spans="1:8" x14ac:dyDescent="0.3">
      <c r="A1" t="s">
        <v>29</v>
      </c>
      <c r="B1" t="s">
        <v>27</v>
      </c>
      <c r="C1" t="s">
        <v>26</v>
      </c>
      <c r="D1">
        <v>0</v>
      </c>
      <c r="E1">
        <v>90</v>
      </c>
      <c r="F1">
        <v>180</v>
      </c>
      <c r="G1" t="s">
        <v>28</v>
      </c>
    </row>
    <row r="2" spans="1:8" x14ac:dyDescent="0.3">
      <c r="A2">
        <v>1</v>
      </c>
      <c r="B2">
        <v>0</v>
      </c>
      <c r="C2" t="s">
        <v>23</v>
      </c>
      <c r="D2">
        <v>140</v>
      </c>
      <c r="E2">
        <v>380</v>
      </c>
      <c r="F2">
        <v>660</v>
      </c>
      <c r="G2" s="2">
        <f t="shared" ref="G2:G23" si="0">SLOPE(D2:F2,D$1:F$1)</f>
        <v>2.8888888888888888</v>
      </c>
      <c r="H2" s="3"/>
    </row>
    <row r="3" spans="1:8" x14ac:dyDescent="0.3">
      <c r="B3">
        <v>1</v>
      </c>
      <c r="C3" t="s">
        <v>7</v>
      </c>
      <c r="D3">
        <v>150</v>
      </c>
      <c r="E3">
        <v>380</v>
      </c>
      <c r="F3">
        <v>660</v>
      </c>
      <c r="G3" s="2">
        <f t="shared" si="0"/>
        <v>2.8333333333333335</v>
      </c>
      <c r="H3" s="3"/>
    </row>
    <row r="4" spans="1:8" x14ac:dyDescent="0.3">
      <c r="B4">
        <v>2</v>
      </c>
      <c r="C4" t="s">
        <v>8</v>
      </c>
      <c r="D4">
        <v>130</v>
      </c>
      <c r="E4">
        <v>345</v>
      </c>
      <c r="F4">
        <v>600</v>
      </c>
      <c r="G4" s="2">
        <f t="shared" si="0"/>
        <v>2.6111111111111112</v>
      </c>
      <c r="H4" s="3"/>
    </row>
    <row r="5" spans="1:8" x14ac:dyDescent="0.3">
      <c r="B5">
        <v>3</v>
      </c>
      <c r="C5" t="s">
        <v>9</v>
      </c>
      <c r="D5">
        <v>140</v>
      </c>
      <c r="E5">
        <v>380</v>
      </c>
      <c r="F5">
        <v>640</v>
      </c>
      <c r="G5" s="2">
        <f t="shared" si="0"/>
        <v>2.7777777777777777</v>
      </c>
      <c r="H5" s="3"/>
    </row>
    <row r="6" spans="1:8" x14ac:dyDescent="0.3">
      <c r="G6" s="2"/>
      <c r="H6" s="3"/>
    </row>
    <row r="7" spans="1:8" x14ac:dyDescent="0.3">
      <c r="B7">
        <v>4</v>
      </c>
      <c r="C7" s="1" t="s">
        <v>11</v>
      </c>
      <c r="D7">
        <v>140</v>
      </c>
      <c r="E7">
        <v>380</v>
      </c>
      <c r="F7">
        <v>660</v>
      </c>
      <c r="G7" s="2">
        <f t="shared" si="0"/>
        <v>2.8888888888888888</v>
      </c>
      <c r="H7" s="3"/>
    </row>
    <row r="8" spans="1:8" x14ac:dyDescent="0.3">
      <c r="B8">
        <v>5</v>
      </c>
      <c r="C8" s="1" t="s">
        <v>12</v>
      </c>
      <c r="D8">
        <v>150</v>
      </c>
      <c r="E8">
        <v>380</v>
      </c>
      <c r="F8">
        <v>660</v>
      </c>
      <c r="G8" s="2">
        <f t="shared" si="0"/>
        <v>2.8333333333333335</v>
      </c>
      <c r="H8" s="3"/>
    </row>
    <row r="9" spans="1:8" x14ac:dyDescent="0.3">
      <c r="B9">
        <v>6</v>
      </c>
      <c r="C9" s="1" t="s">
        <v>13</v>
      </c>
      <c r="D9">
        <v>130</v>
      </c>
      <c r="E9">
        <v>345</v>
      </c>
      <c r="F9">
        <v>600</v>
      </c>
      <c r="G9" s="2">
        <f t="shared" si="0"/>
        <v>2.6111111111111112</v>
      </c>
      <c r="H9" s="3"/>
    </row>
    <row r="10" spans="1:8" x14ac:dyDescent="0.3">
      <c r="B10">
        <v>7</v>
      </c>
      <c r="C10" t="s">
        <v>14</v>
      </c>
      <c r="D10">
        <v>140</v>
      </c>
      <c r="E10">
        <v>380</v>
      </c>
      <c r="F10">
        <v>640</v>
      </c>
      <c r="G10" s="2">
        <f t="shared" si="0"/>
        <v>2.7777777777777777</v>
      </c>
      <c r="H10" s="3"/>
    </row>
    <row r="11" spans="1:8" x14ac:dyDescent="0.3">
      <c r="G11" s="2"/>
      <c r="H11" s="3"/>
    </row>
    <row r="12" spans="1:8" x14ac:dyDescent="0.3">
      <c r="B12">
        <v>8</v>
      </c>
      <c r="C12" t="s">
        <v>15</v>
      </c>
      <c r="D12">
        <v>140</v>
      </c>
      <c r="E12">
        <v>380</v>
      </c>
      <c r="F12">
        <v>660</v>
      </c>
      <c r="G12" s="2">
        <f t="shared" si="0"/>
        <v>2.8888888888888888</v>
      </c>
      <c r="H12" s="3"/>
    </row>
    <row r="13" spans="1:8" x14ac:dyDescent="0.3">
      <c r="B13">
        <v>9</v>
      </c>
      <c r="C13" t="s">
        <v>16</v>
      </c>
      <c r="D13">
        <v>150</v>
      </c>
      <c r="E13">
        <v>380</v>
      </c>
      <c r="F13">
        <v>660</v>
      </c>
      <c r="G13" s="2">
        <f t="shared" si="0"/>
        <v>2.8333333333333335</v>
      </c>
      <c r="H13" s="3"/>
    </row>
    <row r="14" spans="1:8" x14ac:dyDescent="0.3">
      <c r="B14">
        <v>10</v>
      </c>
      <c r="C14" t="s">
        <v>17</v>
      </c>
      <c r="D14">
        <v>130</v>
      </c>
      <c r="E14">
        <v>345</v>
      </c>
      <c r="F14">
        <v>600</v>
      </c>
      <c r="G14" s="2">
        <f t="shared" si="0"/>
        <v>2.6111111111111112</v>
      </c>
      <c r="H14" s="3"/>
    </row>
    <row r="15" spans="1:8" x14ac:dyDescent="0.3">
      <c r="B15">
        <v>11</v>
      </c>
      <c r="C15" t="s">
        <v>18</v>
      </c>
      <c r="D15">
        <v>140</v>
      </c>
      <c r="E15">
        <v>380</v>
      </c>
      <c r="F15">
        <v>640</v>
      </c>
      <c r="G15" s="2">
        <f t="shared" si="0"/>
        <v>2.7777777777777777</v>
      </c>
      <c r="H15" s="3"/>
    </row>
    <row r="16" spans="1:8" x14ac:dyDescent="0.3">
      <c r="G16" s="2"/>
      <c r="H16" s="3"/>
    </row>
    <row r="17" spans="2:8" x14ac:dyDescent="0.3">
      <c r="B17">
        <v>12</v>
      </c>
      <c r="C17" t="s">
        <v>19</v>
      </c>
      <c r="D17">
        <v>140</v>
      </c>
      <c r="E17">
        <v>380</v>
      </c>
      <c r="F17">
        <v>660</v>
      </c>
      <c r="G17" s="2">
        <f t="shared" si="0"/>
        <v>2.8888888888888888</v>
      </c>
      <c r="H17" s="3"/>
    </row>
    <row r="18" spans="2:8" x14ac:dyDescent="0.3">
      <c r="B18">
        <v>13</v>
      </c>
      <c r="C18" t="s">
        <v>20</v>
      </c>
      <c r="D18">
        <v>150</v>
      </c>
      <c r="E18">
        <v>380</v>
      </c>
      <c r="F18">
        <v>660</v>
      </c>
      <c r="G18" s="2">
        <f t="shared" si="0"/>
        <v>2.8333333333333335</v>
      </c>
      <c r="H18" s="3"/>
    </row>
    <row r="19" spans="2:8" x14ac:dyDescent="0.3">
      <c r="B19">
        <v>14</v>
      </c>
      <c r="C19" t="s">
        <v>21</v>
      </c>
      <c r="D19">
        <v>130</v>
      </c>
      <c r="E19">
        <v>345</v>
      </c>
      <c r="F19">
        <v>600</v>
      </c>
      <c r="G19" s="2">
        <f t="shared" si="0"/>
        <v>2.6111111111111112</v>
      </c>
      <c r="H19" s="3"/>
    </row>
    <row r="20" spans="2:8" x14ac:dyDescent="0.3">
      <c r="B20">
        <v>15</v>
      </c>
      <c r="C20" t="s">
        <v>22</v>
      </c>
      <c r="D20">
        <v>140</v>
      </c>
      <c r="E20">
        <v>380</v>
      </c>
      <c r="F20">
        <v>640</v>
      </c>
      <c r="G20" s="2">
        <f t="shared" si="0"/>
        <v>2.7777777777777777</v>
      </c>
      <c r="H20" s="3"/>
    </row>
    <row r="21" spans="2:8" x14ac:dyDescent="0.3">
      <c r="G21" s="2"/>
      <c r="H21" s="3"/>
    </row>
    <row r="22" spans="2:8" x14ac:dyDescent="0.3">
      <c r="B22">
        <v>0</v>
      </c>
      <c r="C22" t="s">
        <v>24</v>
      </c>
      <c r="D22">
        <v>140</v>
      </c>
      <c r="E22">
        <v>380</v>
      </c>
      <c r="F22">
        <v>660</v>
      </c>
      <c r="G22" s="2">
        <f t="shared" si="0"/>
        <v>2.8888888888888888</v>
      </c>
      <c r="H22" s="3"/>
    </row>
    <row r="23" spans="2:8" x14ac:dyDescent="0.3">
      <c r="B23">
        <v>1</v>
      </c>
      <c r="C23" t="s">
        <v>25</v>
      </c>
      <c r="D23">
        <v>150</v>
      </c>
      <c r="E23">
        <v>380</v>
      </c>
      <c r="F23">
        <v>660</v>
      </c>
      <c r="G23" s="2">
        <f t="shared" si="0"/>
        <v>2.8333333333333335</v>
      </c>
      <c r="H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4"/>
  <sheetViews>
    <sheetView tabSelected="1" workbookViewId="0">
      <selection activeCell="F8" sqref="F8"/>
    </sheetView>
  </sheetViews>
  <sheetFormatPr defaultRowHeight="14.4" x14ac:dyDescent="0.3"/>
  <cols>
    <col min="3" max="3" width="7.88671875" customWidth="1"/>
    <col min="5" max="7" width="7" customWidth="1"/>
    <col min="8" max="8" width="9.88671875" customWidth="1"/>
  </cols>
  <sheetData>
    <row r="1" spans="1:19" x14ac:dyDescent="0.3">
      <c r="A1" s="5" t="s">
        <v>29</v>
      </c>
      <c r="B1" s="5" t="s">
        <v>30</v>
      </c>
      <c r="C1" s="5" t="s">
        <v>27</v>
      </c>
      <c r="D1" s="5" t="s">
        <v>36</v>
      </c>
      <c r="E1" s="5">
        <v>0</v>
      </c>
      <c r="F1" s="5">
        <v>90</v>
      </c>
      <c r="G1" s="5">
        <v>180</v>
      </c>
      <c r="H1" s="5" t="s">
        <v>28</v>
      </c>
      <c r="R1">
        <v>0</v>
      </c>
      <c r="S1">
        <v>130</v>
      </c>
    </row>
    <row r="2" spans="1:19" x14ac:dyDescent="0.3">
      <c r="A2" s="6">
        <v>1</v>
      </c>
      <c r="B2" s="4" t="s">
        <v>31</v>
      </c>
      <c r="C2">
        <v>0</v>
      </c>
      <c r="D2" t="s">
        <v>33</v>
      </c>
      <c r="E2">
        <v>130</v>
      </c>
      <c r="F2">
        <v>325</v>
      </c>
      <c r="G2">
        <v>575</v>
      </c>
      <c r="H2" s="2">
        <f>SLOPE(E2:F2,E$1:F$1)</f>
        <v>2.1666666666666665</v>
      </c>
      <c r="L2">
        <f>90*H2+E2</f>
        <v>325</v>
      </c>
      <c r="M2">
        <f>((L2-F2)/F2)*100</f>
        <v>0</v>
      </c>
      <c r="R2">
        <v>90</v>
      </c>
      <c r="S2">
        <v>325</v>
      </c>
    </row>
    <row r="3" spans="1:19" x14ac:dyDescent="0.3">
      <c r="A3" s="6"/>
      <c r="B3" s="4" t="s">
        <v>32</v>
      </c>
      <c r="C3">
        <v>8</v>
      </c>
      <c r="D3" t="s">
        <v>34</v>
      </c>
      <c r="E3">
        <v>140</v>
      </c>
      <c r="F3">
        <v>340</v>
      </c>
      <c r="G3">
        <v>600</v>
      </c>
      <c r="H3" s="2">
        <f t="shared" ref="H3:H24" si="0">SLOPE(E3:F3,E$1:F$1)</f>
        <v>2.2222222222222223</v>
      </c>
      <c r="L3">
        <f>90*H3+E3</f>
        <v>340</v>
      </c>
      <c r="M3">
        <f>((L3-F3)/F3)*100</f>
        <v>0</v>
      </c>
    </row>
    <row r="4" spans="1:19" x14ac:dyDescent="0.3">
      <c r="A4" s="6"/>
      <c r="B4" s="4" t="s">
        <v>32</v>
      </c>
      <c r="C4">
        <v>0</v>
      </c>
      <c r="D4" t="s">
        <v>35</v>
      </c>
      <c r="E4">
        <v>140</v>
      </c>
      <c r="F4">
        <v>330</v>
      </c>
      <c r="G4">
        <v>620</v>
      </c>
      <c r="H4" s="2">
        <f t="shared" si="0"/>
        <v>2.1111111111111112</v>
      </c>
      <c r="L4">
        <f>90*H4+E4</f>
        <v>330</v>
      </c>
      <c r="M4">
        <f>((L4-F4)/F4)*100</f>
        <v>0</v>
      </c>
    </row>
    <row r="5" spans="1:19" x14ac:dyDescent="0.3">
      <c r="H5" s="2"/>
    </row>
    <row r="6" spans="1:19" x14ac:dyDescent="0.3">
      <c r="A6" s="6">
        <v>2</v>
      </c>
      <c r="B6" s="4" t="s">
        <v>31</v>
      </c>
      <c r="C6">
        <v>1</v>
      </c>
      <c r="D6" t="s">
        <v>33</v>
      </c>
      <c r="E6">
        <v>130</v>
      </c>
      <c r="F6">
        <v>310</v>
      </c>
      <c r="G6">
        <v>560</v>
      </c>
      <c r="H6" s="2">
        <f t="shared" si="0"/>
        <v>2</v>
      </c>
      <c r="L6">
        <f>90*H6+E6</f>
        <v>310</v>
      </c>
      <c r="M6">
        <f>((L6-F6)/F6)*100</f>
        <v>0</v>
      </c>
    </row>
    <row r="7" spans="1:19" x14ac:dyDescent="0.3">
      <c r="A7" s="6"/>
      <c r="B7" s="4" t="s">
        <v>32</v>
      </c>
      <c r="C7">
        <v>9</v>
      </c>
      <c r="D7" t="s">
        <v>34</v>
      </c>
      <c r="E7">
        <v>130</v>
      </c>
      <c r="F7">
        <v>310</v>
      </c>
      <c r="G7">
        <v>610</v>
      </c>
      <c r="H7" s="2">
        <f t="shared" si="0"/>
        <v>2</v>
      </c>
      <c r="L7">
        <f>90*H7+E7</f>
        <v>310</v>
      </c>
      <c r="M7">
        <f>((L7-F7)/F7)*100</f>
        <v>0</v>
      </c>
    </row>
    <row r="8" spans="1:19" x14ac:dyDescent="0.3">
      <c r="A8" s="6"/>
      <c r="B8" s="4" t="s">
        <v>32</v>
      </c>
      <c r="C8">
        <v>1</v>
      </c>
      <c r="D8" t="s">
        <v>35</v>
      </c>
      <c r="E8">
        <v>125</v>
      </c>
      <c r="F8">
        <v>400</v>
      </c>
      <c r="G8">
        <v>570</v>
      </c>
      <c r="H8" s="2">
        <f t="shared" si="0"/>
        <v>3.0555555555555554</v>
      </c>
      <c r="L8">
        <f>90*H8+E8</f>
        <v>400</v>
      </c>
      <c r="M8">
        <f>((L8-F8)/F8)*100</f>
        <v>0</v>
      </c>
    </row>
    <row r="9" spans="1:19" x14ac:dyDescent="0.3">
      <c r="H9" s="2"/>
    </row>
    <row r="10" spans="1:19" x14ac:dyDescent="0.3">
      <c r="A10" s="6">
        <v>3</v>
      </c>
      <c r="B10" s="4" t="s">
        <v>31</v>
      </c>
      <c r="C10">
        <v>2</v>
      </c>
      <c r="D10" t="s">
        <v>33</v>
      </c>
      <c r="E10">
        <v>150</v>
      </c>
      <c r="F10">
        <v>375</v>
      </c>
      <c r="G10">
        <v>660</v>
      </c>
      <c r="H10" s="2">
        <f t="shared" si="0"/>
        <v>2.5</v>
      </c>
      <c r="L10">
        <f>90*H10+E10</f>
        <v>375</v>
      </c>
      <c r="M10">
        <f>((L10-F10)/F10)*100</f>
        <v>0</v>
      </c>
    </row>
    <row r="11" spans="1:19" x14ac:dyDescent="0.3">
      <c r="A11" s="6"/>
      <c r="B11" s="4" t="s">
        <v>32</v>
      </c>
      <c r="C11">
        <v>10</v>
      </c>
      <c r="D11" t="s">
        <v>34</v>
      </c>
      <c r="E11">
        <v>125</v>
      </c>
      <c r="F11">
        <v>400</v>
      </c>
      <c r="G11">
        <v>580</v>
      </c>
      <c r="H11" s="2">
        <f t="shared" si="0"/>
        <v>3.0555555555555554</v>
      </c>
      <c r="L11">
        <f>90*H11+E11</f>
        <v>400</v>
      </c>
      <c r="M11">
        <f>((L11-F11)/F11)*100</f>
        <v>0</v>
      </c>
    </row>
    <row r="12" spans="1:19" x14ac:dyDescent="0.3">
      <c r="A12" s="6"/>
      <c r="B12" s="4" t="s">
        <v>32</v>
      </c>
      <c r="C12">
        <v>2</v>
      </c>
      <c r="D12" t="s">
        <v>35</v>
      </c>
      <c r="E12">
        <v>135</v>
      </c>
      <c r="F12">
        <v>370</v>
      </c>
      <c r="G12">
        <v>590</v>
      </c>
      <c r="H12" s="2">
        <f t="shared" si="0"/>
        <v>2.6111111111111112</v>
      </c>
      <c r="L12">
        <f>90*H12+E12</f>
        <v>370</v>
      </c>
      <c r="M12">
        <f>((L12-F12)/F12)*100</f>
        <v>0</v>
      </c>
    </row>
    <row r="13" spans="1:19" x14ac:dyDescent="0.3">
      <c r="H13" s="2"/>
    </row>
    <row r="14" spans="1:19" x14ac:dyDescent="0.3">
      <c r="A14" s="6">
        <v>4</v>
      </c>
      <c r="B14" s="4" t="s">
        <v>31</v>
      </c>
      <c r="C14">
        <v>3</v>
      </c>
      <c r="D14" t="s">
        <v>33</v>
      </c>
      <c r="E14">
        <v>130</v>
      </c>
      <c r="F14">
        <v>310</v>
      </c>
      <c r="G14">
        <v>595</v>
      </c>
      <c r="H14" s="2">
        <f t="shared" si="0"/>
        <v>2</v>
      </c>
      <c r="L14">
        <f>90*H14+E14</f>
        <v>310</v>
      </c>
      <c r="M14">
        <f>((L14-F14)/F14)*100</f>
        <v>0</v>
      </c>
    </row>
    <row r="15" spans="1:19" x14ac:dyDescent="0.3">
      <c r="A15" s="6"/>
      <c r="B15" s="4" t="s">
        <v>32</v>
      </c>
      <c r="C15">
        <v>11</v>
      </c>
      <c r="D15" t="s">
        <v>34</v>
      </c>
      <c r="E15">
        <v>120</v>
      </c>
      <c r="F15">
        <v>315</v>
      </c>
      <c r="G15">
        <v>565</v>
      </c>
      <c r="H15" s="2">
        <f t="shared" si="0"/>
        <v>2.1666666666666665</v>
      </c>
      <c r="L15">
        <f>90*H15+E15</f>
        <v>315</v>
      </c>
      <c r="M15">
        <f>((L15-F15)/F15)*100</f>
        <v>0</v>
      </c>
    </row>
    <row r="16" spans="1:19" x14ac:dyDescent="0.3">
      <c r="A16" s="6"/>
      <c r="B16" s="4" t="s">
        <v>32</v>
      </c>
      <c r="C16">
        <v>3</v>
      </c>
      <c r="D16" t="s">
        <v>35</v>
      </c>
      <c r="E16">
        <v>135</v>
      </c>
      <c r="F16">
        <v>350</v>
      </c>
      <c r="G16">
        <v>600</v>
      </c>
      <c r="H16" s="2">
        <f t="shared" si="0"/>
        <v>2.3888888888888888</v>
      </c>
      <c r="L16">
        <f>90*H16+E16</f>
        <v>350</v>
      </c>
      <c r="M16">
        <f>((L16-F16)/F16)*100</f>
        <v>0</v>
      </c>
    </row>
    <row r="17" spans="1:13" x14ac:dyDescent="0.3">
      <c r="H17" s="2"/>
    </row>
    <row r="18" spans="1:13" x14ac:dyDescent="0.3">
      <c r="A18" s="6">
        <v>5</v>
      </c>
      <c r="B18" s="4" t="s">
        <v>31</v>
      </c>
      <c r="C18">
        <v>4</v>
      </c>
      <c r="D18" t="s">
        <v>33</v>
      </c>
      <c r="E18">
        <v>145</v>
      </c>
      <c r="F18">
        <v>360</v>
      </c>
      <c r="G18">
        <v>605</v>
      </c>
      <c r="H18" s="2">
        <f t="shared" si="0"/>
        <v>2.3888888888888888</v>
      </c>
      <c r="L18">
        <f>90*H18+E18</f>
        <v>360</v>
      </c>
      <c r="M18">
        <f>((L18-F18)/F18)*100</f>
        <v>0</v>
      </c>
    </row>
    <row r="19" spans="1:13" x14ac:dyDescent="0.3">
      <c r="A19" s="6"/>
      <c r="B19" s="4" t="s">
        <v>32</v>
      </c>
      <c r="C19">
        <v>12</v>
      </c>
      <c r="D19" t="s">
        <v>34</v>
      </c>
      <c r="E19">
        <v>130</v>
      </c>
      <c r="F19">
        <v>300</v>
      </c>
      <c r="G19">
        <v>670</v>
      </c>
      <c r="H19" s="2">
        <f t="shared" si="0"/>
        <v>1.8888888888888888</v>
      </c>
      <c r="L19">
        <f>90*H19+E19</f>
        <v>300</v>
      </c>
      <c r="M19">
        <f>((L19-F19)/F19)*100</f>
        <v>0</v>
      </c>
    </row>
    <row r="20" spans="1:13" x14ac:dyDescent="0.3">
      <c r="A20" s="6"/>
      <c r="B20" s="4" t="s">
        <v>32</v>
      </c>
      <c r="C20">
        <v>4</v>
      </c>
      <c r="D20" t="s">
        <v>35</v>
      </c>
      <c r="E20">
        <v>160</v>
      </c>
      <c r="F20">
        <v>320</v>
      </c>
      <c r="G20">
        <v>595</v>
      </c>
      <c r="H20" s="2">
        <f t="shared" si="0"/>
        <v>1.7777777777777777</v>
      </c>
      <c r="L20">
        <f>90*H20+E20</f>
        <v>320</v>
      </c>
      <c r="M20">
        <f>((L20-F20)/F20)*100</f>
        <v>0</v>
      </c>
    </row>
    <row r="21" spans="1:13" x14ac:dyDescent="0.3">
      <c r="H21" s="2"/>
    </row>
    <row r="22" spans="1:13" x14ac:dyDescent="0.3">
      <c r="A22" s="6">
        <v>6</v>
      </c>
      <c r="B22" s="4" t="s">
        <v>31</v>
      </c>
      <c r="C22">
        <v>5</v>
      </c>
      <c r="D22" t="s">
        <v>33</v>
      </c>
      <c r="E22">
        <v>130</v>
      </c>
      <c r="F22">
        <v>300</v>
      </c>
      <c r="G22">
        <v>575</v>
      </c>
      <c r="H22" s="2">
        <f t="shared" si="0"/>
        <v>1.8888888888888888</v>
      </c>
      <c r="L22">
        <f>90*H22+E22</f>
        <v>300</v>
      </c>
      <c r="M22">
        <f>((L22-F22)/F22)*100</f>
        <v>0</v>
      </c>
    </row>
    <row r="23" spans="1:13" x14ac:dyDescent="0.3">
      <c r="A23" s="6"/>
      <c r="B23" s="4" t="s">
        <v>32</v>
      </c>
      <c r="C23">
        <v>13</v>
      </c>
      <c r="D23" t="s">
        <v>34</v>
      </c>
      <c r="E23">
        <v>140</v>
      </c>
      <c r="F23">
        <v>330</v>
      </c>
      <c r="G23">
        <v>605</v>
      </c>
      <c r="H23" s="2">
        <f t="shared" si="0"/>
        <v>2.1111111111111112</v>
      </c>
      <c r="L23">
        <f>90*H23+E23</f>
        <v>330</v>
      </c>
      <c r="M23">
        <f>((L23-F23)/F23)*100</f>
        <v>0</v>
      </c>
    </row>
    <row r="24" spans="1:13" x14ac:dyDescent="0.3">
      <c r="A24" s="6"/>
      <c r="B24" s="4" t="s">
        <v>32</v>
      </c>
      <c r="C24">
        <v>5</v>
      </c>
      <c r="D24" t="s">
        <v>35</v>
      </c>
      <c r="E24">
        <v>165</v>
      </c>
      <c r="F24">
        <v>315</v>
      </c>
      <c r="G24">
        <v>675</v>
      </c>
      <c r="H24" s="2">
        <f t="shared" si="0"/>
        <v>1.6666666666666667</v>
      </c>
      <c r="L24">
        <f>90*H24+E24</f>
        <v>315</v>
      </c>
      <c r="M24">
        <f>((L24-F24)/F24)*100</f>
        <v>0</v>
      </c>
    </row>
  </sheetData>
  <mergeCells count="6">
    <mergeCell ref="A22:A24"/>
    <mergeCell ref="A2:A4"/>
    <mergeCell ref="A6:A8"/>
    <mergeCell ref="A10:A12"/>
    <mergeCell ref="A14:A16"/>
    <mergeCell ref="A18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Brauning</dc:creator>
  <cp:lastModifiedBy>Daniel Wunderink</cp:lastModifiedBy>
  <dcterms:created xsi:type="dcterms:W3CDTF">2017-06-18T23:08:43Z</dcterms:created>
  <dcterms:modified xsi:type="dcterms:W3CDTF">2019-06-07T03:55:26Z</dcterms:modified>
</cp:coreProperties>
</file>