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op Calculations" sheetId="1" state="visible" r:id="rId2"/>
  </sheets>
  <definedNames>
    <definedName function="false" hidden="true" localSheetId="0" name="_xlnm._FilterDatabase" vbProcedure="false">'Slop Calculations'!$A$1:$H$19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<sst xmlns="http://schemas.openxmlformats.org/spreadsheetml/2006/main" count="60" uniqueCount="29">
  <si>
    <t xml:space="preserve">Leg</t>
  </si>
  <si>
    <t xml:space="preserve">I2C</t>
  </si>
  <si>
    <t xml:space="preserve">Channel</t>
  </si>
  <si>
    <t xml:space="preserve">Type</t>
  </si>
  <si>
    <t xml:space="preserve">Series Name</t>
  </si>
  <si>
    <t xml:space="preserve">0x40</t>
  </si>
  <si>
    <t xml:space="preserve">Claw</t>
  </si>
  <si>
    <t xml:space="preserve">Leg 1 Claw</t>
  </si>
  <si>
    <t xml:space="preserve">Leg 2 Claw</t>
  </si>
  <si>
    <t xml:space="preserve">Leg 3 Claw</t>
  </si>
  <si>
    <t xml:space="preserve">Leg 4 Claw</t>
  </si>
  <si>
    <t xml:space="preserve">Leg 5 Claw</t>
  </si>
  <si>
    <t xml:space="preserve">high end goes 170</t>
  </si>
  <si>
    <t xml:space="preserve">Leg 6 Claw</t>
  </si>
  <si>
    <t xml:space="preserve">0x41</t>
  </si>
  <si>
    <t xml:space="preserve">Shoulder</t>
  </si>
  <si>
    <t xml:space="preserve">Leg 1 Shoulder</t>
  </si>
  <si>
    <t xml:space="preserve">Leg 2 Shoulder</t>
  </si>
  <si>
    <t xml:space="preserve">Leg 3 Shoulder</t>
  </si>
  <si>
    <t xml:space="preserve">Leg 4 Shoulder</t>
  </si>
  <si>
    <t xml:space="preserve">Leg 5 Shoulder</t>
  </si>
  <si>
    <t xml:space="preserve">Leg 6 Shoulder</t>
  </si>
  <si>
    <t xml:space="preserve">Arm</t>
  </si>
  <si>
    <t xml:space="preserve">Leg 1 Arm</t>
  </si>
  <si>
    <t xml:space="preserve">Leg 2 Arm</t>
  </si>
  <si>
    <t xml:space="preserve">Leg 3 Arm</t>
  </si>
  <si>
    <t xml:space="preserve">Leg 4 Arm</t>
  </si>
  <si>
    <t xml:space="preserve">Leg 5 Arm</t>
  </si>
  <si>
    <t xml:space="preserve">Leg 6 Arm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</si>
</sst>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  <font>
      <sz val="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36363"/>
      </patternFill>
    </fill>
    <fill>
      <patternFill patternType="solid">
        <fgColor rgb="FFDDDDDD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CD33"/>
      <rgbColor rgb="FFFF00FF"/>
      <rgbColor rgb="FF00FFFF"/>
      <rgbColor rgb="FF800000"/>
      <rgbColor rgb="FF006600"/>
      <rgbColor rgb="FF000080"/>
      <rgbColor rgb="FF997300"/>
      <rgbColor rgb="FF800080"/>
      <rgbColor rgb="FF008080"/>
      <rgbColor rgb="FFBFBFBF"/>
      <rgbColor rgb="FF808080"/>
      <rgbColor rgb="FF7CAFDD"/>
      <rgbColor rgb="FF595959"/>
      <rgbColor rgb="FFFFFFCC"/>
      <rgbColor rgb="FFDDDDDD"/>
      <rgbColor rgb="FF660066"/>
      <rgbColor rgb="FFF1975A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B7B7"/>
      <rgbColor rgb="FFFF99CC"/>
      <rgbColor rgb="FF698ED0"/>
      <rgbColor rgb="FFFFCCCC"/>
      <rgbColor rgb="FF4472C4"/>
      <rgbColor rgb="FF5B9BD5"/>
      <rgbColor rgb="FF8CC168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43682B"/>
      <rgbColor rgb="FF9E480E"/>
      <rgbColor rgb="FF996600"/>
      <rgbColor rgb="FF2644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289109147360879"/>
          <c:y val="0.0568515258215962"/>
          <c:w val="0.307588965846668"/>
          <c:h val="0.8597417840375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'Slop Calculations'!$E$2</c:f>
              <c:strCache>
                <c:ptCount val="1"/>
                <c:pt idx="0">
                  <c:v>Leg 1 Claw</c:v>
                </c:pt>
              </c:strCache>
            </c:strRef>
          </c:tx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Calculations'!$F$2:$H$2</c:f>
              <c:numCache>
                <c:formatCode>General</c:formatCode>
                <c:ptCount val="3"/>
                <c:pt idx="0">
                  <c:v>110</c:v>
                </c:pt>
                <c:pt idx="1">
                  <c:v>340</c:v>
                </c:pt>
                <c:pt idx="2">
                  <c:v>555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'Slop Calculations'!$E$3</c:f>
              <c:strCache>
                <c:ptCount val="1"/>
                <c:pt idx="0">
                  <c:v>Leg 2 Claw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ed7d31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Calculations'!$F$3:$H$3</c:f>
              <c:numCache>
                <c:formatCode>General</c:formatCode>
                <c:ptCount val="3"/>
                <c:pt idx="0">
                  <c:v>125</c:v>
                </c:pt>
                <c:pt idx="1">
                  <c:v>340</c:v>
                </c:pt>
                <c:pt idx="2">
                  <c:v>555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'Slop Calculations'!$E$4</c:f>
              <c:strCache>
                <c:ptCount val="1"/>
                <c:pt idx="0">
                  <c:v>Leg 3 Claw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a5a5a5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Calculations'!$F$4:$H$4</c:f>
              <c:numCache>
                <c:formatCode>General</c:formatCode>
                <c:ptCount val="3"/>
                <c:pt idx="0">
                  <c:v>115</c:v>
                </c:pt>
                <c:pt idx="1">
                  <c:v>330</c:v>
                </c:pt>
                <c:pt idx="2">
                  <c:v>555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'Slop Calculations'!$E$5</c:f>
              <c:strCache>
                <c:ptCount val="1"/>
                <c:pt idx="0">
                  <c:v>Leg 4 Claw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ffc000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Calculations'!$F$5:$H$5</c:f>
              <c:numCache>
                <c:formatCode>General</c:formatCode>
                <c:ptCount val="3"/>
                <c:pt idx="0">
                  <c:v>155</c:v>
                </c:pt>
                <c:pt idx="1">
                  <c:v>330</c:v>
                </c:pt>
                <c:pt idx="2">
                  <c:v>505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'Slop Calculations'!$E$6</c:f>
              <c:strCache>
                <c:ptCount val="1"/>
                <c:pt idx="0">
                  <c:v>Leg 5 Claw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Calculations'!$F$6:$H$6</c:f>
              <c:numCache>
                <c:formatCode>General</c:formatCode>
                <c:ptCount val="3"/>
                <c:pt idx="0">
                  <c:v>135</c:v>
                </c:pt>
                <c:pt idx="1">
                  <c:v>370</c:v>
                </c:pt>
                <c:pt idx="2">
                  <c:v>570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'Slop Calculations'!$E$7</c:f>
              <c:strCache>
                <c:ptCount val="1"/>
                <c:pt idx="0">
                  <c:v>Leg 6 Claw</c:v>
                </c:pt>
              </c:strCache>
            </c:strRef>
          </c:tx>
          <c:spPr>
            <a:solidFill>
              <a:srgbClr val="70ad47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70ad47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Calculations'!$F$7:$H$7</c:f>
              <c:numCache>
                <c:formatCode>General</c:formatCode>
                <c:ptCount val="3"/>
                <c:pt idx="0">
                  <c:v>110</c:v>
                </c:pt>
                <c:pt idx="1">
                  <c:v>325</c:v>
                </c:pt>
                <c:pt idx="2">
                  <c:v>550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'Slop Calculations'!$E$8</c:f>
              <c:strCache>
                <c:ptCount val="1"/>
                <c:pt idx="0">
                  <c:v>Leg 1 Shoulder</c:v>
                </c:pt>
              </c:strCache>
            </c:strRef>
          </c:tx>
          <c:spPr>
            <a:solidFill>
              <a:srgbClr val="255e9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55e9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255e91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Calculations'!$F$8:$H$8</c:f>
              <c:numCache>
                <c:formatCode>General</c:formatCode>
                <c:ptCount val="3"/>
                <c:pt idx="0">
                  <c:v>120</c:v>
                </c:pt>
                <c:pt idx="1">
                  <c:v>335</c:v>
                </c:pt>
                <c:pt idx="2">
                  <c:v>555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'Slop Calculations'!$E$9</c:f>
              <c:strCache>
                <c:ptCount val="1"/>
                <c:pt idx="0">
                  <c:v>Leg 2 Shoulder</c:v>
                </c:pt>
              </c:strCache>
            </c:strRef>
          </c:tx>
          <c:spPr>
            <a:solidFill>
              <a:srgbClr val="9e480e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9e480e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Calculations'!$F$9:$H$9</c:f>
              <c:numCache>
                <c:formatCode>General</c:formatCode>
                <c:ptCount val="3"/>
                <c:pt idx="0">
                  <c:v>120</c:v>
                </c:pt>
                <c:pt idx="1">
                  <c:v>330</c:v>
                </c:pt>
                <c:pt idx="2">
                  <c:v>560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'Slop Calculations'!$E$10</c:f>
              <c:strCache>
                <c:ptCount val="1"/>
                <c:pt idx="0">
                  <c:v>Leg 3 Shoulder</c:v>
                </c:pt>
              </c:strCache>
            </c:strRef>
          </c:tx>
          <c:spPr>
            <a:solidFill>
              <a:srgbClr val="636363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636363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636363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Calculations'!$F$10:$H$10</c:f>
              <c:numCache>
                <c:formatCode>General</c:formatCode>
                <c:ptCount val="3"/>
                <c:pt idx="0">
                  <c:v>120</c:v>
                </c:pt>
                <c:pt idx="1">
                  <c:v>330</c:v>
                </c:pt>
                <c:pt idx="2">
                  <c:v>540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'Slop Calculations'!$E$11</c:f>
              <c:strCache>
                <c:ptCount val="1"/>
                <c:pt idx="0">
                  <c:v>Leg 4 Shoulder</c:v>
                </c:pt>
              </c:strCache>
            </c:strRef>
          </c:tx>
          <c:spPr>
            <a:solidFill>
              <a:srgbClr val="9973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973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997300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Calculations'!$F$11:$H$11</c:f>
              <c:numCache>
                <c:formatCode>General</c:formatCode>
                <c:ptCount val="3"/>
                <c:pt idx="0">
                  <c:v>170</c:v>
                </c:pt>
                <c:pt idx="1">
                  <c:v>340</c:v>
                </c:pt>
                <c:pt idx="2">
                  <c:v>520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'Slop Calculations'!$E$12</c:f>
              <c:strCache>
                <c:ptCount val="1"/>
                <c:pt idx="0">
                  <c:v>Leg 5 Shoulder</c:v>
                </c:pt>
              </c:strCache>
            </c:strRef>
          </c:tx>
          <c:spPr>
            <a:solidFill>
              <a:srgbClr val="26447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264478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Calculations'!$F$12:$H$12</c:f>
              <c:numCache>
                <c:formatCode>General</c:formatCode>
                <c:ptCount val="3"/>
                <c:pt idx="0">
                  <c:v>120</c:v>
                </c:pt>
                <c:pt idx="1">
                  <c:v>330</c:v>
                </c:pt>
                <c:pt idx="2">
                  <c:v>535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'Slop Calculations'!$E$13</c:f>
              <c:strCache>
                <c:ptCount val="1"/>
                <c:pt idx="0">
                  <c:v>Leg 6 Shoulder</c:v>
                </c:pt>
              </c:strCache>
            </c:strRef>
          </c:tx>
          <c:spPr>
            <a:solidFill>
              <a:srgbClr val="43682b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3682b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3682b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Calculations'!$F$13:$H$13</c:f>
              <c:numCache>
                <c:formatCode>General</c:formatCode>
                <c:ptCount val="3"/>
                <c:pt idx="0">
                  <c:v>115</c:v>
                </c:pt>
                <c:pt idx="1">
                  <c:v>330</c:v>
                </c:pt>
                <c:pt idx="2">
                  <c:v>545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'Slop Calculations'!$E$14</c:f>
              <c:strCache>
                <c:ptCount val="1"/>
                <c:pt idx="0">
                  <c:v>Leg 1 Arm</c:v>
                </c:pt>
              </c:strCache>
            </c:strRef>
          </c:tx>
          <c:spPr>
            <a:solidFill>
              <a:srgbClr val="7cafd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7cafdd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7cafdd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Calculations'!$F$14:$H$14</c:f>
              <c:numCache>
                <c:formatCode>General</c:formatCode>
                <c:ptCount val="3"/>
                <c:pt idx="0">
                  <c:v>120</c:v>
                </c:pt>
                <c:pt idx="1">
                  <c:v>340</c:v>
                </c:pt>
                <c:pt idx="2">
                  <c:v>560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'Slop Calculations'!$E$15</c:f>
              <c:strCache>
                <c:ptCount val="1"/>
                <c:pt idx="0">
                  <c:v>Leg 2 Arm</c:v>
                </c:pt>
              </c:strCache>
            </c:strRef>
          </c:tx>
          <c:spPr>
            <a:solidFill>
              <a:srgbClr val="f1975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1975a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f1975a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Calculations'!$F$15:$H$15</c:f>
              <c:numCache>
                <c:formatCode>General</c:formatCode>
                <c:ptCount val="3"/>
                <c:pt idx="0">
                  <c:v>115</c:v>
                </c:pt>
                <c:pt idx="1">
                  <c:v>330</c:v>
                </c:pt>
                <c:pt idx="2">
                  <c:v>535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'Slop Calculations'!$E$16</c:f>
              <c:strCache>
                <c:ptCount val="1"/>
                <c:pt idx="0">
                  <c:v>Leg 3 Arm</c:v>
                </c:pt>
              </c:strCache>
            </c:strRef>
          </c:tx>
          <c:spPr>
            <a:solidFill>
              <a:srgbClr val="b7b7b7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b7b7b7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b7b7b7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Calculations'!$F$16:$H$16</c:f>
              <c:numCache>
                <c:formatCode>General</c:formatCode>
                <c:ptCount val="3"/>
                <c:pt idx="0">
                  <c:v>120</c:v>
                </c:pt>
                <c:pt idx="1">
                  <c:v>340</c:v>
                </c:pt>
                <c:pt idx="2">
                  <c:v>560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'Slop Calculations'!$E$17</c:f>
              <c:strCache>
                <c:ptCount val="1"/>
                <c:pt idx="0">
                  <c:v>Leg 4 Arm</c:v>
                </c:pt>
              </c:strCache>
            </c:strRef>
          </c:tx>
          <c:spPr>
            <a:solidFill>
              <a:srgbClr val="ffcd33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d33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ffcd33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Calculations'!$F$17:$H$17</c:f>
              <c:numCache>
                <c:formatCode>General</c:formatCode>
                <c:ptCount val="3"/>
                <c:pt idx="0">
                  <c:v>120</c:v>
                </c:pt>
                <c:pt idx="1">
                  <c:v>330</c:v>
                </c:pt>
                <c:pt idx="2">
                  <c:v>560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'Slop Calculations'!$E$18</c:f>
              <c:strCache>
                <c:ptCount val="1"/>
                <c:pt idx="0">
                  <c:v>Leg 5 Arm</c:v>
                </c:pt>
              </c:strCache>
            </c:strRef>
          </c:tx>
          <c:spPr>
            <a:solidFill>
              <a:srgbClr val="698ed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698ed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698ed0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Calculations'!$F$18:$H$18</c:f>
              <c:numCache>
                <c:formatCode>General</c:formatCode>
                <c:ptCount val="3"/>
                <c:pt idx="0">
                  <c:v>180</c:v>
                </c:pt>
                <c:pt idx="1">
                  <c:v>355</c:v>
                </c:pt>
                <c:pt idx="2">
                  <c:v>525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'Slop Calculations'!$E$19</c:f>
              <c:strCache>
                <c:ptCount val="1"/>
                <c:pt idx="0">
                  <c:v>Leg 6 Arm</c:v>
                </c:pt>
              </c:strCache>
            </c:strRef>
          </c:tx>
          <c:spPr>
            <a:solidFill>
              <a:srgbClr val="8cc16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8cc168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8cc168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'Slop Calculations'!$F$1:$H$1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'Slop Calculations'!$F$19:$H$19</c:f>
              <c:numCache>
                <c:formatCode>General</c:formatCode>
                <c:ptCount val="3"/>
                <c:pt idx="0">
                  <c:v>120</c:v>
                </c:pt>
                <c:pt idx="1">
                  <c:v>340</c:v>
                </c:pt>
                <c:pt idx="2">
                  <c:v>560</c:v>
                </c:pt>
              </c:numCache>
            </c:numRef>
          </c:yVal>
          <c:smooth val="0"/>
        </c:ser>
        <c:axId val="41657071"/>
        <c:axId val="71590985"/>
      </c:scatterChart>
      <c:valAx>
        <c:axId val="4165707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590985"/>
        <c:crosses val="autoZero"/>
        <c:crossBetween val="midCat"/>
      </c:valAx>
      <c:valAx>
        <c:axId val="715909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657071"/>
        <c:crosses val="autoZero"/>
        <c:crossBetween val="midCat"/>
      </c:valAx>
      <c:spPr>
        <a:noFill/>
        <a:ln>
          <a:noFill/>
        </a:ln>
      </c:spPr>
    </c:plotArea>
    <c:legend>
      <c:layout>
        <c:manualLayout>
          <c:xMode val="edge"/>
          <c:yMode val="edge"/>
          <c:x val="0.612491043706711"/>
          <c:y val="0.0141578638497653"/>
          <c:w val="0.35154500671742"/>
          <c:h val="0.926931259628787"/>
        </c:manualLayout>
      </c:layout>
      <c:spPr>
        <a:solidFill>
          <a:srgbClr val="d9d9d9"/>
        </a:solidFill>
        <a:ln>
          <a:solidFill>
            <a:srgbClr val="000000"/>
          </a:solidFill>
        </a:ln>
      </c:spPr>
      <c:txPr>
        <a:bodyPr/>
        <a:lstStyle/>
        <a:p>
          <a:pPr>
            <a:defRPr b="0" sz="6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281160</xdr:colOff>
      <xdr:row>6</xdr:row>
      <xdr:rowOff>53280</xdr:rowOff>
    </xdr:from>
    <xdr:to>
      <xdr:col>34</xdr:col>
      <xdr:colOff>109440</xdr:colOff>
      <xdr:row>34</xdr:row>
      <xdr:rowOff>53280</xdr:rowOff>
    </xdr:to>
    <xdr:graphicFrame>
      <xdr:nvGraphicFramePr>
        <xdr:cNvPr id="0" name="Chart 2"/>
        <xdr:cNvGraphicFramePr/>
      </xdr:nvGraphicFramePr>
      <xdr:xfrm>
        <a:off x="11864160" y="1104840"/>
        <a:ext cx="12058200" cy="490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20" activeCellId="0" sqref="H20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8.29"/>
    <col collapsed="false" customWidth="true" hidden="false" outlineLevel="0" max="4" min="4" style="0" width="14.57"/>
    <col collapsed="false" customWidth="true" hidden="false" outlineLevel="0" max="5" min="5" style="0" width="15.29"/>
    <col collapsed="false" customWidth="true" hidden="false" outlineLevel="0" max="8" min="6" style="0" width="7"/>
    <col collapsed="false" customWidth="true" hidden="false" outlineLevel="0" max="9" min="9" style="0" width="29.29"/>
    <col collapsed="false" customWidth="true" hidden="false" outlineLevel="0" max="10" min="10" style="0" width="23.72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0</v>
      </c>
      <c r="G1" s="1" t="n">
        <v>90</v>
      </c>
      <c r="H1" s="1" t="n">
        <v>180</v>
      </c>
      <c r="I1" s="1"/>
    </row>
    <row r="2" customFormat="false" ht="13.8" hidden="false" customHeight="false" outlineLevel="0" collapsed="false">
      <c r="A2" s="2" t="n">
        <v>1</v>
      </c>
      <c r="B2" s="3" t="s">
        <v>5</v>
      </c>
      <c r="C2" s="0" t="n">
        <v>0</v>
      </c>
      <c r="D2" s="0" t="s">
        <v>6</v>
      </c>
      <c r="E2" s="0" t="s">
        <v>7</v>
      </c>
      <c r="F2" s="0" t="n">
        <v>110</v>
      </c>
      <c r="G2" s="0" t="n">
        <v>340</v>
      </c>
      <c r="H2" s="0" t="n">
        <v>555</v>
      </c>
      <c r="J2" s="0" t="n">
        <f aca="false">SLOPE(F2:H2,$F$1:$H$1)</f>
        <v>2.47222222222222</v>
      </c>
    </row>
    <row r="3" customFormat="false" ht="13.8" hidden="false" customHeight="false" outlineLevel="0" collapsed="false">
      <c r="A3" s="2" t="n">
        <v>2</v>
      </c>
      <c r="B3" s="3" t="s">
        <v>5</v>
      </c>
      <c r="C3" s="0" t="n">
        <v>1</v>
      </c>
      <c r="D3" s="0" t="s">
        <v>6</v>
      </c>
      <c r="E3" s="0" t="s">
        <v>8</v>
      </c>
      <c r="F3" s="0" t="n">
        <v>125</v>
      </c>
      <c r="G3" s="0" t="n">
        <v>340</v>
      </c>
      <c r="H3" s="0" t="n">
        <v>555</v>
      </c>
      <c r="J3" s="0" t="n">
        <f aca="false">SLOPE(F3:H3,$F$1:$H$1)</f>
        <v>2.38888888888889</v>
      </c>
    </row>
    <row r="4" customFormat="false" ht="13.8" hidden="false" customHeight="false" outlineLevel="0" collapsed="false">
      <c r="A4" s="2" t="n">
        <v>3</v>
      </c>
      <c r="B4" s="3" t="s">
        <v>5</v>
      </c>
      <c r="C4" s="0" t="n">
        <v>2</v>
      </c>
      <c r="D4" s="0" t="s">
        <v>6</v>
      </c>
      <c r="E4" s="0" t="s">
        <v>9</v>
      </c>
      <c r="F4" s="0" t="n">
        <v>115</v>
      </c>
      <c r="G4" s="0" t="n">
        <v>330</v>
      </c>
      <c r="H4" s="0" t="n">
        <v>555</v>
      </c>
      <c r="J4" s="0" t="n">
        <f aca="false">SLOPE(F4:H4,$F$1:$H$1)</f>
        <v>2.44444444444444</v>
      </c>
    </row>
    <row r="5" customFormat="false" ht="13.8" hidden="false" customHeight="false" outlineLevel="0" collapsed="false">
      <c r="A5" s="2" t="n">
        <v>4</v>
      </c>
      <c r="B5" s="3" t="s">
        <v>5</v>
      </c>
      <c r="C5" s="0" t="n">
        <v>3</v>
      </c>
      <c r="D5" s="0" t="s">
        <v>6</v>
      </c>
      <c r="E5" s="0" t="s">
        <v>10</v>
      </c>
      <c r="F5" s="0" t="n">
        <v>155</v>
      </c>
      <c r="G5" s="0" t="n">
        <f aca="false">(H5+F5)/2</f>
        <v>330</v>
      </c>
      <c r="H5" s="0" t="n">
        <v>505</v>
      </c>
      <c r="J5" s="0" t="n">
        <f aca="false">SLOPE(F5:H5,$F$1:$H$1)</f>
        <v>1.94444444444444</v>
      </c>
    </row>
    <row r="6" customFormat="false" ht="13.8" hidden="false" customHeight="false" outlineLevel="0" collapsed="false">
      <c r="A6" s="2" t="n">
        <v>5</v>
      </c>
      <c r="B6" s="3" t="s">
        <v>5</v>
      </c>
      <c r="C6" s="0" t="n">
        <v>4</v>
      </c>
      <c r="D6" s="0" t="s">
        <v>6</v>
      </c>
      <c r="E6" s="0" t="s">
        <v>11</v>
      </c>
      <c r="F6" s="0" t="n">
        <v>135</v>
      </c>
      <c r="G6" s="0" t="n">
        <v>370</v>
      </c>
      <c r="H6" s="0" t="n">
        <v>570</v>
      </c>
      <c r="I6" s="0" t="s">
        <v>12</v>
      </c>
      <c r="J6" s="0" t="n">
        <f aca="false">SLOPE(F6:H6,$F$1:$H$1)</f>
        <v>2.41666666666667</v>
      </c>
    </row>
    <row r="7" customFormat="false" ht="13.8" hidden="false" customHeight="false" outlineLevel="0" collapsed="false">
      <c r="A7" s="2" t="n">
        <v>6</v>
      </c>
      <c r="B7" s="3" t="s">
        <v>5</v>
      </c>
      <c r="C7" s="0" t="n">
        <v>5</v>
      </c>
      <c r="D7" s="0" t="s">
        <v>6</v>
      </c>
      <c r="E7" s="0" t="s">
        <v>13</v>
      </c>
      <c r="F7" s="0" t="n">
        <v>110</v>
      </c>
      <c r="G7" s="0" t="n">
        <v>325</v>
      </c>
      <c r="H7" s="0" t="n">
        <v>550</v>
      </c>
      <c r="J7" s="0" t="n">
        <f aca="false">SLOPE(F7:H7,$F$1:$H$1)</f>
        <v>2.44444444444444</v>
      </c>
    </row>
    <row r="8" customFormat="false" ht="13.8" hidden="false" customHeight="false" outlineLevel="0" collapsed="false">
      <c r="A8" s="2" t="n">
        <v>1</v>
      </c>
      <c r="B8" s="3" t="s">
        <v>14</v>
      </c>
      <c r="C8" s="0" t="n">
        <v>0</v>
      </c>
      <c r="D8" s="0" t="s">
        <v>15</v>
      </c>
      <c r="E8" s="0" t="s">
        <v>16</v>
      </c>
      <c r="F8" s="0" t="n">
        <v>120</v>
      </c>
      <c r="G8" s="0" t="n">
        <v>335</v>
      </c>
      <c r="H8" s="0" t="n">
        <v>555</v>
      </c>
      <c r="J8" s="0" t="n">
        <f aca="false">SLOPE(F8:H8,$F$1:$H$1)</f>
        <v>2.41666666666667</v>
      </c>
    </row>
    <row r="9" customFormat="false" ht="13.8" hidden="false" customHeight="false" outlineLevel="0" collapsed="false">
      <c r="A9" s="2" t="n">
        <v>2</v>
      </c>
      <c r="B9" s="3" t="s">
        <v>14</v>
      </c>
      <c r="C9" s="0" t="n">
        <v>1</v>
      </c>
      <c r="D9" s="0" t="s">
        <v>15</v>
      </c>
      <c r="E9" s="0" t="s">
        <v>17</v>
      </c>
      <c r="F9" s="0" t="n">
        <v>120</v>
      </c>
      <c r="G9" s="0" t="n">
        <v>330</v>
      </c>
      <c r="H9" s="0" t="n">
        <v>560</v>
      </c>
      <c r="J9" s="0" t="n">
        <f aca="false">SLOPE(F9:H9,$F$1:$H$1)</f>
        <v>2.44444444444444</v>
      </c>
    </row>
    <row r="10" customFormat="false" ht="13.8" hidden="false" customHeight="false" outlineLevel="0" collapsed="false">
      <c r="A10" s="2" t="n">
        <v>3</v>
      </c>
      <c r="B10" s="3" t="s">
        <v>14</v>
      </c>
      <c r="C10" s="0" t="n">
        <v>2</v>
      </c>
      <c r="D10" s="0" t="s">
        <v>15</v>
      </c>
      <c r="E10" s="0" t="s">
        <v>18</v>
      </c>
      <c r="F10" s="0" t="n">
        <v>120</v>
      </c>
      <c r="G10" s="0" t="n">
        <v>330</v>
      </c>
      <c r="H10" s="0" t="n">
        <v>540</v>
      </c>
      <c r="J10" s="0" t="n">
        <f aca="false">SLOPE(F10:H10,$F$1:$H$1)</f>
        <v>2.33333333333333</v>
      </c>
    </row>
    <row r="11" customFormat="false" ht="13.8" hidden="false" customHeight="false" outlineLevel="0" collapsed="false">
      <c r="A11" s="2" t="n">
        <v>4</v>
      </c>
      <c r="B11" s="3" t="s">
        <v>14</v>
      </c>
      <c r="C11" s="0" t="n">
        <v>3</v>
      </c>
      <c r="D11" s="0" t="s">
        <v>15</v>
      </c>
      <c r="E11" s="0" t="s">
        <v>19</v>
      </c>
      <c r="F11" s="0" t="n">
        <v>170</v>
      </c>
      <c r="G11" s="0" t="n">
        <v>340</v>
      </c>
      <c r="H11" s="0" t="n">
        <v>520</v>
      </c>
      <c r="J11" s="0" t="n">
        <f aca="false">SLOPE(F11:H11,$F$1:$H$1)</f>
        <v>1.94444444444444</v>
      </c>
    </row>
    <row r="12" customFormat="false" ht="13.8" hidden="false" customHeight="false" outlineLevel="0" collapsed="false">
      <c r="A12" s="2" t="n">
        <v>5</v>
      </c>
      <c r="B12" s="3" t="s">
        <v>14</v>
      </c>
      <c r="C12" s="0" t="n">
        <v>4</v>
      </c>
      <c r="D12" s="0" t="s">
        <v>15</v>
      </c>
      <c r="E12" s="0" t="s">
        <v>20</v>
      </c>
      <c r="F12" s="0" t="n">
        <v>120</v>
      </c>
      <c r="G12" s="0" t="n">
        <v>330</v>
      </c>
      <c r="H12" s="0" t="n">
        <v>535</v>
      </c>
      <c r="J12" s="0" t="n">
        <f aca="false">SLOPE(F12:H12,$F$1:$H$1)</f>
        <v>2.30555555555556</v>
      </c>
    </row>
    <row r="13" customFormat="false" ht="13.8" hidden="false" customHeight="false" outlineLevel="0" collapsed="false">
      <c r="A13" s="2" t="n">
        <v>6</v>
      </c>
      <c r="B13" s="3" t="s">
        <v>14</v>
      </c>
      <c r="C13" s="0" t="n">
        <v>5</v>
      </c>
      <c r="D13" s="0" t="s">
        <v>15</v>
      </c>
      <c r="E13" s="0" t="s">
        <v>21</v>
      </c>
      <c r="F13" s="0" t="n">
        <v>115</v>
      </c>
      <c r="G13" s="0" t="n">
        <v>330</v>
      </c>
      <c r="H13" s="0" t="n">
        <v>545</v>
      </c>
      <c r="J13" s="0" t="n">
        <f aca="false">SLOPE(F13:H13,$F$1:$H$1)</f>
        <v>2.38888888888889</v>
      </c>
    </row>
    <row r="14" customFormat="false" ht="13.8" hidden="false" customHeight="false" outlineLevel="0" collapsed="false">
      <c r="A14" s="2" t="n">
        <v>1</v>
      </c>
      <c r="B14" s="3" t="s">
        <v>14</v>
      </c>
      <c r="C14" s="0" t="n">
        <v>8</v>
      </c>
      <c r="D14" s="0" t="s">
        <v>22</v>
      </c>
      <c r="E14" s="0" t="s">
        <v>23</v>
      </c>
      <c r="F14" s="0" t="n">
        <v>120</v>
      </c>
      <c r="G14" s="0" t="n">
        <f aca="false">(H14+F14)/2</f>
        <v>340</v>
      </c>
      <c r="H14" s="0" t="n">
        <v>560</v>
      </c>
      <c r="J14" s="0" t="n">
        <f aca="false">SLOPE(F14:H14,$F$1:$H$1)</f>
        <v>2.44444444444444</v>
      </c>
    </row>
    <row r="15" customFormat="false" ht="13.8" hidden="false" customHeight="false" outlineLevel="0" collapsed="false">
      <c r="A15" s="2" t="n">
        <v>2</v>
      </c>
      <c r="B15" s="3" t="s">
        <v>14</v>
      </c>
      <c r="C15" s="0" t="n">
        <v>9</v>
      </c>
      <c r="D15" s="0" t="s">
        <v>22</v>
      </c>
      <c r="E15" s="0" t="s">
        <v>24</v>
      </c>
      <c r="F15" s="0" t="n">
        <v>115</v>
      </c>
      <c r="G15" s="0" t="n">
        <v>330</v>
      </c>
      <c r="H15" s="0" t="n">
        <v>535</v>
      </c>
      <c r="J15" s="0" t="n">
        <f aca="false">SLOPE(F15:H15,$F$1:$H$1)</f>
        <v>2.33333333333333</v>
      </c>
    </row>
    <row r="16" customFormat="false" ht="13.8" hidden="false" customHeight="false" outlineLevel="0" collapsed="false">
      <c r="A16" s="2" t="n">
        <v>3</v>
      </c>
      <c r="B16" s="3" t="s">
        <v>14</v>
      </c>
      <c r="C16" s="0" t="n">
        <v>10</v>
      </c>
      <c r="D16" s="0" t="s">
        <v>22</v>
      </c>
      <c r="E16" s="0" t="s">
        <v>25</v>
      </c>
      <c r="F16" s="0" t="n">
        <v>120</v>
      </c>
      <c r="G16" s="0" t="n">
        <f aca="false">(H16+F16)/2</f>
        <v>340</v>
      </c>
      <c r="H16" s="0" t="n">
        <v>560</v>
      </c>
      <c r="J16" s="0" t="n">
        <f aca="false">SLOPE(F16:H16,$F$1:$H$1)</f>
        <v>2.44444444444444</v>
      </c>
    </row>
    <row r="17" customFormat="false" ht="13.8" hidden="false" customHeight="false" outlineLevel="0" collapsed="false">
      <c r="A17" s="2" t="n">
        <v>4</v>
      </c>
      <c r="B17" s="3" t="s">
        <v>14</v>
      </c>
      <c r="C17" s="0" t="n">
        <v>11</v>
      </c>
      <c r="D17" s="0" t="s">
        <v>22</v>
      </c>
      <c r="E17" s="0" t="s">
        <v>26</v>
      </c>
      <c r="F17" s="0" t="n">
        <v>120</v>
      </c>
      <c r="G17" s="0" t="n">
        <v>330</v>
      </c>
      <c r="H17" s="0" t="n">
        <v>560</v>
      </c>
      <c r="J17" s="0" t="n">
        <f aca="false">SLOPE(F17:H17,$F$1:$H$1)</f>
        <v>2.44444444444444</v>
      </c>
    </row>
    <row r="18" customFormat="false" ht="13.8" hidden="false" customHeight="false" outlineLevel="0" collapsed="false">
      <c r="A18" s="2" t="n">
        <v>5</v>
      </c>
      <c r="B18" s="3" t="s">
        <v>14</v>
      </c>
      <c r="C18" s="0" t="n">
        <v>12</v>
      </c>
      <c r="D18" s="0" t="s">
        <v>22</v>
      </c>
      <c r="E18" s="0" t="s">
        <v>27</v>
      </c>
      <c r="F18" s="0" t="n">
        <v>180</v>
      </c>
      <c r="G18" s="0" t="n">
        <v>355</v>
      </c>
      <c r="H18" s="0" t="n">
        <v>525</v>
      </c>
      <c r="J18" s="0" t="n">
        <f aca="false">SLOPE(F18:H18,$F$1:$H$1)</f>
        <v>1.91666666666667</v>
      </c>
    </row>
    <row r="19" customFormat="false" ht="13.8" hidden="false" customHeight="false" outlineLevel="0" collapsed="false">
      <c r="A19" s="2" t="n">
        <v>6</v>
      </c>
      <c r="B19" s="3" t="s">
        <v>14</v>
      </c>
      <c r="C19" s="0" t="n">
        <v>13</v>
      </c>
      <c r="D19" s="0" t="s">
        <v>22</v>
      </c>
      <c r="E19" s="0" t="s">
        <v>28</v>
      </c>
      <c r="F19" s="0" t="n">
        <v>120</v>
      </c>
      <c r="G19" s="0" t="n">
        <f aca="false">(H19+F19)/2</f>
        <v>340</v>
      </c>
      <c r="H19" s="0" t="n">
        <v>560</v>
      </c>
      <c r="J19" s="0" t="n">
        <f aca="false">SLOPE(F19:H19,$F$1:$H$1)</f>
        <v>2.44444444444444</v>
      </c>
    </row>
    <row r="1048576" customFormat="false" ht="13.8" hidden="false" customHeight="false" outlineLevel="0" collapsed="false">
      <c r="A1048576" s="0" t="n">
        <f aca="false">SUM(A1:A1048575)</f>
        <v>63</v>
      </c>
    </row>
  </sheetData>
  <autoFilter ref="A1:H1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2017-06-18T23:08:43Z</dcterms:created>
  <dc:creator>Mark Brauning</dc:creator>
  <dc:description/>
  <dc:language>en-US</dc:language>
  <cp:lastModifiedBy/>
  <dcterms:modified xsi:type="dcterms:W3CDTF">2021-03-15T19:52:02Z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