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home\latex-notes\bsm\"/>
    </mc:Choice>
  </mc:AlternateContent>
  <xr:revisionPtr revIDLastSave="0" documentId="13_ncr:1_{8E38FD47-5A03-4E91-9254-8A8DC6B5C555}" xr6:coauthVersionLast="47" xr6:coauthVersionMax="47" xr10:uidLastSave="{00000000-0000-0000-0000-000000000000}"/>
  <bookViews>
    <workbookView xWindow="57480" yWindow="3270" windowWidth="16440" windowHeight="28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E32" i="1" s="1"/>
  <c r="C16" i="1"/>
  <c r="E16" i="1" s="1"/>
  <c r="C8" i="1"/>
  <c r="E8" i="1" s="1"/>
  <c r="C4" i="1"/>
  <c r="E4" i="1" s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1" i="1"/>
  <c r="J1" i="1" s="1"/>
  <c r="L32" i="1" s="1"/>
  <c r="D16" i="1"/>
  <c r="D8" i="1"/>
  <c r="D4" i="1"/>
  <c r="D32" i="1"/>
  <c r="G8" i="1" l="1"/>
  <c r="G16" i="1"/>
  <c r="G32" i="1"/>
  <c r="L4" i="1"/>
  <c r="L8" i="1"/>
  <c r="L16" i="1"/>
  <c r="G4" i="1"/>
  <c r="K32" i="1"/>
</calcChain>
</file>

<file path=xl/sharedStrings.xml><?xml version="1.0" encoding="utf-8"?>
<sst xmlns="http://schemas.openxmlformats.org/spreadsheetml/2006/main" count="11" uniqueCount="8">
  <si>
    <t>mu-1/2 sigma^2</t>
    <phoneticPr fontId="1" type="noConversion"/>
  </si>
  <si>
    <t>几何平均</t>
    <phoneticPr fontId="1" type="noConversion"/>
  </si>
  <si>
    <t>算术平均</t>
    <phoneticPr fontId="1" type="noConversion"/>
  </si>
  <si>
    <t>不变</t>
    <phoneticPr fontId="1" type="noConversion"/>
  </si>
  <si>
    <t>样本方差</t>
    <phoneticPr fontId="1" type="noConversion"/>
  </si>
  <si>
    <t>对数收益率</t>
    <phoneticPr fontId="1" type="noConversion"/>
  </si>
  <si>
    <t>百分比收益率</t>
    <phoneticPr fontId="1" type="noConversion"/>
  </si>
  <si>
    <t>整体方差应为 n(0.5^2)/n =0.25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</si>
</sst>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D10" sqref="D10"/>
    </sheetView>
  </sheetViews>
  <sheetFormatPr defaultRowHeight="13.9" x14ac:dyDescent="0.4"/>
  <sheetData>
    <row r="1" spans="1:12" x14ac:dyDescent="0.4">
      <c r="A1">
        <v>1</v>
      </c>
      <c r="B1">
        <v>0.5</v>
      </c>
      <c r="I1">
        <f t="shared" ref="I1:I32" si="0">B1+1</f>
        <v>1.5</v>
      </c>
      <c r="J1">
        <f>LN(I1)</f>
        <v>0.40546510810816438</v>
      </c>
    </row>
    <row r="2" spans="1:12" x14ac:dyDescent="0.4">
      <c r="A2">
        <v>2</v>
      </c>
      <c r="B2">
        <v>-0.5</v>
      </c>
      <c r="I2">
        <f t="shared" si="0"/>
        <v>0.5</v>
      </c>
      <c r="J2">
        <f t="shared" ref="J2:J32" si="1">LN(I2)</f>
        <v>-0.69314718055994529</v>
      </c>
    </row>
    <row r="3" spans="1:12" x14ac:dyDescent="0.4">
      <c r="A3">
        <v>3</v>
      </c>
      <c r="B3">
        <v>0.5</v>
      </c>
      <c r="I3">
        <f t="shared" si="0"/>
        <v>1.5</v>
      </c>
      <c r="J3">
        <f t="shared" si="1"/>
        <v>0.40546510810816438</v>
      </c>
    </row>
    <row r="4" spans="1:12" x14ac:dyDescent="0.4">
      <c r="A4">
        <v>4</v>
      </c>
      <c r="B4">
        <v>-0.5</v>
      </c>
      <c r="C4">
        <f>AVERAGE(B1:B4)</f>
        <v>0</v>
      </c>
      <c r="D4">
        <f>VAR(B1:B4)</f>
        <v>0.33333333333333331</v>
      </c>
      <c r="E4">
        <f>C4-0.5*D4</f>
        <v>-0.16666666666666666</v>
      </c>
      <c r="G4">
        <f>POWER(PRODUCT(I1:I4),1/A4)-1</f>
        <v>-0.13397459621556129</v>
      </c>
      <c r="I4">
        <f t="shared" si="0"/>
        <v>0.5</v>
      </c>
      <c r="J4">
        <f t="shared" si="1"/>
        <v>-0.69314718055994529</v>
      </c>
      <c r="L4">
        <f>VAR(J1:J4)</f>
        <v>0.40231632027086067</v>
      </c>
    </row>
    <row r="5" spans="1:12" x14ac:dyDescent="0.4">
      <c r="A5">
        <v>5</v>
      </c>
      <c r="B5">
        <v>0.5</v>
      </c>
      <c r="I5">
        <f t="shared" si="0"/>
        <v>1.5</v>
      </c>
      <c r="J5">
        <f t="shared" si="1"/>
        <v>0.40546510810816438</v>
      </c>
    </row>
    <row r="6" spans="1:12" x14ac:dyDescent="0.4">
      <c r="A6">
        <v>6</v>
      </c>
      <c r="B6">
        <v>-0.5</v>
      </c>
      <c r="I6">
        <f t="shared" si="0"/>
        <v>0.5</v>
      </c>
      <c r="J6">
        <f t="shared" si="1"/>
        <v>-0.69314718055994529</v>
      </c>
    </row>
    <row r="7" spans="1:12" x14ac:dyDescent="0.4">
      <c r="A7">
        <v>7</v>
      </c>
      <c r="B7">
        <v>0.5</v>
      </c>
      <c r="I7">
        <f t="shared" si="0"/>
        <v>1.5</v>
      </c>
      <c r="J7">
        <f t="shared" si="1"/>
        <v>0.40546510810816438</v>
      </c>
    </row>
    <row r="8" spans="1:12" x14ac:dyDescent="0.4">
      <c r="A8">
        <v>8</v>
      </c>
      <c r="B8">
        <v>-0.5</v>
      </c>
      <c r="C8">
        <f>AVERAGE(B1:B8)</f>
        <v>0</v>
      </c>
      <c r="D8">
        <f>VAR(B1:B8)</f>
        <v>0.2857142857142857</v>
      </c>
      <c r="E8">
        <f>C8-0.5*D8</f>
        <v>-0.14285714285714285</v>
      </c>
      <c r="G8">
        <f>POWER(PRODUCT(I1:I8),1/A8)-1</f>
        <v>-0.13397459621556129</v>
      </c>
      <c r="I8">
        <f t="shared" si="0"/>
        <v>0.5</v>
      </c>
      <c r="J8">
        <f t="shared" si="1"/>
        <v>-0.69314718055994529</v>
      </c>
      <c r="L8">
        <f>VAR(J1:J8)</f>
        <v>0.34484256023216631</v>
      </c>
    </row>
    <row r="9" spans="1:12" x14ac:dyDescent="0.4">
      <c r="A9">
        <v>9</v>
      </c>
      <c r="B9">
        <v>0.5</v>
      </c>
      <c r="I9">
        <f t="shared" si="0"/>
        <v>1.5</v>
      </c>
      <c r="J9">
        <f t="shared" si="1"/>
        <v>0.40546510810816438</v>
      </c>
    </row>
    <row r="10" spans="1:12" x14ac:dyDescent="0.4">
      <c r="A10">
        <v>10</v>
      </c>
      <c r="B10">
        <v>-0.5</v>
      </c>
      <c r="I10">
        <f t="shared" si="0"/>
        <v>0.5</v>
      </c>
      <c r="J10">
        <f t="shared" si="1"/>
        <v>-0.69314718055994529</v>
      </c>
    </row>
    <row r="11" spans="1:12" x14ac:dyDescent="0.4">
      <c r="A11">
        <v>11</v>
      </c>
      <c r="B11">
        <v>0.5</v>
      </c>
      <c r="I11">
        <f t="shared" si="0"/>
        <v>1.5</v>
      </c>
      <c r="J11">
        <f t="shared" si="1"/>
        <v>0.40546510810816438</v>
      </c>
    </row>
    <row r="12" spans="1:12" x14ac:dyDescent="0.4">
      <c r="A12">
        <v>12</v>
      </c>
      <c r="B12">
        <v>-0.5</v>
      </c>
      <c r="I12">
        <f t="shared" si="0"/>
        <v>0.5</v>
      </c>
      <c r="J12">
        <f t="shared" si="1"/>
        <v>-0.69314718055994529</v>
      </c>
    </row>
    <row r="13" spans="1:12" x14ac:dyDescent="0.4">
      <c r="A13">
        <v>13</v>
      </c>
      <c r="B13">
        <v>0.5</v>
      </c>
      <c r="I13">
        <f t="shared" si="0"/>
        <v>1.5</v>
      </c>
      <c r="J13">
        <f t="shared" si="1"/>
        <v>0.40546510810816438</v>
      </c>
    </row>
    <row r="14" spans="1:12" x14ac:dyDescent="0.4">
      <c r="A14">
        <v>14</v>
      </c>
      <c r="B14">
        <v>-0.5</v>
      </c>
      <c r="I14">
        <f t="shared" si="0"/>
        <v>0.5</v>
      </c>
      <c r="J14">
        <f t="shared" si="1"/>
        <v>-0.69314718055994529</v>
      </c>
    </row>
    <row r="15" spans="1:12" x14ac:dyDescent="0.4">
      <c r="A15">
        <v>15</v>
      </c>
      <c r="B15">
        <v>0.5</v>
      </c>
      <c r="I15">
        <f t="shared" si="0"/>
        <v>1.5</v>
      </c>
      <c r="J15">
        <f t="shared" si="1"/>
        <v>0.40546510810816438</v>
      </c>
    </row>
    <row r="16" spans="1:12" x14ac:dyDescent="0.4">
      <c r="A16">
        <v>16</v>
      </c>
      <c r="B16">
        <v>-0.5</v>
      </c>
      <c r="C16">
        <f>AVERAGE(B1:B16)</f>
        <v>0</v>
      </c>
      <c r="D16">
        <f>VAR(B1:B16)</f>
        <v>0.26666666666666666</v>
      </c>
      <c r="E16">
        <f>C16-0.5*D16</f>
        <v>-0.13333333333333333</v>
      </c>
      <c r="G16">
        <f>POWER(PRODUCT(I1:I16),1/A16)-1</f>
        <v>-0.13397459621556129</v>
      </c>
      <c r="I16">
        <f t="shared" si="0"/>
        <v>0.5</v>
      </c>
      <c r="J16">
        <f t="shared" si="1"/>
        <v>-0.69314718055994529</v>
      </c>
      <c r="L16">
        <f>VAR(J1:J16)</f>
        <v>0.32185305621668853</v>
      </c>
    </row>
    <row r="17" spans="1:12" x14ac:dyDescent="0.4">
      <c r="A17">
        <v>17</v>
      </c>
      <c r="B17">
        <v>0.5</v>
      </c>
      <c r="I17">
        <f t="shared" si="0"/>
        <v>1.5</v>
      </c>
      <c r="J17">
        <f t="shared" si="1"/>
        <v>0.40546510810816438</v>
      </c>
    </row>
    <row r="18" spans="1:12" x14ac:dyDescent="0.4">
      <c r="A18">
        <v>18</v>
      </c>
      <c r="B18">
        <v>-0.5</v>
      </c>
      <c r="I18">
        <f t="shared" si="0"/>
        <v>0.5</v>
      </c>
      <c r="J18">
        <f t="shared" si="1"/>
        <v>-0.69314718055994529</v>
      </c>
    </row>
    <row r="19" spans="1:12" x14ac:dyDescent="0.4">
      <c r="A19">
        <v>19</v>
      </c>
      <c r="B19">
        <v>0.5</v>
      </c>
      <c r="I19">
        <f t="shared" si="0"/>
        <v>1.5</v>
      </c>
      <c r="J19">
        <f t="shared" si="1"/>
        <v>0.40546510810816438</v>
      </c>
    </row>
    <row r="20" spans="1:12" x14ac:dyDescent="0.4">
      <c r="A20">
        <v>20</v>
      </c>
      <c r="B20">
        <v>-0.5</v>
      </c>
      <c r="I20">
        <f t="shared" si="0"/>
        <v>0.5</v>
      </c>
      <c r="J20">
        <f t="shared" si="1"/>
        <v>-0.69314718055994529</v>
      </c>
    </row>
    <row r="21" spans="1:12" x14ac:dyDescent="0.4">
      <c r="A21">
        <v>21</v>
      </c>
      <c r="B21">
        <v>0.5</v>
      </c>
      <c r="I21">
        <f t="shared" si="0"/>
        <v>1.5</v>
      </c>
      <c r="J21">
        <f t="shared" si="1"/>
        <v>0.40546510810816438</v>
      </c>
    </row>
    <row r="22" spans="1:12" x14ac:dyDescent="0.4">
      <c r="A22">
        <v>22</v>
      </c>
      <c r="B22">
        <v>-0.5</v>
      </c>
      <c r="I22">
        <f t="shared" si="0"/>
        <v>0.5</v>
      </c>
      <c r="J22">
        <f t="shared" si="1"/>
        <v>-0.69314718055994529</v>
      </c>
    </row>
    <row r="23" spans="1:12" x14ac:dyDescent="0.4">
      <c r="A23">
        <v>23</v>
      </c>
      <c r="B23">
        <v>0.5</v>
      </c>
      <c r="I23">
        <f t="shared" si="0"/>
        <v>1.5</v>
      </c>
      <c r="J23">
        <f t="shared" si="1"/>
        <v>0.40546510810816438</v>
      </c>
    </row>
    <row r="24" spans="1:12" x14ac:dyDescent="0.4">
      <c r="A24">
        <v>24</v>
      </c>
      <c r="B24">
        <v>-0.5</v>
      </c>
      <c r="I24">
        <f t="shared" si="0"/>
        <v>0.5</v>
      </c>
      <c r="J24">
        <f t="shared" si="1"/>
        <v>-0.69314718055994529</v>
      </c>
    </row>
    <row r="25" spans="1:12" x14ac:dyDescent="0.4">
      <c r="A25">
        <v>25</v>
      </c>
      <c r="B25">
        <v>0.5</v>
      </c>
      <c r="I25">
        <f t="shared" si="0"/>
        <v>1.5</v>
      </c>
      <c r="J25">
        <f t="shared" si="1"/>
        <v>0.40546510810816438</v>
      </c>
    </row>
    <row r="26" spans="1:12" x14ac:dyDescent="0.4">
      <c r="A26">
        <v>26</v>
      </c>
      <c r="B26">
        <v>-0.5</v>
      </c>
      <c r="I26">
        <f t="shared" si="0"/>
        <v>0.5</v>
      </c>
      <c r="J26">
        <f t="shared" si="1"/>
        <v>-0.69314718055994529</v>
      </c>
    </row>
    <row r="27" spans="1:12" x14ac:dyDescent="0.4">
      <c r="A27">
        <v>27</v>
      </c>
      <c r="B27">
        <v>0.5</v>
      </c>
      <c r="I27">
        <f t="shared" si="0"/>
        <v>1.5</v>
      </c>
      <c r="J27">
        <f t="shared" si="1"/>
        <v>0.40546510810816438</v>
      </c>
    </row>
    <row r="28" spans="1:12" x14ac:dyDescent="0.4">
      <c r="A28">
        <v>28</v>
      </c>
      <c r="B28">
        <v>-0.5</v>
      </c>
      <c r="I28">
        <f t="shared" si="0"/>
        <v>0.5</v>
      </c>
      <c r="J28">
        <f t="shared" si="1"/>
        <v>-0.69314718055994529</v>
      </c>
    </row>
    <row r="29" spans="1:12" x14ac:dyDescent="0.4">
      <c r="A29">
        <v>29</v>
      </c>
      <c r="B29">
        <v>0.5</v>
      </c>
      <c r="I29">
        <f t="shared" si="0"/>
        <v>1.5</v>
      </c>
      <c r="J29">
        <f t="shared" si="1"/>
        <v>0.40546510810816438</v>
      </c>
    </row>
    <row r="30" spans="1:12" x14ac:dyDescent="0.4">
      <c r="A30">
        <v>30</v>
      </c>
      <c r="B30">
        <v>-0.5</v>
      </c>
      <c r="I30">
        <f t="shared" si="0"/>
        <v>0.5</v>
      </c>
      <c r="J30">
        <f t="shared" si="1"/>
        <v>-0.69314718055994529</v>
      </c>
    </row>
    <row r="31" spans="1:12" x14ac:dyDescent="0.4">
      <c r="A31">
        <v>31</v>
      </c>
      <c r="B31">
        <v>0.5</v>
      </c>
      <c r="I31">
        <f t="shared" si="0"/>
        <v>1.5</v>
      </c>
      <c r="J31">
        <f t="shared" si="1"/>
        <v>0.40546510810816438</v>
      </c>
    </row>
    <row r="32" spans="1:12" x14ac:dyDescent="0.4">
      <c r="A32">
        <v>32</v>
      </c>
      <c r="B32">
        <v>-0.5</v>
      </c>
      <c r="C32" s="1">
        <f>AVERAGE(B1:B32)</f>
        <v>0</v>
      </c>
      <c r="D32">
        <f>VAR(B1:B32)</f>
        <v>0.25806451612903225</v>
      </c>
      <c r="E32" s="1">
        <f>C32-0.5*D32</f>
        <v>-0.12903225806451613</v>
      </c>
      <c r="G32" s="1">
        <f>POWER(PRODUCT(I1:I32),1/A32)-1</f>
        <v>-0.13397459621556129</v>
      </c>
      <c r="I32">
        <f t="shared" si="0"/>
        <v>0.5</v>
      </c>
      <c r="J32">
        <f t="shared" si="1"/>
        <v>-0.69314718055994529</v>
      </c>
      <c r="K32" s="1">
        <f>AVERAGE(J1:J32)</f>
        <v>-0.14384103622589042</v>
      </c>
      <c r="L32">
        <f>VAR(J1:J32)</f>
        <v>0.31147069956453716</v>
      </c>
    </row>
    <row r="34" spans="2:12" x14ac:dyDescent="0.4">
      <c r="B34" t="s">
        <v>6</v>
      </c>
      <c r="C34" t="s">
        <v>2</v>
      </c>
      <c r="D34" t="s">
        <v>4</v>
      </c>
      <c r="E34" t="s">
        <v>0</v>
      </c>
      <c r="G34" t="s">
        <v>1</v>
      </c>
      <c r="J34" t="s">
        <v>5</v>
      </c>
      <c r="K34" t="s">
        <v>2</v>
      </c>
      <c r="L34" t="s">
        <v>4</v>
      </c>
    </row>
    <row r="35" spans="2:12" x14ac:dyDescent="0.4">
      <c r="G35" t="s">
        <v>3</v>
      </c>
      <c r="K35" t="s">
        <v>3</v>
      </c>
    </row>
    <row r="36" spans="2:12" x14ac:dyDescent="0.4">
      <c r="D36" s="1" t="s">
        <v>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Yang</dc:creator>
  <cp:lastModifiedBy>Daniel Yang</cp:lastModifiedBy>
  <dcterms:created xsi:type="dcterms:W3CDTF">2015-06-05T18:19:34Z</dcterms:created>
  <dcterms:modified xsi:type="dcterms:W3CDTF">2021-09-13T17:03:04Z</dcterms:modified>
</cp:coreProperties>
</file>