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defaultThemeVersion="166925"/>
  <mc:AlternateContent xmlns:mc="http://schemas.openxmlformats.org/markup-compatibility/2006">
    <mc:Choice Requires="x15">
      <x15ac:absPath xmlns:x15ac="http://schemas.microsoft.com/office/spreadsheetml/2010/11/ac" url="/Users/danielbi/git-repo/DYB-projects/design-output-automation/"/>
    </mc:Choice>
  </mc:AlternateContent>
  <xr:revisionPtr revIDLastSave="0" documentId="13_ncr:1_{03C879D5-2A57-5F49-8291-9B95EAC07B0D}" xr6:coauthVersionLast="47" xr6:coauthVersionMax="47" xr10:uidLastSave="{00000000-0000-0000-0000-000000000000}"/>
  <bookViews>
    <workbookView xWindow="5520" yWindow="1480" windowWidth="23840" windowHeight="20400" activeTab="1" xr2:uid="{2809206D-26AD-47A6-8266-5A8D0DDECB16}"/>
  </bookViews>
  <sheets>
    <sheet name="ReadMe" sheetId="10" r:id="rId1"/>
    <sheet name="Main Page" sheetId="11" r:id="rId2"/>
    <sheet name="PY Spring" sheetId="6" r:id="rId3"/>
    <sheet name="SAP Output" sheetId="7" r:id="rId4"/>
    <sheet name="Link Names" sheetId="9" r:id="rId5"/>
    <sheet name="Developer" sheetId="4" state="hidden" r:id="rId6"/>
    <sheet name="SAP Output (2)" sheetId="8" state="hidden" r:id="rId7"/>
  </sheets>
  <definedNames>
    <definedName name="_xlnm._FilterDatabase" localSheetId="3" hidden="1">'SAP Output'!$A$3:$M$3</definedName>
    <definedName name="_xlnm.Print_Area" localSheetId="1">'Main Page'!$A$1:$J$87</definedName>
    <definedName name="_xlnm.Print_Area" localSheetId="0">ReadMe!$A$1:$J$7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2" i="11" l="1"/>
  <c r="B33" i="4"/>
  <c r="C33" i="4"/>
  <c r="D33" i="4"/>
  <c r="E33" i="4"/>
  <c r="F33" i="4"/>
  <c r="G33" i="4"/>
  <c r="H33" i="4"/>
  <c r="B34" i="4"/>
  <c r="C34" i="4"/>
  <c r="D34" i="4"/>
  <c r="E34" i="4"/>
  <c r="F34" i="4"/>
  <c r="G34" i="4"/>
  <c r="H34" i="4"/>
  <c r="B35" i="4"/>
  <c r="C35" i="4"/>
  <c r="D35" i="4"/>
  <c r="E35" i="4"/>
  <c r="F35" i="4"/>
  <c r="G35" i="4"/>
  <c r="H35" i="4"/>
  <c r="B36" i="4"/>
  <c r="C36" i="4"/>
  <c r="D36" i="4"/>
  <c r="E36" i="4"/>
  <c r="F36" i="4"/>
  <c r="G36" i="4"/>
  <c r="H36" i="4"/>
  <c r="B37" i="4"/>
  <c r="C37" i="4"/>
  <c r="D37" i="4"/>
  <c r="E37" i="4"/>
  <c r="F37" i="4"/>
  <c r="G37" i="4"/>
  <c r="H37" i="4"/>
  <c r="B38" i="4"/>
  <c r="C38" i="4"/>
  <c r="D38" i="4"/>
  <c r="E38" i="4"/>
  <c r="F38" i="4"/>
  <c r="G38" i="4"/>
  <c r="H38" i="4"/>
  <c r="B39" i="4"/>
  <c r="C39" i="4"/>
  <c r="D39" i="4"/>
  <c r="E39" i="4"/>
  <c r="F39" i="4"/>
  <c r="G39" i="4"/>
  <c r="H39" i="4"/>
  <c r="B40" i="4"/>
  <c r="C40" i="4"/>
  <c r="D40" i="4"/>
  <c r="E40" i="4"/>
  <c r="F40" i="4"/>
  <c r="G40" i="4"/>
  <c r="H40" i="4"/>
  <c r="B41" i="4"/>
  <c r="C41" i="4"/>
  <c r="D41" i="4"/>
  <c r="E41" i="4"/>
  <c r="F41" i="4"/>
  <c r="G41" i="4"/>
  <c r="H41" i="4"/>
  <c r="B42" i="4"/>
  <c r="C42" i="4"/>
  <c r="D42" i="4"/>
  <c r="E42" i="4"/>
  <c r="F42" i="4"/>
  <c r="G42" i="4"/>
  <c r="H42" i="4"/>
  <c r="B43" i="4"/>
  <c r="C43" i="4"/>
  <c r="D43" i="4"/>
  <c r="E43" i="4"/>
  <c r="F43" i="4"/>
  <c r="G43" i="4"/>
  <c r="H43" i="4"/>
  <c r="B44" i="4"/>
  <c r="C44" i="4"/>
  <c r="D44" i="4"/>
  <c r="E44" i="4"/>
  <c r="F44" i="4"/>
  <c r="G44" i="4"/>
  <c r="H44" i="4"/>
  <c r="B45" i="4"/>
  <c r="C45" i="4"/>
  <c r="D45" i="4"/>
  <c r="E45" i="4"/>
  <c r="F45" i="4"/>
  <c r="G45" i="4"/>
  <c r="H45" i="4"/>
  <c r="B46" i="4"/>
  <c r="C46" i="4"/>
  <c r="D46" i="4"/>
  <c r="E46" i="4"/>
  <c r="F46" i="4"/>
  <c r="G46" i="4"/>
  <c r="H46" i="4"/>
  <c r="B47" i="4"/>
  <c r="C47" i="4"/>
  <c r="D47" i="4"/>
  <c r="E47" i="4"/>
  <c r="F47" i="4"/>
  <c r="G47" i="4"/>
  <c r="H47" i="4"/>
  <c r="B48" i="4"/>
  <c r="C48" i="4"/>
  <c r="D48" i="4"/>
  <c r="E48" i="4"/>
  <c r="F48" i="4"/>
  <c r="G48" i="4"/>
  <c r="H48" i="4"/>
  <c r="B49" i="4"/>
  <c r="C49" i="4"/>
  <c r="D49" i="4"/>
  <c r="E49" i="4"/>
  <c r="F49" i="4"/>
  <c r="G49" i="4"/>
  <c r="H49" i="4"/>
  <c r="B50" i="4"/>
  <c r="C50" i="4"/>
  <c r="D50" i="4"/>
  <c r="E50" i="4"/>
  <c r="F50" i="4"/>
  <c r="G50" i="4"/>
  <c r="H50" i="4"/>
  <c r="B51" i="4"/>
  <c r="C51" i="4"/>
  <c r="D51" i="4"/>
  <c r="E51" i="4"/>
  <c r="F51" i="4"/>
  <c r="G51" i="4"/>
  <c r="H51" i="4"/>
  <c r="B52" i="4"/>
  <c r="C52" i="4"/>
  <c r="D52" i="4"/>
  <c r="E52" i="4"/>
  <c r="F52" i="4"/>
  <c r="G52" i="4"/>
  <c r="H52" i="4"/>
  <c r="B53" i="4"/>
  <c r="C53" i="4"/>
  <c r="D53" i="4"/>
  <c r="E53" i="4"/>
  <c r="F53" i="4"/>
  <c r="G53" i="4"/>
  <c r="H53" i="4"/>
  <c r="B54" i="4"/>
  <c r="C54" i="4"/>
  <c r="D54" i="4"/>
  <c r="E54" i="4"/>
  <c r="F54" i="4"/>
  <c r="G54" i="4"/>
  <c r="H54" i="4"/>
  <c r="B55" i="4"/>
  <c r="C55" i="4"/>
  <c r="D55" i="4"/>
  <c r="E55" i="4"/>
  <c r="F55" i="4"/>
  <c r="G55" i="4"/>
  <c r="H55" i="4"/>
  <c r="B56" i="4"/>
  <c r="C56" i="4"/>
  <c r="D56" i="4"/>
  <c r="E56" i="4"/>
  <c r="F56" i="4"/>
  <c r="G56" i="4"/>
  <c r="H56" i="4"/>
  <c r="B57" i="4"/>
  <c r="C57" i="4"/>
  <c r="D57" i="4"/>
  <c r="E57" i="4"/>
  <c r="F57" i="4"/>
  <c r="G57" i="4"/>
  <c r="H57" i="4"/>
  <c r="B58" i="4"/>
  <c r="C58" i="4"/>
  <c r="D58" i="4"/>
  <c r="E58" i="4"/>
  <c r="F58" i="4"/>
  <c r="G58" i="4"/>
  <c r="H58" i="4"/>
  <c r="B59" i="4"/>
  <c r="C59" i="4"/>
  <c r="D59" i="4"/>
  <c r="E59" i="4"/>
  <c r="F59" i="4"/>
  <c r="G59" i="4"/>
  <c r="H59" i="4"/>
  <c r="B60" i="4"/>
  <c r="C60" i="4"/>
  <c r="D60" i="4"/>
  <c r="E60" i="4"/>
  <c r="F60" i="4"/>
  <c r="G60" i="4"/>
  <c r="H60" i="4"/>
  <c r="B61" i="4"/>
  <c r="C61" i="4"/>
  <c r="D61" i="4"/>
  <c r="E61" i="4"/>
  <c r="F61" i="4"/>
  <c r="G61" i="4"/>
  <c r="H61" i="4"/>
  <c r="B62" i="4"/>
  <c r="C62" i="4"/>
  <c r="D62" i="4"/>
  <c r="E62" i="4"/>
  <c r="F62" i="4"/>
  <c r="G62" i="4"/>
  <c r="H62" i="4"/>
  <c r="B63" i="4"/>
  <c r="C63" i="4"/>
  <c r="D63" i="4"/>
  <c r="E63" i="4"/>
  <c r="F63" i="4"/>
  <c r="G63" i="4"/>
  <c r="H63" i="4"/>
  <c r="B64" i="4"/>
  <c r="C64" i="4"/>
  <c r="D64" i="4"/>
  <c r="E64" i="4"/>
  <c r="F64" i="4"/>
  <c r="G64" i="4"/>
  <c r="H64" i="4"/>
  <c r="B65" i="4"/>
  <c r="C65" i="4"/>
  <c r="D65" i="4"/>
  <c r="E65" i="4"/>
  <c r="F65" i="4"/>
  <c r="G65" i="4"/>
  <c r="H65" i="4"/>
  <c r="B66" i="4"/>
  <c r="C66" i="4"/>
  <c r="D66" i="4"/>
  <c r="E66" i="4"/>
  <c r="F66" i="4"/>
  <c r="G66" i="4"/>
  <c r="H66" i="4"/>
  <c r="B67" i="4"/>
  <c r="C67" i="4"/>
  <c r="D67" i="4"/>
  <c r="E67" i="4"/>
  <c r="F67" i="4"/>
  <c r="G67" i="4"/>
  <c r="H67" i="4"/>
  <c r="B68" i="4"/>
  <c r="C68" i="4"/>
  <c r="D68" i="4"/>
  <c r="E68" i="4"/>
  <c r="F68" i="4"/>
  <c r="G68" i="4"/>
  <c r="H68" i="4"/>
  <c r="B69" i="4"/>
  <c r="C69" i="4"/>
  <c r="D69" i="4"/>
  <c r="E69" i="4"/>
  <c r="F69" i="4"/>
  <c r="G69" i="4"/>
  <c r="H69" i="4"/>
  <c r="B70" i="4"/>
  <c r="C70" i="4"/>
  <c r="D70" i="4"/>
  <c r="E70" i="4"/>
  <c r="F70" i="4"/>
  <c r="G70" i="4"/>
  <c r="H70" i="4"/>
  <c r="B71" i="4"/>
  <c r="C71" i="4"/>
  <c r="D71" i="4"/>
  <c r="E71" i="4"/>
  <c r="F71" i="4"/>
  <c r="G71" i="4"/>
  <c r="H71" i="4"/>
  <c r="B72" i="4"/>
  <c r="C72" i="4"/>
  <c r="D72" i="4"/>
  <c r="E72" i="4"/>
  <c r="F72" i="4"/>
  <c r="G72" i="4"/>
  <c r="H72" i="4"/>
  <c r="B73" i="4"/>
  <c r="C73" i="4"/>
  <c r="D73" i="4"/>
  <c r="E73" i="4"/>
  <c r="F73" i="4"/>
  <c r="G73" i="4"/>
  <c r="H73" i="4"/>
  <c r="B74" i="4"/>
  <c r="C74" i="4"/>
  <c r="D74" i="4"/>
  <c r="E74" i="4"/>
  <c r="F74" i="4"/>
  <c r="G74" i="4"/>
  <c r="H74" i="4"/>
  <c r="B75" i="4"/>
  <c r="C75" i="4"/>
  <c r="D75" i="4"/>
  <c r="E75" i="4"/>
  <c r="F75" i="4"/>
  <c r="G75" i="4"/>
  <c r="H75" i="4"/>
  <c r="B76" i="4"/>
  <c r="C76" i="4"/>
  <c r="D76" i="4"/>
  <c r="E76" i="4"/>
  <c r="F76" i="4"/>
  <c r="G76" i="4"/>
  <c r="H76" i="4"/>
  <c r="B77" i="4"/>
  <c r="C77" i="4"/>
  <c r="D77" i="4"/>
  <c r="E77" i="4"/>
  <c r="F77" i="4"/>
  <c r="G77" i="4"/>
  <c r="H77" i="4"/>
  <c r="B78" i="4"/>
  <c r="C78" i="4"/>
  <c r="D78" i="4"/>
  <c r="E78" i="4"/>
  <c r="F78" i="4"/>
  <c r="G78" i="4"/>
  <c r="H78" i="4"/>
  <c r="B79" i="4"/>
  <c r="C79" i="4"/>
  <c r="D79" i="4"/>
  <c r="E79" i="4"/>
  <c r="F79" i="4"/>
  <c r="G79" i="4"/>
  <c r="H79" i="4"/>
  <c r="B80" i="4"/>
  <c r="C80" i="4"/>
  <c r="D80" i="4"/>
  <c r="E80" i="4"/>
  <c r="F80" i="4"/>
  <c r="G80" i="4"/>
  <c r="H80" i="4"/>
  <c r="B81" i="4"/>
  <c r="C81" i="4"/>
  <c r="D81" i="4"/>
  <c r="E81" i="4"/>
  <c r="F81" i="4"/>
  <c r="G81" i="4"/>
  <c r="H81" i="4"/>
  <c r="B82" i="4"/>
  <c r="C82" i="4"/>
  <c r="D82" i="4"/>
  <c r="E82" i="4"/>
  <c r="F82" i="4"/>
  <c r="G82" i="4"/>
  <c r="H82" i="4"/>
  <c r="B83" i="4"/>
  <c r="C83" i="4"/>
  <c r="D83" i="4"/>
  <c r="E83" i="4"/>
  <c r="F83" i="4"/>
  <c r="G83" i="4"/>
  <c r="H83" i="4"/>
  <c r="B84" i="4"/>
  <c r="C84" i="4"/>
  <c r="D84" i="4"/>
  <c r="E84" i="4"/>
  <c r="F84" i="4"/>
  <c r="G84" i="4"/>
  <c r="H84" i="4"/>
  <c r="B85" i="4"/>
  <c r="C85" i="4"/>
  <c r="D85" i="4"/>
  <c r="E85" i="4"/>
  <c r="F85" i="4"/>
  <c r="G85" i="4"/>
  <c r="H85" i="4"/>
  <c r="B86" i="4"/>
  <c r="C86" i="4"/>
  <c r="D86" i="4"/>
  <c r="E86" i="4"/>
  <c r="F86" i="4"/>
  <c r="G86" i="4"/>
  <c r="H86" i="4"/>
  <c r="B87" i="4"/>
  <c r="C87" i="4"/>
  <c r="D87" i="4"/>
  <c r="E87" i="4"/>
  <c r="F87" i="4"/>
  <c r="G87" i="4"/>
  <c r="H87" i="4"/>
  <c r="B88" i="4"/>
  <c r="C88" i="4"/>
  <c r="D88" i="4"/>
  <c r="E88" i="4"/>
  <c r="F88" i="4"/>
  <c r="G88" i="4"/>
  <c r="H88" i="4"/>
  <c r="B89" i="4"/>
  <c r="C89" i="4"/>
  <c r="D89" i="4"/>
  <c r="E89" i="4"/>
  <c r="F89" i="4"/>
  <c r="G89" i="4"/>
  <c r="H89" i="4"/>
  <c r="B90" i="4"/>
  <c r="C90" i="4"/>
  <c r="D90" i="4"/>
  <c r="E90" i="4"/>
  <c r="F90" i="4"/>
  <c r="G90" i="4"/>
  <c r="H90" i="4"/>
  <c r="B32" i="4"/>
  <c r="C32" i="4"/>
  <c r="D32" i="4"/>
  <c r="E32" i="4"/>
  <c r="F32" i="4"/>
  <c r="G32" i="4"/>
  <c r="X6" i="11" l="1"/>
  <c r="X4" i="11"/>
  <c r="X5" i="11"/>
  <c r="Y3" i="11"/>
  <c r="X3" i="11"/>
  <c r="B22" i="11"/>
  <c r="F23" i="4"/>
  <c r="F21" i="4"/>
  <c r="F20" i="4"/>
  <c r="F19" i="4"/>
  <c r="F13" i="4"/>
  <c r="F10" i="4"/>
  <c r="F9" i="4"/>
  <c r="F8" i="4" s="1"/>
  <c r="I33" i="4"/>
  <c r="J33" i="4"/>
  <c r="I34" i="4"/>
  <c r="J34" i="4"/>
  <c r="I35" i="4"/>
  <c r="J35" i="4"/>
  <c r="I36" i="4"/>
  <c r="J36" i="4"/>
  <c r="I37" i="4"/>
  <c r="J37" i="4"/>
  <c r="I38" i="4"/>
  <c r="J38" i="4"/>
  <c r="I39" i="4"/>
  <c r="J39" i="4"/>
  <c r="I40" i="4"/>
  <c r="J40" i="4"/>
  <c r="I41" i="4"/>
  <c r="J41" i="4"/>
  <c r="I42" i="4"/>
  <c r="J42" i="4"/>
  <c r="I43" i="4"/>
  <c r="J43" i="4"/>
  <c r="I44" i="4"/>
  <c r="J44" i="4"/>
  <c r="I45" i="4"/>
  <c r="J45" i="4"/>
  <c r="I46" i="4"/>
  <c r="J46" i="4"/>
  <c r="I47" i="4"/>
  <c r="J47" i="4"/>
  <c r="I48" i="4"/>
  <c r="J48" i="4"/>
  <c r="I49" i="4"/>
  <c r="J49" i="4"/>
  <c r="I50" i="4"/>
  <c r="J50" i="4"/>
  <c r="I51" i="4"/>
  <c r="J51" i="4"/>
  <c r="I52" i="4"/>
  <c r="J52" i="4"/>
  <c r="I53" i="4"/>
  <c r="J53" i="4"/>
  <c r="I54" i="4"/>
  <c r="J54" i="4"/>
  <c r="I55" i="4"/>
  <c r="J55" i="4"/>
  <c r="I56" i="4"/>
  <c r="J56" i="4"/>
  <c r="I57" i="4"/>
  <c r="J57" i="4"/>
  <c r="I58" i="4"/>
  <c r="J58" i="4"/>
  <c r="I59" i="4"/>
  <c r="J59" i="4"/>
  <c r="I60" i="4"/>
  <c r="J60" i="4"/>
  <c r="I61" i="4"/>
  <c r="J61" i="4"/>
  <c r="I62" i="4"/>
  <c r="J62" i="4"/>
  <c r="I63" i="4"/>
  <c r="J63" i="4"/>
  <c r="I64" i="4"/>
  <c r="J64" i="4"/>
  <c r="I65" i="4"/>
  <c r="J65" i="4"/>
  <c r="I66" i="4"/>
  <c r="J66" i="4"/>
  <c r="I67" i="4"/>
  <c r="J67" i="4"/>
  <c r="I68" i="4"/>
  <c r="J68" i="4"/>
  <c r="I69" i="4"/>
  <c r="J69" i="4"/>
  <c r="I70" i="4"/>
  <c r="J70" i="4"/>
  <c r="I71" i="4"/>
  <c r="J71" i="4"/>
  <c r="I72" i="4"/>
  <c r="J72" i="4"/>
  <c r="I73" i="4"/>
  <c r="J73" i="4"/>
  <c r="I74" i="4"/>
  <c r="J74" i="4"/>
  <c r="I75" i="4"/>
  <c r="S75" i="4" s="1"/>
  <c r="J75" i="4"/>
  <c r="T75" i="4" s="1"/>
  <c r="I76" i="4"/>
  <c r="J76" i="4"/>
  <c r="I77" i="4"/>
  <c r="J77" i="4"/>
  <c r="T77" i="4" s="1"/>
  <c r="I78" i="4"/>
  <c r="S78" i="4" s="1"/>
  <c r="J78" i="4"/>
  <c r="T78" i="4" s="1"/>
  <c r="I79" i="4"/>
  <c r="S79" i="4" s="1"/>
  <c r="J79" i="4"/>
  <c r="T79" i="4" s="1"/>
  <c r="I80" i="4"/>
  <c r="J80" i="4"/>
  <c r="I81" i="4"/>
  <c r="S81" i="4" s="1"/>
  <c r="J81" i="4"/>
  <c r="T81" i="4" s="1"/>
  <c r="I82" i="4"/>
  <c r="J82" i="4"/>
  <c r="I83" i="4"/>
  <c r="J83" i="4"/>
  <c r="I84" i="4"/>
  <c r="S84" i="4" s="1"/>
  <c r="J84" i="4"/>
  <c r="T84" i="4" s="1"/>
  <c r="I85" i="4"/>
  <c r="S85" i="4" s="1"/>
  <c r="J85" i="4"/>
  <c r="T85" i="4" s="1"/>
  <c r="I86" i="4"/>
  <c r="J86" i="4"/>
  <c r="T86" i="4" s="1"/>
  <c r="I87" i="4"/>
  <c r="S87" i="4" s="1"/>
  <c r="J87" i="4"/>
  <c r="T87" i="4" s="1"/>
  <c r="I88" i="4"/>
  <c r="J88" i="4"/>
  <c r="I89" i="4"/>
  <c r="J89" i="4"/>
  <c r="I90" i="4"/>
  <c r="S90" i="4" s="1"/>
  <c r="J90" i="4"/>
  <c r="T90" i="4" s="1"/>
  <c r="J32" i="4"/>
  <c r="I32" i="4"/>
  <c r="R86" i="4"/>
  <c r="R87" i="4"/>
  <c r="T88" i="4"/>
  <c r="R90" i="4"/>
  <c r="Q76" i="4"/>
  <c r="S76" i="4"/>
  <c r="T76" i="4"/>
  <c r="R77" i="4"/>
  <c r="R78" i="4"/>
  <c r="Q79" i="4"/>
  <c r="Q80" i="4"/>
  <c r="Q82" i="4"/>
  <c r="Q83" i="4"/>
  <c r="S83" i="4"/>
  <c r="H32" i="4"/>
  <c r="C13" i="11"/>
  <c r="Q32" i="4"/>
  <c r="W27" i="4"/>
  <c r="Y6" i="11" s="1"/>
  <c r="Q90" i="4"/>
  <c r="Q75" i="4"/>
  <c r="R75" i="4"/>
  <c r="Q77" i="4"/>
  <c r="S77" i="4"/>
  <c r="S80" i="4"/>
  <c r="T80" i="4"/>
  <c r="Q81" i="4"/>
  <c r="R81" i="4"/>
  <c r="S82" i="4"/>
  <c r="T82" i="4"/>
  <c r="T83" i="4"/>
  <c r="Q84" i="4"/>
  <c r="R84" i="4"/>
  <c r="Q85" i="4"/>
  <c r="R85" i="4"/>
  <c r="S86" i="4"/>
  <c r="Q87" i="4"/>
  <c r="R88" i="4"/>
  <c r="S88" i="4"/>
  <c r="Q89" i="4"/>
  <c r="R89" i="4"/>
  <c r="S89" i="4"/>
  <c r="T89" i="4"/>
  <c r="M39" i="4" l="1"/>
  <c r="R80" i="4"/>
  <c r="R83" i="4"/>
  <c r="Q78" i="4"/>
  <c r="Q88" i="4"/>
  <c r="Q86" i="4"/>
  <c r="L39" i="4"/>
  <c r="R82" i="4"/>
  <c r="R79" i="4"/>
  <c r="R76"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32" i="4"/>
  <c r="Q33" i="4"/>
  <c r="R33" i="4"/>
  <c r="Q34" i="4"/>
  <c r="R34" i="4"/>
  <c r="Q35" i="4"/>
  <c r="R35" i="4"/>
  <c r="Q36" i="4"/>
  <c r="R36" i="4"/>
  <c r="Q37" i="4"/>
  <c r="R37" i="4"/>
  <c r="Q38" i="4"/>
  <c r="R38" i="4"/>
  <c r="Q39" i="4"/>
  <c r="R39" i="4"/>
  <c r="Q40" i="4"/>
  <c r="R40" i="4"/>
  <c r="Q41" i="4"/>
  <c r="R41" i="4"/>
  <c r="Q42" i="4"/>
  <c r="R42" i="4"/>
  <c r="Q43" i="4"/>
  <c r="R43" i="4"/>
  <c r="Q44" i="4"/>
  <c r="R44" i="4"/>
  <c r="Q45" i="4"/>
  <c r="R45" i="4"/>
  <c r="Q46" i="4"/>
  <c r="R46" i="4"/>
  <c r="Q47" i="4"/>
  <c r="R47" i="4"/>
  <c r="Q48" i="4"/>
  <c r="R48" i="4"/>
  <c r="Q49" i="4"/>
  <c r="R49" i="4"/>
  <c r="Q50" i="4"/>
  <c r="R50" i="4"/>
  <c r="Q51" i="4"/>
  <c r="R51" i="4"/>
  <c r="Q52" i="4"/>
  <c r="R52" i="4"/>
  <c r="Q53" i="4"/>
  <c r="R53" i="4"/>
  <c r="Q54" i="4"/>
  <c r="R54" i="4"/>
  <c r="Q55" i="4"/>
  <c r="R55" i="4"/>
  <c r="Q56" i="4"/>
  <c r="R56" i="4"/>
  <c r="Q57" i="4"/>
  <c r="R57" i="4"/>
  <c r="Q58" i="4"/>
  <c r="R58" i="4"/>
  <c r="Q59" i="4"/>
  <c r="R59" i="4"/>
  <c r="Q60" i="4"/>
  <c r="R60" i="4"/>
  <c r="Q61" i="4"/>
  <c r="R61" i="4"/>
  <c r="Q62" i="4"/>
  <c r="R62" i="4"/>
  <c r="Q63" i="4"/>
  <c r="R63" i="4"/>
  <c r="Q64" i="4"/>
  <c r="R64" i="4"/>
  <c r="Q65" i="4"/>
  <c r="R65" i="4"/>
  <c r="Q66" i="4"/>
  <c r="R66" i="4"/>
  <c r="Q67" i="4"/>
  <c r="R67" i="4"/>
  <c r="Q68" i="4"/>
  <c r="R68" i="4"/>
  <c r="Q69" i="4"/>
  <c r="R69" i="4"/>
  <c r="Q70" i="4"/>
  <c r="R70" i="4"/>
  <c r="Q71" i="4"/>
  <c r="R71" i="4"/>
  <c r="Q72" i="4"/>
  <c r="R72" i="4"/>
  <c r="Q73" i="4"/>
  <c r="R73" i="4"/>
  <c r="Q74" i="4"/>
  <c r="R74" i="4"/>
  <c r="R32" i="4"/>
  <c r="W22" i="4"/>
  <c r="Y5" i="11" s="1"/>
  <c r="W21" i="4"/>
  <c r="Y4" i="11" s="1"/>
  <c r="K33" i="11" l="1"/>
  <c r="L40" i="4"/>
  <c r="L35" i="4"/>
  <c r="L36" i="4"/>
  <c r="E22" i="4"/>
</calcChain>
</file>

<file path=xl/sharedStrings.xml><?xml version="1.0" encoding="utf-8"?>
<sst xmlns="http://schemas.openxmlformats.org/spreadsheetml/2006/main" count="6214" uniqueCount="186">
  <si>
    <t>Do not run macro on a new page (please do not modify any macro at this time)</t>
  </si>
  <si>
    <t>Trib Height</t>
  </si>
  <si>
    <t>in</t>
  </si>
  <si>
    <t>File Path</t>
  </si>
  <si>
    <t>SAP Output Preferences</t>
  </si>
  <si>
    <t>Units</t>
  </si>
  <si>
    <t>in/lb</t>
  </si>
  <si>
    <t>Naming</t>
  </si>
  <si>
    <t>XX</t>
  </si>
  <si>
    <t>Output</t>
  </si>
  <si>
    <t>Depth below pile head</t>
  </si>
  <si>
    <t>Index based on processing</t>
  </si>
  <si>
    <t>-</t>
  </si>
  <si>
    <t>_</t>
  </si>
  <si>
    <t xml:space="preserve">TABLE:  </t>
  </si>
  <si>
    <t>Link</t>
  </si>
  <si>
    <t>DOF</t>
  </si>
  <si>
    <t>Fixed</t>
  </si>
  <si>
    <t>NonLinear</t>
  </si>
  <si>
    <t>TransKE</t>
  </si>
  <si>
    <t>RotKE</t>
  </si>
  <si>
    <t>TransCE</t>
  </si>
  <si>
    <t>RotCE</t>
  </si>
  <si>
    <t>DJ</t>
  </si>
  <si>
    <t>Force</t>
  </si>
  <si>
    <t>Displ</t>
  </si>
  <si>
    <t>Moment</t>
  </si>
  <si>
    <t>Rotation</t>
  </si>
  <si>
    <t/>
  </si>
  <si>
    <t>Lb/in</t>
  </si>
  <si>
    <t>Lb-in/rad</t>
  </si>
  <si>
    <t>Lb-s/in</t>
  </si>
  <si>
    <t>Lb-in-s/rad</t>
  </si>
  <si>
    <t>Lb</t>
  </si>
  <si>
    <t>Lb-in</t>
  </si>
  <si>
    <t>Radians</t>
  </si>
  <si>
    <t>U2</t>
  </si>
  <si>
    <t>No</t>
  </si>
  <si>
    <t>Yes</t>
  </si>
  <si>
    <t>U3</t>
  </si>
  <si>
    <t>U1</t>
  </si>
  <si>
    <t xml:space="preserve">SAP Output </t>
  </si>
  <si>
    <t>Depth Information from Lpile</t>
  </si>
  <si>
    <t>Factors and Modifiers</t>
  </si>
  <si>
    <t>Seismic</t>
  </si>
  <si>
    <t>Preference Override</t>
  </si>
  <si>
    <t>Below 
Pile Head</t>
  </si>
  <si>
    <t>Below 
Ground Surface</t>
  </si>
  <si>
    <t>Total Depth Entry</t>
  </si>
  <si>
    <t>Do Not
Include</t>
  </si>
  <si>
    <t>String Name</t>
  </si>
  <si>
    <t>2</t>
  </si>
  <si>
    <t>3</t>
  </si>
  <si>
    <t>4</t>
  </si>
  <si>
    <t>[-]</t>
  </si>
  <si>
    <t>[ft]</t>
  </si>
  <si>
    <t>Exclusion</t>
  </si>
  <si>
    <t>[in]</t>
  </si>
  <si>
    <t>Direction 1</t>
  </si>
  <si>
    <t>Direction 2</t>
  </si>
  <si>
    <t>Dir-1
Specific</t>
  </si>
  <si>
    <t>Dir-2
Specific</t>
  </si>
  <si>
    <t>Both directions</t>
  </si>
  <si>
    <t>Direction 1 only</t>
  </si>
  <si>
    <t>Direction 2 only</t>
  </si>
  <si>
    <t>Dir 1</t>
  </si>
  <si>
    <t>Dir 2</t>
  </si>
  <si>
    <t>Custom Name:</t>
  </si>
  <si>
    <t>Divider:</t>
  </si>
  <si>
    <t>Numbering:</t>
  </si>
  <si>
    <t>Nomenclature</t>
  </si>
  <si>
    <t>User Preferences</t>
  </si>
  <si>
    <t>Known Issues:</t>
  </si>
  <si>
    <t>Note:</t>
  </si>
  <si>
    <t>If you encounter "automation error". Download the .NET Framework 3.5</t>
  </si>
  <si>
    <t>https://www.microsoft.com/en-us/download/details.aspx?id=21</t>
  </si>
  <si>
    <t>2. Program will not check the completeness of input before running. Enpty entry in "user Preference" will result a runtime error of the program.</t>
  </si>
  <si>
    <t>3. Tables on sheet "PY Spring" have fixed row location. Data might overwrite each other if there are more than 35 entries</t>
  </si>
  <si>
    <t>8. This program is not 100% compatable with battered piles</t>
  </si>
  <si>
    <t>Do not add or move any cells or this spreadsheet will break</t>
  </si>
  <si>
    <t>10. Program will break if any cells are moved</t>
  </si>
  <si>
    <t>11. Error handling is under development</t>
  </si>
  <si>
    <t>7.  SAP output sheet cannot be easily restored if accidentally modified</t>
  </si>
  <si>
    <t>(will not clear the factors)</t>
  </si>
  <si>
    <t>Status:</t>
  </si>
  <si>
    <t>Spring</t>
  </si>
  <si>
    <t>Do not include: Input anything to exclude</t>
  </si>
  <si>
    <t>Customize 
Name</t>
  </si>
  <si>
    <t>Customize Name: Enter anything</t>
  </si>
  <si>
    <t>Depths excluded</t>
  </si>
  <si>
    <t>Customized Name</t>
  </si>
  <si>
    <t>Spring-77</t>
  </si>
  <si>
    <t>Spring-79</t>
  </si>
  <si>
    <t>Spring-81</t>
  </si>
  <si>
    <t>Spring-83</t>
  </si>
  <si>
    <t>Spring-85</t>
  </si>
  <si>
    <t>Spring-87</t>
  </si>
  <si>
    <t>Spring-89</t>
  </si>
  <si>
    <t>Spring-93</t>
  </si>
  <si>
    <t>Spring-95</t>
  </si>
  <si>
    <t>Spring-97</t>
  </si>
  <si>
    <t>Spring-99</t>
  </si>
  <si>
    <t>Spring-101</t>
  </si>
  <si>
    <t>Spring-103</t>
  </si>
  <si>
    <t>Spring-105</t>
  </si>
  <si>
    <t>Spring-107</t>
  </si>
  <si>
    <t>Spring-109</t>
  </si>
  <si>
    <t>Spring-111</t>
  </si>
  <si>
    <t>Spring-113</t>
  </si>
  <si>
    <t>Spring-115</t>
  </si>
  <si>
    <t>Spring-117</t>
  </si>
  <si>
    <t>Spring-119</t>
  </si>
  <si>
    <t>Spring-121</t>
  </si>
  <si>
    <t>Spring-123</t>
  </si>
  <si>
    <t>Spring-125</t>
  </si>
  <si>
    <t>Spring-127</t>
  </si>
  <si>
    <t>Spring-129</t>
  </si>
  <si>
    <t>Spring-131</t>
  </si>
  <si>
    <t>Spring-133</t>
  </si>
  <si>
    <t>Spring-135</t>
  </si>
  <si>
    <t>Spring-137</t>
  </si>
  <si>
    <t>Spring-139</t>
  </si>
  <si>
    <t>Spring-141</t>
  </si>
  <si>
    <t>Spring-143</t>
  </si>
  <si>
    <t>Spring-145</t>
  </si>
  <si>
    <t>Spring-147</t>
  </si>
  <si>
    <t>Spring-149</t>
  </si>
  <si>
    <t>Spring-151</t>
  </si>
  <si>
    <t>Spring-153</t>
  </si>
  <si>
    <t>Spring-155</t>
  </si>
  <si>
    <t>Depth Data from Lpile Output</t>
  </si>
  <si>
    <t>Contact Daniel Bi if you have any other issues</t>
  </si>
  <si>
    <t>and restart computer after installing</t>
  </si>
  <si>
    <t>Intermediate Output</t>
  </si>
  <si>
    <t>Output py table</t>
  </si>
  <si>
    <t>Output py table?</t>
  </si>
  <si>
    <t xml:space="preserve">LPile PostProcess Sheet (v1.3) *Beta version not official* </t>
  </si>
  <si>
    <t>Note from Author:</t>
  </si>
  <si>
    <t>1. The spreadsheet extracts data from the input file and rearrange it to the format that SAP accepts</t>
  </si>
  <si>
    <t>2. For user convenience, one can do the followings:</t>
  </si>
  <si>
    <t>Customize link name</t>
  </si>
  <si>
    <t>Distinguish two directions</t>
  </si>
  <si>
    <t>Omit link output at certain depths</t>
  </si>
  <si>
    <t>Output p-y table as a intermediate step</t>
  </si>
  <si>
    <t>Specify a overriding modification factor</t>
  </si>
  <si>
    <t>Specity additional modification factors by each direction</t>
  </si>
  <si>
    <t>Specify tributary height at each depth</t>
  </si>
  <si>
    <t>Functionality:</t>
  </si>
  <si>
    <t>The purpose of this spreadsheet is to extract analysis result from LPile and convert to MultiLinear Property Definition for the SAP database editor. Links have to be created first before pasting in the definition data, either by creating in SAP itself, or modifying "Link Property Assignment" and "Link Property Definition 01" tab.</t>
  </si>
  <si>
    <t>Select file path</t>
  </si>
  <si>
    <t>How to Use:</t>
  </si>
  <si>
    <t>1. Select file by clicking "open file". Depth data will populate for you</t>
  </si>
  <si>
    <t>2. Enter trib width and other modification factors for your design</t>
  </si>
  <si>
    <t>Supported Version:</t>
  </si>
  <si>
    <t>LPile v2016-v2022. Plumb Piles Only</t>
  </si>
  <si>
    <t>3. Click "Output PY Spring and SAP"</t>
  </si>
  <si>
    <t>Contact:</t>
  </si>
  <si>
    <t>Daniel Bi</t>
  </si>
  <si>
    <t>daniel.bi@kpff.com OR danielyhbi@gmail.com</t>
  </si>
  <si>
    <t>1. Select Input File</t>
  </si>
  <si>
    <t>2. Enter modification factors</t>
  </si>
  <si>
    <t>|</t>
  </si>
  <si>
    <t>v</t>
  </si>
  <si>
    <t>Trib 
Height</t>
  </si>
  <si>
    <t>--&gt;</t>
  </si>
  <si>
    <t>3. Output Definition</t>
  </si>
  <si>
    <t>and user preferences below</t>
  </si>
  <si>
    <t>Customization Summary:</t>
  </si>
  <si>
    <t>Do not include: Enter anything to exclude</t>
  </si>
  <si>
    <t>Additional Tools:</t>
  </si>
  <si>
    <t>(*need to select file first)</t>
  </si>
  <si>
    <t>Developers</t>
  </si>
  <si>
    <t>C:\Users\dbi\Desktop\CS\LPile Output File\POLV-B2-SoilSprings_30InPlumbPile.lp9o.txt</t>
  </si>
  <si>
    <t>Process complete!</t>
  </si>
  <si>
    <t>Raw p-y Spring Output for Each Depth</t>
  </si>
  <si>
    <t>Elev (ft) =</t>
  </si>
  <si>
    <t>y, lb</t>
  </si>
  <si>
    <t>p, lbs/in</t>
  </si>
  <si>
    <t>Processed p-y Spring Output for Each Depth of U1 with Modifiers</t>
  </si>
  <si>
    <t>Processed p-y Spring Output for Each Depth of U3 with Modifiers</t>
  </si>
  <si>
    <t>(NOT WORKING)</t>
  </si>
  <si>
    <t>Hello12</t>
  </si>
  <si>
    <t>Excluded</t>
  </si>
  <si>
    <t>Hello13</t>
  </si>
  <si>
    <t>Do not delete or modify. For developers, modify this sheet with cautions</t>
  </si>
  <si>
    <t xml:space="preserve">LPile PostProcess Sheet (v1.4) *For Demo Only*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</si>
</sst>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rgb="FF000000"/>
      <name val="Calibri"/>
      <family val="2"/>
    </font>
    <font>
      <sz val="11"/>
      <color rgb="FFFF0000"/>
      <name val="Calibri"/>
      <family val="2"/>
      <scheme val="minor"/>
    </font>
    <font>
      <b/>
      <sz val="11"/>
      <color theme="1"/>
      <name val="Calibri"/>
      <family val="2"/>
      <scheme val="minor"/>
    </font>
    <font>
      <i/>
      <sz val="11"/>
      <color theme="1"/>
      <name val="Calibri"/>
      <family val="2"/>
      <scheme val="minor"/>
    </font>
    <font>
      <i/>
      <sz val="11"/>
      <color theme="0" tint="-0.34998626667073579"/>
      <name val="Calibri"/>
      <family val="2"/>
      <scheme val="minor"/>
    </font>
    <font>
      <sz val="11"/>
      <color theme="5" tint="-0.249977111117893"/>
      <name val="Calibri"/>
      <family val="2"/>
      <scheme val="minor"/>
    </font>
    <font>
      <b/>
      <sz val="18"/>
      <name val="Calibri"/>
      <family val="2"/>
      <scheme val="minor"/>
    </font>
    <font>
      <sz val="11"/>
      <color rgb="FFC00000"/>
      <name val="Calibri"/>
      <family val="2"/>
      <scheme val="minor"/>
    </font>
    <font>
      <i/>
      <sz val="11"/>
      <name val="Calibri"/>
      <family val="2"/>
      <scheme val="minor"/>
    </font>
    <font>
      <u/>
      <sz val="11"/>
      <color theme="1"/>
      <name val="Calibri"/>
      <family val="2"/>
      <scheme val="minor"/>
    </font>
    <font>
      <sz val="11"/>
      <color theme="9"/>
      <name val="Calibri"/>
      <family val="2"/>
      <scheme val="minor"/>
    </font>
    <font>
      <sz val="11"/>
      <color theme="9" tint="0.79998168889431442"/>
      <name val="Calibri"/>
      <family val="2"/>
      <scheme val="minor"/>
    </font>
    <font>
      <b/>
      <sz val="11"/>
      <color theme="9" tint="0.79998168889431442"/>
      <name val="Calibri"/>
      <family val="2"/>
      <scheme val="minor"/>
    </font>
    <font>
      <u/>
      <sz val="11"/>
      <color theme="9" tint="0.79998168889431442"/>
      <name val="Calibri"/>
      <family val="2"/>
      <scheme val="minor"/>
    </font>
    <font>
      <sz val="11"/>
      <color rgb="FF0070C0"/>
      <name val="Calibri"/>
      <family val="2"/>
      <scheme val="minor"/>
    </font>
    <font>
      <b/>
      <sz val="18"/>
      <color rgb="FFFF0000"/>
      <name val="Calibri"/>
      <family val="2"/>
      <scheme val="minor"/>
    </font>
    <font>
      <sz val="11"/>
      <name val="Calibri"/>
      <family val="2"/>
      <scheme val="minor"/>
    </font>
  </fonts>
  <fills count="8">
    <fill>
      <patternFill patternType="none"/>
    </fill>
    <fill>
      <patternFill patternType="gray125"/>
    </fill>
    <fill>
      <patternFill patternType="solid">
        <fgColor indexed="49"/>
        <bgColor indexed="64"/>
      </patternFill>
    </fill>
    <fill>
      <patternFill patternType="solid">
        <fgColor indexed="13"/>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1" tint="0.499984740745262"/>
        <bgColor indexed="64"/>
      </patternFill>
    </fill>
    <fill>
      <patternFill patternType="solid">
        <fgColor theme="0" tint="-0.499984740745262"/>
        <bgColor indexed="64"/>
      </patternFill>
    </fill>
  </fills>
  <borders count="15">
    <border>
      <left/>
      <right/>
      <top/>
      <bottom/>
      <diagonal/>
    </border>
    <border>
      <left style="thin">
        <color indexed="22"/>
      </left>
      <right style="thin">
        <color indexed="22"/>
      </right>
      <top style="thin">
        <color indexed="22"/>
      </top>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02">
    <xf numFmtId="0" fontId="0" fillId="0" borderId="0" xfId="0"/>
    <xf numFmtId="0" fontId="2" fillId="0" borderId="0" xfId="0" applyFont="1"/>
    <xf numFmtId="49" fontId="3" fillId="2" borderId="0" xfId="0" applyNumberFormat="1" applyFont="1" applyFill="1"/>
    <xf numFmtId="49" fontId="0" fillId="2" borderId="0" xfId="0" applyNumberFormat="1" applyFill="1"/>
    <xf numFmtId="0" fontId="0" fillId="2" borderId="0" xfId="0" applyFill="1"/>
    <xf numFmtId="49" fontId="3" fillId="3" borderId="1" xfId="0" applyNumberFormat="1" applyFont="1" applyFill="1" applyBorder="1" applyAlignment="1">
      <alignment horizontal="center"/>
    </xf>
    <xf numFmtId="0" fontId="3" fillId="3" borderId="1" xfId="0" applyFont="1" applyFill="1" applyBorder="1" applyAlignment="1">
      <alignment horizontal="center"/>
    </xf>
    <xf numFmtId="49" fontId="0" fillId="3" borderId="2" xfId="0" applyNumberFormat="1" applyFill="1" applyBorder="1" applyAlignment="1">
      <alignment horizontal="center"/>
    </xf>
    <xf numFmtId="0" fontId="0" fillId="3" borderId="2" xfId="0" applyFill="1" applyBorder="1" applyAlignment="1">
      <alignment horizontal="center"/>
    </xf>
    <xf numFmtId="49" fontId="0" fillId="0" borderId="0" xfId="0" applyNumberFormat="1"/>
    <xf numFmtId="0" fontId="0" fillId="4" borderId="0" xfId="0" applyFill="1"/>
    <xf numFmtId="0" fontId="0" fillId="4" borderId="0" xfId="0" quotePrefix="1" applyFill="1"/>
    <xf numFmtId="0" fontId="3" fillId="0" borderId="0" xfId="0" applyFont="1" applyAlignment="1">
      <alignment horizontal="left"/>
    </xf>
    <xf numFmtId="0" fontId="0" fillId="0" borderId="4"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0" xfId="0" applyBorder="1"/>
    <xf numFmtId="0" fontId="0" fillId="0" borderId="11" xfId="0" applyBorder="1"/>
    <xf numFmtId="0" fontId="4"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3" fillId="0" borderId="3" xfId="0" applyFont="1" applyBorder="1"/>
    <xf numFmtId="0" fontId="3" fillId="0" borderId="6" xfId="0" applyFont="1" applyBorder="1"/>
    <xf numFmtId="0" fontId="3" fillId="0" borderId="8" xfId="0" applyFont="1" applyBorder="1"/>
    <xf numFmtId="0" fontId="0" fillId="0" borderId="11" xfId="0" applyBorder="1" applyAlignment="1">
      <alignment horizontal="center"/>
    </xf>
    <xf numFmtId="0" fontId="3" fillId="0" borderId="11" xfId="0" applyFont="1" applyBorder="1" applyAlignment="1">
      <alignment horizontal="center" vertical="center" wrapText="1"/>
    </xf>
    <xf numFmtId="0" fontId="3" fillId="0" borderId="11" xfId="0" applyFont="1" applyBorder="1" applyAlignment="1">
      <alignment horizontal="center" vertical="center"/>
    </xf>
    <xf numFmtId="0" fontId="6" fillId="4" borderId="0" xfId="0" applyFont="1" applyFill="1"/>
    <xf numFmtId="0" fontId="3" fillId="0" borderId="9" xfId="0" applyFont="1" applyBorder="1" applyAlignment="1">
      <alignment horizontal="right"/>
    </xf>
    <xf numFmtId="0" fontId="0" fillId="0" borderId="12" xfId="0" applyBorder="1"/>
    <xf numFmtId="0" fontId="0" fillId="0" borderId="13" xfId="0" applyBorder="1"/>
    <xf numFmtId="0" fontId="0" fillId="0" borderId="14" xfId="0" applyBorder="1"/>
    <xf numFmtId="0" fontId="7" fillId="0" borderId="0" xfId="0" applyFont="1"/>
    <xf numFmtId="0" fontId="4" fillId="0" borderId="3" xfId="0" applyFont="1" applyBorder="1"/>
    <xf numFmtId="0" fontId="4" fillId="0" borderId="8" xfId="0" applyFont="1" applyBorder="1"/>
    <xf numFmtId="0" fontId="9" fillId="0" borderId="0" xfId="0" applyFont="1"/>
    <xf numFmtId="0" fontId="4" fillId="0" borderId="6" xfId="0" applyFont="1" applyBorder="1"/>
    <xf numFmtId="0" fontId="10" fillId="0" borderId="6" xfId="0" applyFont="1" applyBorder="1"/>
    <xf numFmtId="0" fontId="10" fillId="0" borderId="0" xfId="0" applyFont="1"/>
    <xf numFmtId="0" fontId="10" fillId="0" borderId="8" xfId="0" applyFont="1" applyBorder="1"/>
    <xf numFmtId="0" fontId="10" fillId="0" borderId="9" xfId="0" applyFont="1" applyBorder="1"/>
    <xf numFmtId="0" fontId="3" fillId="0" borderId="3" xfId="0" applyFont="1" applyBorder="1" applyAlignment="1">
      <alignment horizontal="left"/>
    </xf>
    <xf numFmtId="0" fontId="2" fillId="0" borderId="4" xfId="0" applyFont="1" applyBorder="1"/>
    <xf numFmtId="0" fontId="3" fillId="0" borderId="6" xfId="0" applyFont="1" applyBorder="1" applyAlignment="1">
      <alignment horizontal="left"/>
    </xf>
    <xf numFmtId="0" fontId="8" fillId="0" borderId="3" xfId="0" applyFont="1" applyBorder="1"/>
    <xf numFmtId="0" fontId="8" fillId="0" borderId="4" xfId="0" applyFont="1" applyBorder="1"/>
    <xf numFmtId="0" fontId="8" fillId="0" borderId="6" xfId="0" applyFont="1" applyBorder="1"/>
    <xf numFmtId="0" fontId="8" fillId="0" borderId="0" xfId="0" applyFont="1"/>
    <xf numFmtId="0" fontId="8" fillId="0" borderId="8" xfId="0" applyFont="1" applyBorder="1"/>
    <xf numFmtId="0" fontId="8" fillId="0" borderId="9" xfId="0" applyFont="1" applyBorder="1"/>
    <xf numFmtId="0" fontId="3" fillId="0" borderId="0" xfId="0" applyFont="1"/>
    <xf numFmtId="0" fontId="0" fillId="5" borderId="4" xfId="0" applyFill="1" applyBorder="1" applyAlignment="1">
      <alignment horizontal="center"/>
    </xf>
    <xf numFmtId="0" fontId="0" fillId="5" borderId="9" xfId="0" applyFill="1" applyBorder="1" applyAlignment="1">
      <alignment horizontal="center"/>
    </xf>
    <xf numFmtId="0" fontId="0" fillId="5" borderId="0" xfId="0" applyFill="1" applyAlignment="1">
      <alignment horizontal="center"/>
    </xf>
    <xf numFmtId="0" fontId="0" fillId="5" borderId="0" xfId="0" quotePrefix="1" applyFill="1" applyAlignment="1">
      <alignment horizontal="center"/>
    </xf>
    <xf numFmtId="0" fontId="0" fillId="5" borderId="0" xfId="0" quotePrefix="1" applyFill="1"/>
    <xf numFmtId="0" fontId="0" fillId="5" borderId="9" xfId="0" applyFill="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0" fontId="0" fillId="5" borderId="11" xfId="0" applyFill="1" applyBorder="1" applyAlignment="1">
      <alignment horizontal="center"/>
    </xf>
    <xf numFmtId="0" fontId="5" fillId="0" borderId="0" xfId="0" quotePrefix="1" applyFont="1"/>
    <xf numFmtId="0" fontId="4" fillId="0" borderId="0" xfId="0" quotePrefix="1" applyFont="1"/>
    <xf numFmtId="0" fontId="0" fillId="0" borderId="4" xfId="0" applyBorder="1" applyAlignment="1">
      <alignment horizontal="center"/>
    </xf>
    <xf numFmtId="0" fontId="0" fillId="5" borderId="7" xfId="0" applyFill="1" applyBorder="1"/>
    <xf numFmtId="0" fontId="0" fillId="5" borderId="10" xfId="0" applyFill="1" applyBorder="1"/>
    <xf numFmtId="0" fontId="0" fillId="0" borderId="0" xfId="0" applyAlignment="1">
      <alignment horizontal="left"/>
    </xf>
    <xf numFmtId="0" fontId="0" fillId="0" borderId="8" xfId="0" applyBorder="1"/>
    <xf numFmtId="0" fontId="0" fillId="0" borderId="9" xfId="0" applyBorder="1" applyAlignment="1">
      <alignment horizontal="center"/>
    </xf>
    <xf numFmtId="0" fontId="3" fillId="0" borderId="12" xfId="0" applyFont="1" applyBorder="1" applyAlignment="1">
      <alignment horizontal="left"/>
    </xf>
    <xf numFmtId="0" fontId="3" fillId="0" borderId="12" xfId="0" applyFont="1" applyBorder="1"/>
    <xf numFmtId="0" fontId="0" fillId="0" borderId="0" xfId="0" quotePrefix="1" applyAlignment="1">
      <alignment horizontal="center"/>
    </xf>
    <xf numFmtId="0" fontId="0" fillId="6" borderId="0" xfId="0" applyFill="1"/>
    <xf numFmtId="0" fontId="0" fillId="0" borderId="4" xfId="0" applyBorder="1" applyAlignment="1">
      <alignment horizontal="right"/>
    </xf>
    <xf numFmtId="0" fontId="0" fillId="0" borderId="9" xfId="0" applyBorder="1" applyAlignment="1">
      <alignment horizontal="right"/>
    </xf>
    <xf numFmtId="0" fontId="11" fillId="7" borderId="0" xfId="0" applyFont="1" applyFill="1"/>
    <xf numFmtId="0" fontId="3" fillId="0" borderId="3" xfId="0" applyFont="1" applyBorder="1" applyAlignment="1">
      <alignment horizontal="left" indent="1"/>
    </xf>
    <xf numFmtId="0" fontId="3" fillId="0" borderId="4" xfId="0" applyFont="1" applyBorder="1"/>
    <xf numFmtId="0" fontId="3" fillId="0" borderId="5" xfId="0" applyFont="1" applyBorder="1"/>
    <xf numFmtId="0" fontId="3" fillId="0" borderId="0" xfId="0" applyFont="1" applyAlignment="1">
      <alignment horizontal="left" indent="2"/>
    </xf>
    <xf numFmtId="0" fontId="3" fillId="0" borderId="0" xfId="0" applyFont="1" applyAlignment="1">
      <alignment horizontal="center"/>
    </xf>
    <xf numFmtId="0" fontId="12" fillId="7" borderId="0" xfId="0" applyFont="1" applyFill="1"/>
    <xf numFmtId="0" fontId="12" fillId="6" borderId="0" xfId="0" applyFont="1" applyFill="1"/>
    <xf numFmtId="0" fontId="13" fillId="6" borderId="0" xfId="0" applyFont="1" applyFill="1"/>
    <xf numFmtId="0" fontId="13" fillId="6" borderId="0" xfId="0" applyFont="1" applyFill="1" applyAlignment="1">
      <alignment horizontal="left"/>
    </xf>
    <xf numFmtId="0" fontId="14" fillId="6" borderId="0" xfId="0" applyFont="1" applyFill="1"/>
    <xf numFmtId="0" fontId="12" fillId="6" borderId="0" xfId="0" applyFont="1" applyFill="1" applyAlignment="1">
      <alignment horizontal="left" indent="1"/>
    </xf>
    <xf numFmtId="0" fontId="13" fillId="7" borderId="0" xfId="0" applyFont="1" applyFill="1"/>
    <xf numFmtId="0" fontId="15" fillId="0" borderId="0" xfId="0" applyFont="1" applyAlignment="1">
      <alignment horizontal="center"/>
    </xf>
    <xf numFmtId="0" fontId="15" fillId="0" borderId="0" xfId="0" quotePrefix="1" applyFont="1" applyAlignment="1">
      <alignment horizontal="center"/>
    </xf>
    <xf numFmtId="0" fontId="15" fillId="0" borderId="0" xfId="0" quotePrefix="1" applyFont="1"/>
    <xf numFmtId="0" fontId="15" fillId="0" borderId="7" xfId="0" applyFont="1" applyBorder="1" applyAlignment="1">
      <alignment horizontal="center"/>
    </xf>
    <xf numFmtId="0" fontId="15" fillId="0" borderId="4" xfId="0" applyFont="1" applyBorder="1" applyAlignment="1">
      <alignment horizontal="center"/>
    </xf>
    <xf numFmtId="0" fontId="15" fillId="0" borderId="9" xfId="0" applyFont="1" applyBorder="1" applyAlignment="1">
      <alignment horizontal="center"/>
    </xf>
    <xf numFmtId="0" fontId="15" fillId="0" borderId="9" xfId="0" applyFont="1" applyBorder="1"/>
    <xf numFmtId="0" fontId="15" fillId="0" borderId="10" xfId="0" applyFont="1" applyBorder="1"/>
    <xf numFmtId="0" fontId="15" fillId="0" borderId="11" xfId="0" applyFont="1" applyBorder="1"/>
    <xf numFmtId="0" fontId="16" fillId="0" borderId="0" xfId="0" applyFont="1"/>
    <xf numFmtId="0" fontId="17" fillId="0" borderId="0" xfId="0" applyFont="1"/>
    <xf numFmtId="0" fontId="0" fillId="0" borderId="0" xfId="0" applyAlignment="1">
      <alignment horizontal="left" vertical="top" wrapText="1"/>
    </xf>
    <xf numFmtId="0" fontId="3" fillId="0" borderId="1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12700</xdr:colOff>
          <xdr:row>3</xdr:row>
          <xdr:rowOff>12700</xdr:rowOff>
        </xdr:from>
        <xdr:to>
          <xdr:col>1</xdr:col>
          <xdr:colOff>558800</xdr:colOff>
          <xdr:row>4</xdr:row>
          <xdr:rowOff>177800</xdr:rowOff>
        </xdr:to>
        <xdr:sp macro="" textlink="">
          <xdr:nvSpPr>
            <xdr:cNvPr id="10241" name="Button 1" hidden="1">
              <a:extLst>
                <a:ext uri="{63B3BB69-23CF-44E3-9099-C40C66FF867C}">
                  <a14:compatExt spid="_x0000_s10241"/>
                </a:ext>
                <a:ext uri="{FF2B5EF4-FFF2-40B4-BE49-F238E27FC236}">
                  <a16:creationId xmlns:a16="http://schemas.microsoft.com/office/drawing/2014/main" id="{00000000-0008-0000-0100-0000012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Open File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12700</xdr:colOff>
          <xdr:row>3</xdr:row>
          <xdr:rowOff>12700</xdr:rowOff>
        </xdr:from>
        <xdr:to>
          <xdr:col>8</xdr:col>
          <xdr:colOff>660400</xdr:colOff>
          <xdr:row>5</xdr:row>
          <xdr:rowOff>0</xdr:rowOff>
        </xdr:to>
        <xdr:sp macro="" textlink="">
          <xdr:nvSpPr>
            <xdr:cNvPr id="10242" name="Button 2" hidden="1">
              <a:extLst>
                <a:ext uri="{63B3BB69-23CF-44E3-9099-C40C66FF867C}">
                  <a14:compatExt spid="_x0000_s10242"/>
                </a:ext>
                <a:ext uri="{FF2B5EF4-FFF2-40B4-BE49-F238E27FC236}">
                  <a16:creationId xmlns:a16="http://schemas.microsoft.com/office/drawing/2014/main" id="{00000000-0008-0000-0100-0000022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Output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12700</xdr:colOff>
          <xdr:row>2</xdr:row>
          <xdr:rowOff>12700</xdr:rowOff>
        </xdr:from>
        <xdr:to>
          <xdr:col>15</xdr:col>
          <xdr:colOff>533400</xdr:colOff>
          <xdr:row>2</xdr:row>
          <xdr:rowOff>177800</xdr:rowOff>
        </xdr:to>
        <xdr:sp macro="" textlink="">
          <xdr:nvSpPr>
            <xdr:cNvPr id="10244" name="Button 4" hidden="1">
              <a:extLst>
                <a:ext uri="{63B3BB69-23CF-44E3-9099-C40C66FF867C}">
                  <a14:compatExt spid="_x0000_s10244"/>
                </a:ext>
                <a:ext uri="{FF2B5EF4-FFF2-40B4-BE49-F238E27FC236}">
                  <a16:creationId xmlns:a16="http://schemas.microsoft.com/office/drawing/2014/main" id="{00000000-0008-0000-0100-0000042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Clear Contents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596900</xdr:colOff>
          <xdr:row>5</xdr:row>
          <xdr:rowOff>50800</xdr:rowOff>
        </xdr:from>
        <xdr:to>
          <xdr:col>15</xdr:col>
          <xdr:colOff>558800</xdr:colOff>
          <xdr:row>6</xdr:row>
          <xdr:rowOff>25400</xdr:rowOff>
        </xdr:to>
        <xdr:sp macro="" textlink="">
          <xdr:nvSpPr>
            <xdr:cNvPr id="10245" name="Button 5" hidden="1">
              <a:extLst>
                <a:ext uri="{63B3BB69-23CF-44E3-9099-C40C66FF867C}">
                  <a14:compatExt spid="_x0000_s10245"/>
                </a:ext>
                <a:ext uri="{FF2B5EF4-FFF2-40B4-BE49-F238E27FC236}">
                  <a16:creationId xmlns:a16="http://schemas.microsoft.com/office/drawing/2014/main" id="{00000000-0008-0000-0100-0000052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Read Depth from File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584200</xdr:colOff>
          <xdr:row>8</xdr:row>
          <xdr:rowOff>76200</xdr:rowOff>
        </xdr:from>
        <xdr:to>
          <xdr:col>14</xdr:col>
          <xdr:colOff>546100</xdr:colOff>
          <xdr:row>9</xdr:row>
          <xdr:rowOff>190500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500-000001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Output PY Spring and SAP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12700</xdr:colOff>
          <xdr:row>10</xdr:row>
          <xdr:rowOff>114300</xdr:rowOff>
        </xdr:from>
        <xdr:to>
          <xdr:col>14</xdr:col>
          <xdr:colOff>520700</xdr:colOff>
          <xdr:row>12</xdr:row>
          <xdr:rowOff>63500</xdr:rowOff>
        </xdr:to>
        <xdr:sp macro="" textlink="">
          <xdr:nvSpPr>
            <xdr:cNvPr id="4098" name="Button 2" hidden="1">
              <a:extLst>
                <a:ext uri="{63B3BB69-23CF-44E3-9099-C40C66FF867C}">
                  <a14:compatExt spid="_x0000_s4098"/>
                </a:ext>
                <a:ext uri="{FF2B5EF4-FFF2-40B4-BE49-F238E27FC236}">
                  <a16:creationId xmlns:a16="http://schemas.microsoft.com/office/drawing/2014/main" id="{00000000-0008-0000-0500-000002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Clear Contents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25400</xdr:colOff>
          <xdr:row>3</xdr:row>
          <xdr:rowOff>25400</xdr:rowOff>
        </xdr:from>
        <xdr:to>
          <xdr:col>14</xdr:col>
          <xdr:colOff>546100</xdr:colOff>
          <xdr:row>4</xdr:row>
          <xdr:rowOff>139700</xdr:rowOff>
        </xdr:to>
        <xdr:sp macro="" textlink="">
          <xdr:nvSpPr>
            <xdr:cNvPr id="4099" name="Button 3" hidden="1">
              <a:extLst>
                <a:ext uri="{63B3BB69-23CF-44E3-9099-C40C66FF867C}">
                  <a14:compatExt spid="_x0000_s4099"/>
                </a:ext>
                <a:ext uri="{FF2B5EF4-FFF2-40B4-BE49-F238E27FC236}">
                  <a16:creationId xmlns:a16="http://schemas.microsoft.com/office/drawing/2014/main" id="{00000000-0008-0000-0500-000003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Choose File </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12700</xdr:colOff>
          <xdr:row>5</xdr:row>
          <xdr:rowOff>101600</xdr:rowOff>
        </xdr:from>
        <xdr:to>
          <xdr:col>14</xdr:col>
          <xdr:colOff>520700</xdr:colOff>
          <xdr:row>7</xdr:row>
          <xdr:rowOff>38100</xdr:rowOff>
        </xdr:to>
        <xdr:sp macro="" textlink="">
          <xdr:nvSpPr>
            <xdr:cNvPr id="4101" name="Button 5" hidden="1">
              <a:extLst>
                <a:ext uri="{63B3BB69-23CF-44E3-9099-C40C66FF867C}">
                  <a14:compatExt spid="_x0000_s4101"/>
                </a:ext>
                <a:ext uri="{FF2B5EF4-FFF2-40B4-BE49-F238E27FC236}">
                  <a16:creationId xmlns:a16="http://schemas.microsoft.com/office/drawing/2014/main" id="{00000000-0008-0000-0500-000005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Read Depth from file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80C66-41D6-4E37-B374-4A769F145954}">
  <sheetPr codeName="Sheet3"/>
  <dimension ref="A1:J32"/>
  <sheetViews>
    <sheetView zoomScaleNormal="100" workbookViewId="0">
      <selection activeCell="H26" sqref="H26"/>
    </sheetView>
  </sheetViews>
  <sheetFormatPr baseColWidth="10" defaultColWidth="8.83203125" defaultRowHeight="15" x14ac:dyDescent="0.2"/>
  <sheetData>
    <row r="1" spans="1:10" ht="24" x14ac:dyDescent="0.3">
      <c r="A1" s="34" t="s">
        <v>136</v>
      </c>
    </row>
    <row r="3" spans="1:10" x14ac:dyDescent="0.2">
      <c r="A3" s="52" t="s">
        <v>137</v>
      </c>
    </row>
    <row r="4" spans="1:10" ht="15" customHeight="1" x14ac:dyDescent="0.2">
      <c r="A4" s="100" t="s">
        <v>148</v>
      </c>
      <c r="B4" s="100"/>
      <c r="C4" s="100"/>
      <c r="D4" s="100"/>
      <c r="E4" s="100"/>
      <c r="F4" s="100"/>
      <c r="G4" s="100"/>
      <c r="H4" s="100"/>
      <c r="I4" s="100"/>
      <c r="J4" s="100"/>
    </row>
    <row r="5" spans="1:10" x14ac:dyDescent="0.2">
      <c r="A5" s="100"/>
      <c r="B5" s="100"/>
      <c r="C5" s="100"/>
      <c r="D5" s="100"/>
      <c r="E5" s="100"/>
      <c r="F5" s="100"/>
      <c r="G5" s="100"/>
      <c r="H5" s="100"/>
      <c r="I5" s="100"/>
      <c r="J5" s="100"/>
    </row>
    <row r="6" spans="1:10" x14ac:dyDescent="0.2">
      <c r="A6" s="100"/>
      <c r="B6" s="100"/>
      <c r="C6" s="100"/>
      <c r="D6" s="100"/>
      <c r="E6" s="100"/>
      <c r="F6" s="100"/>
      <c r="G6" s="100"/>
      <c r="H6" s="100"/>
      <c r="I6" s="100"/>
      <c r="J6" s="100"/>
    </row>
    <row r="7" spans="1:10" x14ac:dyDescent="0.2">
      <c r="A7" s="100"/>
      <c r="B7" s="100"/>
      <c r="C7" s="100"/>
      <c r="D7" s="100"/>
      <c r="E7" s="100"/>
      <c r="F7" s="100"/>
      <c r="G7" s="100"/>
      <c r="H7" s="100"/>
      <c r="I7" s="100"/>
      <c r="J7" s="100"/>
    </row>
    <row r="9" spans="1:10" x14ac:dyDescent="0.2">
      <c r="A9" s="52" t="s">
        <v>153</v>
      </c>
    </row>
    <row r="10" spans="1:10" x14ac:dyDescent="0.2">
      <c r="B10" t="s">
        <v>154</v>
      </c>
    </row>
    <row r="13" spans="1:10" x14ac:dyDescent="0.2">
      <c r="A13" s="52" t="s">
        <v>147</v>
      </c>
    </row>
    <row r="14" spans="1:10" x14ac:dyDescent="0.2">
      <c r="A14" t="s">
        <v>138</v>
      </c>
    </row>
    <row r="15" spans="1:10" x14ac:dyDescent="0.2">
      <c r="A15" t="s">
        <v>139</v>
      </c>
    </row>
    <row r="16" spans="1:10" x14ac:dyDescent="0.2">
      <c r="B16" t="s">
        <v>149</v>
      </c>
    </row>
    <row r="17" spans="1:2" x14ac:dyDescent="0.2">
      <c r="B17" t="s">
        <v>141</v>
      </c>
    </row>
    <row r="18" spans="1:2" x14ac:dyDescent="0.2">
      <c r="B18" t="s">
        <v>146</v>
      </c>
    </row>
    <row r="19" spans="1:2" x14ac:dyDescent="0.2">
      <c r="B19" t="s">
        <v>144</v>
      </c>
    </row>
    <row r="20" spans="1:2" x14ac:dyDescent="0.2">
      <c r="B20" t="s">
        <v>145</v>
      </c>
    </row>
    <row r="21" spans="1:2" x14ac:dyDescent="0.2">
      <c r="B21" t="s">
        <v>140</v>
      </c>
    </row>
    <row r="22" spans="1:2" x14ac:dyDescent="0.2">
      <c r="B22" t="s">
        <v>142</v>
      </c>
    </row>
    <row r="23" spans="1:2" x14ac:dyDescent="0.2">
      <c r="B23" t="s">
        <v>143</v>
      </c>
    </row>
    <row r="25" spans="1:2" x14ac:dyDescent="0.2">
      <c r="A25" s="52" t="s">
        <v>150</v>
      </c>
    </row>
    <row r="26" spans="1:2" x14ac:dyDescent="0.2">
      <c r="A26" t="s">
        <v>151</v>
      </c>
    </row>
    <row r="27" spans="1:2" x14ac:dyDescent="0.2">
      <c r="A27" t="s">
        <v>152</v>
      </c>
    </row>
    <row r="28" spans="1:2" x14ac:dyDescent="0.2">
      <c r="A28" t="s">
        <v>155</v>
      </c>
    </row>
    <row r="30" spans="1:2" x14ac:dyDescent="0.2">
      <c r="A30" s="52" t="s">
        <v>156</v>
      </c>
    </row>
    <row r="31" spans="1:2" x14ac:dyDescent="0.2">
      <c r="B31" t="s">
        <v>157</v>
      </c>
    </row>
    <row r="32" spans="1:2" x14ac:dyDescent="0.2">
      <c r="B32" t="s">
        <v>158</v>
      </c>
    </row>
  </sheetData>
  <mergeCells count="1">
    <mergeCell ref="A4:J7"/>
  </mergeCells>
  <pageMargins left="0.7" right="0.7" top="0.75" bottom="0.75" header="0.3" footer="0.3"/>
  <pageSetup scale="98"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EC2A1-0DA0-41FA-87CD-16AFCF2C665B}">
  <sheetPr codeName="Sheet5"/>
  <dimension ref="A1:AD87"/>
  <sheetViews>
    <sheetView tabSelected="1" zoomScale="120" zoomScaleNormal="120" workbookViewId="0">
      <selection activeCell="H14" sqref="H14"/>
    </sheetView>
  </sheetViews>
  <sheetFormatPr baseColWidth="10" defaultColWidth="8.83203125" defaultRowHeight="15" x14ac:dyDescent="0.2"/>
  <cols>
    <col min="3" max="3" width="9.1640625" customWidth="1"/>
    <col min="9" max="9" width="10.5" customWidth="1"/>
    <col min="10" max="10" width="9.1640625"/>
    <col min="11" max="30" width="9.1640625" style="73"/>
  </cols>
  <sheetData>
    <row r="1" spans="1:25" ht="24" x14ac:dyDescent="0.3">
      <c r="A1" s="34" t="s">
        <v>185</v>
      </c>
    </row>
    <row r="2" spans="1:25" ht="16" thickBot="1" x14ac:dyDescent="0.25">
      <c r="M2" s="84" t="s">
        <v>169</v>
      </c>
      <c r="N2" s="83"/>
      <c r="O2" s="83"/>
      <c r="P2" s="83"/>
      <c r="Q2" s="83"/>
      <c r="R2" s="83"/>
      <c r="S2" s="83"/>
      <c r="W2" s="73" t="s">
        <v>171</v>
      </c>
    </row>
    <row r="3" spans="1:25" x14ac:dyDescent="0.2">
      <c r="A3" s="77" t="s">
        <v>159</v>
      </c>
      <c r="B3" s="78"/>
      <c r="C3" s="78"/>
      <c r="D3" s="78" t="s">
        <v>160</v>
      </c>
      <c r="E3" s="78"/>
      <c r="F3" s="78"/>
      <c r="G3" s="78"/>
      <c r="H3" s="78" t="s">
        <v>165</v>
      </c>
      <c r="I3" s="79"/>
      <c r="M3" s="83"/>
      <c r="N3" s="83"/>
      <c r="O3" s="83"/>
      <c r="P3" s="83"/>
      <c r="Q3" s="83"/>
      <c r="R3" s="83"/>
      <c r="S3" s="83"/>
      <c r="X3" s="73" t="str">
        <f>Developer!V20</f>
        <v>U1</v>
      </c>
      <c r="Y3" s="73">
        <f>Developer!W20</f>
        <v>0</v>
      </c>
    </row>
    <row r="4" spans="1:25" x14ac:dyDescent="0.2">
      <c r="A4" s="15"/>
      <c r="D4" s="80" t="s">
        <v>166</v>
      </c>
      <c r="E4" s="81"/>
      <c r="F4" s="52"/>
      <c r="I4" s="16"/>
      <c r="M4" s="83"/>
      <c r="N4" s="83"/>
      <c r="O4" s="83"/>
      <c r="P4" s="83"/>
      <c r="Q4" s="83"/>
      <c r="R4" s="83"/>
      <c r="S4" s="83"/>
      <c r="X4" s="73" t="str">
        <f>Developer!V21</f>
        <v>U2</v>
      </c>
      <c r="Y4" s="73">
        <f>Developer!W21</f>
        <v>0</v>
      </c>
    </row>
    <row r="5" spans="1:25" x14ac:dyDescent="0.2">
      <c r="A5" s="15"/>
      <c r="C5" s="72" t="s">
        <v>164</v>
      </c>
      <c r="E5" s="22" t="s">
        <v>161</v>
      </c>
      <c r="G5" s="72" t="s">
        <v>164</v>
      </c>
      <c r="I5" s="16"/>
      <c r="M5" s="83"/>
      <c r="N5" s="83"/>
      <c r="O5" s="83"/>
      <c r="P5" s="83"/>
      <c r="Q5" s="83"/>
      <c r="R5" s="83"/>
      <c r="S5" s="83"/>
      <c r="X5" s="73" t="str">
        <f>Developer!V22</f>
        <v>U3</v>
      </c>
      <c r="Y5" s="73">
        <f>Developer!W22</f>
        <v>0</v>
      </c>
    </row>
    <row r="6" spans="1:25" ht="16" thickBot="1" x14ac:dyDescent="0.25">
      <c r="A6" s="68"/>
      <c r="B6" s="17"/>
      <c r="C6" s="17"/>
      <c r="D6" s="17"/>
      <c r="E6" s="69" t="s">
        <v>162</v>
      </c>
      <c r="F6" s="17"/>
      <c r="G6" s="17"/>
      <c r="H6" s="17"/>
      <c r="I6" s="18"/>
      <c r="M6" s="83"/>
      <c r="N6" s="83"/>
      <c r="O6" s="83"/>
      <c r="P6" s="83"/>
      <c r="Q6" s="83" t="s">
        <v>170</v>
      </c>
      <c r="R6" s="83"/>
      <c r="S6" s="83"/>
      <c r="X6" s="73" t="str">
        <f>Developer!U27</f>
        <v>Output py table?</v>
      </c>
      <c r="Y6" s="73" t="str">
        <f>Developer!W27</f>
        <v>Yes</v>
      </c>
    </row>
    <row r="7" spans="1:25" ht="16" thickBot="1" x14ac:dyDescent="0.25">
      <c r="M7" s="83"/>
      <c r="N7" s="83"/>
      <c r="O7" s="83"/>
      <c r="P7" s="83"/>
      <c r="Q7" s="83"/>
      <c r="R7" s="83"/>
      <c r="S7" s="83"/>
    </row>
    <row r="8" spans="1:25" ht="16" thickBot="1" x14ac:dyDescent="0.25">
      <c r="A8" s="71" t="s">
        <v>3</v>
      </c>
      <c r="B8" s="32" t="s">
        <v>172</v>
      </c>
      <c r="C8" s="32"/>
      <c r="D8" s="32"/>
      <c r="E8" s="32"/>
      <c r="F8" s="32"/>
      <c r="G8" s="32"/>
      <c r="H8" s="32"/>
      <c r="I8" s="32"/>
      <c r="J8" s="33"/>
      <c r="M8" s="83"/>
      <c r="N8" s="83"/>
      <c r="O8" s="83"/>
      <c r="P8" s="83"/>
      <c r="Q8" s="83" t="s">
        <v>180</v>
      </c>
      <c r="R8" s="83"/>
      <c r="S8" s="83"/>
    </row>
    <row r="9" spans="1:25" ht="16" thickBot="1" x14ac:dyDescent="0.25">
      <c r="M9" s="83"/>
      <c r="N9" s="83"/>
      <c r="O9" s="83"/>
      <c r="P9" s="83"/>
      <c r="Q9" s="83" t="s">
        <v>170</v>
      </c>
      <c r="R9" s="83"/>
      <c r="S9" s="83"/>
    </row>
    <row r="10" spans="1:25" ht="16" thickBot="1" x14ac:dyDescent="0.25">
      <c r="A10" s="52" t="s">
        <v>84</v>
      </c>
      <c r="B10" s="31"/>
      <c r="C10" s="32" t="s">
        <v>173</v>
      </c>
      <c r="D10" s="33"/>
      <c r="M10" s="83"/>
      <c r="N10" s="83"/>
      <c r="O10" s="83"/>
      <c r="P10" s="83"/>
      <c r="Q10" s="83"/>
      <c r="R10" s="83"/>
      <c r="S10" s="83"/>
    </row>
    <row r="11" spans="1:25" x14ac:dyDescent="0.2">
      <c r="M11" s="83"/>
      <c r="N11" s="83"/>
      <c r="O11" s="83"/>
      <c r="P11" s="83"/>
      <c r="Q11" s="83" t="s">
        <v>180</v>
      </c>
      <c r="R11" s="83"/>
      <c r="S11" s="83"/>
    </row>
    <row r="12" spans="1:25" ht="16" thickBot="1" x14ac:dyDescent="0.25">
      <c r="A12" s="12" t="s">
        <v>71</v>
      </c>
      <c r="Q12" s="83" t="s">
        <v>170</v>
      </c>
    </row>
    <row r="13" spans="1:25" ht="16" thickBot="1" x14ac:dyDescent="0.25">
      <c r="A13" s="43" t="s">
        <v>70</v>
      </c>
      <c r="B13" s="13"/>
      <c r="C13" s="44" t="str">
        <f>IF(C14=C15, "direction shall have different names!", "")</f>
        <v/>
      </c>
      <c r="D13" s="70" t="s">
        <v>133</v>
      </c>
      <c r="E13" s="32"/>
      <c r="F13" s="33"/>
      <c r="M13" s="88" t="s">
        <v>73</v>
      </c>
      <c r="N13" s="83"/>
    </row>
    <row r="14" spans="1:25" x14ac:dyDescent="0.2">
      <c r="A14" s="23"/>
      <c r="B14" s="74" t="s">
        <v>58</v>
      </c>
      <c r="C14" s="93" t="s">
        <v>39</v>
      </c>
      <c r="D14" s="15"/>
      <c r="E14" s="21" t="s">
        <v>134</v>
      </c>
      <c r="F14" s="92" t="s">
        <v>38</v>
      </c>
      <c r="M14" s="83"/>
      <c r="N14" s="82" t="s">
        <v>74</v>
      </c>
    </row>
    <row r="15" spans="1:25" ht="16" thickBot="1" x14ac:dyDescent="0.25">
      <c r="A15" s="25"/>
      <c r="B15" s="75" t="s">
        <v>59</v>
      </c>
      <c r="C15" s="94" t="s">
        <v>40</v>
      </c>
      <c r="D15" s="68"/>
      <c r="E15" s="17"/>
      <c r="F15" s="18"/>
      <c r="M15" s="83"/>
      <c r="N15" s="82" t="s">
        <v>75</v>
      </c>
    </row>
    <row r="16" spans="1:25" ht="16" thickBot="1" x14ac:dyDescent="0.25">
      <c r="M16" s="83"/>
      <c r="N16" s="82" t="s">
        <v>132</v>
      </c>
    </row>
    <row r="17" spans="1:14" ht="16" thickBot="1" x14ac:dyDescent="0.25">
      <c r="A17" s="71" t="s">
        <v>41</v>
      </c>
      <c r="B17" s="32"/>
      <c r="C17" s="32"/>
      <c r="D17" s="32"/>
      <c r="E17" s="32"/>
      <c r="F17" s="33"/>
      <c r="M17" s="83"/>
      <c r="N17" s="82"/>
    </row>
    <row r="18" spans="1:14" x14ac:dyDescent="0.2">
      <c r="A18" s="23" t="s">
        <v>5</v>
      </c>
      <c r="B18" s="13"/>
      <c r="C18" s="13"/>
      <c r="D18" s="64" t="s">
        <v>6</v>
      </c>
      <c r="E18" s="13"/>
      <c r="F18" s="14"/>
      <c r="K18" s="76"/>
      <c r="M18" s="83"/>
      <c r="N18" s="82" t="s">
        <v>79</v>
      </c>
    </row>
    <row r="19" spans="1:14" x14ac:dyDescent="0.2">
      <c r="A19" s="24" t="s">
        <v>7</v>
      </c>
      <c r="C19" s="20" t="s">
        <v>67</v>
      </c>
      <c r="D19" s="89" t="s">
        <v>85</v>
      </c>
      <c r="F19" s="16"/>
      <c r="K19" s="76"/>
    </row>
    <row r="20" spans="1:14" x14ac:dyDescent="0.2">
      <c r="A20" s="24"/>
      <c r="C20" s="20" t="s">
        <v>68</v>
      </c>
      <c r="D20" s="90" t="s">
        <v>12</v>
      </c>
      <c r="F20" s="16"/>
    </row>
    <row r="21" spans="1:14" x14ac:dyDescent="0.2">
      <c r="A21" s="15"/>
      <c r="C21" s="20" t="s">
        <v>69</v>
      </c>
      <c r="D21" s="91" t="s">
        <v>10</v>
      </c>
      <c r="F21" s="16"/>
    </row>
    <row r="22" spans="1:14" x14ac:dyDescent="0.2">
      <c r="A22" s="15"/>
      <c r="B22" s="62" t="str">
        <f>"Example name will Look Like: "&amp;D19&amp;D20&amp;IF(D21=AH17, 105, 2)</f>
        <v>Example name will Look Like: Spring-2</v>
      </c>
      <c r="D22" s="63"/>
      <c r="F22" s="16"/>
    </row>
    <row r="23" spans="1:14" ht="16" thickBot="1" x14ac:dyDescent="0.25">
      <c r="A23" s="25" t="s">
        <v>9</v>
      </c>
      <c r="B23" s="17"/>
      <c r="C23" s="17"/>
      <c r="D23" s="95" t="s">
        <v>62</v>
      </c>
      <c r="E23" s="95"/>
      <c r="F23" s="96"/>
    </row>
    <row r="25" spans="1:14" x14ac:dyDescent="0.2">
      <c r="A25" s="12" t="s">
        <v>130</v>
      </c>
    </row>
    <row r="26" spans="1:14" x14ac:dyDescent="0.2">
      <c r="A26" s="101" t="s">
        <v>42</v>
      </c>
      <c r="B26" s="101"/>
      <c r="C26" s="101"/>
      <c r="D26" s="101"/>
      <c r="E26" s="101" t="s">
        <v>43</v>
      </c>
      <c r="F26" s="101"/>
      <c r="G26" s="101"/>
      <c r="H26" s="101" t="s">
        <v>45</v>
      </c>
      <c r="I26" s="101"/>
    </row>
    <row r="27" spans="1:14" ht="48" x14ac:dyDescent="0.2">
      <c r="A27" s="28" t="s">
        <v>37</v>
      </c>
      <c r="B27" s="27" t="s">
        <v>46</v>
      </c>
      <c r="C27" s="27" t="s">
        <v>47</v>
      </c>
      <c r="D27" s="60" t="s">
        <v>163</v>
      </c>
      <c r="E27" s="59" t="s">
        <v>44</v>
      </c>
      <c r="F27" s="60" t="s">
        <v>60</v>
      </c>
      <c r="G27" s="60" t="s">
        <v>61</v>
      </c>
      <c r="H27" s="27" t="s">
        <v>49</v>
      </c>
      <c r="I27" s="27" t="s">
        <v>87</v>
      </c>
    </row>
    <row r="28" spans="1:14" x14ac:dyDescent="0.2">
      <c r="A28" s="26" t="s">
        <v>54</v>
      </c>
      <c r="B28" s="26" t="s">
        <v>55</v>
      </c>
      <c r="C28" s="26" t="s">
        <v>55</v>
      </c>
      <c r="D28" s="61" t="s">
        <v>57</v>
      </c>
      <c r="E28" s="61" t="s">
        <v>54</v>
      </c>
      <c r="F28" s="61" t="s">
        <v>54</v>
      </c>
      <c r="G28" s="61" t="s">
        <v>54</v>
      </c>
      <c r="H28" s="26" t="s">
        <v>54</v>
      </c>
      <c r="I28" s="26" t="s">
        <v>54</v>
      </c>
      <c r="K28" s="85" t="s">
        <v>167</v>
      </c>
      <c r="L28" s="83"/>
      <c r="M28" s="83"/>
    </row>
    <row r="29" spans="1:14" x14ac:dyDescent="0.2">
      <c r="A29" s="19">
        <v>1</v>
      </c>
      <c r="B29" s="19">
        <v>73</v>
      </c>
      <c r="C29" s="19">
        <v>0</v>
      </c>
      <c r="D29" s="97">
        <v>12</v>
      </c>
      <c r="E29" s="97">
        <v>1</v>
      </c>
      <c r="F29" s="97">
        <v>1</v>
      </c>
      <c r="G29" s="97">
        <v>1</v>
      </c>
      <c r="H29" s="19">
        <v>1</v>
      </c>
      <c r="I29" s="19"/>
      <c r="K29" s="87" t="s">
        <v>168</v>
      </c>
      <c r="L29" s="83"/>
      <c r="M29" s="83"/>
      <c r="N29" s="83"/>
    </row>
    <row r="30" spans="1:14" x14ac:dyDescent="0.2">
      <c r="A30" s="19">
        <v>2</v>
      </c>
      <c r="B30" s="19">
        <v>74</v>
      </c>
      <c r="C30" s="19">
        <v>1</v>
      </c>
      <c r="D30" s="97">
        <v>21</v>
      </c>
      <c r="E30" s="97">
        <v>1</v>
      </c>
      <c r="F30" s="97">
        <v>1</v>
      </c>
      <c r="G30" s="97">
        <v>1</v>
      </c>
      <c r="H30" s="19"/>
      <c r="I30" s="19" t="s">
        <v>181</v>
      </c>
      <c r="K30" s="87" t="s">
        <v>88</v>
      </c>
      <c r="L30" s="83"/>
      <c r="M30" s="83"/>
      <c r="N30" s="83"/>
    </row>
    <row r="31" spans="1:14" x14ac:dyDescent="0.2">
      <c r="A31" s="19">
        <v>3</v>
      </c>
      <c r="B31" s="19">
        <v>75</v>
      </c>
      <c r="C31" s="19">
        <v>2</v>
      </c>
      <c r="D31" s="97">
        <v>24</v>
      </c>
      <c r="E31" s="97">
        <v>1.3</v>
      </c>
      <c r="F31" s="97">
        <v>1</v>
      </c>
      <c r="G31" s="97">
        <v>1</v>
      </c>
      <c r="H31" s="19">
        <v>1</v>
      </c>
      <c r="I31" s="19"/>
      <c r="K31" s="83"/>
      <c r="L31" s="83"/>
      <c r="M31" s="83"/>
      <c r="N31" s="83"/>
    </row>
    <row r="32" spans="1:14" x14ac:dyDescent="0.2">
      <c r="A32" s="19">
        <v>4</v>
      </c>
      <c r="B32" s="19">
        <v>77</v>
      </c>
      <c r="C32" s="19">
        <v>4</v>
      </c>
      <c r="D32" s="97">
        <v>24</v>
      </c>
      <c r="E32" s="97">
        <v>1.3</v>
      </c>
      <c r="F32" s="97">
        <v>1</v>
      </c>
      <c r="G32" s="97">
        <v>1</v>
      </c>
      <c r="H32" s="19"/>
      <c r="I32" s="19"/>
      <c r="K32" s="86">
        <f>COUNTIF(H29:H87, 1)</f>
        <v>2</v>
      </c>
      <c r="L32" s="86" t="s">
        <v>89</v>
      </c>
      <c r="M32" s="83"/>
      <c r="N32" s="83"/>
    </row>
    <row r="33" spans="1:14" x14ac:dyDescent="0.2">
      <c r="A33" s="19">
        <v>5</v>
      </c>
      <c r="B33" s="19">
        <v>79</v>
      </c>
      <c r="C33" s="19">
        <v>6</v>
      </c>
      <c r="D33" s="97">
        <v>24</v>
      </c>
      <c r="E33" s="97">
        <v>1.3</v>
      </c>
      <c r="F33" s="97">
        <v>1</v>
      </c>
      <c r="G33" s="97">
        <v>1</v>
      </c>
      <c r="H33" s="19"/>
      <c r="I33" s="19"/>
      <c r="K33" s="86">
        <f>COUNTIF(Developer!T32:T90, "&lt;&gt;0")</f>
        <v>2</v>
      </c>
      <c r="L33" s="86" t="s">
        <v>90</v>
      </c>
      <c r="M33" s="83"/>
      <c r="N33" s="83"/>
    </row>
    <row r="34" spans="1:14" x14ac:dyDescent="0.2">
      <c r="A34" s="19">
        <v>6</v>
      </c>
      <c r="B34" s="19">
        <v>81</v>
      </c>
      <c r="C34" s="19">
        <v>8</v>
      </c>
      <c r="D34" s="97">
        <v>24</v>
      </c>
      <c r="E34" s="97">
        <v>1.3</v>
      </c>
      <c r="F34" s="97">
        <v>1</v>
      </c>
      <c r="G34" s="97">
        <v>1</v>
      </c>
      <c r="H34" s="19"/>
      <c r="I34" s="19"/>
      <c r="N34" s="83"/>
    </row>
    <row r="35" spans="1:14" x14ac:dyDescent="0.2">
      <c r="A35" s="19">
        <v>7</v>
      </c>
      <c r="B35" s="19">
        <v>83</v>
      </c>
      <c r="C35" s="19">
        <v>10</v>
      </c>
      <c r="D35" s="97">
        <v>24</v>
      </c>
      <c r="E35" s="97">
        <v>1.3</v>
      </c>
      <c r="F35" s="97">
        <v>1</v>
      </c>
      <c r="G35" s="97">
        <v>1</v>
      </c>
      <c r="H35" s="19"/>
      <c r="I35" s="19"/>
    </row>
    <row r="36" spans="1:14" x14ac:dyDescent="0.2">
      <c r="A36" s="19">
        <v>8</v>
      </c>
      <c r="B36" s="19">
        <v>85</v>
      </c>
      <c r="C36" s="19">
        <v>12</v>
      </c>
      <c r="D36" s="97">
        <v>24</v>
      </c>
      <c r="E36" s="97">
        <v>1.3</v>
      </c>
      <c r="F36" s="97">
        <v>1</v>
      </c>
      <c r="G36" s="97">
        <v>1</v>
      </c>
      <c r="H36" s="19"/>
      <c r="I36" s="19"/>
    </row>
    <row r="37" spans="1:14" x14ac:dyDescent="0.2">
      <c r="A37" s="19">
        <v>9</v>
      </c>
      <c r="B37" s="19">
        <v>87</v>
      </c>
      <c r="C37" s="19">
        <v>14</v>
      </c>
      <c r="D37" s="97">
        <v>24</v>
      </c>
      <c r="E37" s="97">
        <v>1.3</v>
      </c>
      <c r="F37" s="97">
        <v>1</v>
      </c>
      <c r="G37" s="97">
        <v>1</v>
      </c>
      <c r="H37" s="19"/>
      <c r="I37" s="19"/>
    </row>
    <row r="38" spans="1:14" x14ac:dyDescent="0.2">
      <c r="A38" s="19">
        <v>10</v>
      </c>
      <c r="B38" s="19">
        <v>89</v>
      </c>
      <c r="C38" s="19">
        <v>16</v>
      </c>
      <c r="D38" s="97">
        <v>24</v>
      </c>
      <c r="E38" s="97">
        <v>1.3</v>
      </c>
      <c r="F38" s="97">
        <v>1</v>
      </c>
      <c r="G38" s="97">
        <v>1</v>
      </c>
      <c r="H38" s="19"/>
      <c r="I38" s="19"/>
    </row>
    <row r="39" spans="1:14" x14ac:dyDescent="0.2">
      <c r="A39" s="19">
        <v>11</v>
      </c>
      <c r="B39" s="19">
        <v>91</v>
      </c>
      <c r="C39" s="19">
        <v>18</v>
      </c>
      <c r="D39" s="97">
        <v>24</v>
      </c>
      <c r="E39" s="97">
        <v>1.3</v>
      </c>
      <c r="F39" s="97">
        <v>1</v>
      </c>
      <c r="G39" s="97">
        <v>1</v>
      </c>
      <c r="H39" s="19"/>
      <c r="I39" s="19" t="s">
        <v>183</v>
      </c>
    </row>
    <row r="40" spans="1:14" x14ac:dyDescent="0.2">
      <c r="A40" s="19">
        <v>12</v>
      </c>
      <c r="B40" s="19">
        <v>93</v>
      </c>
      <c r="C40" s="19">
        <v>20</v>
      </c>
      <c r="D40" s="97">
        <v>24</v>
      </c>
      <c r="E40" s="97">
        <v>1.3</v>
      </c>
      <c r="F40" s="97">
        <v>1</v>
      </c>
      <c r="G40" s="97">
        <v>1</v>
      </c>
      <c r="H40" s="19"/>
      <c r="I40" s="19"/>
    </row>
    <row r="41" spans="1:14" x14ac:dyDescent="0.2">
      <c r="A41" s="19">
        <v>13</v>
      </c>
      <c r="B41" s="19">
        <v>95</v>
      </c>
      <c r="C41" s="19">
        <v>22</v>
      </c>
      <c r="D41" s="97">
        <v>24</v>
      </c>
      <c r="E41" s="97">
        <v>1.3</v>
      </c>
      <c r="F41" s="97">
        <v>1</v>
      </c>
      <c r="G41" s="97">
        <v>1</v>
      </c>
      <c r="H41" s="19"/>
      <c r="I41" s="19"/>
    </row>
    <row r="42" spans="1:14" x14ac:dyDescent="0.2">
      <c r="A42" s="19">
        <v>14</v>
      </c>
      <c r="B42" s="19">
        <v>97</v>
      </c>
      <c r="C42" s="19">
        <v>24</v>
      </c>
      <c r="D42" s="97">
        <v>24</v>
      </c>
      <c r="E42" s="97">
        <v>1.3</v>
      </c>
      <c r="F42" s="97">
        <v>1</v>
      </c>
      <c r="G42" s="97">
        <v>1</v>
      </c>
      <c r="H42" s="19"/>
      <c r="I42" s="19"/>
    </row>
    <row r="43" spans="1:14" x14ac:dyDescent="0.2">
      <c r="A43" s="19">
        <v>15</v>
      </c>
      <c r="B43" s="19">
        <v>99</v>
      </c>
      <c r="C43" s="19">
        <v>26</v>
      </c>
      <c r="D43" s="97">
        <v>24</v>
      </c>
      <c r="E43" s="97">
        <v>1.3</v>
      </c>
      <c r="F43" s="97">
        <v>1</v>
      </c>
      <c r="G43" s="97">
        <v>1</v>
      </c>
      <c r="H43" s="19"/>
      <c r="I43" s="19"/>
    </row>
    <row r="44" spans="1:14" x14ac:dyDescent="0.2">
      <c r="A44" s="19">
        <v>16</v>
      </c>
      <c r="B44" s="19">
        <v>101</v>
      </c>
      <c r="C44" s="19">
        <v>28</v>
      </c>
      <c r="D44" s="97">
        <v>24</v>
      </c>
      <c r="E44" s="97">
        <v>1.3</v>
      </c>
      <c r="F44" s="97">
        <v>1</v>
      </c>
      <c r="G44" s="97">
        <v>1</v>
      </c>
      <c r="H44" s="19"/>
      <c r="I44" s="19"/>
    </row>
    <row r="45" spans="1:14" x14ac:dyDescent="0.2">
      <c r="A45" s="19">
        <v>17</v>
      </c>
      <c r="B45" s="19">
        <v>103</v>
      </c>
      <c r="C45" s="19">
        <v>30</v>
      </c>
      <c r="D45" s="97">
        <v>24</v>
      </c>
      <c r="E45" s="97">
        <v>1.3</v>
      </c>
      <c r="F45" s="97">
        <v>1</v>
      </c>
      <c r="G45" s="97">
        <v>1</v>
      </c>
      <c r="H45" s="19"/>
      <c r="I45" s="19"/>
    </row>
    <row r="46" spans="1:14" x14ac:dyDescent="0.2">
      <c r="A46" s="19">
        <v>18</v>
      </c>
      <c r="B46" s="19">
        <v>105</v>
      </c>
      <c r="C46" s="19">
        <v>32</v>
      </c>
      <c r="D46" s="97">
        <v>24</v>
      </c>
      <c r="E46" s="97">
        <v>1.3</v>
      </c>
      <c r="F46" s="97">
        <v>1</v>
      </c>
      <c r="G46" s="97">
        <v>1</v>
      </c>
      <c r="H46" s="19"/>
      <c r="I46" s="19"/>
    </row>
    <row r="47" spans="1:14" x14ac:dyDescent="0.2">
      <c r="A47" s="19">
        <v>19</v>
      </c>
      <c r="B47" s="19">
        <v>107</v>
      </c>
      <c r="C47" s="19">
        <v>34</v>
      </c>
      <c r="D47" s="97">
        <v>24</v>
      </c>
      <c r="E47" s="97">
        <v>1.3</v>
      </c>
      <c r="F47" s="97">
        <v>1</v>
      </c>
      <c r="G47" s="97">
        <v>1</v>
      </c>
      <c r="H47" s="19"/>
      <c r="I47" s="19"/>
    </row>
    <row r="48" spans="1:14" x14ac:dyDescent="0.2">
      <c r="A48" s="19">
        <v>20</v>
      </c>
      <c r="B48" s="19">
        <v>109</v>
      </c>
      <c r="C48" s="19">
        <v>36</v>
      </c>
      <c r="D48" s="97">
        <v>24</v>
      </c>
      <c r="E48" s="97">
        <v>1.3</v>
      </c>
      <c r="F48" s="97">
        <v>1</v>
      </c>
      <c r="G48" s="97">
        <v>1</v>
      </c>
      <c r="H48" s="19"/>
      <c r="I48" s="19"/>
    </row>
    <row r="49" spans="1:9" x14ac:dyDescent="0.2">
      <c r="A49" s="19">
        <v>21</v>
      </c>
      <c r="B49" s="19">
        <v>111</v>
      </c>
      <c r="C49" s="19">
        <v>38</v>
      </c>
      <c r="D49" s="97">
        <v>24</v>
      </c>
      <c r="E49" s="97">
        <v>1.3</v>
      </c>
      <c r="F49" s="97">
        <v>1</v>
      </c>
      <c r="G49" s="97">
        <v>1</v>
      </c>
      <c r="H49" s="19"/>
      <c r="I49" s="19"/>
    </row>
    <row r="50" spans="1:9" x14ac:dyDescent="0.2">
      <c r="A50" s="19">
        <v>22</v>
      </c>
      <c r="B50" s="19">
        <v>113</v>
      </c>
      <c r="C50" s="19">
        <v>40</v>
      </c>
      <c r="D50" s="97">
        <v>24</v>
      </c>
      <c r="E50" s="97">
        <v>1.3</v>
      </c>
      <c r="F50" s="97">
        <v>1</v>
      </c>
      <c r="G50" s="97">
        <v>1</v>
      </c>
      <c r="H50" s="19"/>
      <c r="I50" s="19"/>
    </row>
    <row r="51" spans="1:9" x14ac:dyDescent="0.2">
      <c r="A51" s="19">
        <v>23</v>
      </c>
      <c r="B51" s="19">
        <v>115</v>
      </c>
      <c r="C51" s="19">
        <v>42</v>
      </c>
      <c r="D51" s="97">
        <v>24</v>
      </c>
      <c r="E51" s="97">
        <v>1.3</v>
      </c>
      <c r="F51" s="97">
        <v>1</v>
      </c>
      <c r="G51" s="97">
        <v>1</v>
      </c>
      <c r="H51" s="19"/>
      <c r="I51" s="19"/>
    </row>
    <row r="52" spans="1:9" x14ac:dyDescent="0.2">
      <c r="A52" s="19">
        <v>24</v>
      </c>
      <c r="B52" s="19">
        <v>117</v>
      </c>
      <c r="C52" s="19">
        <v>44</v>
      </c>
      <c r="D52" s="97">
        <v>24</v>
      </c>
      <c r="E52" s="97">
        <v>1.3</v>
      </c>
      <c r="F52" s="97">
        <v>1</v>
      </c>
      <c r="G52" s="97">
        <v>1</v>
      </c>
      <c r="H52" s="19"/>
      <c r="I52" s="19"/>
    </row>
    <row r="53" spans="1:9" x14ac:dyDescent="0.2">
      <c r="A53" s="19">
        <v>25</v>
      </c>
      <c r="B53" s="19">
        <v>119</v>
      </c>
      <c r="C53" s="19">
        <v>46</v>
      </c>
      <c r="D53" s="97">
        <v>24</v>
      </c>
      <c r="E53" s="97">
        <v>1.3</v>
      </c>
      <c r="F53" s="97">
        <v>1</v>
      </c>
      <c r="G53" s="97">
        <v>1</v>
      </c>
      <c r="H53" s="19"/>
      <c r="I53" s="19"/>
    </row>
    <row r="54" spans="1:9" x14ac:dyDescent="0.2">
      <c r="A54" s="19">
        <v>26</v>
      </c>
      <c r="B54" s="19">
        <v>121</v>
      </c>
      <c r="C54" s="19">
        <v>48</v>
      </c>
      <c r="D54" s="97">
        <v>24</v>
      </c>
      <c r="E54" s="97">
        <v>1.3</v>
      </c>
      <c r="F54" s="97">
        <v>1</v>
      </c>
      <c r="G54" s="97">
        <v>1</v>
      </c>
      <c r="H54" s="19"/>
      <c r="I54" s="19"/>
    </row>
    <row r="55" spans="1:9" x14ac:dyDescent="0.2">
      <c r="A55" s="19">
        <v>27</v>
      </c>
      <c r="B55" s="19">
        <v>123</v>
      </c>
      <c r="C55" s="19">
        <v>50</v>
      </c>
      <c r="D55" s="97">
        <v>24</v>
      </c>
      <c r="E55" s="97">
        <v>1.3</v>
      </c>
      <c r="F55" s="97">
        <v>1</v>
      </c>
      <c r="G55" s="97">
        <v>1</v>
      </c>
      <c r="H55" s="19"/>
      <c r="I55" s="19"/>
    </row>
    <row r="56" spans="1:9" x14ac:dyDescent="0.2">
      <c r="A56" s="19">
        <v>28</v>
      </c>
      <c r="B56" s="19">
        <v>125</v>
      </c>
      <c r="C56" s="19">
        <v>52</v>
      </c>
      <c r="D56" s="97">
        <v>24</v>
      </c>
      <c r="E56" s="97">
        <v>1.3</v>
      </c>
      <c r="F56" s="97">
        <v>1</v>
      </c>
      <c r="G56" s="97">
        <v>1</v>
      </c>
      <c r="H56" s="19"/>
      <c r="I56" s="19"/>
    </row>
    <row r="57" spans="1:9" x14ac:dyDescent="0.2">
      <c r="A57" s="19">
        <v>29</v>
      </c>
      <c r="B57" s="19">
        <v>127</v>
      </c>
      <c r="C57" s="19">
        <v>54</v>
      </c>
      <c r="D57" s="97">
        <v>24</v>
      </c>
      <c r="E57" s="97">
        <v>1.3</v>
      </c>
      <c r="F57" s="97">
        <v>1</v>
      </c>
      <c r="G57" s="97">
        <v>1</v>
      </c>
      <c r="H57" s="19"/>
      <c r="I57" s="19"/>
    </row>
    <row r="58" spans="1:9" x14ac:dyDescent="0.2">
      <c r="A58" s="19">
        <v>30</v>
      </c>
      <c r="B58" s="19">
        <v>129</v>
      </c>
      <c r="C58" s="19">
        <v>56</v>
      </c>
      <c r="D58" s="97">
        <v>24</v>
      </c>
      <c r="E58" s="97">
        <v>1.3</v>
      </c>
      <c r="F58" s="97">
        <v>1</v>
      </c>
      <c r="G58" s="97">
        <v>1</v>
      </c>
      <c r="H58" s="19"/>
      <c r="I58" s="19"/>
    </row>
    <row r="59" spans="1:9" x14ac:dyDescent="0.2">
      <c r="A59" s="19">
        <v>31</v>
      </c>
      <c r="B59" s="19">
        <v>131</v>
      </c>
      <c r="C59" s="19">
        <v>58</v>
      </c>
      <c r="D59" s="97">
        <v>24</v>
      </c>
      <c r="E59" s="97">
        <v>1.3</v>
      </c>
      <c r="F59" s="97">
        <v>1</v>
      </c>
      <c r="G59" s="97">
        <v>1</v>
      </c>
      <c r="H59" s="19"/>
      <c r="I59" s="19"/>
    </row>
    <row r="60" spans="1:9" x14ac:dyDescent="0.2">
      <c r="A60" s="19">
        <v>32</v>
      </c>
      <c r="B60" s="19">
        <v>133</v>
      </c>
      <c r="C60" s="19">
        <v>60</v>
      </c>
      <c r="D60" s="97">
        <v>24</v>
      </c>
      <c r="E60" s="97">
        <v>1.3</v>
      </c>
      <c r="F60" s="97">
        <v>1</v>
      </c>
      <c r="G60" s="97">
        <v>1</v>
      </c>
      <c r="H60" s="19"/>
      <c r="I60" s="19"/>
    </row>
    <row r="61" spans="1:9" x14ac:dyDescent="0.2">
      <c r="A61" s="19">
        <v>33</v>
      </c>
      <c r="B61" s="19">
        <v>135</v>
      </c>
      <c r="C61" s="19">
        <v>62</v>
      </c>
      <c r="D61" s="97">
        <v>24</v>
      </c>
      <c r="E61" s="97">
        <v>1.3</v>
      </c>
      <c r="F61" s="97">
        <v>1</v>
      </c>
      <c r="G61" s="97">
        <v>1</v>
      </c>
      <c r="H61" s="19"/>
      <c r="I61" s="19"/>
    </row>
    <row r="62" spans="1:9" x14ac:dyDescent="0.2">
      <c r="A62" s="19">
        <v>34</v>
      </c>
      <c r="B62" s="19">
        <v>137</v>
      </c>
      <c r="C62" s="19">
        <v>64</v>
      </c>
      <c r="D62" s="97">
        <v>24</v>
      </c>
      <c r="E62" s="97">
        <v>1.3</v>
      </c>
      <c r="F62" s="97">
        <v>1</v>
      </c>
      <c r="G62" s="97">
        <v>1</v>
      </c>
      <c r="H62" s="19"/>
      <c r="I62" s="19"/>
    </row>
    <row r="63" spans="1:9" x14ac:dyDescent="0.2">
      <c r="A63" s="19">
        <v>35</v>
      </c>
      <c r="B63" s="19">
        <v>139</v>
      </c>
      <c r="C63" s="19">
        <v>66</v>
      </c>
      <c r="D63" s="97">
        <v>24</v>
      </c>
      <c r="E63" s="97">
        <v>1.3</v>
      </c>
      <c r="F63" s="97">
        <v>1</v>
      </c>
      <c r="G63" s="97">
        <v>1</v>
      </c>
      <c r="H63" s="19"/>
      <c r="I63" s="19"/>
    </row>
    <row r="64" spans="1:9" x14ac:dyDescent="0.2">
      <c r="A64" s="19">
        <v>36</v>
      </c>
      <c r="B64" s="19">
        <v>141</v>
      </c>
      <c r="C64" s="19">
        <v>68</v>
      </c>
      <c r="D64" s="97">
        <v>24</v>
      </c>
      <c r="E64" s="97">
        <v>1.3</v>
      </c>
      <c r="F64" s="97">
        <v>1</v>
      </c>
      <c r="G64" s="97">
        <v>1</v>
      </c>
      <c r="H64" s="19"/>
      <c r="I64" s="19"/>
    </row>
    <row r="65" spans="1:9" x14ac:dyDescent="0.2">
      <c r="A65" s="19">
        <v>37</v>
      </c>
      <c r="B65" s="19">
        <v>143</v>
      </c>
      <c r="C65" s="19">
        <v>70</v>
      </c>
      <c r="D65" s="97">
        <v>24</v>
      </c>
      <c r="E65" s="97">
        <v>1.3</v>
      </c>
      <c r="F65" s="97">
        <v>1</v>
      </c>
      <c r="G65" s="97">
        <v>1</v>
      </c>
      <c r="H65" s="19"/>
      <c r="I65" s="19"/>
    </row>
    <row r="66" spans="1:9" x14ac:dyDescent="0.2">
      <c r="A66" s="19">
        <v>38</v>
      </c>
      <c r="B66" s="19">
        <v>145</v>
      </c>
      <c r="C66" s="19">
        <v>72</v>
      </c>
      <c r="D66" s="97">
        <v>24</v>
      </c>
      <c r="E66" s="97">
        <v>1.3</v>
      </c>
      <c r="F66" s="97">
        <v>1</v>
      </c>
      <c r="G66" s="97">
        <v>1</v>
      </c>
      <c r="H66" s="19"/>
      <c r="I66" s="19"/>
    </row>
    <row r="67" spans="1:9" x14ac:dyDescent="0.2">
      <c r="A67" s="19">
        <v>39</v>
      </c>
      <c r="B67" s="19">
        <v>147</v>
      </c>
      <c r="C67" s="19">
        <v>74</v>
      </c>
      <c r="D67" s="97">
        <v>24</v>
      </c>
      <c r="E67" s="97">
        <v>1.3</v>
      </c>
      <c r="F67" s="97">
        <v>1</v>
      </c>
      <c r="G67" s="97">
        <v>1</v>
      </c>
      <c r="H67" s="19"/>
      <c r="I67" s="19"/>
    </row>
    <row r="68" spans="1:9" x14ac:dyDescent="0.2">
      <c r="A68" s="19">
        <v>40</v>
      </c>
      <c r="B68" s="19">
        <v>149</v>
      </c>
      <c r="C68" s="19">
        <v>76</v>
      </c>
      <c r="D68" s="97">
        <v>24</v>
      </c>
      <c r="E68" s="97">
        <v>1.3</v>
      </c>
      <c r="F68" s="97">
        <v>1</v>
      </c>
      <c r="G68" s="97">
        <v>1</v>
      </c>
      <c r="H68" s="19"/>
      <c r="I68" s="19"/>
    </row>
    <row r="69" spans="1:9" x14ac:dyDescent="0.2">
      <c r="A69" s="19">
        <v>41</v>
      </c>
      <c r="B69" s="19">
        <v>151</v>
      </c>
      <c r="C69" s="19">
        <v>78</v>
      </c>
      <c r="D69" s="97">
        <v>24</v>
      </c>
      <c r="E69" s="97">
        <v>1.3</v>
      </c>
      <c r="F69" s="97">
        <v>1</v>
      </c>
      <c r="G69" s="97">
        <v>1</v>
      </c>
      <c r="H69" s="19"/>
      <c r="I69" s="19"/>
    </row>
    <row r="70" spans="1:9" x14ac:dyDescent="0.2">
      <c r="A70" s="19">
        <v>42</v>
      </c>
      <c r="B70" s="19">
        <v>153</v>
      </c>
      <c r="C70" s="19">
        <v>80</v>
      </c>
      <c r="D70" s="97">
        <v>24</v>
      </c>
      <c r="E70" s="97">
        <v>1.3</v>
      </c>
      <c r="F70" s="97">
        <v>1</v>
      </c>
      <c r="G70" s="97">
        <v>1</v>
      </c>
      <c r="H70" s="19"/>
      <c r="I70" s="19"/>
    </row>
    <row r="71" spans="1:9" x14ac:dyDescent="0.2">
      <c r="A71" s="19">
        <v>43</v>
      </c>
      <c r="B71" s="19">
        <v>155</v>
      </c>
      <c r="C71" s="19">
        <v>82</v>
      </c>
      <c r="D71" s="97">
        <v>24</v>
      </c>
      <c r="E71" s="97">
        <v>1.3</v>
      </c>
      <c r="F71" s="97">
        <v>1</v>
      </c>
      <c r="G71" s="97">
        <v>1</v>
      </c>
      <c r="H71" s="19"/>
      <c r="I71" s="19"/>
    </row>
    <row r="72" spans="1:9" x14ac:dyDescent="0.2">
      <c r="A72" s="19"/>
      <c r="B72" s="19"/>
      <c r="C72" s="19"/>
      <c r="D72" s="97"/>
      <c r="E72" s="97"/>
      <c r="F72" s="97"/>
      <c r="G72" s="97"/>
      <c r="H72" s="19"/>
      <c r="I72" s="19"/>
    </row>
    <row r="73" spans="1:9" x14ac:dyDescent="0.2">
      <c r="A73" s="19"/>
      <c r="B73" s="19"/>
      <c r="C73" s="19"/>
      <c r="D73" s="97"/>
      <c r="E73" s="97"/>
      <c r="F73" s="97"/>
      <c r="G73" s="97"/>
      <c r="H73" s="19"/>
      <c r="I73" s="19"/>
    </row>
    <row r="74" spans="1:9" x14ac:dyDescent="0.2">
      <c r="A74" s="19"/>
      <c r="B74" s="19"/>
      <c r="C74" s="19"/>
      <c r="D74" s="97"/>
      <c r="E74" s="97"/>
      <c r="F74" s="97"/>
      <c r="G74" s="97"/>
      <c r="H74" s="19"/>
      <c r="I74" s="19"/>
    </row>
    <row r="75" spans="1:9" x14ac:dyDescent="0.2">
      <c r="A75" s="19"/>
      <c r="B75" s="19"/>
      <c r="C75" s="19"/>
      <c r="D75" s="97"/>
      <c r="E75" s="97"/>
      <c r="F75" s="97"/>
      <c r="G75" s="97"/>
      <c r="H75" s="19"/>
      <c r="I75" s="19"/>
    </row>
    <row r="76" spans="1:9" x14ac:dyDescent="0.2">
      <c r="A76" s="19"/>
      <c r="B76" s="19"/>
      <c r="C76" s="19"/>
      <c r="D76" s="97"/>
      <c r="E76" s="97"/>
      <c r="F76" s="97"/>
      <c r="G76" s="97"/>
      <c r="H76" s="19"/>
      <c r="I76" s="19"/>
    </row>
    <row r="77" spans="1:9" x14ac:dyDescent="0.2">
      <c r="A77" s="19"/>
      <c r="B77" s="19"/>
      <c r="C77" s="19"/>
      <c r="D77" s="97"/>
      <c r="E77" s="97"/>
      <c r="F77" s="97"/>
      <c r="G77" s="97"/>
      <c r="H77" s="19"/>
      <c r="I77" s="19"/>
    </row>
    <row r="78" spans="1:9" x14ac:dyDescent="0.2">
      <c r="A78" s="19"/>
      <c r="B78" s="19"/>
      <c r="C78" s="19"/>
      <c r="D78" s="97"/>
      <c r="E78" s="97"/>
      <c r="F78" s="97"/>
      <c r="G78" s="97"/>
      <c r="H78" s="19"/>
      <c r="I78" s="19"/>
    </row>
    <row r="79" spans="1:9" x14ac:dyDescent="0.2">
      <c r="A79" s="19"/>
      <c r="B79" s="19"/>
      <c r="C79" s="19"/>
      <c r="D79" s="97"/>
      <c r="E79" s="97"/>
      <c r="F79" s="97"/>
      <c r="G79" s="97"/>
      <c r="H79" s="19"/>
      <c r="I79" s="19"/>
    </row>
    <row r="80" spans="1:9" x14ac:dyDescent="0.2">
      <c r="A80" s="19"/>
      <c r="B80" s="19"/>
      <c r="C80" s="19"/>
      <c r="D80" s="97"/>
      <c r="E80" s="97"/>
      <c r="F80" s="97"/>
      <c r="G80" s="97"/>
      <c r="H80" s="19"/>
      <c r="I80" s="19"/>
    </row>
    <row r="81" spans="1:9" x14ac:dyDescent="0.2">
      <c r="A81" s="19"/>
      <c r="B81" s="19"/>
      <c r="C81" s="19"/>
      <c r="D81" s="97"/>
      <c r="E81" s="97"/>
      <c r="F81" s="97"/>
      <c r="G81" s="97"/>
      <c r="H81" s="19"/>
      <c r="I81" s="19"/>
    </row>
    <row r="82" spans="1:9" x14ac:dyDescent="0.2">
      <c r="A82" s="19"/>
      <c r="B82" s="19"/>
      <c r="C82" s="19"/>
      <c r="D82" s="97"/>
      <c r="E82" s="97"/>
      <c r="F82" s="97"/>
      <c r="G82" s="97"/>
      <c r="H82" s="19"/>
      <c r="I82" s="19"/>
    </row>
    <row r="83" spans="1:9" x14ac:dyDescent="0.2">
      <c r="A83" s="19"/>
      <c r="B83" s="19"/>
      <c r="C83" s="19"/>
      <c r="D83" s="97"/>
      <c r="E83" s="97"/>
      <c r="F83" s="97"/>
      <c r="G83" s="97"/>
      <c r="H83" s="19"/>
      <c r="I83" s="19"/>
    </row>
    <row r="84" spans="1:9" x14ac:dyDescent="0.2">
      <c r="A84" s="19"/>
      <c r="B84" s="19"/>
      <c r="C84" s="19"/>
      <c r="D84" s="97"/>
      <c r="E84" s="97"/>
      <c r="F84" s="97"/>
      <c r="G84" s="97"/>
      <c r="H84" s="19"/>
      <c r="I84" s="19"/>
    </row>
    <row r="85" spans="1:9" x14ac:dyDescent="0.2">
      <c r="A85" s="19"/>
      <c r="B85" s="19"/>
      <c r="C85" s="19"/>
      <c r="D85" s="97"/>
      <c r="E85" s="97"/>
      <c r="F85" s="97"/>
      <c r="G85" s="97"/>
      <c r="H85" s="19"/>
      <c r="I85" s="19"/>
    </row>
    <row r="86" spans="1:9" x14ac:dyDescent="0.2">
      <c r="A86" s="19"/>
      <c r="B86" s="19"/>
      <c r="C86" s="19"/>
      <c r="D86" s="97"/>
      <c r="E86" s="97"/>
      <c r="F86" s="97"/>
      <c r="G86" s="97"/>
      <c r="H86" s="19"/>
      <c r="I86" s="19"/>
    </row>
    <row r="87" spans="1:9" x14ac:dyDescent="0.2">
      <c r="A87" s="19"/>
      <c r="B87" s="19"/>
      <c r="C87" s="19"/>
      <c r="D87" s="97"/>
      <c r="E87" s="97"/>
      <c r="F87" s="97"/>
      <c r="G87" s="97"/>
      <c r="H87" s="19"/>
      <c r="I87" s="19"/>
    </row>
  </sheetData>
  <mergeCells count="3">
    <mergeCell ref="A26:D26"/>
    <mergeCell ref="E26:G26"/>
    <mergeCell ref="H26:I26"/>
  </mergeCells>
  <dataValidations count="1">
    <dataValidation type="list" allowBlank="1" showInputMessage="1" showErrorMessage="1" sqref="D18" xr:uid="{5A3B3AEA-66CC-4E12-9222-8F92FCEE9E97}">
      <formula1>$V$14:$V$15</formula1>
    </dataValidation>
  </dataValidations>
  <pageMargins left="0.7" right="0.7" top="0.75" bottom="0.75" header="0.3" footer="0.3"/>
  <pageSetup scale="97"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41" r:id="rId4" name="Button 1">
              <controlPr defaultSize="0" print="0" autoFill="0" autoPict="0">
                <anchor moveWithCells="1" sizeWithCells="1">
                  <from>
                    <xdr:col>0</xdr:col>
                    <xdr:colOff>12700</xdr:colOff>
                    <xdr:row>3</xdr:row>
                    <xdr:rowOff>12700</xdr:rowOff>
                  </from>
                  <to>
                    <xdr:col>1</xdr:col>
                    <xdr:colOff>558800</xdr:colOff>
                    <xdr:row>4</xdr:row>
                    <xdr:rowOff>177800</xdr:rowOff>
                  </to>
                </anchor>
              </controlPr>
            </control>
          </mc:Choice>
        </mc:AlternateContent>
        <mc:AlternateContent xmlns:mc="http://schemas.openxmlformats.org/markup-compatibility/2006">
          <mc:Choice Requires="x14">
            <control shapeId="10242" r:id="rId5" name="Button 2">
              <controlPr defaultSize="0" print="0" autoFill="0" autoPict="0">
                <anchor moveWithCells="1" sizeWithCells="1">
                  <from>
                    <xdr:col>7</xdr:col>
                    <xdr:colOff>12700</xdr:colOff>
                    <xdr:row>3</xdr:row>
                    <xdr:rowOff>12700</xdr:rowOff>
                  </from>
                  <to>
                    <xdr:col>8</xdr:col>
                    <xdr:colOff>660400</xdr:colOff>
                    <xdr:row>5</xdr:row>
                    <xdr:rowOff>0</xdr:rowOff>
                  </to>
                </anchor>
              </controlPr>
            </control>
          </mc:Choice>
        </mc:AlternateContent>
        <mc:AlternateContent xmlns:mc="http://schemas.openxmlformats.org/markup-compatibility/2006">
          <mc:Choice Requires="x14">
            <control shapeId="10244" r:id="rId6" name="Button 4">
              <controlPr defaultSize="0" print="0" autoFill="0" autoPict="0">
                <anchor moveWithCells="1" sizeWithCells="1">
                  <from>
                    <xdr:col>13</xdr:col>
                    <xdr:colOff>12700</xdr:colOff>
                    <xdr:row>2</xdr:row>
                    <xdr:rowOff>12700</xdr:rowOff>
                  </from>
                  <to>
                    <xdr:col>15</xdr:col>
                    <xdr:colOff>533400</xdr:colOff>
                    <xdr:row>2</xdr:row>
                    <xdr:rowOff>177800</xdr:rowOff>
                  </to>
                </anchor>
              </controlPr>
            </control>
          </mc:Choice>
        </mc:AlternateContent>
        <mc:AlternateContent xmlns:mc="http://schemas.openxmlformats.org/markup-compatibility/2006">
          <mc:Choice Requires="x14">
            <control shapeId="10245" r:id="rId7" name="Button 5">
              <controlPr defaultSize="0" print="0" autoFill="0" autoPict="0">
                <anchor moveWithCells="1" sizeWithCells="1">
                  <from>
                    <xdr:col>12</xdr:col>
                    <xdr:colOff>596900</xdr:colOff>
                    <xdr:row>5</xdr:row>
                    <xdr:rowOff>50800</xdr:rowOff>
                  </from>
                  <to>
                    <xdr:col>15</xdr:col>
                    <xdr:colOff>558800</xdr:colOff>
                    <xdr:row>6</xdr:row>
                    <xdr:rowOff>25400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965BA990-BC1C-4A24-ACEF-AD6CAE3CFF3D}">
          <x14:formula1>
            <xm:f>Developer!$Y$20:$Y$21</xm:f>
          </x14:formula1>
          <xm:sqref>F14</xm:sqref>
        </x14:dataValidation>
        <x14:dataValidation type="list" allowBlank="1" showInputMessage="1" showErrorMessage="1" xr:uid="{39E6E6C8-72D2-45D2-9511-7E69D62CD59A}">
          <x14:formula1>
            <xm:f>Developer!$V$20:$V$22</xm:f>
          </x14:formula1>
          <xm:sqref>C14:C15</xm:sqref>
        </x14:dataValidation>
        <x14:dataValidation type="list" allowBlank="1" showInputMessage="1" showErrorMessage="1" xr:uid="{EBE671E3-B2B7-4C53-9C8C-3E18ECC68B27}">
          <x14:formula1>
            <xm:f>Developer!$V$16:$V$18</xm:f>
          </x14:formula1>
          <xm:sqref>D23</xm:sqref>
        </x14:dataValidation>
        <x14:dataValidation type="list" allowBlank="1" showInputMessage="1" showErrorMessage="1" xr:uid="{303171D7-3AD4-4CBF-B41F-F803D0183F9F}">
          <x14:formula1>
            <xm:f>Developer!$X$14:$X$15</xm:f>
          </x14:formula1>
          <xm:sqref>D21</xm:sqref>
        </x14:dataValidation>
        <x14:dataValidation type="list" allowBlank="1" showInputMessage="1" showErrorMessage="1" xr:uid="{4E029CE6-E6B2-4B5A-8973-079FF2B47776}">
          <x14:formula1>
            <xm:f>Developer!$W$13:$W$15</xm:f>
          </x14:formula1>
          <xm:sqref>D20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F8270-1101-4BA0-B3B0-74EAE45A1324}">
  <sheetPr codeName="Sheet2"/>
  <dimension ref="A1:CH117"/>
  <sheetViews>
    <sheetView zoomScale="90" zoomScaleNormal="90" workbookViewId="0">
      <selection activeCell="I41" sqref="I41"/>
    </sheetView>
  </sheetViews>
  <sheetFormatPr baseColWidth="10" defaultColWidth="8.83203125" defaultRowHeight="15" x14ac:dyDescent="0.2"/>
  <sheetData>
    <row r="1" spans="1:86" x14ac:dyDescent="0.2">
      <c r="A1" t="s">
        <v>174</v>
      </c>
    </row>
    <row r="2" spans="1:86" x14ac:dyDescent="0.2">
      <c r="A2" t="s">
        <v>182</v>
      </c>
      <c r="B2" t="s">
        <v>182</v>
      </c>
      <c r="E2" t="s">
        <v>182</v>
      </c>
      <c r="F2" t="s">
        <v>182</v>
      </c>
    </row>
    <row r="3" spans="1:86" x14ac:dyDescent="0.2">
      <c r="A3" t="s">
        <v>175</v>
      </c>
      <c r="B3">
        <v>73</v>
      </c>
      <c r="C3" t="s">
        <v>175</v>
      </c>
      <c r="D3">
        <v>74</v>
      </c>
      <c r="E3" t="s">
        <v>175</v>
      </c>
      <c r="F3">
        <v>75</v>
      </c>
      <c r="G3" t="s">
        <v>175</v>
      </c>
      <c r="H3">
        <v>77</v>
      </c>
      <c r="I3" t="s">
        <v>175</v>
      </c>
      <c r="J3">
        <v>79</v>
      </c>
      <c r="K3" t="s">
        <v>175</v>
      </c>
      <c r="L3">
        <v>81</v>
      </c>
      <c r="M3" t="s">
        <v>175</v>
      </c>
      <c r="N3">
        <v>83</v>
      </c>
      <c r="O3" t="s">
        <v>175</v>
      </c>
      <c r="P3">
        <v>85</v>
      </c>
      <c r="Q3" t="s">
        <v>175</v>
      </c>
      <c r="R3">
        <v>87</v>
      </c>
      <c r="S3" t="s">
        <v>175</v>
      </c>
      <c r="T3">
        <v>89</v>
      </c>
      <c r="U3" t="s">
        <v>175</v>
      </c>
      <c r="V3">
        <v>91</v>
      </c>
      <c r="W3" t="s">
        <v>175</v>
      </c>
      <c r="X3">
        <v>93</v>
      </c>
      <c r="Y3" t="s">
        <v>175</v>
      </c>
      <c r="Z3">
        <v>95</v>
      </c>
      <c r="AA3" t="s">
        <v>175</v>
      </c>
      <c r="AB3">
        <v>97</v>
      </c>
      <c r="AC3" t="s">
        <v>175</v>
      </c>
      <c r="AD3">
        <v>99</v>
      </c>
      <c r="AE3" t="s">
        <v>175</v>
      </c>
      <c r="AF3">
        <v>101</v>
      </c>
      <c r="AG3" t="s">
        <v>175</v>
      </c>
      <c r="AH3">
        <v>103</v>
      </c>
      <c r="AI3" t="s">
        <v>175</v>
      </c>
      <c r="AJ3">
        <v>105</v>
      </c>
      <c r="AK3" t="s">
        <v>175</v>
      </c>
      <c r="AL3">
        <v>107</v>
      </c>
      <c r="AM3" t="s">
        <v>175</v>
      </c>
      <c r="AN3">
        <v>109</v>
      </c>
      <c r="AO3" t="s">
        <v>175</v>
      </c>
      <c r="AP3">
        <v>111</v>
      </c>
      <c r="AQ3" t="s">
        <v>175</v>
      </c>
      <c r="AR3">
        <v>113</v>
      </c>
      <c r="AS3" t="s">
        <v>175</v>
      </c>
      <c r="AT3">
        <v>115</v>
      </c>
      <c r="AU3" t="s">
        <v>175</v>
      </c>
      <c r="AV3">
        <v>117</v>
      </c>
      <c r="AW3" t="s">
        <v>175</v>
      </c>
      <c r="AX3">
        <v>119</v>
      </c>
      <c r="AY3" t="s">
        <v>175</v>
      </c>
      <c r="AZ3">
        <v>121</v>
      </c>
      <c r="BA3" t="s">
        <v>175</v>
      </c>
      <c r="BB3">
        <v>123</v>
      </c>
      <c r="BC3" t="s">
        <v>175</v>
      </c>
      <c r="BD3">
        <v>125</v>
      </c>
      <c r="BE3" t="s">
        <v>175</v>
      </c>
      <c r="BF3">
        <v>127</v>
      </c>
      <c r="BG3" t="s">
        <v>175</v>
      </c>
      <c r="BH3">
        <v>129</v>
      </c>
      <c r="BI3" t="s">
        <v>175</v>
      </c>
      <c r="BJ3">
        <v>131</v>
      </c>
      <c r="BK3" t="s">
        <v>175</v>
      </c>
      <c r="BL3">
        <v>133</v>
      </c>
      <c r="BM3" t="s">
        <v>175</v>
      </c>
      <c r="BN3">
        <v>135</v>
      </c>
      <c r="BO3" t="s">
        <v>175</v>
      </c>
      <c r="BP3">
        <v>137</v>
      </c>
      <c r="BQ3" t="s">
        <v>175</v>
      </c>
      <c r="BR3">
        <v>139</v>
      </c>
      <c r="BS3" t="s">
        <v>175</v>
      </c>
      <c r="BT3">
        <v>141</v>
      </c>
      <c r="BU3" t="s">
        <v>175</v>
      </c>
      <c r="BV3">
        <v>143</v>
      </c>
      <c r="BW3" t="s">
        <v>175</v>
      </c>
      <c r="BX3">
        <v>145</v>
      </c>
      <c r="BY3" t="s">
        <v>175</v>
      </c>
      <c r="BZ3">
        <v>147</v>
      </c>
      <c r="CA3" t="s">
        <v>175</v>
      </c>
      <c r="CB3">
        <v>149</v>
      </c>
      <c r="CC3" t="s">
        <v>175</v>
      </c>
      <c r="CD3">
        <v>151</v>
      </c>
      <c r="CE3" t="s">
        <v>175</v>
      </c>
      <c r="CF3">
        <v>153</v>
      </c>
      <c r="CG3" t="s">
        <v>175</v>
      </c>
      <c r="CH3">
        <v>155</v>
      </c>
    </row>
    <row r="4" spans="1:86" x14ac:dyDescent="0.2">
      <c r="A4" t="s">
        <v>176</v>
      </c>
      <c r="B4" t="s">
        <v>177</v>
      </c>
      <c r="C4" t="s">
        <v>176</v>
      </c>
      <c r="D4" t="s">
        <v>177</v>
      </c>
      <c r="E4" t="s">
        <v>176</v>
      </c>
      <c r="F4" t="s">
        <v>177</v>
      </c>
      <c r="G4" t="s">
        <v>176</v>
      </c>
      <c r="H4" t="s">
        <v>177</v>
      </c>
      <c r="I4" t="s">
        <v>176</v>
      </c>
      <c r="J4" t="s">
        <v>177</v>
      </c>
      <c r="K4" t="s">
        <v>176</v>
      </c>
      <c r="L4" t="s">
        <v>177</v>
      </c>
      <c r="M4" t="s">
        <v>176</v>
      </c>
      <c r="N4" t="s">
        <v>177</v>
      </c>
      <c r="O4" t="s">
        <v>176</v>
      </c>
      <c r="P4" t="s">
        <v>177</v>
      </c>
      <c r="Q4" t="s">
        <v>176</v>
      </c>
      <c r="R4" t="s">
        <v>177</v>
      </c>
      <c r="S4" t="s">
        <v>176</v>
      </c>
      <c r="T4" t="s">
        <v>177</v>
      </c>
      <c r="U4" t="s">
        <v>176</v>
      </c>
      <c r="V4" t="s">
        <v>177</v>
      </c>
      <c r="W4" t="s">
        <v>176</v>
      </c>
      <c r="X4" t="s">
        <v>177</v>
      </c>
      <c r="Y4" t="s">
        <v>176</v>
      </c>
      <c r="Z4" t="s">
        <v>177</v>
      </c>
      <c r="AA4" t="s">
        <v>176</v>
      </c>
      <c r="AB4" t="s">
        <v>177</v>
      </c>
      <c r="AC4" t="s">
        <v>176</v>
      </c>
      <c r="AD4" t="s">
        <v>177</v>
      </c>
      <c r="AE4" t="s">
        <v>176</v>
      </c>
      <c r="AF4" t="s">
        <v>177</v>
      </c>
      <c r="AG4" t="s">
        <v>176</v>
      </c>
      <c r="AH4" t="s">
        <v>177</v>
      </c>
      <c r="AI4" t="s">
        <v>176</v>
      </c>
      <c r="AJ4" t="s">
        <v>177</v>
      </c>
      <c r="AK4" t="s">
        <v>176</v>
      </c>
      <c r="AL4" t="s">
        <v>177</v>
      </c>
      <c r="AM4" t="s">
        <v>176</v>
      </c>
      <c r="AN4" t="s">
        <v>177</v>
      </c>
      <c r="AO4" t="s">
        <v>176</v>
      </c>
      <c r="AP4" t="s">
        <v>177</v>
      </c>
      <c r="AQ4" t="s">
        <v>176</v>
      </c>
      <c r="AR4" t="s">
        <v>177</v>
      </c>
      <c r="AS4" t="s">
        <v>176</v>
      </c>
      <c r="AT4" t="s">
        <v>177</v>
      </c>
      <c r="AU4" t="s">
        <v>176</v>
      </c>
      <c r="AV4" t="s">
        <v>177</v>
      </c>
      <c r="AW4" t="s">
        <v>176</v>
      </c>
      <c r="AX4" t="s">
        <v>177</v>
      </c>
      <c r="AY4" t="s">
        <v>176</v>
      </c>
      <c r="AZ4" t="s">
        <v>177</v>
      </c>
      <c r="BA4" t="s">
        <v>176</v>
      </c>
      <c r="BB4" t="s">
        <v>177</v>
      </c>
      <c r="BC4" t="s">
        <v>176</v>
      </c>
      <c r="BD4" t="s">
        <v>177</v>
      </c>
      <c r="BE4" t="s">
        <v>176</v>
      </c>
      <c r="BF4" t="s">
        <v>177</v>
      </c>
      <c r="BG4" t="s">
        <v>176</v>
      </c>
      <c r="BH4" t="s">
        <v>177</v>
      </c>
      <c r="BI4" t="s">
        <v>176</v>
      </c>
      <c r="BJ4" t="s">
        <v>177</v>
      </c>
      <c r="BK4" t="s">
        <v>176</v>
      </c>
      <c r="BL4" t="s">
        <v>177</v>
      </c>
      <c r="BM4" t="s">
        <v>176</v>
      </c>
      <c r="BN4" t="s">
        <v>177</v>
      </c>
      <c r="BO4" t="s">
        <v>176</v>
      </c>
      <c r="BP4" t="s">
        <v>177</v>
      </c>
      <c r="BQ4" t="s">
        <v>176</v>
      </c>
      <c r="BR4" t="s">
        <v>177</v>
      </c>
      <c r="BS4" t="s">
        <v>176</v>
      </c>
      <c r="BT4" t="s">
        <v>177</v>
      </c>
      <c r="BU4" t="s">
        <v>176</v>
      </c>
      <c r="BV4" t="s">
        <v>177</v>
      </c>
      <c r="BW4" t="s">
        <v>176</v>
      </c>
      <c r="BX4" t="s">
        <v>177</v>
      </c>
      <c r="BY4" t="s">
        <v>176</v>
      </c>
      <c r="BZ4" t="s">
        <v>177</v>
      </c>
      <c r="CA4" t="s">
        <v>176</v>
      </c>
      <c r="CB4" t="s">
        <v>177</v>
      </c>
      <c r="CC4" t="s">
        <v>176</v>
      </c>
      <c r="CD4" t="s">
        <v>177</v>
      </c>
      <c r="CE4" t="s">
        <v>176</v>
      </c>
      <c r="CF4" t="s">
        <v>177</v>
      </c>
      <c r="CG4" t="s">
        <v>176</v>
      </c>
      <c r="CH4" t="s">
        <v>177</v>
      </c>
    </row>
    <row r="5" spans="1:86" x14ac:dyDescent="0.2">
      <c r="A5">
        <v>-1.575</v>
      </c>
      <c r="B5">
        <v>0</v>
      </c>
      <c r="C5">
        <v>-1.575</v>
      </c>
      <c r="D5">
        <v>-87.499390000000005</v>
      </c>
      <c r="E5">
        <v>-1.575</v>
      </c>
      <c r="F5">
        <v>-189.49272999999999</v>
      </c>
      <c r="G5">
        <v>-1.575</v>
      </c>
      <c r="H5">
        <v>-390.24284999999998</v>
      </c>
      <c r="I5">
        <v>-1.575</v>
      </c>
      <c r="J5">
        <v>-557.16538000000003</v>
      </c>
      <c r="K5">
        <v>-1.575</v>
      </c>
      <c r="L5">
        <v>-722.40612999999996</v>
      </c>
      <c r="M5">
        <v>-1.575</v>
      </c>
      <c r="N5">
        <v>-928.21364000000005</v>
      </c>
      <c r="O5">
        <v>-1.575</v>
      </c>
      <c r="P5">
        <v>-1256.28937</v>
      </c>
      <c r="Q5">
        <v>-1.575</v>
      </c>
      <c r="R5">
        <v>-1647.4565399999999</v>
      </c>
      <c r="S5">
        <v>-1.575</v>
      </c>
      <c r="T5">
        <v>-2098.1418699999999</v>
      </c>
      <c r="U5">
        <v>-1.575</v>
      </c>
      <c r="V5">
        <v>-2602.6608000000001</v>
      </c>
      <c r="W5">
        <v>-1.575</v>
      </c>
      <c r="X5">
        <v>-3161.01334</v>
      </c>
      <c r="Y5">
        <v>-1.575</v>
      </c>
      <c r="Z5">
        <v>-3773.19947</v>
      </c>
      <c r="AA5">
        <v>-1.575</v>
      </c>
      <c r="AB5">
        <v>-4439.2192100000002</v>
      </c>
      <c r="AC5">
        <v>-1.575</v>
      </c>
      <c r="AD5">
        <v>-5159.0725400000001</v>
      </c>
      <c r="AE5">
        <v>-1.575</v>
      </c>
      <c r="AF5">
        <v>-5932.7594799999997</v>
      </c>
      <c r="AG5">
        <v>-1.575</v>
      </c>
      <c r="AH5">
        <v>-6760.2800100000004</v>
      </c>
      <c r="AI5">
        <v>-1.575</v>
      </c>
      <c r="AJ5">
        <v>-7641.6341499999999</v>
      </c>
      <c r="AK5">
        <v>-1.575</v>
      </c>
      <c r="AL5">
        <v>-8576.8218799999995</v>
      </c>
      <c r="AM5">
        <v>-1.575</v>
      </c>
      <c r="AN5">
        <v>-9106.4564399999999</v>
      </c>
      <c r="AO5">
        <v>-1.575</v>
      </c>
      <c r="AP5">
        <v>-9612.37068</v>
      </c>
      <c r="AQ5">
        <v>-1.575</v>
      </c>
      <c r="AR5">
        <v>-12958.52673</v>
      </c>
      <c r="AS5">
        <v>-1.575</v>
      </c>
      <c r="AT5">
        <v>-17673.0599</v>
      </c>
      <c r="AU5">
        <v>-1.575</v>
      </c>
      <c r="AV5">
        <v>-18679.97294</v>
      </c>
      <c r="AW5">
        <v>-1.575</v>
      </c>
      <c r="AX5">
        <v>-19686.885969999999</v>
      </c>
      <c r="AY5">
        <v>-1.575</v>
      </c>
      <c r="AZ5">
        <v>-20693.799009999999</v>
      </c>
      <c r="BA5">
        <v>-1.575</v>
      </c>
      <c r="BB5">
        <v>-21700.712049999998</v>
      </c>
      <c r="BC5">
        <v>-1.575</v>
      </c>
      <c r="BD5">
        <v>-22707.625090000001</v>
      </c>
      <c r="BE5">
        <v>-1.575</v>
      </c>
      <c r="BF5">
        <v>-23714.538130000001</v>
      </c>
      <c r="BG5">
        <v>-1.575</v>
      </c>
      <c r="BH5">
        <v>-24721.45117</v>
      </c>
      <c r="BI5">
        <v>-1.575</v>
      </c>
      <c r="BJ5">
        <v>-25728.36421</v>
      </c>
      <c r="BK5">
        <v>-1.575</v>
      </c>
      <c r="BL5">
        <v>-26735.277249999999</v>
      </c>
      <c r="BM5">
        <v>-1.575</v>
      </c>
      <c r="BN5">
        <v>-27742.190289999999</v>
      </c>
      <c r="BO5">
        <v>-1.575</v>
      </c>
      <c r="BP5">
        <v>-28749.103330000002</v>
      </c>
      <c r="BQ5">
        <v>-1.575</v>
      </c>
      <c r="BR5">
        <v>-29756.016370000001</v>
      </c>
      <c r="BS5">
        <v>-1.575</v>
      </c>
      <c r="BT5">
        <v>-30762.929410000001</v>
      </c>
      <c r="BU5">
        <v>-1.575</v>
      </c>
      <c r="BV5">
        <v>-31769.84245</v>
      </c>
      <c r="BW5">
        <v>-1.575</v>
      </c>
      <c r="BX5">
        <v>-32776.75548</v>
      </c>
      <c r="BY5">
        <v>-1.575</v>
      </c>
      <c r="BZ5">
        <v>-33783.668519999999</v>
      </c>
      <c r="CA5">
        <v>-1.575</v>
      </c>
      <c r="CB5">
        <v>-116696</v>
      </c>
      <c r="CC5">
        <v>-1.575</v>
      </c>
      <c r="CD5">
        <v>-120931</v>
      </c>
      <c r="CE5">
        <v>-1.575</v>
      </c>
      <c r="CF5">
        <v>-125166</v>
      </c>
      <c r="CG5">
        <v>-1.575</v>
      </c>
      <c r="CH5">
        <v>-129401</v>
      </c>
    </row>
    <row r="6" spans="1:86" x14ac:dyDescent="0.2">
      <c r="A6">
        <v>-1.35</v>
      </c>
      <c r="B6">
        <v>0</v>
      </c>
      <c r="C6">
        <v>-1.35</v>
      </c>
      <c r="D6">
        <v>-87.499390000000005</v>
      </c>
      <c r="E6">
        <v>-1.35</v>
      </c>
      <c r="F6">
        <v>-189.49272999999999</v>
      </c>
      <c r="G6">
        <v>-1.35</v>
      </c>
      <c r="H6">
        <v>-390.24284999999998</v>
      </c>
      <c r="I6">
        <v>-1.35</v>
      </c>
      <c r="J6">
        <v>-557.16538000000003</v>
      </c>
      <c r="K6">
        <v>-1.35</v>
      </c>
      <c r="L6">
        <v>-722.40612999999996</v>
      </c>
      <c r="M6">
        <v>-1.35</v>
      </c>
      <c r="N6">
        <v>-928.21364000000005</v>
      </c>
      <c r="O6">
        <v>-1.35</v>
      </c>
      <c r="P6">
        <v>-1256.28937</v>
      </c>
      <c r="Q6">
        <v>-1.35</v>
      </c>
      <c r="R6">
        <v>-1647.4565399999999</v>
      </c>
      <c r="S6">
        <v>-1.35</v>
      </c>
      <c r="T6">
        <v>-2098.1418699999999</v>
      </c>
      <c r="U6">
        <v>-1.35</v>
      </c>
      <c r="V6">
        <v>-2602.6608000000001</v>
      </c>
      <c r="W6">
        <v>-1.35</v>
      </c>
      <c r="X6">
        <v>-3161.01334</v>
      </c>
      <c r="Y6">
        <v>-1.35</v>
      </c>
      <c r="Z6">
        <v>-3773.19947</v>
      </c>
      <c r="AA6">
        <v>-1.35</v>
      </c>
      <c r="AB6">
        <v>-4439.2192100000002</v>
      </c>
      <c r="AC6">
        <v>-1.35</v>
      </c>
      <c r="AD6">
        <v>-5159.0725400000001</v>
      </c>
      <c r="AE6">
        <v>-1.35</v>
      </c>
      <c r="AF6">
        <v>-5932.7594799999997</v>
      </c>
      <c r="AG6">
        <v>-1.35</v>
      </c>
      <c r="AH6">
        <v>-6760.2800100000004</v>
      </c>
      <c r="AI6">
        <v>-1.35</v>
      </c>
      <c r="AJ6">
        <v>-7641.6341499999999</v>
      </c>
      <c r="AK6">
        <v>-1.35</v>
      </c>
      <c r="AL6">
        <v>-8576.8218799999995</v>
      </c>
      <c r="AM6">
        <v>-1.35</v>
      </c>
      <c r="AN6">
        <v>-9106.4564399999999</v>
      </c>
      <c r="AO6">
        <v>-1.35</v>
      </c>
      <c r="AP6">
        <v>-9612.37068</v>
      </c>
      <c r="AQ6">
        <v>-1.35</v>
      </c>
      <c r="AR6">
        <v>-12958.52673</v>
      </c>
      <c r="AS6">
        <v>-1.35</v>
      </c>
      <c r="AT6">
        <v>-17673.0599</v>
      </c>
      <c r="AU6">
        <v>-1.35</v>
      </c>
      <c r="AV6">
        <v>-18679.97294</v>
      </c>
      <c r="AW6">
        <v>-1.35</v>
      </c>
      <c r="AX6">
        <v>-19686.885969999999</v>
      </c>
      <c r="AY6">
        <v>-1.35</v>
      </c>
      <c r="AZ6">
        <v>-20693.799009999999</v>
      </c>
      <c r="BA6">
        <v>-1.35</v>
      </c>
      <c r="BB6">
        <v>-21700.712049999998</v>
      </c>
      <c r="BC6">
        <v>-1.35</v>
      </c>
      <c r="BD6">
        <v>-22707.625090000001</v>
      </c>
      <c r="BE6">
        <v>-1.35</v>
      </c>
      <c r="BF6">
        <v>-23714.538130000001</v>
      </c>
      <c r="BG6">
        <v>-1.35</v>
      </c>
      <c r="BH6">
        <v>-24721.45117</v>
      </c>
      <c r="BI6">
        <v>-1.35</v>
      </c>
      <c r="BJ6">
        <v>-25728.36421</v>
      </c>
      <c r="BK6">
        <v>-1.35</v>
      </c>
      <c r="BL6">
        <v>-26735.277249999999</v>
      </c>
      <c r="BM6">
        <v>-1.35</v>
      </c>
      <c r="BN6">
        <v>-27742.190289999999</v>
      </c>
      <c r="BO6">
        <v>-1.35</v>
      </c>
      <c r="BP6">
        <v>-28749.103330000002</v>
      </c>
      <c r="BQ6">
        <v>-1.35</v>
      </c>
      <c r="BR6">
        <v>-29756.016370000001</v>
      </c>
      <c r="BS6">
        <v>-1.35</v>
      </c>
      <c r="BT6">
        <v>-30762.929410000001</v>
      </c>
      <c r="BU6">
        <v>-1.35</v>
      </c>
      <c r="BV6">
        <v>-31769.84245</v>
      </c>
      <c r="BW6">
        <v>-1.35</v>
      </c>
      <c r="BX6">
        <v>-32776.75548</v>
      </c>
      <c r="BY6">
        <v>-1.35</v>
      </c>
      <c r="BZ6">
        <v>-33783.668519999999</v>
      </c>
      <c r="CA6">
        <v>-1.35</v>
      </c>
      <c r="CB6">
        <v>-116696</v>
      </c>
      <c r="CC6">
        <v>-1.35</v>
      </c>
      <c r="CD6">
        <v>-120931</v>
      </c>
      <c r="CE6">
        <v>-1.35</v>
      </c>
      <c r="CF6">
        <v>-125166</v>
      </c>
      <c r="CG6">
        <v>-1.35</v>
      </c>
      <c r="CH6">
        <v>-129401</v>
      </c>
    </row>
    <row r="7" spans="1:86" x14ac:dyDescent="0.2">
      <c r="A7">
        <v>-1.125</v>
      </c>
      <c r="B7">
        <v>0</v>
      </c>
      <c r="C7">
        <v>-1.125</v>
      </c>
      <c r="D7">
        <v>-87.499390000000005</v>
      </c>
      <c r="E7">
        <v>-1.125</v>
      </c>
      <c r="F7">
        <v>-189.49272999999999</v>
      </c>
      <c r="G7">
        <v>-1.125</v>
      </c>
      <c r="H7">
        <v>-390.24284999999998</v>
      </c>
      <c r="I7">
        <v>-1.125</v>
      </c>
      <c r="J7">
        <v>-557.16538000000003</v>
      </c>
      <c r="K7">
        <v>-1.125</v>
      </c>
      <c r="L7">
        <v>-722.40612999999996</v>
      </c>
      <c r="M7">
        <v>-1.125</v>
      </c>
      <c r="N7">
        <v>-928.21364000000005</v>
      </c>
      <c r="O7">
        <v>-1.125</v>
      </c>
      <c r="P7">
        <v>-1256.28937</v>
      </c>
      <c r="Q7">
        <v>-1.125</v>
      </c>
      <c r="R7">
        <v>-1647.4565399999999</v>
      </c>
      <c r="S7">
        <v>-1.125</v>
      </c>
      <c r="T7">
        <v>-2098.1418699999999</v>
      </c>
      <c r="U7">
        <v>-1.125</v>
      </c>
      <c r="V7">
        <v>-2602.6608000000001</v>
      </c>
      <c r="W7">
        <v>-1.125</v>
      </c>
      <c r="X7">
        <v>-3161.01334</v>
      </c>
      <c r="Y7">
        <v>-1.125</v>
      </c>
      <c r="Z7">
        <v>-3773.19947</v>
      </c>
      <c r="AA7">
        <v>-1.125</v>
      </c>
      <c r="AB7">
        <v>-4439.2192100000002</v>
      </c>
      <c r="AC7">
        <v>-1.125</v>
      </c>
      <c r="AD7">
        <v>-5159.0725400000001</v>
      </c>
      <c r="AE7">
        <v>-1.125</v>
      </c>
      <c r="AF7">
        <v>-5932.7594799999997</v>
      </c>
      <c r="AG7">
        <v>-1.125</v>
      </c>
      <c r="AH7">
        <v>-6760.2800100000004</v>
      </c>
      <c r="AI7">
        <v>-1.125</v>
      </c>
      <c r="AJ7">
        <v>-7641.6341499999999</v>
      </c>
      <c r="AK7">
        <v>-1.125</v>
      </c>
      <c r="AL7">
        <v>-8576.8218799999995</v>
      </c>
      <c r="AM7">
        <v>-1.125</v>
      </c>
      <c r="AN7">
        <v>-9106.4564399999999</v>
      </c>
      <c r="AO7">
        <v>-1.125</v>
      </c>
      <c r="AP7">
        <v>-9612.37068</v>
      </c>
      <c r="AQ7">
        <v>-1.125</v>
      </c>
      <c r="AR7">
        <v>-12958.52673</v>
      </c>
      <c r="AS7">
        <v>-1.125</v>
      </c>
      <c r="AT7">
        <v>-17673.0599</v>
      </c>
      <c r="AU7">
        <v>-1.125</v>
      </c>
      <c r="AV7">
        <v>-18679.97294</v>
      </c>
      <c r="AW7">
        <v>-1.125</v>
      </c>
      <c r="AX7">
        <v>-19686.885969999999</v>
      </c>
      <c r="AY7">
        <v>-1.125</v>
      </c>
      <c r="AZ7">
        <v>-20693.799009999999</v>
      </c>
      <c r="BA7">
        <v>-1.125</v>
      </c>
      <c r="BB7">
        <v>-21700.712049999998</v>
      </c>
      <c r="BC7">
        <v>-1.125</v>
      </c>
      <c r="BD7">
        <v>-22707.625090000001</v>
      </c>
      <c r="BE7">
        <v>-1.125</v>
      </c>
      <c r="BF7">
        <v>-23714.538130000001</v>
      </c>
      <c r="BG7">
        <v>-1.125</v>
      </c>
      <c r="BH7">
        <v>-24721.45117</v>
      </c>
      <c r="BI7">
        <v>-1.125</v>
      </c>
      <c r="BJ7">
        <v>-25728.36421</v>
      </c>
      <c r="BK7">
        <v>-1.125</v>
      </c>
      <c r="BL7">
        <v>-26735.277249999999</v>
      </c>
      <c r="BM7">
        <v>-1.125</v>
      </c>
      <c r="BN7">
        <v>-27742.190289999999</v>
      </c>
      <c r="BO7">
        <v>-1.125</v>
      </c>
      <c r="BP7">
        <v>-28749.103330000002</v>
      </c>
      <c r="BQ7">
        <v>-1.125</v>
      </c>
      <c r="BR7">
        <v>-29756.016370000001</v>
      </c>
      <c r="BS7">
        <v>-1.125</v>
      </c>
      <c r="BT7">
        <v>-30762.929410000001</v>
      </c>
      <c r="BU7">
        <v>-1.125</v>
      </c>
      <c r="BV7">
        <v>-31769.84245</v>
      </c>
      <c r="BW7">
        <v>-1.125</v>
      </c>
      <c r="BX7">
        <v>-32776.75548</v>
      </c>
      <c r="BY7">
        <v>-1.125</v>
      </c>
      <c r="BZ7">
        <v>-33783.668519999999</v>
      </c>
      <c r="CA7">
        <v>-1.125</v>
      </c>
      <c r="CB7">
        <v>-116696</v>
      </c>
      <c r="CC7">
        <v>-1.125</v>
      </c>
      <c r="CD7">
        <v>-120931</v>
      </c>
      <c r="CE7">
        <v>-1.125</v>
      </c>
      <c r="CF7">
        <v>-125166</v>
      </c>
      <c r="CG7">
        <v>-1.125</v>
      </c>
      <c r="CH7">
        <v>-129401</v>
      </c>
    </row>
    <row r="8" spans="1:86" x14ac:dyDescent="0.2">
      <c r="A8">
        <v>-0.8125</v>
      </c>
      <c r="B8">
        <v>0</v>
      </c>
      <c r="C8">
        <v>-0.8125</v>
      </c>
      <c r="D8">
        <v>-76.210250000000002</v>
      </c>
      <c r="E8">
        <v>-0.8125</v>
      </c>
      <c r="F8">
        <v>-164.23263</v>
      </c>
      <c r="G8">
        <v>-0.8125</v>
      </c>
      <c r="H8">
        <v>-335.50808999999998</v>
      </c>
      <c r="I8">
        <v>-0.8125</v>
      </c>
      <c r="J8">
        <v>-474.02586000000002</v>
      </c>
      <c r="K8">
        <v>-0.8125</v>
      </c>
      <c r="L8">
        <v>-598.02296999999999</v>
      </c>
      <c r="M8">
        <v>-0.8125</v>
      </c>
      <c r="N8">
        <v>-737.41417000000001</v>
      </c>
      <c r="O8">
        <v>-0.8125</v>
      </c>
      <c r="P8">
        <v>-987.69357000000002</v>
      </c>
      <c r="Q8">
        <v>-0.8125</v>
      </c>
      <c r="R8">
        <v>-1291.75569</v>
      </c>
      <c r="S8">
        <v>-0.8125</v>
      </c>
      <c r="T8">
        <v>-1645.1339700000001</v>
      </c>
      <c r="U8">
        <v>-0.8125</v>
      </c>
      <c r="V8">
        <v>-2040.7226800000001</v>
      </c>
      <c r="W8">
        <v>-0.8125</v>
      </c>
      <c r="X8">
        <v>-2478.5218199999999</v>
      </c>
      <c r="Y8">
        <v>-0.8125</v>
      </c>
      <c r="Z8">
        <v>-2958.5314100000001</v>
      </c>
      <c r="AA8">
        <v>-0.8125</v>
      </c>
      <c r="AB8">
        <v>-3480.7514200000001</v>
      </c>
      <c r="AC8">
        <v>-0.8125</v>
      </c>
      <c r="AD8">
        <v>-4045.1818800000001</v>
      </c>
      <c r="AE8">
        <v>-1.07724</v>
      </c>
      <c r="AF8">
        <v>-5736.9985900000001</v>
      </c>
      <c r="AG8">
        <v>-1.0838399999999999</v>
      </c>
      <c r="AH8">
        <v>-6568.0259900000001</v>
      </c>
      <c r="AI8">
        <v>-1.09108</v>
      </c>
      <c r="AJ8">
        <v>-7462.5258000000003</v>
      </c>
      <c r="AK8">
        <v>-1.09897</v>
      </c>
      <c r="AL8">
        <v>-8422.5986699999994</v>
      </c>
      <c r="AM8">
        <v>-1.0993999999999999</v>
      </c>
      <c r="AN8">
        <v>-8945.4015400000008</v>
      </c>
      <c r="AO8">
        <v>-1.0993999999999999</v>
      </c>
      <c r="AP8">
        <v>-9442.3682900000003</v>
      </c>
      <c r="AQ8">
        <v>-0.8125</v>
      </c>
      <c r="AR8">
        <v>-10160.66301</v>
      </c>
      <c r="AS8">
        <v>-0.8125</v>
      </c>
      <c r="AT8">
        <v>-13857.285599999999</v>
      </c>
      <c r="AU8">
        <v>-0.8125</v>
      </c>
      <c r="AV8">
        <v>-14646.79696</v>
      </c>
      <c r="AW8">
        <v>-0.8125</v>
      </c>
      <c r="AX8">
        <v>-15436.30832</v>
      </c>
      <c r="AY8">
        <v>-0.8125</v>
      </c>
      <c r="AZ8">
        <v>-16225.819680000001</v>
      </c>
      <c r="BA8">
        <v>-0.8125</v>
      </c>
      <c r="BB8">
        <v>-17015.331040000001</v>
      </c>
      <c r="BC8">
        <v>-0.8125</v>
      </c>
      <c r="BD8">
        <v>-17804.842400000001</v>
      </c>
      <c r="BE8">
        <v>-0.8125</v>
      </c>
      <c r="BF8">
        <v>-18594.353760000002</v>
      </c>
      <c r="BG8">
        <v>-0.8125</v>
      </c>
      <c r="BH8">
        <v>-19383.865119999999</v>
      </c>
      <c r="BI8">
        <v>-0.8125</v>
      </c>
      <c r="BJ8">
        <v>-20173.376479999999</v>
      </c>
      <c r="BK8">
        <v>-0.8125</v>
      </c>
      <c r="BL8">
        <v>-20962.887839999999</v>
      </c>
      <c r="BM8">
        <v>-0.8125</v>
      </c>
      <c r="BN8">
        <v>-21752.3992</v>
      </c>
      <c r="BO8">
        <v>-0.8125</v>
      </c>
      <c r="BP8">
        <v>-22541.91056</v>
      </c>
      <c r="BQ8">
        <v>-0.8125</v>
      </c>
      <c r="BR8">
        <v>-23331.421920000001</v>
      </c>
      <c r="BS8">
        <v>-0.8125</v>
      </c>
      <c r="BT8">
        <v>-24120.933280000001</v>
      </c>
      <c r="BU8">
        <v>-0.8125</v>
      </c>
      <c r="BV8">
        <v>-24910.444640000002</v>
      </c>
      <c r="BW8">
        <v>-0.8125</v>
      </c>
      <c r="BX8">
        <v>-25699.956010000002</v>
      </c>
      <c r="BY8">
        <v>-0.8125</v>
      </c>
      <c r="BZ8">
        <v>-26489.467369999998</v>
      </c>
      <c r="CA8">
        <v>-1.0950299999999999</v>
      </c>
      <c r="CB8">
        <v>-114280</v>
      </c>
      <c r="CC8">
        <v>-1.0964400000000001</v>
      </c>
      <c r="CD8">
        <v>-118545</v>
      </c>
      <c r="CE8">
        <v>-1.0978000000000001</v>
      </c>
      <c r="CF8">
        <v>-122814</v>
      </c>
      <c r="CG8">
        <v>-1.0991200000000001</v>
      </c>
      <c r="CH8">
        <v>-127087</v>
      </c>
    </row>
    <row r="9" spans="1:86" x14ac:dyDescent="0.2">
      <c r="A9">
        <v>-0.5</v>
      </c>
      <c r="B9">
        <v>0</v>
      </c>
      <c r="C9">
        <v>-0.5</v>
      </c>
      <c r="D9">
        <v>-64.921109999999999</v>
      </c>
      <c r="E9">
        <v>-0.5</v>
      </c>
      <c r="F9">
        <v>-138.97252</v>
      </c>
      <c r="G9">
        <v>-0.5</v>
      </c>
      <c r="H9">
        <v>-280.77332000000001</v>
      </c>
      <c r="I9">
        <v>-0.5</v>
      </c>
      <c r="J9">
        <v>-390.88634000000002</v>
      </c>
      <c r="K9">
        <v>-0.5</v>
      </c>
      <c r="L9">
        <v>-473.63981999999999</v>
      </c>
      <c r="M9">
        <v>-0.5</v>
      </c>
      <c r="N9">
        <v>-546.61469999999997</v>
      </c>
      <c r="O9">
        <v>-0.5</v>
      </c>
      <c r="P9">
        <v>-719.09775999999999</v>
      </c>
      <c r="Q9">
        <v>-0.5</v>
      </c>
      <c r="R9">
        <v>-936.05484999999999</v>
      </c>
      <c r="S9">
        <v>-0.5</v>
      </c>
      <c r="T9">
        <v>-1192.1260600000001</v>
      </c>
      <c r="U9">
        <v>-0.5</v>
      </c>
      <c r="V9">
        <v>-1478.7845500000001</v>
      </c>
      <c r="W9">
        <v>-0.5</v>
      </c>
      <c r="X9">
        <v>-1796.0303100000001</v>
      </c>
      <c r="Y9">
        <v>-0.5</v>
      </c>
      <c r="Z9">
        <v>-2143.8633399999999</v>
      </c>
      <c r="AA9">
        <v>-0.5</v>
      </c>
      <c r="AB9">
        <v>-2522.2836400000001</v>
      </c>
      <c r="AC9">
        <v>-0.5</v>
      </c>
      <c r="AD9">
        <v>-2931.2912200000001</v>
      </c>
      <c r="AE9">
        <v>-1.02948</v>
      </c>
      <c r="AF9">
        <v>-5541.2376899999999</v>
      </c>
      <c r="AG9">
        <v>-1.0426800000000001</v>
      </c>
      <c r="AH9">
        <v>-6375.7719699999998</v>
      </c>
      <c r="AI9">
        <v>-1.05715</v>
      </c>
      <c r="AJ9">
        <v>-7283.4174400000002</v>
      </c>
      <c r="AK9">
        <v>-1.0729500000000001</v>
      </c>
      <c r="AL9">
        <v>-8268.3754599999993</v>
      </c>
      <c r="AM9">
        <v>-1.0738000000000001</v>
      </c>
      <c r="AN9">
        <v>-8784.3466399999998</v>
      </c>
      <c r="AO9">
        <v>-1.0738000000000001</v>
      </c>
      <c r="AP9">
        <v>-9272.3658899999991</v>
      </c>
      <c r="AQ9">
        <v>-0.5</v>
      </c>
      <c r="AR9">
        <v>-7362.7992800000002</v>
      </c>
      <c r="AS9">
        <v>-0.5</v>
      </c>
      <c r="AT9">
        <v>-10041.5113</v>
      </c>
      <c r="AU9">
        <v>-0.5</v>
      </c>
      <c r="AV9">
        <v>-10613.620989999999</v>
      </c>
      <c r="AW9">
        <v>-0.5</v>
      </c>
      <c r="AX9">
        <v>-11185.730670000001</v>
      </c>
      <c r="AY9">
        <v>-0.5</v>
      </c>
      <c r="AZ9">
        <v>-11757.84035</v>
      </c>
      <c r="BA9">
        <v>-0.5</v>
      </c>
      <c r="BB9">
        <v>-12329.95003</v>
      </c>
      <c r="BC9">
        <v>-0.5</v>
      </c>
      <c r="BD9">
        <v>-12902.05971</v>
      </c>
      <c r="BE9">
        <v>-0.5</v>
      </c>
      <c r="BF9">
        <v>-13474.169389999999</v>
      </c>
      <c r="BG9">
        <v>-0.5</v>
      </c>
      <c r="BH9">
        <v>-14046.279070000001</v>
      </c>
      <c r="BI9">
        <v>-0.5</v>
      </c>
      <c r="BJ9">
        <v>-14618.38876</v>
      </c>
      <c r="BK9">
        <v>-0.5</v>
      </c>
      <c r="BL9">
        <v>-15190.498439999999</v>
      </c>
      <c r="BM9">
        <v>-0.5</v>
      </c>
      <c r="BN9">
        <v>-15762.608120000001</v>
      </c>
      <c r="BO9">
        <v>-0.5</v>
      </c>
      <c r="BP9">
        <v>-16334.7178</v>
      </c>
      <c r="BQ9">
        <v>-0.5</v>
      </c>
      <c r="BR9">
        <v>-16906.82748</v>
      </c>
      <c r="BS9">
        <v>-0.5</v>
      </c>
      <c r="BT9">
        <v>-17478.937160000001</v>
      </c>
      <c r="BU9">
        <v>-0.5</v>
      </c>
      <c r="BV9">
        <v>-18051.046839999999</v>
      </c>
      <c r="BW9">
        <v>-0.5</v>
      </c>
      <c r="BX9">
        <v>-18623.15653</v>
      </c>
      <c r="BY9">
        <v>-0.5</v>
      </c>
      <c r="BZ9">
        <v>-19195.266210000002</v>
      </c>
      <c r="CA9">
        <v>-1.0650500000000001</v>
      </c>
      <c r="CB9">
        <v>-111863</v>
      </c>
      <c r="CC9">
        <v>-1.0678799999999999</v>
      </c>
      <c r="CD9">
        <v>-116159</v>
      </c>
      <c r="CE9">
        <v>-1.0706</v>
      </c>
      <c r="CF9">
        <v>-120462</v>
      </c>
      <c r="CG9">
        <v>-1.0732299999999999</v>
      </c>
      <c r="CH9">
        <v>-124773</v>
      </c>
    </row>
    <row r="10" spans="1:86" x14ac:dyDescent="0.2">
      <c r="A10">
        <v>-0.45455000000000001</v>
      </c>
      <c r="B10">
        <v>0</v>
      </c>
      <c r="C10">
        <v>-0.47394999999999998</v>
      </c>
      <c r="D10">
        <v>-63.961869999999998</v>
      </c>
      <c r="E10">
        <v>-0.47558</v>
      </c>
      <c r="F10">
        <v>-136.96366</v>
      </c>
      <c r="G10">
        <v>-0.47539999999999999</v>
      </c>
      <c r="H10">
        <v>-276.38893000000002</v>
      </c>
      <c r="I10">
        <v>-0.47255000000000003</v>
      </c>
      <c r="J10">
        <v>-383.44767000000002</v>
      </c>
      <c r="K10">
        <v>-0.46799000000000002</v>
      </c>
      <c r="L10">
        <v>-460.65246999999999</v>
      </c>
      <c r="M10">
        <v>-0.4622</v>
      </c>
      <c r="N10">
        <v>-523.1377</v>
      </c>
      <c r="O10">
        <v>-0.46264</v>
      </c>
      <c r="P10">
        <v>-686.48443999999995</v>
      </c>
      <c r="Q10">
        <v>-0.46477000000000002</v>
      </c>
      <c r="R10">
        <v>-895.38058999999998</v>
      </c>
      <c r="S10">
        <v>-0.46801999999999999</v>
      </c>
      <c r="T10">
        <v>-1145.1704999999999</v>
      </c>
      <c r="U10">
        <v>-0.47183999999999998</v>
      </c>
      <c r="V10">
        <v>-1427.56582</v>
      </c>
      <c r="W10">
        <v>-0.47624</v>
      </c>
      <c r="X10">
        <v>-1743.6514400000001</v>
      </c>
      <c r="Y10">
        <v>-0.48126999999999998</v>
      </c>
      <c r="Z10">
        <v>-2094.67659</v>
      </c>
      <c r="AA10">
        <v>-0.48694999999999999</v>
      </c>
      <c r="AB10">
        <v>-2482.0591399999998</v>
      </c>
      <c r="AC10">
        <v>-0.49331000000000003</v>
      </c>
      <c r="AD10">
        <v>-2907.38888</v>
      </c>
      <c r="AE10">
        <v>-0.98172999999999999</v>
      </c>
      <c r="AF10">
        <v>-5345.4768000000004</v>
      </c>
      <c r="AG10">
        <v>-1.00152</v>
      </c>
      <c r="AH10">
        <v>-6183.5179600000001</v>
      </c>
      <c r="AI10">
        <v>-1.0232300000000001</v>
      </c>
      <c r="AJ10">
        <v>-7104.3090899999997</v>
      </c>
      <c r="AK10">
        <v>-1.0469200000000001</v>
      </c>
      <c r="AL10">
        <v>-8114.1522400000003</v>
      </c>
      <c r="AM10">
        <v>-1.0482100000000001</v>
      </c>
      <c r="AN10">
        <v>-8623.2917400000006</v>
      </c>
      <c r="AO10">
        <v>-1.0482100000000001</v>
      </c>
      <c r="AP10">
        <v>-9102.3634999999995</v>
      </c>
      <c r="AQ10">
        <v>-0.46276</v>
      </c>
      <c r="AR10">
        <v>-7024.3107600000003</v>
      </c>
      <c r="AS10">
        <v>-0.47055000000000002</v>
      </c>
      <c r="AT10">
        <v>-9677.5899399999998</v>
      </c>
      <c r="AU10">
        <v>-0.47091</v>
      </c>
      <c r="AV10">
        <v>-10233.815710000001</v>
      </c>
      <c r="AW10">
        <v>-0.47125</v>
      </c>
      <c r="AX10">
        <v>-10790.180179999999</v>
      </c>
      <c r="AY10">
        <v>-0.47156999999999999</v>
      </c>
      <c r="AZ10">
        <v>-11346.6675</v>
      </c>
      <c r="BA10">
        <v>-0.47186</v>
      </c>
      <c r="BB10">
        <v>-11903.2641</v>
      </c>
      <c r="BC10">
        <v>-0.47212999999999999</v>
      </c>
      <c r="BD10">
        <v>-12459.958350000001</v>
      </c>
      <c r="BE10">
        <v>-0.47238999999999998</v>
      </c>
      <c r="BF10">
        <v>-13016.7402</v>
      </c>
      <c r="BG10">
        <v>-0.47262999999999999</v>
      </c>
      <c r="BH10">
        <v>-13573.600930000001</v>
      </c>
      <c r="BI10">
        <v>-0.47284999999999999</v>
      </c>
      <c r="BJ10">
        <v>-14130.53292</v>
      </c>
      <c r="BK10">
        <v>-0.47305999999999998</v>
      </c>
      <c r="BL10">
        <v>-14687.52952</v>
      </c>
      <c r="BM10">
        <v>-0.47326000000000001</v>
      </c>
      <c r="BN10">
        <v>-15244.584860000001</v>
      </c>
      <c r="BO10">
        <v>-0.47344999999999998</v>
      </c>
      <c r="BP10">
        <v>-15801.69377</v>
      </c>
      <c r="BQ10">
        <v>-0.47363</v>
      </c>
      <c r="BR10">
        <v>-16358.85166</v>
      </c>
      <c r="BS10">
        <v>-0.47378999999999999</v>
      </c>
      <c r="BT10">
        <v>-16916.054459999999</v>
      </c>
      <c r="BU10">
        <v>-0.47394999999999998</v>
      </c>
      <c r="BV10">
        <v>-17473.298510000001</v>
      </c>
      <c r="BW10">
        <v>-0.47410000000000002</v>
      </c>
      <c r="BX10">
        <v>-18030.580580000002</v>
      </c>
      <c r="BY10">
        <v>-0.47425</v>
      </c>
      <c r="BZ10">
        <v>-18587.897720000001</v>
      </c>
      <c r="CA10">
        <v>-1.03508</v>
      </c>
      <c r="CB10">
        <v>-109446</v>
      </c>
      <c r="CC10">
        <v>-1.03932</v>
      </c>
      <c r="CD10">
        <v>-113772</v>
      </c>
      <c r="CE10">
        <v>-1.0434099999999999</v>
      </c>
      <c r="CF10">
        <v>-118110</v>
      </c>
      <c r="CG10">
        <v>-1.04735</v>
      </c>
      <c r="CH10">
        <v>-122459</v>
      </c>
    </row>
    <row r="11" spans="1:86" x14ac:dyDescent="0.2">
      <c r="A11">
        <v>-0.40909000000000001</v>
      </c>
      <c r="B11">
        <v>0</v>
      </c>
      <c r="C11">
        <v>-0.44790000000000002</v>
      </c>
      <c r="D11">
        <v>-62.96378</v>
      </c>
      <c r="E11">
        <v>-0.45117000000000002</v>
      </c>
      <c r="F11">
        <v>-134.88025999999999</v>
      </c>
      <c r="G11">
        <v>-0.45079000000000002</v>
      </c>
      <c r="H11">
        <v>-271.84548999999998</v>
      </c>
      <c r="I11">
        <v>-0.44511000000000001</v>
      </c>
      <c r="J11">
        <v>-375.71821999999997</v>
      </c>
      <c r="K11">
        <v>-0.43597000000000002</v>
      </c>
      <c r="L11">
        <v>-447.13907999999998</v>
      </c>
      <c r="M11">
        <v>-0.42441000000000001</v>
      </c>
      <c r="N11">
        <v>-498.79638999999997</v>
      </c>
      <c r="O11">
        <v>-0.42527999999999999</v>
      </c>
      <c r="P11">
        <v>-652.79250999999999</v>
      </c>
      <c r="Q11">
        <v>-0.42953999999999998</v>
      </c>
      <c r="R11">
        <v>-853.47811999999999</v>
      </c>
      <c r="S11">
        <v>-0.43603999999999998</v>
      </c>
      <c r="T11">
        <v>-1096.9390900000001</v>
      </c>
      <c r="U11">
        <v>-0.44367000000000001</v>
      </c>
      <c r="V11">
        <v>-1375.13364</v>
      </c>
      <c r="W11">
        <v>-0.45249</v>
      </c>
      <c r="X11">
        <v>-1690.2377300000001</v>
      </c>
      <c r="Y11">
        <v>-0.46254000000000001</v>
      </c>
      <c r="Z11">
        <v>-2044.7335800000001</v>
      </c>
      <c r="AA11">
        <v>-0.47391</v>
      </c>
      <c r="AB11">
        <v>-2441.40987</v>
      </c>
      <c r="AC11">
        <v>-0.48662</v>
      </c>
      <c r="AD11">
        <v>-2883.35916</v>
      </c>
      <c r="AE11">
        <v>-0.93396999999999997</v>
      </c>
      <c r="AF11">
        <v>-5149.7159099999999</v>
      </c>
      <c r="AG11">
        <v>-0.96035000000000004</v>
      </c>
      <c r="AH11">
        <v>-5991.2639399999998</v>
      </c>
      <c r="AI11">
        <v>-0.98929999999999996</v>
      </c>
      <c r="AJ11">
        <v>-6925.2007299999996</v>
      </c>
      <c r="AK11">
        <v>-1.0208999999999999</v>
      </c>
      <c r="AL11">
        <v>-7959.9290300000002</v>
      </c>
      <c r="AM11">
        <v>-1.02261</v>
      </c>
      <c r="AN11">
        <v>-8462.2368399999996</v>
      </c>
      <c r="AO11">
        <v>-1.02261</v>
      </c>
      <c r="AP11">
        <v>-8932.3611000000001</v>
      </c>
      <c r="AQ11">
        <v>-0.42551</v>
      </c>
      <c r="AR11">
        <v>-6674.9588899999999</v>
      </c>
      <c r="AS11">
        <v>-0.44108999999999998</v>
      </c>
      <c r="AT11">
        <v>-9304.6211899999998</v>
      </c>
      <c r="AU11">
        <v>-0.44183</v>
      </c>
      <c r="AV11">
        <v>-9844.6947899999996</v>
      </c>
      <c r="AW11">
        <v>-0.4425</v>
      </c>
      <c r="AX11">
        <v>-10385.049660000001</v>
      </c>
      <c r="AY11">
        <v>-0.44313000000000002</v>
      </c>
      <c r="AZ11">
        <v>-10925.653469999999</v>
      </c>
      <c r="BA11">
        <v>-0.44372</v>
      </c>
      <c r="BB11">
        <v>-11466.478660000001</v>
      </c>
      <c r="BC11">
        <v>-0.44427</v>
      </c>
      <c r="BD11">
        <v>-12007.50157</v>
      </c>
      <c r="BE11">
        <v>-0.44478000000000001</v>
      </c>
      <c r="BF11">
        <v>-12548.70176</v>
      </c>
      <c r="BG11">
        <v>-0.44525999999999999</v>
      </c>
      <c r="BH11">
        <v>-13090.061519999999</v>
      </c>
      <c r="BI11">
        <v>-0.44569999999999999</v>
      </c>
      <c r="BJ11">
        <v>-13631.565409999999</v>
      </c>
      <c r="BK11">
        <v>-0.44613000000000003</v>
      </c>
      <c r="BL11">
        <v>-14173.1999</v>
      </c>
      <c r="BM11">
        <v>-0.44651999999999997</v>
      </c>
      <c r="BN11">
        <v>-14714.953100000001</v>
      </c>
      <c r="BO11">
        <v>-0.44690000000000002</v>
      </c>
      <c r="BP11">
        <v>-15256.814539999999</v>
      </c>
      <c r="BQ11">
        <v>-0.44724999999999998</v>
      </c>
      <c r="BR11">
        <v>-15798.7749</v>
      </c>
      <c r="BS11">
        <v>-0.44758999999999999</v>
      </c>
      <c r="BT11">
        <v>-16340.825930000001</v>
      </c>
      <c r="BU11">
        <v>-0.44790000000000002</v>
      </c>
      <c r="BV11">
        <v>-16882.96026</v>
      </c>
      <c r="BW11">
        <v>-0.44819999999999999</v>
      </c>
      <c r="BX11">
        <v>-17425.171289999998</v>
      </c>
      <c r="BY11">
        <v>-0.44849</v>
      </c>
      <c r="BZ11">
        <v>-17967.453099999999</v>
      </c>
      <c r="CA11">
        <v>-1.0051099999999999</v>
      </c>
      <c r="CB11">
        <v>-107030</v>
      </c>
      <c r="CC11">
        <v>-1.0107600000000001</v>
      </c>
      <c r="CD11">
        <v>-111386</v>
      </c>
      <c r="CE11">
        <v>-1.0162100000000001</v>
      </c>
      <c r="CF11">
        <v>-115758</v>
      </c>
      <c r="CG11">
        <v>-1.02146</v>
      </c>
      <c r="CH11">
        <v>-120145</v>
      </c>
    </row>
    <row r="12" spans="1:86" x14ac:dyDescent="0.2">
      <c r="A12">
        <v>-0.36364000000000002</v>
      </c>
      <c r="B12">
        <v>0</v>
      </c>
      <c r="C12">
        <v>-0.42185</v>
      </c>
      <c r="D12">
        <v>-61.922870000000003</v>
      </c>
      <c r="E12">
        <v>-0.42675000000000002</v>
      </c>
      <c r="F12">
        <v>-132.71529000000001</v>
      </c>
      <c r="G12">
        <v>-0.42619000000000001</v>
      </c>
      <c r="H12">
        <v>-267.12806</v>
      </c>
      <c r="I12">
        <v>-0.41765999999999998</v>
      </c>
      <c r="J12">
        <v>-367.66757000000001</v>
      </c>
      <c r="K12">
        <v>-0.40395999999999999</v>
      </c>
      <c r="L12">
        <v>-433.03721000000002</v>
      </c>
      <c r="M12">
        <v>-0.38661000000000001</v>
      </c>
      <c r="N12">
        <v>-473.47730000000001</v>
      </c>
      <c r="O12">
        <v>-0.38790999999999998</v>
      </c>
      <c r="P12">
        <v>-617.88635999999997</v>
      </c>
      <c r="Q12">
        <v>-0.39430999999999999</v>
      </c>
      <c r="R12">
        <v>-810.20464000000004</v>
      </c>
      <c r="S12">
        <v>-0.40406999999999998</v>
      </c>
      <c r="T12">
        <v>-1047.29945</v>
      </c>
      <c r="U12">
        <v>-0.41550999999999999</v>
      </c>
      <c r="V12">
        <v>-1321.3793000000001</v>
      </c>
      <c r="W12">
        <v>-0.42873</v>
      </c>
      <c r="X12">
        <v>-1635.7126900000001</v>
      </c>
      <c r="Y12">
        <v>-0.44381999999999999</v>
      </c>
      <c r="Z12">
        <v>-1993.9913100000001</v>
      </c>
      <c r="AA12">
        <v>-0.46085999999999999</v>
      </c>
      <c r="AB12">
        <v>-2400.31945</v>
      </c>
      <c r="AC12">
        <v>-0.47993999999999998</v>
      </c>
      <c r="AD12">
        <v>-2859.1996300000001</v>
      </c>
      <c r="AE12">
        <v>-0.88621000000000005</v>
      </c>
      <c r="AF12">
        <v>-4953.9550099999997</v>
      </c>
      <c r="AG12">
        <v>-0.91918999999999995</v>
      </c>
      <c r="AH12">
        <v>-5799.0099200000004</v>
      </c>
      <c r="AI12">
        <v>-0.95538000000000001</v>
      </c>
      <c r="AJ12">
        <v>-6746.09238</v>
      </c>
      <c r="AK12">
        <v>-0.99487000000000003</v>
      </c>
      <c r="AL12">
        <v>-7805.7058100000004</v>
      </c>
      <c r="AM12">
        <v>-0.99700999999999995</v>
      </c>
      <c r="AN12">
        <v>-8301.1819400000004</v>
      </c>
      <c r="AO12">
        <v>-0.99700999999999995</v>
      </c>
      <c r="AP12">
        <v>-8762.3587100000004</v>
      </c>
      <c r="AQ12">
        <v>-0.38827</v>
      </c>
      <c r="AR12">
        <v>-6313.3937900000001</v>
      </c>
      <c r="AS12">
        <v>-0.41164000000000001</v>
      </c>
      <c r="AT12">
        <v>-8921.7517100000005</v>
      </c>
      <c r="AU12">
        <v>-0.41274</v>
      </c>
      <c r="AV12">
        <v>-9445.3921900000005</v>
      </c>
      <c r="AW12">
        <v>-0.41376000000000002</v>
      </c>
      <c r="AX12">
        <v>-9969.4603900000002</v>
      </c>
      <c r="AY12">
        <v>-0.41470000000000001</v>
      </c>
      <c r="AZ12">
        <v>-10493.906950000001</v>
      </c>
      <c r="BA12">
        <v>-0.41558</v>
      </c>
      <c r="BB12">
        <v>-11018.68979</v>
      </c>
      <c r="BC12">
        <v>-0.41639999999999999</v>
      </c>
      <c r="BD12">
        <v>-11543.772800000001</v>
      </c>
      <c r="BE12">
        <v>-0.41716999999999999</v>
      </c>
      <c r="BF12">
        <v>-12069.12485</v>
      </c>
      <c r="BG12">
        <v>-0.41787999999999997</v>
      </c>
      <c r="BH12">
        <v>-12594.71895</v>
      </c>
      <c r="BI12">
        <v>-0.41855999999999999</v>
      </c>
      <c r="BJ12">
        <v>-13120.531569999999</v>
      </c>
      <c r="BK12">
        <v>-0.41919000000000001</v>
      </c>
      <c r="BL12">
        <v>-13646.542149999999</v>
      </c>
      <c r="BM12">
        <v>-0.41977999999999999</v>
      </c>
      <c r="BN12">
        <v>-14172.732599999999</v>
      </c>
      <c r="BO12">
        <v>-0.42035</v>
      </c>
      <c r="BP12">
        <v>-14699.08697</v>
      </c>
      <c r="BQ12">
        <v>-0.42087999999999998</v>
      </c>
      <c r="BR12">
        <v>-15225.59114</v>
      </c>
      <c r="BS12">
        <v>-0.42137999999999998</v>
      </c>
      <c r="BT12">
        <v>-15752.232550000001</v>
      </c>
      <c r="BU12">
        <v>-0.42185</v>
      </c>
      <c r="BV12">
        <v>-16279.000019999999</v>
      </c>
      <c r="BW12">
        <v>-0.42231000000000002</v>
      </c>
      <c r="BX12">
        <v>-16805.883529999999</v>
      </c>
      <c r="BY12">
        <v>-0.42274</v>
      </c>
      <c r="BZ12">
        <v>-17332.874100000001</v>
      </c>
      <c r="CA12">
        <v>-0.97513000000000005</v>
      </c>
      <c r="CB12">
        <v>-104613</v>
      </c>
      <c r="CC12">
        <v>-0.98219999999999996</v>
      </c>
      <c r="CD12">
        <v>-109000</v>
      </c>
      <c r="CE12">
        <v>-0.98900999999999994</v>
      </c>
      <c r="CF12">
        <v>-113406</v>
      </c>
      <c r="CG12">
        <v>-0.99558000000000002</v>
      </c>
      <c r="CH12">
        <v>-117831</v>
      </c>
    </row>
    <row r="13" spans="1:86" x14ac:dyDescent="0.2">
      <c r="A13">
        <v>-0.31818000000000002</v>
      </c>
      <c r="B13">
        <v>0</v>
      </c>
      <c r="C13">
        <v>-0.39581</v>
      </c>
      <c r="D13">
        <v>-60.834479999999999</v>
      </c>
      <c r="E13">
        <v>-0.40233000000000002</v>
      </c>
      <c r="F13">
        <v>-130.46059</v>
      </c>
      <c r="G13">
        <v>-0.40159</v>
      </c>
      <c r="H13">
        <v>-262.21931999999998</v>
      </c>
      <c r="I13">
        <v>-0.39021</v>
      </c>
      <c r="J13">
        <v>-359.25988000000001</v>
      </c>
      <c r="K13">
        <v>-0.37193999999999999</v>
      </c>
      <c r="L13">
        <v>-418.27129000000002</v>
      </c>
      <c r="M13">
        <v>-0.34881000000000001</v>
      </c>
      <c r="N13">
        <v>-447.03917999999999</v>
      </c>
      <c r="O13">
        <v>-0.35054999999999997</v>
      </c>
      <c r="P13">
        <v>-581.59826999999996</v>
      </c>
      <c r="Q13">
        <v>-0.35908000000000001</v>
      </c>
      <c r="R13">
        <v>-765.38613999999995</v>
      </c>
      <c r="S13">
        <v>-0.37208999999999998</v>
      </c>
      <c r="T13">
        <v>-996.09369000000004</v>
      </c>
      <c r="U13">
        <v>-0.38734000000000002</v>
      </c>
      <c r="V13">
        <v>-1266.1761899999999</v>
      </c>
      <c r="W13">
        <v>-0.40497</v>
      </c>
      <c r="X13">
        <v>-1579.98957</v>
      </c>
      <c r="Y13">
        <v>-0.42509000000000002</v>
      </c>
      <c r="Z13">
        <v>-1942.4024199999999</v>
      </c>
      <c r="AA13">
        <v>-0.44780999999999999</v>
      </c>
      <c r="AB13">
        <v>-2358.7704100000001</v>
      </c>
      <c r="AC13">
        <v>-0.47325</v>
      </c>
      <c r="AD13">
        <v>-2834.9077499999999</v>
      </c>
      <c r="AE13">
        <v>-0.83845000000000003</v>
      </c>
      <c r="AF13">
        <v>-4758.1941200000001</v>
      </c>
      <c r="AG13">
        <v>-0.87802999999999998</v>
      </c>
      <c r="AH13">
        <v>-5606.7559000000001</v>
      </c>
      <c r="AI13">
        <v>-0.92145999999999995</v>
      </c>
      <c r="AJ13">
        <v>-6566.9840299999996</v>
      </c>
      <c r="AK13">
        <v>-0.96884999999999999</v>
      </c>
      <c r="AL13">
        <v>-7651.4826000000003</v>
      </c>
      <c r="AM13">
        <v>-0.97141</v>
      </c>
      <c r="AN13">
        <v>-8140.1270400000003</v>
      </c>
      <c r="AO13">
        <v>-0.97141</v>
      </c>
      <c r="AP13">
        <v>-8592.3563200000008</v>
      </c>
      <c r="AQ13">
        <v>-0.35103000000000001</v>
      </c>
      <c r="AR13">
        <v>-5937.9486699999998</v>
      </c>
      <c r="AS13">
        <v>-0.38218000000000002</v>
      </c>
      <c r="AT13">
        <v>-8527.9797199999994</v>
      </c>
      <c r="AU13">
        <v>-0.38364999999999999</v>
      </c>
      <c r="AV13">
        <v>-9034.8935099999999</v>
      </c>
      <c r="AW13">
        <v>-0.38501000000000002</v>
      </c>
      <c r="AX13">
        <v>-9542.3853400000007</v>
      </c>
      <c r="AY13">
        <v>-0.38627</v>
      </c>
      <c r="AZ13">
        <v>-10050.38816</v>
      </c>
      <c r="BA13">
        <v>-0.38744000000000001</v>
      </c>
      <c r="BB13">
        <v>-10558.844880000001</v>
      </c>
      <c r="BC13">
        <v>-0.38852999999999999</v>
      </c>
      <c r="BD13">
        <v>-11067.706529999999</v>
      </c>
      <c r="BE13">
        <v>-0.38955000000000001</v>
      </c>
      <c r="BF13">
        <v>-11576.93093</v>
      </c>
      <c r="BG13">
        <v>-0.39051000000000002</v>
      </c>
      <c r="BH13">
        <v>-12086.481519999999</v>
      </c>
      <c r="BI13">
        <v>-0.39140999999999998</v>
      </c>
      <c r="BJ13">
        <v>-12596.32648</v>
      </c>
      <c r="BK13">
        <v>-0.39224999999999999</v>
      </c>
      <c r="BL13">
        <v>-13106.43799</v>
      </c>
      <c r="BM13">
        <v>-0.39304</v>
      </c>
      <c r="BN13">
        <v>-13616.791590000001</v>
      </c>
      <c r="BO13">
        <v>-0.39378999999999997</v>
      </c>
      <c r="BP13">
        <v>-14127.365750000001</v>
      </c>
      <c r="BQ13">
        <v>-0.39450000000000002</v>
      </c>
      <c r="BR13">
        <v>-14638.141390000001</v>
      </c>
      <c r="BS13">
        <v>-0.39517000000000002</v>
      </c>
      <c r="BT13">
        <v>-15149.101570000001</v>
      </c>
      <c r="BU13">
        <v>-0.39581</v>
      </c>
      <c r="BV13">
        <v>-15660.23119</v>
      </c>
      <c r="BW13">
        <v>-0.39640999999999998</v>
      </c>
      <c r="BX13">
        <v>-16171.516750000001</v>
      </c>
      <c r="BY13">
        <v>-0.39698</v>
      </c>
      <c r="BZ13">
        <v>-16682.94614</v>
      </c>
      <c r="CA13">
        <v>-0.94516</v>
      </c>
      <c r="CB13">
        <v>-102196</v>
      </c>
      <c r="CC13">
        <v>-0.95364000000000004</v>
      </c>
      <c r="CD13">
        <v>-106614</v>
      </c>
      <c r="CE13">
        <v>-0.96181000000000005</v>
      </c>
      <c r="CF13">
        <v>-111054</v>
      </c>
      <c r="CG13">
        <v>-0.96969000000000005</v>
      </c>
      <c r="CH13">
        <v>-115516</v>
      </c>
    </row>
    <row r="14" spans="1:86" x14ac:dyDescent="0.2">
      <c r="A14">
        <v>-0.27272999999999997</v>
      </c>
      <c r="B14">
        <v>0</v>
      </c>
      <c r="C14">
        <v>-0.36975999999999998</v>
      </c>
      <c r="D14">
        <v>-59.693089999999998</v>
      </c>
      <c r="E14">
        <v>-0.37791000000000002</v>
      </c>
      <c r="F14">
        <v>-128.10665</v>
      </c>
      <c r="G14">
        <v>-0.37697999999999998</v>
      </c>
      <c r="H14">
        <v>-257.09904</v>
      </c>
      <c r="I14">
        <v>-0.36276000000000003</v>
      </c>
      <c r="J14">
        <v>-350.45242000000002</v>
      </c>
      <c r="K14">
        <v>-0.33993000000000001</v>
      </c>
      <c r="L14">
        <v>-402.74851999999998</v>
      </c>
      <c r="M14">
        <v>-0.31102000000000002</v>
      </c>
      <c r="N14">
        <v>-419.30228</v>
      </c>
      <c r="O14">
        <v>-0.31319000000000002</v>
      </c>
      <c r="P14">
        <v>-543.71639000000005</v>
      </c>
      <c r="Q14">
        <v>-0.32384000000000002</v>
      </c>
      <c r="R14">
        <v>-718.80682000000002</v>
      </c>
      <c r="S14">
        <v>-0.34011000000000002</v>
      </c>
      <c r="T14">
        <v>-943.13080000000002</v>
      </c>
      <c r="U14">
        <v>-0.35918</v>
      </c>
      <c r="V14">
        <v>-1209.3752999999999</v>
      </c>
      <c r="W14">
        <v>-0.38120999999999999</v>
      </c>
      <c r="X14">
        <v>-1522.96929</v>
      </c>
      <c r="Y14">
        <v>-0.40636</v>
      </c>
      <c r="Z14">
        <v>-1889.9145000000001</v>
      </c>
      <c r="AA14">
        <v>-0.43475999999999998</v>
      </c>
      <c r="AB14">
        <v>-2316.7440200000001</v>
      </c>
      <c r="AC14">
        <v>-0.46655999999999997</v>
      </c>
      <c r="AD14">
        <v>-2810.4809300000002</v>
      </c>
      <c r="AE14">
        <v>-0.79069</v>
      </c>
      <c r="AF14">
        <v>-4562.4332299999996</v>
      </c>
      <c r="AG14">
        <v>-0.83687</v>
      </c>
      <c r="AH14">
        <v>-5414.5018799999998</v>
      </c>
      <c r="AI14">
        <v>-0.88753000000000004</v>
      </c>
      <c r="AJ14">
        <v>-6387.8756700000004</v>
      </c>
      <c r="AK14">
        <v>-0.94281999999999999</v>
      </c>
      <c r="AL14">
        <v>-7497.2593800000004</v>
      </c>
      <c r="AM14">
        <v>-0.94581000000000004</v>
      </c>
      <c r="AN14">
        <v>-7979.0721400000002</v>
      </c>
      <c r="AO14">
        <v>-0.94581000000000004</v>
      </c>
      <c r="AP14">
        <v>-8422.3539199999996</v>
      </c>
      <c r="AQ14">
        <v>-0.31378</v>
      </c>
      <c r="AR14">
        <v>-5546.5227100000002</v>
      </c>
      <c r="AS14">
        <v>-0.35272999999999999</v>
      </c>
      <c r="AT14">
        <v>-8122.1154500000002</v>
      </c>
      <c r="AU14">
        <v>-0.35455999999999999</v>
      </c>
      <c r="AV14">
        <v>-8611.9971600000008</v>
      </c>
      <c r="AW14">
        <v>-0.35626000000000002</v>
      </c>
      <c r="AX14">
        <v>-9102.6108399999994</v>
      </c>
      <c r="AY14">
        <v>-0.35783999999999999</v>
      </c>
      <c r="AZ14">
        <v>-9593.8711399999993</v>
      </c>
      <c r="BA14">
        <v>-0.35930000000000001</v>
      </c>
      <c r="BB14">
        <v>-10085.70541</v>
      </c>
      <c r="BC14">
        <v>-0.36066999999999999</v>
      </c>
      <c r="BD14">
        <v>-10578.05142</v>
      </c>
      <c r="BE14">
        <v>-0.36193999999999998</v>
      </c>
      <c r="BF14">
        <v>-11070.855610000001</v>
      </c>
      <c r="BG14">
        <v>-0.36314000000000002</v>
      </c>
      <c r="BH14">
        <v>-11564.07157</v>
      </c>
      <c r="BI14">
        <v>-0.36425999999999997</v>
      </c>
      <c r="BJ14">
        <v>-12057.65897</v>
      </c>
      <c r="BK14">
        <v>-0.36531000000000002</v>
      </c>
      <c r="BL14">
        <v>-12551.58253</v>
      </c>
      <c r="BM14">
        <v>-0.36631000000000002</v>
      </c>
      <c r="BN14">
        <v>-13045.811299999999</v>
      </c>
      <c r="BO14">
        <v>-0.36724000000000001</v>
      </c>
      <c r="BP14">
        <v>-13540.317999999999</v>
      </c>
      <c r="BQ14">
        <v>-0.36813000000000001</v>
      </c>
      <c r="BR14">
        <v>-14035.0785</v>
      </c>
      <c r="BS14">
        <v>-0.36896000000000001</v>
      </c>
      <c r="BT14">
        <v>-14530.071389999999</v>
      </c>
      <c r="BU14">
        <v>-0.36975999999999998</v>
      </c>
      <c r="BV14">
        <v>-15025.27757</v>
      </c>
      <c r="BW14">
        <v>-0.37051000000000001</v>
      </c>
      <c r="BX14">
        <v>-15520.679990000001</v>
      </c>
      <c r="BY14">
        <v>-0.37123</v>
      </c>
      <c r="BZ14">
        <v>-16016.263360000001</v>
      </c>
      <c r="CA14">
        <v>-0.91518999999999995</v>
      </c>
      <c r="CB14">
        <v>-99779.794110000003</v>
      </c>
      <c r="CC14">
        <v>-0.92508000000000001</v>
      </c>
      <c r="CD14">
        <v>-104227</v>
      </c>
      <c r="CE14">
        <v>-0.93462000000000001</v>
      </c>
      <c r="CF14">
        <v>-108702</v>
      </c>
      <c r="CG14">
        <v>-0.94381000000000004</v>
      </c>
      <c r="CH14">
        <v>-113202</v>
      </c>
    </row>
    <row r="15" spans="1:86" x14ac:dyDescent="0.2">
      <c r="A15">
        <v>-0.22727</v>
      </c>
      <c r="B15">
        <v>0</v>
      </c>
      <c r="C15">
        <v>-0.34371000000000002</v>
      </c>
      <c r="D15">
        <v>-58.492089999999997</v>
      </c>
      <c r="E15">
        <v>-0.35349999999999998</v>
      </c>
      <c r="F15">
        <v>-125.64224</v>
      </c>
      <c r="G15">
        <v>-0.35238000000000003</v>
      </c>
      <c r="H15">
        <v>-251.74334999999999</v>
      </c>
      <c r="I15">
        <v>-0.33532000000000001</v>
      </c>
      <c r="J15">
        <v>-341.19358999999997</v>
      </c>
      <c r="K15">
        <v>-0.30791000000000002</v>
      </c>
      <c r="L15">
        <v>-386.3528</v>
      </c>
      <c r="M15">
        <v>-0.27322000000000002</v>
      </c>
      <c r="N15">
        <v>-390.03174000000001</v>
      </c>
      <c r="O15">
        <v>-0.27583000000000002</v>
      </c>
      <c r="P15">
        <v>-503.96634</v>
      </c>
      <c r="Q15">
        <v>-0.28860999999999998</v>
      </c>
      <c r="R15">
        <v>-670.19321000000002</v>
      </c>
      <c r="S15">
        <v>-0.30813000000000001</v>
      </c>
      <c r="T15">
        <v>-888.17583999999999</v>
      </c>
      <c r="U15">
        <v>-0.33101999999999998</v>
      </c>
      <c r="V15">
        <v>-1150.79919</v>
      </c>
      <c r="W15">
        <v>-0.35746</v>
      </c>
      <c r="X15">
        <v>-1464.5377900000001</v>
      </c>
      <c r="Y15">
        <v>-0.38762999999999997</v>
      </c>
      <c r="Z15">
        <v>-1836.4693199999999</v>
      </c>
      <c r="AA15">
        <v>-0.42171999999999998</v>
      </c>
      <c r="AB15">
        <v>-2274.2202299999999</v>
      </c>
      <c r="AC15">
        <v>-0.45987</v>
      </c>
      <c r="AD15">
        <v>-2785.91644</v>
      </c>
      <c r="AE15">
        <v>-0.74292999999999998</v>
      </c>
      <c r="AF15">
        <v>-4366.6723400000001</v>
      </c>
      <c r="AG15">
        <v>-0.79571000000000003</v>
      </c>
      <c r="AH15">
        <v>-5222.2478600000004</v>
      </c>
      <c r="AI15">
        <v>-0.85360999999999998</v>
      </c>
      <c r="AJ15">
        <v>-6208.7673199999999</v>
      </c>
      <c r="AK15">
        <v>-0.91678999999999999</v>
      </c>
      <c r="AL15">
        <v>-7343.0361700000003</v>
      </c>
      <c r="AM15">
        <v>-0.92022000000000004</v>
      </c>
      <c r="AN15">
        <v>-7818.0172400000001</v>
      </c>
      <c r="AO15">
        <v>-0.92022000000000004</v>
      </c>
      <c r="AP15">
        <v>-8252.3515299999999</v>
      </c>
      <c r="AQ15">
        <v>-0.27654000000000001</v>
      </c>
      <c r="AR15">
        <v>-5136.4007600000004</v>
      </c>
      <c r="AS15">
        <v>-0.32327</v>
      </c>
      <c r="AT15">
        <v>-7702.72678</v>
      </c>
      <c r="AU15">
        <v>-0.32547999999999999</v>
      </c>
      <c r="AV15">
        <v>-8175.2611800000004</v>
      </c>
      <c r="AW15">
        <v>-0.32751000000000002</v>
      </c>
      <c r="AX15">
        <v>-8648.6845300000004</v>
      </c>
      <c r="AY15">
        <v>-0.32940000000000003</v>
      </c>
      <c r="AZ15">
        <v>-9122.8925600000002</v>
      </c>
      <c r="BA15">
        <v>-0.33116000000000001</v>
      </c>
      <c r="BB15">
        <v>-9597.7965700000004</v>
      </c>
      <c r="BC15">
        <v>-0.33279999999999998</v>
      </c>
      <c r="BD15">
        <v>-10073.3207</v>
      </c>
      <c r="BE15">
        <v>-0.33433000000000002</v>
      </c>
      <c r="BF15">
        <v>-10549.39968</v>
      </c>
      <c r="BG15">
        <v>-0.33577000000000001</v>
      </c>
      <c r="BH15">
        <v>-11025.97704</v>
      </c>
      <c r="BI15">
        <v>-0.33711000000000002</v>
      </c>
      <c r="BJ15">
        <v>-11503.003699999999</v>
      </c>
      <c r="BK15">
        <v>-0.33838000000000001</v>
      </c>
      <c r="BL15">
        <v>-11980.436809999999</v>
      </c>
      <c r="BM15">
        <v>-0.33956999999999998</v>
      </c>
      <c r="BN15">
        <v>-12458.23877</v>
      </c>
      <c r="BO15">
        <v>-0.34068999999999999</v>
      </c>
      <c r="BP15">
        <v>-12936.376469999999</v>
      </c>
      <c r="BQ15">
        <v>-0.34175</v>
      </c>
      <c r="BR15">
        <v>-13414.82063</v>
      </c>
      <c r="BS15">
        <v>-0.34276000000000001</v>
      </c>
      <c r="BT15">
        <v>-13893.54528</v>
      </c>
      <c r="BU15">
        <v>-0.34371000000000002</v>
      </c>
      <c r="BV15">
        <v>-14372.52729</v>
      </c>
      <c r="BW15">
        <v>-0.34461000000000003</v>
      </c>
      <c r="BX15">
        <v>-14851.746010000001</v>
      </c>
      <c r="BY15">
        <v>-0.34547</v>
      </c>
      <c r="BZ15">
        <v>-15331.182919999999</v>
      </c>
      <c r="CA15">
        <v>-0.88521000000000005</v>
      </c>
      <c r="CB15">
        <v>-97363.164290000001</v>
      </c>
      <c r="CC15">
        <v>-0.89651999999999998</v>
      </c>
      <c r="CD15">
        <v>-101841</v>
      </c>
      <c r="CE15">
        <v>-0.90742</v>
      </c>
      <c r="CF15">
        <v>-106350</v>
      </c>
      <c r="CG15">
        <v>-0.91793000000000002</v>
      </c>
      <c r="CH15">
        <v>-110888</v>
      </c>
    </row>
    <row r="16" spans="1:86" x14ac:dyDescent="0.2">
      <c r="A16">
        <v>-0.18182000000000001</v>
      </c>
      <c r="B16">
        <v>0</v>
      </c>
      <c r="C16">
        <v>-0.31766</v>
      </c>
      <c r="D16">
        <v>-57.223480000000002</v>
      </c>
      <c r="E16">
        <v>-0.32907999999999998</v>
      </c>
      <c r="F16">
        <v>-123.05396</v>
      </c>
      <c r="G16">
        <v>-0.32777000000000001</v>
      </c>
      <c r="H16">
        <v>-246.12377000000001</v>
      </c>
      <c r="I16">
        <v>-0.30786999999999998</v>
      </c>
      <c r="J16">
        <v>-331.42027000000002</v>
      </c>
      <c r="K16">
        <v>-0.27589999999999998</v>
      </c>
      <c r="L16">
        <v>-368.93583000000001</v>
      </c>
      <c r="M16">
        <v>-0.23541999999999999</v>
      </c>
      <c r="N16">
        <v>-358.91021999999998</v>
      </c>
      <c r="O16">
        <v>-0.23846999999999999</v>
      </c>
      <c r="P16">
        <v>-461.98117999999999</v>
      </c>
      <c r="Q16">
        <v>-0.25337999999999999</v>
      </c>
      <c r="R16">
        <v>-619.18951000000004</v>
      </c>
      <c r="S16">
        <v>-0.27615000000000001</v>
      </c>
      <c r="T16">
        <v>-830.93404999999996</v>
      </c>
      <c r="U16">
        <v>-0.30285000000000001</v>
      </c>
      <c r="V16">
        <v>-1090.23353</v>
      </c>
      <c r="W16">
        <v>-0.3337</v>
      </c>
      <c r="X16">
        <v>-1404.5626</v>
      </c>
      <c r="Y16">
        <v>-0.36891000000000002</v>
      </c>
      <c r="Z16">
        <v>-1782.0018399999999</v>
      </c>
      <c r="AA16">
        <v>-0.40866999999999998</v>
      </c>
      <c r="AB16">
        <v>-2231.1774700000001</v>
      </c>
      <c r="AC16">
        <v>-0.45318000000000003</v>
      </c>
      <c r="AD16">
        <v>-2761.2115100000001</v>
      </c>
      <c r="AE16">
        <v>-0.69518000000000002</v>
      </c>
      <c r="AF16">
        <v>-4170.9114399999999</v>
      </c>
      <c r="AG16">
        <v>-0.75455000000000005</v>
      </c>
      <c r="AH16">
        <v>-5029.9938400000001</v>
      </c>
      <c r="AI16">
        <v>-0.81967999999999996</v>
      </c>
      <c r="AJ16">
        <v>-6029.6589700000004</v>
      </c>
      <c r="AK16">
        <v>-0.89076999999999995</v>
      </c>
      <c r="AL16">
        <v>-7188.8129600000002</v>
      </c>
      <c r="AM16">
        <v>-0.89461999999999997</v>
      </c>
      <c r="AN16">
        <v>-7656.96234</v>
      </c>
      <c r="AO16">
        <v>-0.89461999999999997</v>
      </c>
      <c r="AP16">
        <v>-8082.3491299999996</v>
      </c>
      <c r="AQ16">
        <v>-0.23930000000000001</v>
      </c>
      <c r="AR16">
        <v>-4703.96245</v>
      </c>
      <c r="AS16">
        <v>-0.29382000000000003</v>
      </c>
      <c r="AT16">
        <v>-7268.0627100000002</v>
      </c>
      <c r="AU16">
        <v>-0.29638999999999999</v>
      </c>
      <c r="AV16">
        <v>-7722.9288299999998</v>
      </c>
      <c r="AW16">
        <v>-0.29876999999999998</v>
      </c>
      <c r="AX16">
        <v>-8178.8427799999999</v>
      </c>
      <c r="AY16">
        <v>-0.30097000000000002</v>
      </c>
      <c r="AZ16">
        <v>-8635.6807900000003</v>
      </c>
      <c r="BA16">
        <v>-0.30302000000000001</v>
      </c>
      <c r="BB16">
        <v>-9093.3377799999998</v>
      </c>
      <c r="BC16">
        <v>-0.30492999999999998</v>
      </c>
      <c r="BD16">
        <v>-9551.7239200000004</v>
      </c>
      <c r="BE16">
        <v>-0.30671999999999999</v>
      </c>
      <c r="BF16">
        <v>-10010.76201</v>
      </c>
      <c r="BG16">
        <v>-0.30839</v>
      </c>
      <c r="BH16">
        <v>-10470.38535</v>
      </c>
      <c r="BI16">
        <v>-0.30996000000000001</v>
      </c>
      <c r="BJ16">
        <v>-10930.53599</v>
      </c>
      <c r="BK16">
        <v>-0.31143999999999999</v>
      </c>
      <c r="BL16">
        <v>-11391.16338</v>
      </c>
      <c r="BM16">
        <v>-0.31283</v>
      </c>
      <c r="BN16">
        <v>-11852.2232</v>
      </c>
      <c r="BO16">
        <v>-0.31413999999999997</v>
      </c>
      <c r="BP16">
        <v>-12313.676439999999</v>
      </c>
      <c r="BQ16">
        <v>-0.31537999999999999</v>
      </c>
      <c r="BR16">
        <v>-12775.488670000001</v>
      </c>
      <c r="BS16">
        <v>-0.31655</v>
      </c>
      <c r="BT16">
        <v>-13237.629300000001</v>
      </c>
      <c r="BU16">
        <v>-0.31766</v>
      </c>
      <c r="BV16">
        <v>-13700.07115</v>
      </c>
      <c r="BW16">
        <v>-0.31872</v>
      </c>
      <c r="BX16">
        <v>-14162.78995</v>
      </c>
      <c r="BY16">
        <v>-0.31972</v>
      </c>
      <c r="BZ16">
        <v>-14625.76395</v>
      </c>
      <c r="CA16">
        <v>-0.85524</v>
      </c>
      <c r="CB16">
        <v>-94946.534469999999</v>
      </c>
      <c r="CC16">
        <v>-0.86795999999999995</v>
      </c>
      <c r="CD16">
        <v>-99454.915470000007</v>
      </c>
      <c r="CE16">
        <v>-0.88022</v>
      </c>
      <c r="CF16">
        <v>-103998</v>
      </c>
      <c r="CG16">
        <v>-0.89204000000000006</v>
      </c>
      <c r="CH16">
        <v>-108574</v>
      </c>
    </row>
    <row r="17" spans="1:86" x14ac:dyDescent="0.2">
      <c r="A17">
        <v>-0.13636000000000001</v>
      </c>
      <c r="B17">
        <v>0</v>
      </c>
      <c r="C17">
        <v>-0.29160999999999998</v>
      </c>
      <c r="D17">
        <v>-55.877400000000002</v>
      </c>
      <c r="E17">
        <v>-0.30465999999999999</v>
      </c>
      <c r="F17">
        <v>-120.32566</v>
      </c>
      <c r="G17">
        <v>-0.30317</v>
      </c>
      <c r="H17">
        <v>-240.20593</v>
      </c>
      <c r="I17">
        <v>-0.28042</v>
      </c>
      <c r="J17">
        <v>-321.05383</v>
      </c>
      <c r="K17">
        <v>-0.24389</v>
      </c>
      <c r="L17">
        <v>-350.30306000000002</v>
      </c>
      <c r="M17">
        <v>-0.19761999999999999</v>
      </c>
      <c r="N17">
        <v>-325.49002999999999</v>
      </c>
      <c r="O17">
        <v>-0.2011</v>
      </c>
      <c r="P17">
        <v>-417.24995999999999</v>
      </c>
      <c r="Q17">
        <v>-0.21815000000000001</v>
      </c>
      <c r="R17">
        <v>-565.31728999999996</v>
      </c>
      <c r="S17">
        <v>-0.24417</v>
      </c>
      <c r="T17">
        <v>-771.02668000000006</v>
      </c>
      <c r="U17">
        <v>-0.27468999999999999</v>
      </c>
      <c r="V17">
        <v>-1027.4152899999999</v>
      </c>
      <c r="W17">
        <v>-0.30993999999999999</v>
      </c>
      <c r="X17">
        <v>-1342.88834</v>
      </c>
      <c r="Y17">
        <v>-0.35017999999999999</v>
      </c>
      <c r="Z17">
        <v>-1726.43902</v>
      </c>
      <c r="AA17">
        <v>-0.39562000000000003</v>
      </c>
      <c r="AB17">
        <v>-2187.5925299999999</v>
      </c>
      <c r="AC17">
        <v>-0.44650000000000001</v>
      </c>
      <c r="AD17">
        <v>-2736.3632400000001</v>
      </c>
      <c r="AE17">
        <v>-0.64742</v>
      </c>
      <c r="AF17">
        <v>-3975.1505499999998</v>
      </c>
      <c r="AG17">
        <v>-0.71338999999999997</v>
      </c>
      <c r="AH17">
        <v>-4837.7398199999998</v>
      </c>
      <c r="AI17">
        <v>-0.78576000000000001</v>
      </c>
      <c r="AJ17">
        <v>-5850.5506100000002</v>
      </c>
      <c r="AK17">
        <v>-0.86473999999999995</v>
      </c>
      <c r="AL17">
        <v>-7034.5897400000003</v>
      </c>
      <c r="AM17">
        <v>-0.86902000000000001</v>
      </c>
      <c r="AN17">
        <v>-7495.90744</v>
      </c>
      <c r="AO17">
        <v>-0.86902000000000001</v>
      </c>
      <c r="AP17">
        <v>-7912.34674</v>
      </c>
      <c r="AQ17">
        <v>-0.20205000000000001</v>
      </c>
      <c r="AR17">
        <v>-4244.1831400000001</v>
      </c>
      <c r="AS17">
        <v>-0.26436999999999999</v>
      </c>
      <c r="AT17">
        <v>-6815.9420600000003</v>
      </c>
      <c r="AU17">
        <v>-0.26729999999999998</v>
      </c>
      <c r="AV17">
        <v>-7252.82114</v>
      </c>
      <c r="AW17">
        <v>-0.27001999999999998</v>
      </c>
      <c r="AX17">
        <v>-7690.9065399999999</v>
      </c>
      <c r="AY17">
        <v>-0.27254</v>
      </c>
      <c r="AZ17">
        <v>-8130.0547699999997</v>
      </c>
      <c r="BA17">
        <v>-0.27488000000000001</v>
      </c>
      <c r="BB17">
        <v>-8570.1441200000008</v>
      </c>
      <c r="BC17">
        <v>-0.27706999999999998</v>
      </c>
      <c r="BD17">
        <v>-9011.0706900000005</v>
      </c>
      <c r="BE17">
        <v>-0.27911000000000002</v>
      </c>
      <c r="BF17">
        <v>-9452.7453000000005</v>
      </c>
      <c r="BG17">
        <v>-0.28101999999999999</v>
      </c>
      <c r="BH17">
        <v>-9895.0909699999993</v>
      </c>
      <c r="BI17">
        <v>-0.28281000000000001</v>
      </c>
      <c r="BJ17">
        <v>-10338.04088</v>
      </c>
      <c r="BK17">
        <v>-0.28449999999999998</v>
      </c>
      <c r="BL17">
        <v>-10781.53679</v>
      </c>
      <c r="BM17">
        <v>-0.28609000000000001</v>
      </c>
      <c r="BN17">
        <v>-11225.527679999999</v>
      </c>
      <c r="BO17">
        <v>-0.28759000000000001</v>
      </c>
      <c r="BP17">
        <v>-11669.96869</v>
      </c>
      <c r="BQ17">
        <v>-0.28899999999999998</v>
      </c>
      <c r="BR17">
        <v>-12114.82021</v>
      </c>
      <c r="BS17">
        <v>-0.29033999999999999</v>
      </c>
      <c r="BT17">
        <v>-12560.047140000001</v>
      </c>
      <c r="BU17">
        <v>-0.29160999999999998</v>
      </c>
      <c r="BV17">
        <v>-13005.618259999999</v>
      </c>
      <c r="BW17">
        <v>-0.29282000000000002</v>
      </c>
      <c r="BX17">
        <v>-13451.5057</v>
      </c>
      <c r="BY17">
        <v>-0.29396</v>
      </c>
      <c r="BZ17">
        <v>-13897.68454</v>
      </c>
      <c r="CA17">
        <v>-0.82526999999999995</v>
      </c>
      <c r="CB17">
        <v>-92529.90466</v>
      </c>
      <c r="CC17">
        <v>-0.83940000000000003</v>
      </c>
      <c r="CD17">
        <v>-97068.654670000004</v>
      </c>
      <c r="CE17">
        <v>-0.85302</v>
      </c>
      <c r="CF17">
        <v>-101646</v>
      </c>
      <c r="CG17">
        <v>-0.86616000000000004</v>
      </c>
      <c r="CH17">
        <v>-106260</v>
      </c>
    </row>
    <row r="18" spans="1:86" x14ac:dyDescent="0.2">
      <c r="A18">
        <v>-9.0910000000000005E-2</v>
      </c>
      <c r="B18">
        <v>0</v>
      </c>
      <c r="C18">
        <v>-0.26556000000000002</v>
      </c>
      <c r="D18">
        <v>-54.441499999999998</v>
      </c>
      <c r="E18">
        <v>-0.28023999999999999</v>
      </c>
      <c r="F18">
        <v>-117.43756</v>
      </c>
      <c r="G18">
        <v>-0.27856999999999998</v>
      </c>
      <c r="H18">
        <v>-233.94772</v>
      </c>
      <c r="I18">
        <v>-0.25296999999999997</v>
      </c>
      <c r="J18">
        <v>-309.99443000000002</v>
      </c>
      <c r="K18">
        <v>-0.21187</v>
      </c>
      <c r="L18">
        <v>-330.19105000000002</v>
      </c>
      <c r="M18">
        <v>-0.15983</v>
      </c>
      <c r="N18">
        <v>-289.10196000000002</v>
      </c>
      <c r="O18">
        <v>-0.16374</v>
      </c>
      <c r="P18">
        <v>-369.02141999999998</v>
      </c>
      <c r="Q18">
        <v>-0.18292</v>
      </c>
      <c r="R18">
        <v>-507.90517</v>
      </c>
      <c r="S18">
        <v>-0.2122</v>
      </c>
      <c r="T18">
        <v>-707.95227999999997</v>
      </c>
      <c r="U18">
        <v>-0.24651999999999999</v>
      </c>
      <c r="V18">
        <v>-962.01531</v>
      </c>
      <c r="W18">
        <v>-0.28619</v>
      </c>
      <c r="X18">
        <v>-1279.33062</v>
      </c>
      <c r="Y18">
        <v>-0.33145000000000002</v>
      </c>
      <c r="Z18">
        <v>-1669.69839</v>
      </c>
      <c r="AA18">
        <v>-0.38257000000000002</v>
      </c>
      <c r="AB18">
        <v>-2143.4403499999999</v>
      </c>
      <c r="AC18">
        <v>-0.43980999999999998</v>
      </c>
      <c r="AD18">
        <v>-2711.3686299999999</v>
      </c>
      <c r="AE18">
        <v>-0.59965999999999997</v>
      </c>
      <c r="AF18">
        <v>-3779.3896599999998</v>
      </c>
      <c r="AG18">
        <v>-0.67222000000000004</v>
      </c>
      <c r="AH18">
        <v>-4645.4858000000004</v>
      </c>
      <c r="AI18">
        <v>-0.75183</v>
      </c>
      <c r="AJ18">
        <v>-5671.4422599999998</v>
      </c>
      <c r="AK18">
        <v>-0.83872000000000002</v>
      </c>
      <c r="AL18">
        <v>-6843.9329900000002</v>
      </c>
      <c r="AM18">
        <v>-0.84341999999999995</v>
      </c>
      <c r="AN18">
        <v>-7287.1796000000004</v>
      </c>
      <c r="AO18">
        <v>-0.84341999999999995</v>
      </c>
      <c r="AP18">
        <v>-7692.0229200000003</v>
      </c>
      <c r="AQ18">
        <v>-0.16481000000000001</v>
      </c>
      <c r="AR18">
        <v>-3749.7073799999998</v>
      </c>
      <c r="AS18">
        <v>-0.23491000000000001</v>
      </c>
      <c r="AT18">
        <v>-6343.5862900000002</v>
      </c>
      <c r="AU18">
        <v>-0.23821000000000001</v>
      </c>
      <c r="AV18">
        <v>-6762.1766900000002</v>
      </c>
      <c r="AW18">
        <v>-0.24127000000000001</v>
      </c>
      <c r="AX18">
        <v>-7182.12734</v>
      </c>
      <c r="AY18">
        <v>-0.24410999999999999</v>
      </c>
      <c r="AZ18">
        <v>-7603.2752099999998</v>
      </c>
      <c r="BA18">
        <v>-0.24673999999999999</v>
      </c>
      <c r="BB18">
        <v>-8025.4822299999996</v>
      </c>
      <c r="BC18">
        <v>-0.2492</v>
      </c>
      <c r="BD18">
        <v>-8448.6307400000005</v>
      </c>
      <c r="BE18">
        <v>-0.2515</v>
      </c>
      <c r="BF18">
        <v>-8872.6197900000006</v>
      </c>
      <c r="BG18">
        <v>-0.25364999999999999</v>
      </c>
      <c r="BH18">
        <v>-9297.3623700000007</v>
      </c>
      <c r="BI18">
        <v>-0.25567000000000001</v>
      </c>
      <c r="BJ18">
        <v>-9722.7830400000003</v>
      </c>
      <c r="BK18">
        <v>-0.25756000000000001</v>
      </c>
      <c r="BL18">
        <v>-10148.81609</v>
      </c>
      <c r="BM18">
        <v>-0.25935000000000002</v>
      </c>
      <c r="BN18">
        <v>-10575.403990000001</v>
      </c>
      <c r="BO18">
        <v>-0.26103999999999999</v>
      </c>
      <c r="BP18">
        <v>-11002.496230000001</v>
      </c>
      <c r="BQ18">
        <v>-0.26262999999999997</v>
      </c>
      <c r="BR18">
        <v>-11430.048199999999</v>
      </c>
      <c r="BS18">
        <v>-0.26413999999999999</v>
      </c>
      <c r="BT18">
        <v>-11858.020420000001</v>
      </c>
      <c r="BU18">
        <v>-0.26556000000000002</v>
      </c>
      <c r="BV18">
        <v>-12286.37779</v>
      </c>
      <c r="BW18">
        <v>-0.26691999999999999</v>
      </c>
      <c r="BX18">
        <v>-12715.089</v>
      </c>
      <c r="BY18">
        <v>-0.26821</v>
      </c>
      <c r="BZ18">
        <v>-13144.126050000001</v>
      </c>
      <c r="CA18">
        <v>-0.79530000000000001</v>
      </c>
      <c r="CB18">
        <v>-90113.274839999998</v>
      </c>
      <c r="CC18">
        <v>-0.81084000000000001</v>
      </c>
      <c r="CD18">
        <v>-94682.393880000003</v>
      </c>
      <c r="CE18">
        <v>-0.82582</v>
      </c>
      <c r="CF18">
        <v>-99098.852150000006</v>
      </c>
      <c r="CG18">
        <v>-0.84026999999999996</v>
      </c>
      <c r="CH18">
        <v>-103354</v>
      </c>
    </row>
    <row r="19" spans="1:86" x14ac:dyDescent="0.2">
      <c r="A19">
        <v>-4.5449999999999997E-2</v>
      </c>
      <c r="B19">
        <v>0</v>
      </c>
      <c r="C19">
        <v>-0.23952000000000001</v>
      </c>
      <c r="D19">
        <v>-52.900019999999998</v>
      </c>
      <c r="E19">
        <v>-0.25583</v>
      </c>
      <c r="F19">
        <v>-114.36505</v>
      </c>
      <c r="G19">
        <v>-0.25396000000000002</v>
      </c>
      <c r="H19">
        <v>-227.29666</v>
      </c>
      <c r="I19">
        <v>-0.22553000000000001</v>
      </c>
      <c r="J19">
        <v>-298.11219</v>
      </c>
      <c r="K19">
        <v>-0.17985999999999999</v>
      </c>
      <c r="L19">
        <v>-308.22793999999999</v>
      </c>
      <c r="M19">
        <v>-0.12203</v>
      </c>
      <c r="N19">
        <v>-248.65986000000001</v>
      </c>
      <c r="O19">
        <v>-0.12637999999999999</v>
      </c>
      <c r="P19">
        <v>-316.10343999999998</v>
      </c>
      <c r="Q19">
        <v>-0.14768999999999999</v>
      </c>
      <c r="R19">
        <v>-445.95539000000002</v>
      </c>
      <c r="S19">
        <v>-0.18021999999999999</v>
      </c>
      <c r="T19">
        <v>-641.02139999999997</v>
      </c>
      <c r="U19">
        <v>-0.21836</v>
      </c>
      <c r="V19">
        <v>-893.61188000000004</v>
      </c>
      <c r="W19">
        <v>-0.26243</v>
      </c>
      <c r="X19">
        <v>-1213.6677199999999</v>
      </c>
      <c r="Y19">
        <v>-0.31272</v>
      </c>
      <c r="Z19">
        <v>-1611.6861799999999</v>
      </c>
      <c r="AA19">
        <v>-0.36953000000000003</v>
      </c>
      <c r="AB19">
        <v>-2098.6938100000002</v>
      </c>
      <c r="AC19">
        <v>-0.43312</v>
      </c>
      <c r="AD19">
        <v>-2686.2245600000001</v>
      </c>
      <c r="AE19">
        <v>-0.55189999999999995</v>
      </c>
      <c r="AF19">
        <v>-3583.6287600000001</v>
      </c>
      <c r="AG19">
        <v>-0.63105999999999995</v>
      </c>
      <c r="AH19">
        <v>-4453.2317800000001</v>
      </c>
      <c r="AI19">
        <v>-0.71791000000000005</v>
      </c>
      <c r="AJ19">
        <v>-5492.3339100000003</v>
      </c>
      <c r="AK19">
        <v>-0.81269000000000002</v>
      </c>
      <c r="AL19">
        <v>-6631.5632699999996</v>
      </c>
      <c r="AM19">
        <v>-0.81782999999999995</v>
      </c>
      <c r="AN19">
        <v>-7066.0141100000001</v>
      </c>
      <c r="AO19">
        <v>-0.81782999999999995</v>
      </c>
      <c r="AP19">
        <v>-7458.5704500000002</v>
      </c>
      <c r="AQ19">
        <v>-0.12756999999999999</v>
      </c>
      <c r="AR19">
        <v>-3208.9322200000001</v>
      </c>
      <c r="AS19">
        <v>-0.20546</v>
      </c>
      <c r="AT19">
        <v>-5847.3568299999997</v>
      </c>
      <c r="AU19">
        <v>-0.20913000000000001</v>
      </c>
      <c r="AV19">
        <v>-6247.4025300000003</v>
      </c>
      <c r="AW19">
        <v>-0.21251999999999999</v>
      </c>
      <c r="AX19">
        <v>-6648.94974</v>
      </c>
      <c r="AY19">
        <v>-0.21567</v>
      </c>
      <c r="AZ19">
        <v>-7051.8172599999998</v>
      </c>
      <c r="BA19">
        <v>-0.21859999999999999</v>
      </c>
      <c r="BB19">
        <v>-7455.8518800000002</v>
      </c>
      <c r="BC19">
        <v>-0.22133</v>
      </c>
      <c r="BD19">
        <v>-7860.9231399999999</v>
      </c>
      <c r="BE19">
        <v>-0.22389000000000001</v>
      </c>
      <c r="BF19">
        <v>-8266.9193099999993</v>
      </c>
      <c r="BG19">
        <v>-0.22628000000000001</v>
      </c>
      <c r="BH19">
        <v>-8673.7441299999991</v>
      </c>
      <c r="BI19">
        <v>-0.22852</v>
      </c>
      <c r="BJ19">
        <v>-9081.3142200000002</v>
      </c>
      <c r="BK19">
        <v>-0.23063</v>
      </c>
      <c r="BL19">
        <v>-9489.5570100000004</v>
      </c>
      <c r="BM19">
        <v>-0.23261000000000001</v>
      </c>
      <c r="BN19">
        <v>-9898.4090500000002</v>
      </c>
      <c r="BO19">
        <v>-0.23447999999999999</v>
      </c>
      <c r="BP19">
        <v>-10307.814619999999</v>
      </c>
      <c r="BQ19">
        <v>-0.23624999999999999</v>
      </c>
      <c r="BR19">
        <v>-10717.72458</v>
      </c>
      <c r="BS19">
        <v>-0.23793</v>
      </c>
      <c r="BT19">
        <v>-11128.095439999999</v>
      </c>
      <c r="BU19">
        <v>-0.23952000000000001</v>
      </c>
      <c r="BV19">
        <v>-11538.88854</v>
      </c>
      <c r="BW19">
        <v>-0.24102000000000001</v>
      </c>
      <c r="BX19">
        <v>-11950.06947</v>
      </c>
      <c r="BY19">
        <v>-0.24245</v>
      </c>
      <c r="BZ19">
        <v>-12361.607400000001</v>
      </c>
      <c r="CA19">
        <v>-0.76532</v>
      </c>
      <c r="CB19">
        <v>-87246.720350000003</v>
      </c>
      <c r="CC19">
        <v>-0.78227999999999998</v>
      </c>
      <c r="CD19">
        <v>-91526.740720000002</v>
      </c>
      <c r="CE19">
        <v>-0.79862999999999995</v>
      </c>
      <c r="CF19">
        <v>-95835.111439999993</v>
      </c>
      <c r="CG19">
        <v>-0.81438999999999995</v>
      </c>
      <c r="CH19">
        <v>-100170</v>
      </c>
    </row>
    <row r="20" spans="1:86" x14ac:dyDescent="0.2">
      <c r="A20">
        <v>0</v>
      </c>
      <c r="B20">
        <v>0</v>
      </c>
      <c r="C20">
        <v>-0.21346999999999999</v>
      </c>
      <c r="D20">
        <v>-51.232309999999998</v>
      </c>
      <c r="E20">
        <v>-0.23141</v>
      </c>
      <c r="F20">
        <v>-111.07691</v>
      </c>
      <c r="G20">
        <v>-0.22936000000000001</v>
      </c>
      <c r="H20">
        <v>-220.18612999999999</v>
      </c>
      <c r="I20">
        <v>-0.19808000000000001</v>
      </c>
      <c r="J20">
        <v>-285.23320999999999</v>
      </c>
      <c r="K20">
        <v>-0.14784</v>
      </c>
      <c r="L20">
        <v>-283.85959000000003</v>
      </c>
      <c r="M20">
        <v>-8.4229999999999999E-2</v>
      </c>
      <c r="N20">
        <v>-202.16150999999999</v>
      </c>
      <c r="O20">
        <v>-8.9020000000000002E-2</v>
      </c>
      <c r="P20">
        <v>-256.37150000000003</v>
      </c>
      <c r="Q20">
        <v>-0.11246</v>
      </c>
      <c r="R20">
        <v>-377.85897</v>
      </c>
      <c r="S20">
        <v>-0.14824000000000001</v>
      </c>
      <c r="T20">
        <v>-569.23743999999999</v>
      </c>
      <c r="U20">
        <v>-0.19020000000000001</v>
      </c>
      <c r="V20">
        <v>-821.64891</v>
      </c>
      <c r="W20">
        <v>-0.23866999999999999</v>
      </c>
      <c r="X20">
        <v>-1145.6288500000001</v>
      </c>
      <c r="Y20">
        <v>-0.29399999999999998</v>
      </c>
      <c r="Z20">
        <v>-1552.2950000000001</v>
      </c>
      <c r="AA20">
        <v>-0.35648000000000002</v>
      </c>
      <c r="AB20">
        <v>-2053.32348</v>
      </c>
      <c r="AC20">
        <v>-0.42642999999999998</v>
      </c>
      <c r="AD20">
        <v>-2660.9278300000001</v>
      </c>
      <c r="AE20">
        <v>-0.50414000000000003</v>
      </c>
      <c r="AF20">
        <v>-3387.8404</v>
      </c>
      <c r="AG20">
        <v>-0.58989999999999998</v>
      </c>
      <c r="AH20">
        <v>-4247.2956400000003</v>
      </c>
      <c r="AI20">
        <v>-0.68398999999999999</v>
      </c>
      <c r="AJ20">
        <v>-5253.0150599999997</v>
      </c>
      <c r="AK20">
        <v>-0.78666999999999998</v>
      </c>
      <c r="AL20">
        <v>-6419.1935400000002</v>
      </c>
      <c r="AM20">
        <v>-0.79222999999999999</v>
      </c>
      <c r="AN20">
        <v>-6844.8486199999998</v>
      </c>
      <c r="AO20">
        <v>-0.79222999999999999</v>
      </c>
      <c r="AP20">
        <v>-7225.1179899999997</v>
      </c>
      <c r="AQ20">
        <v>-9.0319999999999998E-2</v>
      </c>
      <c r="AR20">
        <v>-2601.35979</v>
      </c>
      <c r="AS20">
        <v>-0.17599999999999999</v>
      </c>
      <c r="AT20">
        <v>-5322.3202300000003</v>
      </c>
      <c r="AU20">
        <v>-0.18004000000000001</v>
      </c>
      <c r="AV20">
        <v>-5703.6668499999996</v>
      </c>
      <c r="AW20">
        <v>-0.18376999999999999</v>
      </c>
      <c r="AX20">
        <v>-6086.6275100000003</v>
      </c>
      <c r="AY20">
        <v>-0.18723999999999999</v>
      </c>
      <c r="AZ20">
        <v>-6471.0067399999998</v>
      </c>
      <c r="BA20">
        <v>-0.19045999999999999</v>
      </c>
      <c r="BB20">
        <v>-6856.6394</v>
      </c>
      <c r="BC20">
        <v>-0.19347</v>
      </c>
      <c r="BD20">
        <v>-7243.3849499999997</v>
      </c>
      <c r="BE20">
        <v>-0.19627</v>
      </c>
      <c r="BF20">
        <v>-7631.1231200000002</v>
      </c>
      <c r="BG20">
        <v>-0.19889999999999999</v>
      </c>
      <c r="BH20">
        <v>-8019.7503100000004</v>
      </c>
      <c r="BI20">
        <v>-0.20136999999999999</v>
      </c>
      <c r="BJ20">
        <v>-8409.1768499999998</v>
      </c>
      <c r="BK20">
        <v>-0.20369000000000001</v>
      </c>
      <c r="BL20">
        <v>-8799.3247499999998</v>
      </c>
      <c r="BM20">
        <v>-0.20587</v>
      </c>
      <c r="BN20">
        <v>-9190.1257999999998</v>
      </c>
      <c r="BO20">
        <v>-0.20793</v>
      </c>
      <c r="BP20">
        <v>-9581.5201400000005</v>
      </c>
      <c r="BQ20">
        <v>-0.20988000000000001</v>
      </c>
      <c r="BR20">
        <v>-9973.4549900000002</v>
      </c>
      <c r="BS20">
        <v>-0.21171999999999999</v>
      </c>
      <c r="BT20">
        <v>-10365.883669999999</v>
      </c>
      <c r="BU20">
        <v>-0.21346999999999999</v>
      </c>
      <c r="BV20">
        <v>-10758.7647</v>
      </c>
      <c r="BW20">
        <v>-0.21512000000000001</v>
      </c>
      <c r="BX20">
        <v>-11152.06112</v>
      </c>
      <c r="BY20">
        <v>-0.2167</v>
      </c>
      <c r="BZ20">
        <v>-11545.739879999999</v>
      </c>
      <c r="CA20">
        <v>-0.73534999999999995</v>
      </c>
      <c r="CB20">
        <v>-83829.780379999997</v>
      </c>
      <c r="CC20">
        <v>-0.75371999999999995</v>
      </c>
      <c r="CD20">
        <v>-88185.219119999994</v>
      </c>
      <c r="CE20">
        <v>-0.77142999999999995</v>
      </c>
      <c r="CF20">
        <v>-92571.370720000006</v>
      </c>
      <c r="CG20">
        <v>-0.78851000000000004</v>
      </c>
      <c r="CH20">
        <v>-96986.131269999998</v>
      </c>
    </row>
    <row r="21" spans="1:86" x14ac:dyDescent="0.2">
      <c r="A21">
        <v>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row>
    <row r="22" spans="1:86" x14ac:dyDescent="0.2">
      <c r="A22">
        <v>0</v>
      </c>
      <c r="B22">
        <v>0</v>
      </c>
      <c r="C22">
        <v>0.21346999999999999</v>
      </c>
      <c r="D22">
        <v>51.232309999999998</v>
      </c>
      <c r="E22">
        <v>0.23141</v>
      </c>
      <c r="F22">
        <v>111.07691</v>
      </c>
      <c r="G22">
        <v>0.22936000000000001</v>
      </c>
      <c r="H22">
        <v>220.18612999999999</v>
      </c>
      <c r="I22">
        <v>0.19808000000000001</v>
      </c>
      <c r="J22">
        <v>285.23320999999999</v>
      </c>
      <c r="K22">
        <v>0.14784</v>
      </c>
      <c r="L22">
        <v>283.85959000000003</v>
      </c>
      <c r="M22">
        <v>8.4229999999999999E-2</v>
      </c>
      <c r="N22">
        <v>202.16150999999999</v>
      </c>
      <c r="O22">
        <v>8.9020000000000002E-2</v>
      </c>
      <c r="P22">
        <v>256.37150000000003</v>
      </c>
      <c r="Q22">
        <v>0.11246</v>
      </c>
      <c r="R22">
        <v>377.85897</v>
      </c>
      <c r="S22">
        <v>0.14824000000000001</v>
      </c>
      <c r="T22">
        <v>569.23743999999999</v>
      </c>
      <c r="U22">
        <v>0.19020000000000001</v>
      </c>
      <c r="V22">
        <v>821.64891</v>
      </c>
      <c r="W22">
        <v>0.23866999999999999</v>
      </c>
      <c r="X22">
        <v>1145.6288500000001</v>
      </c>
      <c r="Y22">
        <v>0.29399999999999998</v>
      </c>
      <c r="Z22">
        <v>1552.2950000000001</v>
      </c>
      <c r="AA22">
        <v>0.35648000000000002</v>
      </c>
      <c r="AB22">
        <v>2053.32348</v>
      </c>
      <c r="AC22">
        <v>0.42642999999999998</v>
      </c>
      <c r="AD22">
        <v>2660.9278300000001</v>
      </c>
      <c r="AE22">
        <v>0.50414000000000003</v>
      </c>
      <c r="AF22">
        <v>3387.8404</v>
      </c>
      <c r="AG22">
        <v>0.58989999999999998</v>
      </c>
      <c r="AH22">
        <v>4247.2956400000003</v>
      </c>
      <c r="AI22">
        <v>0.68398999999999999</v>
      </c>
      <c r="AJ22">
        <v>5253.0150599999997</v>
      </c>
      <c r="AK22">
        <v>0.78666999999999998</v>
      </c>
      <c r="AL22">
        <v>6419.1935400000002</v>
      </c>
      <c r="AM22">
        <v>0.79222999999999999</v>
      </c>
      <c r="AN22">
        <v>6844.8486199999998</v>
      </c>
      <c r="AO22">
        <v>0.79222999999999999</v>
      </c>
      <c r="AP22">
        <v>7225.1179899999997</v>
      </c>
      <c r="AQ22">
        <v>9.0319999999999998E-2</v>
      </c>
      <c r="AR22">
        <v>2601.35979</v>
      </c>
      <c r="AS22">
        <v>0.17599999999999999</v>
      </c>
      <c r="AT22">
        <v>5322.3202300000003</v>
      </c>
      <c r="AU22">
        <v>0.18004000000000001</v>
      </c>
      <c r="AV22">
        <v>5703.6668499999996</v>
      </c>
      <c r="AW22">
        <v>0.18376999999999999</v>
      </c>
      <c r="AX22">
        <v>6086.6275100000003</v>
      </c>
      <c r="AY22">
        <v>0.18723999999999999</v>
      </c>
      <c r="AZ22">
        <v>6471.0067399999998</v>
      </c>
      <c r="BA22">
        <v>0.19045999999999999</v>
      </c>
      <c r="BB22">
        <v>6856.6394</v>
      </c>
      <c r="BC22">
        <v>0.19347</v>
      </c>
      <c r="BD22">
        <v>7243.3849499999997</v>
      </c>
      <c r="BE22">
        <v>0.19627</v>
      </c>
      <c r="BF22">
        <v>7631.1231200000002</v>
      </c>
      <c r="BG22">
        <v>0.19889999999999999</v>
      </c>
      <c r="BH22">
        <v>8019.7503100000004</v>
      </c>
      <c r="BI22">
        <v>0.20136999999999999</v>
      </c>
      <c r="BJ22">
        <v>8409.1768499999998</v>
      </c>
      <c r="BK22">
        <v>0.20369000000000001</v>
      </c>
      <c r="BL22">
        <v>8799.3247499999998</v>
      </c>
      <c r="BM22">
        <v>0.20587</v>
      </c>
      <c r="BN22">
        <v>9190.1257999999998</v>
      </c>
      <c r="BO22">
        <v>0.20793</v>
      </c>
      <c r="BP22">
        <v>9581.5201400000005</v>
      </c>
      <c r="BQ22">
        <v>0.20988000000000001</v>
      </c>
      <c r="BR22">
        <v>9973.4549900000002</v>
      </c>
      <c r="BS22">
        <v>0.21171999999999999</v>
      </c>
      <c r="BT22">
        <v>10365.883669999999</v>
      </c>
      <c r="BU22">
        <v>0.21346999999999999</v>
      </c>
      <c r="BV22">
        <v>10758.7647</v>
      </c>
      <c r="BW22">
        <v>0.21512000000000001</v>
      </c>
      <c r="BX22">
        <v>11152.06112</v>
      </c>
      <c r="BY22">
        <v>0.2167</v>
      </c>
      <c r="BZ22">
        <v>11545.739879999999</v>
      </c>
      <c r="CA22">
        <v>0.73534999999999995</v>
      </c>
      <c r="CB22">
        <v>83829.780379999997</v>
      </c>
      <c r="CC22">
        <v>0.75371999999999995</v>
      </c>
      <c r="CD22">
        <v>88185.219119999994</v>
      </c>
      <c r="CE22">
        <v>0.77142999999999995</v>
      </c>
      <c r="CF22">
        <v>92571.370720000006</v>
      </c>
      <c r="CG22">
        <v>0.78851000000000004</v>
      </c>
      <c r="CH22">
        <v>96986.131269999998</v>
      </c>
    </row>
    <row r="23" spans="1:86" x14ac:dyDescent="0.2">
      <c r="A23">
        <v>4.5449999999999997E-2</v>
      </c>
      <c r="B23">
        <v>0</v>
      </c>
      <c r="C23">
        <v>0.23952000000000001</v>
      </c>
      <c r="D23">
        <v>52.900019999999998</v>
      </c>
      <c r="E23">
        <v>0.25583</v>
      </c>
      <c r="F23">
        <v>114.36505</v>
      </c>
      <c r="G23">
        <v>0.25396000000000002</v>
      </c>
      <c r="H23">
        <v>227.29666</v>
      </c>
      <c r="I23">
        <v>0.22553000000000001</v>
      </c>
      <c r="J23">
        <v>298.11219</v>
      </c>
      <c r="K23">
        <v>0.17985999999999999</v>
      </c>
      <c r="L23">
        <v>308.22793999999999</v>
      </c>
      <c r="M23">
        <v>0.12203</v>
      </c>
      <c r="N23">
        <v>248.65986000000001</v>
      </c>
      <c r="O23">
        <v>0.12637999999999999</v>
      </c>
      <c r="P23">
        <v>316.10343999999998</v>
      </c>
      <c r="Q23">
        <v>0.14768999999999999</v>
      </c>
      <c r="R23">
        <v>445.95539000000002</v>
      </c>
      <c r="S23">
        <v>0.18021999999999999</v>
      </c>
      <c r="T23">
        <v>641.02139999999997</v>
      </c>
      <c r="U23">
        <v>0.21836</v>
      </c>
      <c r="V23">
        <v>893.61188000000004</v>
      </c>
      <c r="W23">
        <v>0.26243</v>
      </c>
      <c r="X23">
        <v>1213.6677199999999</v>
      </c>
      <c r="Y23">
        <v>0.31272</v>
      </c>
      <c r="Z23">
        <v>1611.6861799999999</v>
      </c>
      <c r="AA23">
        <v>0.36953000000000003</v>
      </c>
      <c r="AB23">
        <v>2098.6938100000002</v>
      </c>
      <c r="AC23">
        <v>0.43312</v>
      </c>
      <c r="AD23">
        <v>2686.2245600000001</v>
      </c>
      <c r="AE23">
        <v>0.55189999999999995</v>
      </c>
      <c r="AF23">
        <v>3583.6287600000001</v>
      </c>
      <c r="AG23">
        <v>0.63105999999999995</v>
      </c>
      <c r="AH23">
        <v>4453.2317800000001</v>
      </c>
      <c r="AI23">
        <v>0.71791000000000005</v>
      </c>
      <c r="AJ23">
        <v>5492.3339100000003</v>
      </c>
      <c r="AK23">
        <v>0.81269000000000002</v>
      </c>
      <c r="AL23">
        <v>6631.5632699999996</v>
      </c>
      <c r="AM23">
        <v>0.81782999999999995</v>
      </c>
      <c r="AN23">
        <v>7066.0141100000001</v>
      </c>
      <c r="AO23">
        <v>0.81782999999999995</v>
      </c>
      <c r="AP23">
        <v>7458.5704500000002</v>
      </c>
      <c r="AQ23">
        <v>0.12756999999999999</v>
      </c>
      <c r="AR23">
        <v>3208.9322200000001</v>
      </c>
      <c r="AS23">
        <v>0.20546</v>
      </c>
      <c r="AT23">
        <v>5847.3568299999997</v>
      </c>
      <c r="AU23">
        <v>0.20913000000000001</v>
      </c>
      <c r="AV23">
        <v>6247.4025300000003</v>
      </c>
      <c r="AW23">
        <v>0.21251999999999999</v>
      </c>
      <c r="AX23">
        <v>6648.94974</v>
      </c>
      <c r="AY23">
        <v>0.21567</v>
      </c>
      <c r="AZ23">
        <v>7051.8172599999998</v>
      </c>
      <c r="BA23">
        <v>0.21859999999999999</v>
      </c>
      <c r="BB23">
        <v>7455.8518800000002</v>
      </c>
      <c r="BC23">
        <v>0.22133</v>
      </c>
      <c r="BD23">
        <v>7860.9231399999999</v>
      </c>
      <c r="BE23">
        <v>0.22389000000000001</v>
      </c>
      <c r="BF23">
        <v>8266.9193099999993</v>
      </c>
      <c r="BG23">
        <v>0.22628000000000001</v>
      </c>
      <c r="BH23">
        <v>8673.7441299999991</v>
      </c>
      <c r="BI23">
        <v>0.22852</v>
      </c>
      <c r="BJ23">
        <v>9081.3142200000002</v>
      </c>
      <c r="BK23">
        <v>0.23063</v>
      </c>
      <c r="BL23">
        <v>9489.5570100000004</v>
      </c>
      <c r="BM23">
        <v>0.23261000000000001</v>
      </c>
      <c r="BN23">
        <v>9898.4090500000002</v>
      </c>
      <c r="BO23">
        <v>0.23447999999999999</v>
      </c>
      <c r="BP23">
        <v>10307.814619999999</v>
      </c>
      <c r="BQ23">
        <v>0.23624999999999999</v>
      </c>
      <c r="BR23">
        <v>10717.72458</v>
      </c>
      <c r="BS23">
        <v>0.23793</v>
      </c>
      <c r="BT23">
        <v>11128.095439999999</v>
      </c>
      <c r="BU23">
        <v>0.23952000000000001</v>
      </c>
      <c r="BV23">
        <v>11538.88854</v>
      </c>
      <c r="BW23">
        <v>0.24102000000000001</v>
      </c>
      <c r="BX23">
        <v>11950.06947</v>
      </c>
      <c r="BY23">
        <v>0.24245</v>
      </c>
      <c r="BZ23">
        <v>12361.607400000001</v>
      </c>
      <c r="CA23">
        <v>0.76532</v>
      </c>
      <c r="CB23">
        <v>87246.720350000003</v>
      </c>
      <c r="CC23">
        <v>0.78227999999999998</v>
      </c>
      <c r="CD23">
        <v>91526.740720000002</v>
      </c>
      <c r="CE23">
        <v>0.79862999999999995</v>
      </c>
      <c r="CF23">
        <v>95835.111439999993</v>
      </c>
      <c r="CG23">
        <v>0.81438999999999995</v>
      </c>
      <c r="CH23">
        <v>100170</v>
      </c>
    </row>
    <row r="24" spans="1:86" x14ac:dyDescent="0.2">
      <c r="A24">
        <v>9.0910000000000005E-2</v>
      </c>
      <c r="B24">
        <v>0</v>
      </c>
      <c r="C24">
        <v>0.26556000000000002</v>
      </c>
      <c r="D24">
        <v>54.441499999999998</v>
      </c>
      <c r="E24">
        <v>0.28023999999999999</v>
      </c>
      <c r="F24">
        <v>117.43756</v>
      </c>
      <c r="G24">
        <v>0.27856999999999998</v>
      </c>
      <c r="H24">
        <v>233.94772</v>
      </c>
      <c r="I24">
        <v>0.25296999999999997</v>
      </c>
      <c r="J24">
        <v>309.99443000000002</v>
      </c>
      <c r="K24">
        <v>0.21187</v>
      </c>
      <c r="L24">
        <v>330.19105000000002</v>
      </c>
      <c r="M24">
        <v>0.15983</v>
      </c>
      <c r="N24">
        <v>289.10196000000002</v>
      </c>
      <c r="O24">
        <v>0.16374</v>
      </c>
      <c r="P24">
        <v>369.02141999999998</v>
      </c>
      <c r="Q24">
        <v>0.18292</v>
      </c>
      <c r="R24">
        <v>507.90517</v>
      </c>
      <c r="S24">
        <v>0.2122</v>
      </c>
      <c r="T24">
        <v>707.95227999999997</v>
      </c>
      <c r="U24">
        <v>0.24651999999999999</v>
      </c>
      <c r="V24">
        <v>962.01531</v>
      </c>
      <c r="W24">
        <v>0.28619</v>
      </c>
      <c r="X24">
        <v>1279.33062</v>
      </c>
      <c r="Y24">
        <v>0.33145000000000002</v>
      </c>
      <c r="Z24">
        <v>1669.69839</v>
      </c>
      <c r="AA24">
        <v>0.38257000000000002</v>
      </c>
      <c r="AB24">
        <v>2143.4403499999999</v>
      </c>
      <c r="AC24">
        <v>0.43980999999999998</v>
      </c>
      <c r="AD24">
        <v>2711.3686299999999</v>
      </c>
      <c r="AE24">
        <v>0.59965999999999997</v>
      </c>
      <c r="AF24">
        <v>3779.3896599999998</v>
      </c>
      <c r="AG24">
        <v>0.67222000000000004</v>
      </c>
      <c r="AH24">
        <v>4645.4858000000004</v>
      </c>
      <c r="AI24">
        <v>0.75183</v>
      </c>
      <c r="AJ24">
        <v>5671.4422599999998</v>
      </c>
      <c r="AK24">
        <v>0.83872000000000002</v>
      </c>
      <c r="AL24">
        <v>6843.9329900000002</v>
      </c>
      <c r="AM24">
        <v>0.84341999999999995</v>
      </c>
      <c r="AN24">
        <v>7287.1796000000004</v>
      </c>
      <c r="AO24">
        <v>0.84341999999999995</v>
      </c>
      <c r="AP24">
        <v>7692.0229200000003</v>
      </c>
      <c r="AQ24">
        <v>0.16481000000000001</v>
      </c>
      <c r="AR24">
        <v>3749.7073799999998</v>
      </c>
      <c r="AS24">
        <v>0.23491000000000001</v>
      </c>
      <c r="AT24">
        <v>6343.5862900000002</v>
      </c>
      <c r="AU24">
        <v>0.23821000000000001</v>
      </c>
      <c r="AV24">
        <v>6762.1766900000002</v>
      </c>
      <c r="AW24">
        <v>0.24127000000000001</v>
      </c>
      <c r="AX24">
        <v>7182.12734</v>
      </c>
      <c r="AY24">
        <v>0.24410999999999999</v>
      </c>
      <c r="AZ24">
        <v>7603.2752099999998</v>
      </c>
      <c r="BA24">
        <v>0.24673999999999999</v>
      </c>
      <c r="BB24">
        <v>8025.4822299999996</v>
      </c>
      <c r="BC24">
        <v>0.2492</v>
      </c>
      <c r="BD24">
        <v>8448.6307400000005</v>
      </c>
      <c r="BE24">
        <v>0.2515</v>
      </c>
      <c r="BF24">
        <v>8872.6197900000006</v>
      </c>
      <c r="BG24">
        <v>0.25364999999999999</v>
      </c>
      <c r="BH24">
        <v>9297.3623700000007</v>
      </c>
      <c r="BI24">
        <v>0.25567000000000001</v>
      </c>
      <c r="BJ24">
        <v>9722.7830400000003</v>
      </c>
      <c r="BK24">
        <v>0.25756000000000001</v>
      </c>
      <c r="BL24">
        <v>10148.81609</v>
      </c>
      <c r="BM24">
        <v>0.25935000000000002</v>
      </c>
      <c r="BN24">
        <v>10575.403990000001</v>
      </c>
      <c r="BO24">
        <v>0.26103999999999999</v>
      </c>
      <c r="BP24">
        <v>11002.496230000001</v>
      </c>
      <c r="BQ24">
        <v>0.26262999999999997</v>
      </c>
      <c r="BR24">
        <v>11430.048199999999</v>
      </c>
      <c r="BS24">
        <v>0.26413999999999999</v>
      </c>
      <c r="BT24">
        <v>11858.020420000001</v>
      </c>
      <c r="BU24">
        <v>0.26556000000000002</v>
      </c>
      <c r="BV24">
        <v>12286.37779</v>
      </c>
      <c r="BW24">
        <v>0.26691999999999999</v>
      </c>
      <c r="BX24">
        <v>12715.089</v>
      </c>
      <c r="BY24">
        <v>0.26821</v>
      </c>
      <c r="BZ24">
        <v>13144.126050000001</v>
      </c>
      <c r="CA24">
        <v>0.79530000000000001</v>
      </c>
      <c r="CB24">
        <v>90113.274839999998</v>
      </c>
      <c r="CC24">
        <v>0.81084000000000001</v>
      </c>
      <c r="CD24">
        <v>94682.393880000003</v>
      </c>
      <c r="CE24">
        <v>0.82582</v>
      </c>
      <c r="CF24">
        <v>99098.852150000006</v>
      </c>
      <c r="CG24">
        <v>0.84026999999999996</v>
      </c>
      <c r="CH24">
        <v>103354</v>
      </c>
    </row>
    <row r="25" spans="1:86" x14ac:dyDescent="0.2">
      <c r="A25">
        <v>0.13636000000000001</v>
      </c>
      <c r="B25">
        <v>0</v>
      </c>
      <c r="C25">
        <v>0.29160999999999998</v>
      </c>
      <c r="D25">
        <v>55.877400000000002</v>
      </c>
      <c r="E25">
        <v>0.30465999999999999</v>
      </c>
      <c r="F25">
        <v>120.32566</v>
      </c>
      <c r="G25">
        <v>0.30317</v>
      </c>
      <c r="H25">
        <v>240.20593</v>
      </c>
      <c r="I25">
        <v>0.28042</v>
      </c>
      <c r="J25">
        <v>321.05383</v>
      </c>
      <c r="K25">
        <v>0.24389</v>
      </c>
      <c r="L25">
        <v>350.30306000000002</v>
      </c>
      <c r="M25">
        <v>0.19761999999999999</v>
      </c>
      <c r="N25">
        <v>325.49002999999999</v>
      </c>
      <c r="O25">
        <v>0.2011</v>
      </c>
      <c r="P25">
        <v>417.24995999999999</v>
      </c>
      <c r="Q25">
        <v>0.21815000000000001</v>
      </c>
      <c r="R25">
        <v>565.31728999999996</v>
      </c>
      <c r="S25">
        <v>0.24417</v>
      </c>
      <c r="T25">
        <v>771.02668000000006</v>
      </c>
      <c r="U25">
        <v>0.27468999999999999</v>
      </c>
      <c r="V25">
        <v>1027.4152899999999</v>
      </c>
      <c r="W25">
        <v>0.30993999999999999</v>
      </c>
      <c r="X25">
        <v>1342.88834</v>
      </c>
      <c r="Y25">
        <v>0.35017999999999999</v>
      </c>
      <c r="Z25">
        <v>1726.43902</v>
      </c>
      <c r="AA25">
        <v>0.39562000000000003</v>
      </c>
      <c r="AB25">
        <v>2187.5925299999999</v>
      </c>
      <c r="AC25">
        <v>0.44650000000000001</v>
      </c>
      <c r="AD25">
        <v>2736.3632400000001</v>
      </c>
      <c r="AE25">
        <v>0.64742</v>
      </c>
      <c r="AF25">
        <v>3975.1505499999998</v>
      </c>
      <c r="AG25">
        <v>0.71338999999999997</v>
      </c>
      <c r="AH25">
        <v>4837.7398199999998</v>
      </c>
      <c r="AI25">
        <v>0.78576000000000001</v>
      </c>
      <c r="AJ25">
        <v>5850.5506100000002</v>
      </c>
      <c r="AK25">
        <v>0.86473999999999995</v>
      </c>
      <c r="AL25">
        <v>7034.5897400000003</v>
      </c>
      <c r="AM25">
        <v>0.86902000000000001</v>
      </c>
      <c r="AN25">
        <v>7495.90744</v>
      </c>
      <c r="AO25">
        <v>0.86902000000000001</v>
      </c>
      <c r="AP25">
        <v>7912.34674</v>
      </c>
      <c r="AQ25">
        <v>0.20205000000000001</v>
      </c>
      <c r="AR25">
        <v>4244.1831400000001</v>
      </c>
      <c r="AS25">
        <v>0.26436999999999999</v>
      </c>
      <c r="AT25">
        <v>6815.9420600000003</v>
      </c>
      <c r="AU25">
        <v>0.26729999999999998</v>
      </c>
      <c r="AV25">
        <v>7252.82114</v>
      </c>
      <c r="AW25">
        <v>0.27001999999999998</v>
      </c>
      <c r="AX25">
        <v>7690.9065399999999</v>
      </c>
      <c r="AY25">
        <v>0.27254</v>
      </c>
      <c r="AZ25">
        <v>8130.0547699999997</v>
      </c>
      <c r="BA25">
        <v>0.27488000000000001</v>
      </c>
      <c r="BB25">
        <v>8570.1441200000008</v>
      </c>
      <c r="BC25">
        <v>0.27706999999999998</v>
      </c>
      <c r="BD25">
        <v>9011.0706900000005</v>
      </c>
      <c r="BE25">
        <v>0.27911000000000002</v>
      </c>
      <c r="BF25">
        <v>9452.7453000000005</v>
      </c>
      <c r="BG25">
        <v>0.28101999999999999</v>
      </c>
      <c r="BH25">
        <v>9895.0909699999993</v>
      </c>
      <c r="BI25">
        <v>0.28281000000000001</v>
      </c>
      <c r="BJ25">
        <v>10338.04088</v>
      </c>
      <c r="BK25">
        <v>0.28449999999999998</v>
      </c>
      <c r="BL25">
        <v>10781.53679</v>
      </c>
      <c r="BM25">
        <v>0.28609000000000001</v>
      </c>
      <c r="BN25">
        <v>11225.527679999999</v>
      </c>
      <c r="BO25">
        <v>0.28759000000000001</v>
      </c>
      <c r="BP25">
        <v>11669.96869</v>
      </c>
      <c r="BQ25">
        <v>0.28899999999999998</v>
      </c>
      <c r="BR25">
        <v>12114.82021</v>
      </c>
      <c r="BS25">
        <v>0.29033999999999999</v>
      </c>
      <c r="BT25">
        <v>12560.047140000001</v>
      </c>
      <c r="BU25">
        <v>0.29160999999999998</v>
      </c>
      <c r="BV25">
        <v>13005.618259999999</v>
      </c>
      <c r="BW25">
        <v>0.29282000000000002</v>
      </c>
      <c r="BX25">
        <v>13451.5057</v>
      </c>
      <c r="BY25">
        <v>0.29396</v>
      </c>
      <c r="BZ25">
        <v>13897.68454</v>
      </c>
      <c r="CA25">
        <v>0.82526999999999995</v>
      </c>
      <c r="CB25">
        <v>92529.90466</v>
      </c>
      <c r="CC25">
        <v>0.83940000000000003</v>
      </c>
      <c r="CD25">
        <v>97068.654670000004</v>
      </c>
      <c r="CE25">
        <v>0.85302</v>
      </c>
      <c r="CF25">
        <v>101646</v>
      </c>
      <c r="CG25">
        <v>0.86616000000000004</v>
      </c>
      <c r="CH25">
        <v>106260</v>
      </c>
    </row>
    <row r="26" spans="1:86" x14ac:dyDescent="0.2">
      <c r="A26">
        <v>0.18182000000000001</v>
      </c>
      <c r="B26">
        <v>0</v>
      </c>
      <c r="C26">
        <v>0.31766</v>
      </c>
      <c r="D26">
        <v>57.223480000000002</v>
      </c>
      <c r="E26">
        <v>0.32907999999999998</v>
      </c>
      <c r="F26">
        <v>123.05396</v>
      </c>
      <c r="G26">
        <v>0.32777000000000001</v>
      </c>
      <c r="H26">
        <v>246.12377000000001</v>
      </c>
      <c r="I26">
        <v>0.30786999999999998</v>
      </c>
      <c r="J26">
        <v>331.42027000000002</v>
      </c>
      <c r="K26">
        <v>0.27589999999999998</v>
      </c>
      <c r="L26">
        <v>368.93583000000001</v>
      </c>
      <c r="M26">
        <v>0.23541999999999999</v>
      </c>
      <c r="N26">
        <v>358.91021999999998</v>
      </c>
      <c r="O26">
        <v>0.23846999999999999</v>
      </c>
      <c r="P26">
        <v>461.98117999999999</v>
      </c>
      <c r="Q26">
        <v>0.25337999999999999</v>
      </c>
      <c r="R26">
        <v>619.18951000000004</v>
      </c>
      <c r="S26">
        <v>0.27615000000000001</v>
      </c>
      <c r="T26">
        <v>830.93404999999996</v>
      </c>
      <c r="U26">
        <v>0.30285000000000001</v>
      </c>
      <c r="V26">
        <v>1090.23353</v>
      </c>
      <c r="W26">
        <v>0.3337</v>
      </c>
      <c r="X26">
        <v>1404.5626</v>
      </c>
      <c r="Y26">
        <v>0.36891000000000002</v>
      </c>
      <c r="Z26">
        <v>1782.0018399999999</v>
      </c>
      <c r="AA26">
        <v>0.40866999999999998</v>
      </c>
      <c r="AB26">
        <v>2231.1774700000001</v>
      </c>
      <c r="AC26">
        <v>0.45318000000000003</v>
      </c>
      <c r="AD26">
        <v>2761.2115100000001</v>
      </c>
      <c r="AE26">
        <v>0.69518000000000002</v>
      </c>
      <c r="AF26">
        <v>4170.9114399999999</v>
      </c>
      <c r="AG26">
        <v>0.75455000000000005</v>
      </c>
      <c r="AH26">
        <v>5029.9938400000001</v>
      </c>
      <c r="AI26">
        <v>0.81967999999999996</v>
      </c>
      <c r="AJ26">
        <v>6029.6589700000004</v>
      </c>
      <c r="AK26">
        <v>0.89076999999999995</v>
      </c>
      <c r="AL26">
        <v>7188.8129600000002</v>
      </c>
      <c r="AM26">
        <v>0.89461999999999997</v>
      </c>
      <c r="AN26">
        <v>7656.96234</v>
      </c>
      <c r="AO26">
        <v>0.89461999999999997</v>
      </c>
      <c r="AP26">
        <v>8082.3491299999996</v>
      </c>
      <c r="AQ26">
        <v>0.23930000000000001</v>
      </c>
      <c r="AR26">
        <v>4703.96245</v>
      </c>
      <c r="AS26">
        <v>0.29382000000000003</v>
      </c>
      <c r="AT26">
        <v>7268.0627100000002</v>
      </c>
      <c r="AU26">
        <v>0.29638999999999999</v>
      </c>
      <c r="AV26">
        <v>7722.9288299999998</v>
      </c>
      <c r="AW26">
        <v>0.29876999999999998</v>
      </c>
      <c r="AX26">
        <v>8178.8427799999999</v>
      </c>
      <c r="AY26">
        <v>0.30097000000000002</v>
      </c>
      <c r="AZ26">
        <v>8635.6807900000003</v>
      </c>
      <c r="BA26">
        <v>0.30302000000000001</v>
      </c>
      <c r="BB26">
        <v>9093.3377799999998</v>
      </c>
      <c r="BC26">
        <v>0.30492999999999998</v>
      </c>
      <c r="BD26">
        <v>9551.7239200000004</v>
      </c>
      <c r="BE26">
        <v>0.30671999999999999</v>
      </c>
      <c r="BF26">
        <v>10010.76201</v>
      </c>
      <c r="BG26">
        <v>0.30839</v>
      </c>
      <c r="BH26">
        <v>10470.38535</v>
      </c>
      <c r="BI26">
        <v>0.30996000000000001</v>
      </c>
      <c r="BJ26">
        <v>10930.53599</v>
      </c>
      <c r="BK26">
        <v>0.31143999999999999</v>
      </c>
      <c r="BL26">
        <v>11391.16338</v>
      </c>
      <c r="BM26">
        <v>0.31283</v>
      </c>
      <c r="BN26">
        <v>11852.2232</v>
      </c>
      <c r="BO26">
        <v>0.31413999999999997</v>
      </c>
      <c r="BP26">
        <v>12313.676439999999</v>
      </c>
      <c r="BQ26">
        <v>0.31537999999999999</v>
      </c>
      <c r="BR26">
        <v>12775.488670000001</v>
      </c>
      <c r="BS26">
        <v>0.31655</v>
      </c>
      <c r="BT26">
        <v>13237.629300000001</v>
      </c>
      <c r="BU26">
        <v>0.31766</v>
      </c>
      <c r="BV26">
        <v>13700.07115</v>
      </c>
      <c r="BW26">
        <v>0.31872</v>
      </c>
      <c r="BX26">
        <v>14162.78995</v>
      </c>
      <c r="BY26">
        <v>0.31972</v>
      </c>
      <c r="BZ26">
        <v>14625.76395</v>
      </c>
      <c r="CA26">
        <v>0.85524</v>
      </c>
      <c r="CB26">
        <v>94946.534469999999</v>
      </c>
      <c r="CC26">
        <v>0.86795999999999995</v>
      </c>
      <c r="CD26">
        <v>99454.915470000007</v>
      </c>
      <c r="CE26">
        <v>0.88022</v>
      </c>
      <c r="CF26">
        <v>103998</v>
      </c>
      <c r="CG26">
        <v>0.89204000000000006</v>
      </c>
      <c r="CH26">
        <v>108574</v>
      </c>
    </row>
    <row r="27" spans="1:86" x14ac:dyDescent="0.2">
      <c r="A27">
        <v>0.22727</v>
      </c>
      <c r="B27">
        <v>0</v>
      </c>
      <c r="C27">
        <v>0.34371000000000002</v>
      </c>
      <c r="D27">
        <v>58.492089999999997</v>
      </c>
      <c r="E27">
        <v>0.35349999999999998</v>
      </c>
      <c r="F27">
        <v>125.64224</v>
      </c>
      <c r="G27">
        <v>0.35238000000000003</v>
      </c>
      <c r="H27">
        <v>251.74334999999999</v>
      </c>
      <c r="I27">
        <v>0.33532000000000001</v>
      </c>
      <c r="J27">
        <v>341.19358999999997</v>
      </c>
      <c r="K27">
        <v>0.30791000000000002</v>
      </c>
      <c r="L27">
        <v>386.3528</v>
      </c>
      <c r="M27">
        <v>0.27322000000000002</v>
      </c>
      <c r="N27">
        <v>390.03174000000001</v>
      </c>
      <c r="O27">
        <v>0.27583000000000002</v>
      </c>
      <c r="P27">
        <v>503.96634</v>
      </c>
      <c r="Q27">
        <v>0.28860999999999998</v>
      </c>
      <c r="R27">
        <v>670.19321000000002</v>
      </c>
      <c r="S27">
        <v>0.30813000000000001</v>
      </c>
      <c r="T27">
        <v>888.17583999999999</v>
      </c>
      <c r="U27">
        <v>0.33101999999999998</v>
      </c>
      <c r="V27">
        <v>1150.79919</v>
      </c>
      <c r="W27">
        <v>0.35746</v>
      </c>
      <c r="X27">
        <v>1464.5377900000001</v>
      </c>
      <c r="Y27">
        <v>0.38762999999999997</v>
      </c>
      <c r="Z27">
        <v>1836.4693199999999</v>
      </c>
      <c r="AA27">
        <v>0.42171999999999998</v>
      </c>
      <c r="AB27">
        <v>2274.2202299999999</v>
      </c>
      <c r="AC27">
        <v>0.45987</v>
      </c>
      <c r="AD27">
        <v>2785.91644</v>
      </c>
      <c r="AE27">
        <v>0.74292999999999998</v>
      </c>
      <c r="AF27">
        <v>4366.6723400000001</v>
      </c>
      <c r="AG27">
        <v>0.79571000000000003</v>
      </c>
      <c r="AH27">
        <v>5222.2478600000004</v>
      </c>
      <c r="AI27">
        <v>0.85360999999999998</v>
      </c>
      <c r="AJ27">
        <v>6208.7673199999999</v>
      </c>
      <c r="AK27">
        <v>0.91678999999999999</v>
      </c>
      <c r="AL27">
        <v>7343.0361700000003</v>
      </c>
      <c r="AM27">
        <v>0.92022000000000004</v>
      </c>
      <c r="AN27">
        <v>7818.0172400000001</v>
      </c>
      <c r="AO27">
        <v>0.92022000000000004</v>
      </c>
      <c r="AP27">
        <v>8252.3515299999999</v>
      </c>
      <c r="AQ27">
        <v>0.27654000000000001</v>
      </c>
      <c r="AR27">
        <v>5136.4007600000004</v>
      </c>
      <c r="AS27">
        <v>0.32327</v>
      </c>
      <c r="AT27">
        <v>7702.72678</v>
      </c>
      <c r="AU27">
        <v>0.32547999999999999</v>
      </c>
      <c r="AV27">
        <v>8175.2611800000004</v>
      </c>
      <c r="AW27">
        <v>0.32751000000000002</v>
      </c>
      <c r="AX27">
        <v>8648.6845300000004</v>
      </c>
      <c r="AY27">
        <v>0.32940000000000003</v>
      </c>
      <c r="AZ27">
        <v>9122.8925600000002</v>
      </c>
      <c r="BA27">
        <v>0.33116000000000001</v>
      </c>
      <c r="BB27">
        <v>9597.7965700000004</v>
      </c>
      <c r="BC27">
        <v>0.33279999999999998</v>
      </c>
      <c r="BD27">
        <v>10073.3207</v>
      </c>
      <c r="BE27">
        <v>0.33433000000000002</v>
      </c>
      <c r="BF27">
        <v>10549.39968</v>
      </c>
      <c r="BG27">
        <v>0.33577000000000001</v>
      </c>
      <c r="BH27">
        <v>11025.97704</v>
      </c>
      <c r="BI27">
        <v>0.33711000000000002</v>
      </c>
      <c r="BJ27">
        <v>11503.003699999999</v>
      </c>
      <c r="BK27">
        <v>0.33838000000000001</v>
      </c>
      <c r="BL27">
        <v>11980.436809999999</v>
      </c>
      <c r="BM27">
        <v>0.33956999999999998</v>
      </c>
      <c r="BN27">
        <v>12458.23877</v>
      </c>
      <c r="BO27">
        <v>0.34068999999999999</v>
      </c>
      <c r="BP27">
        <v>12936.376469999999</v>
      </c>
      <c r="BQ27">
        <v>0.34175</v>
      </c>
      <c r="BR27">
        <v>13414.82063</v>
      </c>
      <c r="BS27">
        <v>0.34276000000000001</v>
      </c>
      <c r="BT27">
        <v>13893.54528</v>
      </c>
      <c r="BU27">
        <v>0.34371000000000002</v>
      </c>
      <c r="BV27">
        <v>14372.52729</v>
      </c>
      <c r="BW27">
        <v>0.34461000000000003</v>
      </c>
      <c r="BX27">
        <v>14851.746010000001</v>
      </c>
      <c r="BY27">
        <v>0.34547</v>
      </c>
      <c r="BZ27">
        <v>15331.182919999999</v>
      </c>
      <c r="CA27">
        <v>0.88521000000000005</v>
      </c>
      <c r="CB27">
        <v>97363.164290000001</v>
      </c>
      <c r="CC27">
        <v>0.89651999999999998</v>
      </c>
      <c r="CD27">
        <v>101841</v>
      </c>
      <c r="CE27">
        <v>0.90742</v>
      </c>
      <c r="CF27">
        <v>106350</v>
      </c>
      <c r="CG27">
        <v>0.91793000000000002</v>
      </c>
      <c r="CH27">
        <v>110888</v>
      </c>
    </row>
    <row r="28" spans="1:86" x14ac:dyDescent="0.2">
      <c r="A28">
        <v>0.27272999999999997</v>
      </c>
      <c r="B28">
        <v>0</v>
      </c>
      <c r="C28">
        <v>0.36975999999999998</v>
      </c>
      <c r="D28">
        <v>59.693089999999998</v>
      </c>
      <c r="E28">
        <v>0.37791000000000002</v>
      </c>
      <c r="F28">
        <v>128.10665</v>
      </c>
      <c r="G28">
        <v>0.37697999999999998</v>
      </c>
      <c r="H28">
        <v>257.09904</v>
      </c>
      <c r="I28">
        <v>0.36276000000000003</v>
      </c>
      <c r="J28">
        <v>350.45242000000002</v>
      </c>
      <c r="K28">
        <v>0.33993000000000001</v>
      </c>
      <c r="L28">
        <v>402.74851999999998</v>
      </c>
      <c r="M28">
        <v>0.31102000000000002</v>
      </c>
      <c r="N28">
        <v>419.30228</v>
      </c>
      <c r="O28">
        <v>0.31319000000000002</v>
      </c>
      <c r="P28">
        <v>543.71639000000005</v>
      </c>
      <c r="Q28">
        <v>0.32384000000000002</v>
      </c>
      <c r="R28">
        <v>718.80682000000002</v>
      </c>
      <c r="S28">
        <v>0.34011000000000002</v>
      </c>
      <c r="T28">
        <v>943.13080000000002</v>
      </c>
      <c r="U28">
        <v>0.35918</v>
      </c>
      <c r="V28">
        <v>1209.3752999999999</v>
      </c>
      <c r="W28">
        <v>0.38120999999999999</v>
      </c>
      <c r="X28">
        <v>1522.96929</v>
      </c>
      <c r="Y28">
        <v>0.40636</v>
      </c>
      <c r="Z28">
        <v>1889.9145000000001</v>
      </c>
      <c r="AA28">
        <v>0.43475999999999998</v>
      </c>
      <c r="AB28">
        <v>2316.7440200000001</v>
      </c>
      <c r="AC28">
        <v>0.46655999999999997</v>
      </c>
      <c r="AD28">
        <v>2810.4809300000002</v>
      </c>
      <c r="AE28">
        <v>0.79069</v>
      </c>
      <c r="AF28">
        <v>4562.4332299999996</v>
      </c>
      <c r="AG28">
        <v>0.83687</v>
      </c>
      <c r="AH28">
        <v>5414.5018799999998</v>
      </c>
      <c r="AI28">
        <v>0.88753000000000004</v>
      </c>
      <c r="AJ28">
        <v>6387.8756700000004</v>
      </c>
      <c r="AK28">
        <v>0.94281999999999999</v>
      </c>
      <c r="AL28">
        <v>7497.2593800000004</v>
      </c>
      <c r="AM28">
        <v>0.94581000000000004</v>
      </c>
      <c r="AN28">
        <v>7979.0721400000002</v>
      </c>
      <c r="AO28">
        <v>0.94581000000000004</v>
      </c>
      <c r="AP28">
        <v>8422.3539199999996</v>
      </c>
      <c r="AQ28">
        <v>0.31378</v>
      </c>
      <c r="AR28">
        <v>5546.5227100000002</v>
      </c>
      <c r="AS28">
        <v>0.35272999999999999</v>
      </c>
      <c r="AT28">
        <v>8122.1154500000002</v>
      </c>
      <c r="AU28">
        <v>0.35455999999999999</v>
      </c>
      <c r="AV28">
        <v>8611.9971600000008</v>
      </c>
      <c r="AW28">
        <v>0.35626000000000002</v>
      </c>
      <c r="AX28">
        <v>9102.6108399999994</v>
      </c>
      <c r="AY28">
        <v>0.35783999999999999</v>
      </c>
      <c r="AZ28">
        <v>9593.8711399999993</v>
      </c>
      <c r="BA28">
        <v>0.35930000000000001</v>
      </c>
      <c r="BB28">
        <v>10085.70541</v>
      </c>
      <c r="BC28">
        <v>0.36066999999999999</v>
      </c>
      <c r="BD28">
        <v>10578.05142</v>
      </c>
      <c r="BE28">
        <v>0.36193999999999998</v>
      </c>
      <c r="BF28">
        <v>11070.855610000001</v>
      </c>
      <c r="BG28">
        <v>0.36314000000000002</v>
      </c>
      <c r="BH28">
        <v>11564.07157</v>
      </c>
      <c r="BI28">
        <v>0.36425999999999997</v>
      </c>
      <c r="BJ28">
        <v>12057.65897</v>
      </c>
      <c r="BK28">
        <v>0.36531000000000002</v>
      </c>
      <c r="BL28">
        <v>12551.58253</v>
      </c>
      <c r="BM28">
        <v>0.36631000000000002</v>
      </c>
      <c r="BN28">
        <v>13045.811299999999</v>
      </c>
      <c r="BO28">
        <v>0.36724000000000001</v>
      </c>
      <c r="BP28">
        <v>13540.317999999999</v>
      </c>
      <c r="BQ28">
        <v>0.36813000000000001</v>
      </c>
      <c r="BR28">
        <v>14035.0785</v>
      </c>
      <c r="BS28">
        <v>0.36896000000000001</v>
      </c>
      <c r="BT28">
        <v>14530.071389999999</v>
      </c>
      <c r="BU28">
        <v>0.36975999999999998</v>
      </c>
      <c r="BV28">
        <v>15025.27757</v>
      </c>
      <c r="BW28">
        <v>0.37051000000000001</v>
      </c>
      <c r="BX28">
        <v>15520.679990000001</v>
      </c>
      <c r="BY28">
        <v>0.37123</v>
      </c>
      <c r="BZ28">
        <v>16016.263360000001</v>
      </c>
      <c r="CA28">
        <v>0.91518999999999995</v>
      </c>
      <c r="CB28">
        <v>99779.794110000003</v>
      </c>
      <c r="CC28">
        <v>0.92508000000000001</v>
      </c>
      <c r="CD28">
        <v>104227</v>
      </c>
      <c r="CE28">
        <v>0.93462000000000001</v>
      </c>
      <c r="CF28">
        <v>108702</v>
      </c>
      <c r="CG28">
        <v>0.94381000000000004</v>
      </c>
      <c r="CH28">
        <v>113202</v>
      </c>
    </row>
    <row r="29" spans="1:86" x14ac:dyDescent="0.2">
      <c r="A29">
        <v>0.31818000000000002</v>
      </c>
      <c r="B29">
        <v>0</v>
      </c>
      <c r="C29">
        <v>0.39581</v>
      </c>
      <c r="D29">
        <v>60.834479999999999</v>
      </c>
      <c r="E29">
        <v>0.40233000000000002</v>
      </c>
      <c r="F29">
        <v>130.46059</v>
      </c>
      <c r="G29">
        <v>0.40159</v>
      </c>
      <c r="H29">
        <v>262.21931999999998</v>
      </c>
      <c r="I29">
        <v>0.39021</v>
      </c>
      <c r="J29">
        <v>359.25988000000001</v>
      </c>
      <c r="K29">
        <v>0.37193999999999999</v>
      </c>
      <c r="L29">
        <v>418.27129000000002</v>
      </c>
      <c r="M29">
        <v>0.34881000000000001</v>
      </c>
      <c r="N29">
        <v>447.03917999999999</v>
      </c>
      <c r="O29">
        <v>0.35054999999999997</v>
      </c>
      <c r="P29">
        <v>581.59826999999996</v>
      </c>
      <c r="Q29">
        <v>0.35908000000000001</v>
      </c>
      <c r="R29">
        <v>765.38613999999995</v>
      </c>
      <c r="S29">
        <v>0.37208999999999998</v>
      </c>
      <c r="T29">
        <v>996.09369000000004</v>
      </c>
      <c r="U29">
        <v>0.38734000000000002</v>
      </c>
      <c r="V29">
        <v>1266.1761899999999</v>
      </c>
      <c r="W29">
        <v>0.40497</v>
      </c>
      <c r="X29">
        <v>1579.98957</v>
      </c>
      <c r="Y29">
        <v>0.42509000000000002</v>
      </c>
      <c r="Z29">
        <v>1942.4024199999999</v>
      </c>
      <c r="AA29">
        <v>0.44780999999999999</v>
      </c>
      <c r="AB29">
        <v>2358.7704100000001</v>
      </c>
      <c r="AC29">
        <v>0.47325</v>
      </c>
      <c r="AD29">
        <v>2834.9077499999999</v>
      </c>
      <c r="AE29">
        <v>0.83845000000000003</v>
      </c>
      <c r="AF29">
        <v>4758.1941200000001</v>
      </c>
      <c r="AG29">
        <v>0.87802999999999998</v>
      </c>
      <c r="AH29">
        <v>5606.7559000000001</v>
      </c>
      <c r="AI29">
        <v>0.92145999999999995</v>
      </c>
      <c r="AJ29">
        <v>6566.9840299999996</v>
      </c>
      <c r="AK29">
        <v>0.96884999999999999</v>
      </c>
      <c r="AL29">
        <v>7651.4826000000003</v>
      </c>
      <c r="AM29">
        <v>0.97141</v>
      </c>
      <c r="AN29">
        <v>8140.1270400000003</v>
      </c>
      <c r="AO29">
        <v>0.97141</v>
      </c>
      <c r="AP29">
        <v>8592.3563200000008</v>
      </c>
      <c r="AQ29">
        <v>0.35103000000000001</v>
      </c>
      <c r="AR29">
        <v>5937.9486699999998</v>
      </c>
      <c r="AS29">
        <v>0.38218000000000002</v>
      </c>
      <c r="AT29">
        <v>8527.9797199999994</v>
      </c>
      <c r="AU29">
        <v>0.38364999999999999</v>
      </c>
      <c r="AV29">
        <v>9034.8935099999999</v>
      </c>
      <c r="AW29">
        <v>0.38501000000000002</v>
      </c>
      <c r="AX29">
        <v>9542.3853400000007</v>
      </c>
      <c r="AY29">
        <v>0.38627</v>
      </c>
      <c r="AZ29">
        <v>10050.38816</v>
      </c>
      <c r="BA29">
        <v>0.38744000000000001</v>
      </c>
      <c r="BB29">
        <v>10558.844880000001</v>
      </c>
      <c r="BC29">
        <v>0.38852999999999999</v>
      </c>
      <c r="BD29">
        <v>11067.706529999999</v>
      </c>
      <c r="BE29">
        <v>0.38955000000000001</v>
      </c>
      <c r="BF29">
        <v>11576.93093</v>
      </c>
      <c r="BG29">
        <v>0.39051000000000002</v>
      </c>
      <c r="BH29">
        <v>12086.481519999999</v>
      </c>
      <c r="BI29">
        <v>0.39140999999999998</v>
      </c>
      <c r="BJ29">
        <v>12596.32648</v>
      </c>
      <c r="BK29">
        <v>0.39224999999999999</v>
      </c>
      <c r="BL29">
        <v>13106.43799</v>
      </c>
      <c r="BM29">
        <v>0.39304</v>
      </c>
      <c r="BN29">
        <v>13616.791590000001</v>
      </c>
      <c r="BO29">
        <v>0.39378999999999997</v>
      </c>
      <c r="BP29">
        <v>14127.365750000001</v>
      </c>
      <c r="BQ29">
        <v>0.39450000000000002</v>
      </c>
      <c r="BR29">
        <v>14638.141390000001</v>
      </c>
      <c r="BS29">
        <v>0.39517000000000002</v>
      </c>
      <c r="BT29">
        <v>15149.101570000001</v>
      </c>
      <c r="BU29">
        <v>0.39581</v>
      </c>
      <c r="BV29">
        <v>15660.23119</v>
      </c>
      <c r="BW29">
        <v>0.39640999999999998</v>
      </c>
      <c r="BX29">
        <v>16171.516750000001</v>
      </c>
      <c r="BY29">
        <v>0.39698</v>
      </c>
      <c r="BZ29">
        <v>16682.94614</v>
      </c>
      <c r="CA29">
        <v>0.94516</v>
      </c>
      <c r="CB29">
        <v>102196</v>
      </c>
      <c r="CC29">
        <v>0.95364000000000004</v>
      </c>
      <c r="CD29">
        <v>106614</v>
      </c>
      <c r="CE29">
        <v>0.96181000000000005</v>
      </c>
      <c r="CF29">
        <v>111054</v>
      </c>
      <c r="CG29">
        <v>0.96969000000000005</v>
      </c>
      <c r="CH29">
        <v>115516</v>
      </c>
    </row>
    <row r="30" spans="1:86" x14ac:dyDescent="0.2">
      <c r="A30">
        <v>0.36364000000000002</v>
      </c>
      <c r="B30">
        <v>0</v>
      </c>
      <c r="C30">
        <v>0.42185</v>
      </c>
      <c r="D30">
        <v>61.922870000000003</v>
      </c>
      <c r="E30">
        <v>0.42675000000000002</v>
      </c>
      <c r="F30">
        <v>132.71529000000001</v>
      </c>
      <c r="G30">
        <v>0.42619000000000001</v>
      </c>
      <c r="H30">
        <v>267.12806</v>
      </c>
      <c r="I30">
        <v>0.41765999999999998</v>
      </c>
      <c r="J30">
        <v>367.66757000000001</v>
      </c>
      <c r="K30">
        <v>0.40395999999999999</v>
      </c>
      <c r="L30">
        <v>433.03721000000002</v>
      </c>
      <c r="M30">
        <v>0.38661000000000001</v>
      </c>
      <c r="N30">
        <v>473.47730000000001</v>
      </c>
      <c r="O30">
        <v>0.38790999999999998</v>
      </c>
      <c r="P30">
        <v>617.88635999999997</v>
      </c>
      <c r="Q30">
        <v>0.39430999999999999</v>
      </c>
      <c r="R30">
        <v>810.20464000000004</v>
      </c>
      <c r="S30">
        <v>0.40406999999999998</v>
      </c>
      <c r="T30">
        <v>1047.29945</v>
      </c>
      <c r="U30">
        <v>0.41550999999999999</v>
      </c>
      <c r="V30">
        <v>1321.3793000000001</v>
      </c>
      <c r="W30">
        <v>0.42873</v>
      </c>
      <c r="X30">
        <v>1635.7126900000001</v>
      </c>
      <c r="Y30">
        <v>0.44381999999999999</v>
      </c>
      <c r="Z30">
        <v>1993.9913100000001</v>
      </c>
      <c r="AA30">
        <v>0.46085999999999999</v>
      </c>
      <c r="AB30">
        <v>2400.31945</v>
      </c>
      <c r="AC30">
        <v>0.47993999999999998</v>
      </c>
      <c r="AD30">
        <v>2859.1996300000001</v>
      </c>
      <c r="AE30">
        <v>0.88621000000000005</v>
      </c>
      <c r="AF30">
        <v>4953.9550099999997</v>
      </c>
      <c r="AG30">
        <v>0.91918999999999995</v>
      </c>
      <c r="AH30">
        <v>5799.0099200000004</v>
      </c>
      <c r="AI30">
        <v>0.95538000000000001</v>
      </c>
      <c r="AJ30">
        <v>6746.09238</v>
      </c>
      <c r="AK30">
        <v>0.99487000000000003</v>
      </c>
      <c r="AL30">
        <v>7805.7058100000004</v>
      </c>
      <c r="AM30">
        <v>0.99700999999999995</v>
      </c>
      <c r="AN30">
        <v>8301.1819400000004</v>
      </c>
      <c r="AO30">
        <v>0.99700999999999995</v>
      </c>
      <c r="AP30">
        <v>8762.3587100000004</v>
      </c>
      <c r="AQ30">
        <v>0.38827</v>
      </c>
      <c r="AR30">
        <v>6313.3937900000001</v>
      </c>
      <c r="AS30">
        <v>0.41164000000000001</v>
      </c>
      <c r="AT30">
        <v>8921.7517100000005</v>
      </c>
      <c r="AU30">
        <v>0.41274</v>
      </c>
      <c r="AV30">
        <v>9445.3921900000005</v>
      </c>
      <c r="AW30">
        <v>0.41376000000000002</v>
      </c>
      <c r="AX30">
        <v>9969.4603900000002</v>
      </c>
      <c r="AY30">
        <v>0.41470000000000001</v>
      </c>
      <c r="AZ30">
        <v>10493.906950000001</v>
      </c>
      <c r="BA30">
        <v>0.41558</v>
      </c>
      <c r="BB30">
        <v>11018.68979</v>
      </c>
      <c r="BC30">
        <v>0.41639999999999999</v>
      </c>
      <c r="BD30">
        <v>11543.772800000001</v>
      </c>
      <c r="BE30">
        <v>0.41716999999999999</v>
      </c>
      <c r="BF30">
        <v>12069.12485</v>
      </c>
      <c r="BG30">
        <v>0.41787999999999997</v>
      </c>
      <c r="BH30">
        <v>12594.71895</v>
      </c>
      <c r="BI30">
        <v>0.41855999999999999</v>
      </c>
      <c r="BJ30">
        <v>13120.531569999999</v>
      </c>
      <c r="BK30">
        <v>0.41919000000000001</v>
      </c>
      <c r="BL30">
        <v>13646.542149999999</v>
      </c>
      <c r="BM30">
        <v>0.41977999999999999</v>
      </c>
      <c r="BN30">
        <v>14172.732599999999</v>
      </c>
      <c r="BO30">
        <v>0.42035</v>
      </c>
      <c r="BP30">
        <v>14699.08697</v>
      </c>
      <c r="BQ30">
        <v>0.42087999999999998</v>
      </c>
      <c r="BR30">
        <v>15225.59114</v>
      </c>
      <c r="BS30">
        <v>0.42137999999999998</v>
      </c>
      <c r="BT30">
        <v>15752.232550000001</v>
      </c>
      <c r="BU30">
        <v>0.42185</v>
      </c>
      <c r="BV30">
        <v>16279.000019999999</v>
      </c>
      <c r="BW30">
        <v>0.42231000000000002</v>
      </c>
      <c r="BX30">
        <v>16805.883529999999</v>
      </c>
      <c r="BY30">
        <v>0.42274</v>
      </c>
      <c r="BZ30">
        <v>17332.874100000001</v>
      </c>
      <c r="CA30">
        <v>0.97513000000000005</v>
      </c>
      <c r="CB30">
        <v>104613</v>
      </c>
      <c r="CC30">
        <v>0.98219999999999996</v>
      </c>
      <c r="CD30">
        <v>109000</v>
      </c>
      <c r="CE30">
        <v>0.98900999999999994</v>
      </c>
      <c r="CF30">
        <v>113406</v>
      </c>
      <c r="CG30">
        <v>0.99558000000000002</v>
      </c>
      <c r="CH30">
        <v>117831</v>
      </c>
    </row>
    <row r="31" spans="1:86" x14ac:dyDescent="0.2">
      <c r="A31">
        <v>0.40909000000000001</v>
      </c>
      <c r="B31">
        <v>0</v>
      </c>
      <c r="C31">
        <v>0.44790000000000002</v>
      </c>
      <c r="D31">
        <v>62.96378</v>
      </c>
      <c r="E31">
        <v>0.45117000000000002</v>
      </c>
      <c r="F31">
        <v>134.88025999999999</v>
      </c>
      <c r="G31">
        <v>0.45079000000000002</v>
      </c>
      <c r="H31">
        <v>271.84548999999998</v>
      </c>
      <c r="I31">
        <v>0.44511000000000001</v>
      </c>
      <c r="J31">
        <v>375.71821999999997</v>
      </c>
      <c r="K31">
        <v>0.43597000000000002</v>
      </c>
      <c r="L31">
        <v>447.13907999999998</v>
      </c>
      <c r="M31">
        <v>0.42441000000000001</v>
      </c>
      <c r="N31">
        <v>498.79638999999997</v>
      </c>
      <c r="O31">
        <v>0.42527999999999999</v>
      </c>
      <c r="P31">
        <v>652.79250999999999</v>
      </c>
      <c r="Q31">
        <v>0.42953999999999998</v>
      </c>
      <c r="R31">
        <v>853.47811999999999</v>
      </c>
      <c r="S31">
        <v>0.43603999999999998</v>
      </c>
      <c r="T31">
        <v>1096.9390900000001</v>
      </c>
      <c r="U31">
        <v>0.44367000000000001</v>
      </c>
      <c r="V31">
        <v>1375.13364</v>
      </c>
      <c r="W31">
        <v>0.45249</v>
      </c>
      <c r="X31">
        <v>1690.2377300000001</v>
      </c>
      <c r="Y31">
        <v>0.46254000000000001</v>
      </c>
      <c r="Z31">
        <v>2044.7335800000001</v>
      </c>
      <c r="AA31">
        <v>0.47391</v>
      </c>
      <c r="AB31">
        <v>2441.40987</v>
      </c>
      <c r="AC31">
        <v>0.48662</v>
      </c>
      <c r="AD31">
        <v>2883.35916</v>
      </c>
      <c r="AE31">
        <v>0.93396999999999997</v>
      </c>
      <c r="AF31">
        <v>5149.7159099999999</v>
      </c>
      <c r="AG31">
        <v>0.96035000000000004</v>
      </c>
      <c r="AH31">
        <v>5991.2639399999998</v>
      </c>
      <c r="AI31">
        <v>0.98929999999999996</v>
      </c>
      <c r="AJ31">
        <v>6925.2007299999996</v>
      </c>
      <c r="AK31">
        <v>1.0208999999999999</v>
      </c>
      <c r="AL31">
        <v>7959.9290300000002</v>
      </c>
      <c r="AM31">
        <v>1.02261</v>
      </c>
      <c r="AN31">
        <v>8462.2368399999996</v>
      </c>
      <c r="AO31">
        <v>1.02261</v>
      </c>
      <c r="AP31">
        <v>8932.3611000000001</v>
      </c>
      <c r="AQ31">
        <v>0.42551</v>
      </c>
      <c r="AR31">
        <v>6674.9588899999999</v>
      </c>
      <c r="AS31">
        <v>0.44108999999999998</v>
      </c>
      <c r="AT31">
        <v>9304.6211899999998</v>
      </c>
      <c r="AU31">
        <v>0.44183</v>
      </c>
      <c r="AV31">
        <v>9844.6947899999996</v>
      </c>
      <c r="AW31">
        <v>0.4425</v>
      </c>
      <c r="AX31">
        <v>10385.049660000001</v>
      </c>
      <c r="AY31">
        <v>0.44313000000000002</v>
      </c>
      <c r="AZ31">
        <v>10925.653469999999</v>
      </c>
      <c r="BA31">
        <v>0.44372</v>
      </c>
      <c r="BB31">
        <v>11466.478660000001</v>
      </c>
      <c r="BC31">
        <v>0.44427</v>
      </c>
      <c r="BD31">
        <v>12007.50157</v>
      </c>
      <c r="BE31">
        <v>0.44478000000000001</v>
      </c>
      <c r="BF31">
        <v>12548.70176</v>
      </c>
      <c r="BG31">
        <v>0.44525999999999999</v>
      </c>
      <c r="BH31">
        <v>13090.061519999999</v>
      </c>
      <c r="BI31">
        <v>0.44569999999999999</v>
      </c>
      <c r="BJ31">
        <v>13631.565409999999</v>
      </c>
      <c r="BK31">
        <v>0.44613000000000003</v>
      </c>
      <c r="BL31">
        <v>14173.1999</v>
      </c>
      <c r="BM31">
        <v>0.44651999999999997</v>
      </c>
      <c r="BN31">
        <v>14714.953100000001</v>
      </c>
      <c r="BO31">
        <v>0.44690000000000002</v>
      </c>
      <c r="BP31">
        <v>15256.814539999999</v>
      </c>
      <c r="BQ31">
        <v>0.44724999999999998</v>
      </c>
      <c r="BR31">
        <v>15798.7749</v>
      </c>
      <c r="BS31">
        <v>0.44758999999999999</v>
      </c>
      <c r="BT31">
        <v>16340.825930000001</v>
      </c>
      <c r="BU31">
        <v>0.44790000000000002</v>
      </c>
      <c r="BV31">
        <v>16882.96026</v>
      </c>
      <c r="BW31">
        <v>0.44819999999999999</v>
      </c>
      <c r="BX31">
        <v>17425.171289999998</v>
      </c>
      <c r="BY31">
        <v>0.44849</v>
      </c>
      <c r="BZ31">
        <v>17967.453099999999</v>
      </c>
      <c r="CA31">
        <v>1.0051099999999999</v>
      </c>
      <c r="CB31">
        <v>107030</v>
      </c>
      <c r="CC31">
        <v>1.0107600000000001</v>
      </c>
      <c r="CD31">
        <v>111386</v>
      </c>
      <c r="CE31">
        <v>1.0162100000000001</v>
      </c>
      <c r="CF31">
        <v>115758</v>
      </c>
      <c r="CG31">
        <v>1.02146</v>
      </c>
      <c r="CH31">
        <v>120145</v>
      </c>
    </row>
    <row r="32" spans="1:86" x14ac:dyDescent="0.2">
      <c r="A32">
        <v>0.45455000000000001</v>
      </c>
      <c r="B32">
        <v>0</v>
      </c>
      <c r="C32">
        <v>0.47394999999999998</v>
      </c>
      <c r="D32">
        <v>63.961869999999998</v>
      </c>
      <c r="E32">
        <v>0.47558</v>
      </c>
      <c r="F32">
        <v>136.96366</v>
      </c>
      <c r="G32">
        <v>0.47539999999999999</v>
      </c>
      <c r="H32">
        <v>276.38893000000002</v>
      </c>
      <c r="I32">
        <v>0.47255000000000003</v>
      </c>
      <c r="J32">
        <v>383.44767000000002</v>
      </c>
      <c r="K32">
        <v>0.46799000000000002</v>
      </c>
      <c r="L32">
        <v>460.65246999999999</v>
      </c>
      <c r="M32">
        <v>0.4622</v>
      </c>
      <c r="N32">
        <v>523.1377</v>
      </c>
      <c r="O32">
        <v>0.46264</v>
      </c>
      <c r="P32">
        <v>686.48443999999995</v>
      </c>
      <c r="Q32">
        <v>0.46477000000000002</v>
      </c>
      <c r="R32">
        <v>895.38058999999998</v>
      </c>
      <c r="S32">
        <v>0.46801999999999999</v>
      </c>
      <c r="T32">
        <v>1145.1704999999999</v>
      </c>
      <c r="U32">
        <v>0.47183999999999998</v>
      </c>
      <c r="V32">
        <v>1427.56582</v>
      </c>
      <c r="W32">
        <v>0.47624</v>
      </c>
      <c r="X32">
        <v>1743.6514400000001</v>
      </c>
      <c r="Y32">
        <v>0.48126999999999998</v>
      </c>
      <c r="Z32">
        <v>2094.67659</v>
      </c>
      <c r="AA32">
        <v>0.48694999999999999</v>
      </c>
      <c r="AB32">
        <v>2482.0591399999998</v>
      </c>
      <c r="AC32">
        <v>0.49331000000000003</v>
      </c>
      <c r="AD32">
        <v>2907.38888</v>
      </c>
      <c r="AE32">
        <v>0.98172999999999999</v>
      </c>
      <c r="AF32">
        <v>5345.4768000000004</v>
      </c>
      <c r="AG32">
        <v>1.00152</v>
      </c>
      <c r="AH32">
        <v>6183.5179600000001</v>
      </c>
      <c r="AI32">
        <v>1.0232300000000001</v>
      </c>
      <c r="AJ32">
        <v>7104.3090899999997</v>
      </c>
      <c r="AK32">
        <v>1.0469200000000001</v>
      </c>
      <c r="AL32">
        <v>8114.1522400000003</v>
      </c>
      <c r="AM32">
        <v>1.0482100000000001</v>
      </c>
      <c r="AN32">
        <v>8623.2917400000006</v>
      </c>
      <c r="AO32">
        <v>1.0482100000000001</v>
      </c>
      <c r="AP32">
        <v>9102.3634999999995</v>
      </c>
      <c r="AQ32">
        <v>0.46276</v>
      </c>
      <c r="AR32">
        <v>7024.3107600000003</v>
      </c>
      <c r="AS32">
        <v>0.47055000000000002</v>
      </c>
      <c r="AT32">
        <v>9677.5899399999998</v>
      </c>
      <c r="AU32">
        <v>0.47091</v>
      </c>
      <c r="AV32">
        <v>10233.815710000001</v>
      </c>
      <c r="AW32">
        <v>0.47125</v>
      </c>
      <c r="AX32">
        <v>10790.180179999999</v>
      </c>
      <c r="AY32">
        <v>0.47156999999999999</v>
      </c>
      <c r="AZ32">
        <v>11346.6675</v>
      </c>
      <c r="BA32">
        <v>0.47186</v>
      </c>
      <c r="BB32">
        <v>11903.2641</v>
      </c>
      <c r="BC32">
        <v>0.47212999999999999</v>
      </c>
      <c r="BD32">
        <v>12459.958350000001</v>
      </c>
      <c r="BE32">
        <v>0.47238999999999998</v>
      </c>
      <c r="BF32">
        <v>13016.7402</v>
      </c>
      <c r="BG32">
        <v>0.47262999999999999</v>
      </c>
      <c r="BH32">
        <v>13573.600930000001</v>
      </c>
      <c r="BI32">
        <v>0.47284999999999999</v>
      </c>
      <c r="BJ32">
        <v>14130.53292</v>
      </c>
      <c r="BK32">
        <v>0.47305999999999998</v>
      </c>
      <c r="BL32">
        <v>14687.52952</v>
      </c>
      <c r="BM32">
        <v>0.47326000000000001</v>
      </c>
      <c r="BN32">
        <v>15244.584860000001</v>
      </c>
      <c r="BO32">
        <v>0.47344999999999998</v>
      </c>
      <c r="BP32">
        <v>15801.69377</v>
      </c>
      <c r="BQ32">
        <v>0.47363</v>
      </c>
      <c r="BR32">
        <v>16358.85166</v>
      </c>
      <c r="BS32">
        <v>0.47378999999999999</v>
      </c>
      <c r="BT32">
        <v>16916.054459999999</v>
      </c>
      <c r="BU32">
        <v>0.47394999999999998</v>
      </c>
      <c r="BV32">
        <v>17473.298510000001</v>
      </c>
      <c r="BW32">
        <v>0.47410000000000002</v>
      </c>
      <c r="BX32">
        <v>18030.580580000002</v>
      </c>
      <c r="BY32">
        <v>0.47425</v>
      </c>
      <c r="BZ32">
        <v>18587.897720000001</v>
      </c>
      <c r="CA32">
        <v>1.03508</v>
      </c>
      <c r="CB32">
        <v>109446</v>
      </c>
      <c r="CC32">
        <v>1.03932</v>
      </c>
      <c r="CD32">
        <v>113772</v>
      </c>
      <c r="CE32">
        <v>1.0434099999999999</v>
      </c>
      <c r="CF32">
        <v>118110</v>
      </c>
      <c r="CG32">
        <v>1.04735</v>
      </c>
      <c r="CH32">
        <v>122459</v>
      </c>
    </row>
    <row r="33" spans="1:86" x14ac:dyDescent="0.2">
      <c r="A33">
        <v>0.5</v>
      </c>
      <c r="B33">
        <v>0</v>
      </c>
      <c r="C33">
        <v>0.5</v>
      </c>
      <c r="D33">
        <v>64.921109999999999</v>
      </c>
      <c r="E33">
        <v>0.5</v>
      </c>
      <c r="F33">
        <v>138.97252</v>
      </c>
      <c r="G33">
        <v>0.5</v>
      </c>
      <c r="H33">
        <v>280.77332000000001</v>
      </c>
      <c r="I33">
        <v>0.5</v>
      </c>
      <c r="J33">
        <v>390.88634000000002</v>
      </c>
      <c r="K33">
        <v>0.5</v>
      </c>
      <c r="L33">
        <v>473.63981999999999</v>
      </c>
      <c r="M33">
        <v>0.5</v>
      </c>
      <c r="N33">
        <v>546.61469999999997</v>
      </c>
      <c r="O33">
        <v>0.5</v>
      </c>
      <c r="P33">
        <v>719.09775999999999</v>
      </c>
      <c r="Q33">
        <v>0.5</v>
      </c>
      <c r="R33">
        <v>936.05484999999999</v>
      </c>
      <c r="S33">
        <v>0.5</v>
      </c>
      <c r="T33">
        <v>1192.1260600000001</v>
      </c>
      <c r="U33">
        <v>0.5</v>
      </c>
      <c r="V33">
        <v>1478.7845500000001</v>
      </c>
      <c r="W33">
        <v>0.5</v>
      </c>
      <c r="X33">
        <v>1796.0303100000001</v>
      </c>
      <c r="Y33">
        <v>0.5</v>
      </c>
      <c r="Z33">
        <v>2143.8633399999999</v>
      </c>
      <c r="AA33">
        <v>0.5</v>
      </c>
      <c r="AB33">
        <v>2522.2836400000001</v>
      </c>
      <c r="AC33">
        <v>0.5</v>
      </c>
      <c r="AD33">
        <v>2931.2912200000001</v>
      </c>
      <c r="AE33">
        <v>1.02948</v>
      </c>
      <c r="AF33">
        <v>5541.2376899999999</v>
      </c>
      <c r="AG33">
        <v>1.0426800000000001</v>
      </c>
      <c r="AH33">
        <v>6375.7719699999998</v>
      </c>
      <c r="AI33">
        <v>1.05715</v>
      </c>
      <c r="AJ33">
        <v>7283.4174400000002</v>
      </c>
      <c r="AK33">
        <v>1.0729500000000001</v>
      </c>
      <c r="AL33">
        <v>8268.3754599999993</v>
      </c>
      <c r="AM33">
        <v>1.0738000000000001</v>
      </c>
      <c r="AN33">
        <v>8784.3466399999998</v>
      </c>
      <c r="AO33">
        <v>1.0738000000000001</v>
      </c>
      <c r="AP33">
        <v>9272.3658899999991</v>
      </c>
      <c r="AQ33">
        <v>0.5</v>
      </c>
      <c r="AR33">
        <v>7362.7992800000002</v>
      </c>
      <c r="AS33">
        <v>0.5</v>
      </c>
      <c r="AT33">
        <v>10041.5113</v>
      </c>
      <c r="AU33">
        <v>0.5</v>
      </c>
      <c r="AV33">
        <v>10613.620989999999</v>
      </c>
      <c r="AW33">
        <v>0.5</v>
      </c>
      <c r="AX33">
        <v>11185.730670000001</v>
      </c>
      <c r="AY33">
        <v>0.5</v>
      </c>
      <c r="AZ33">
        <v>11757.84035</v>
      </c>
      <c r="BA33">
        <v>0.5</v>
      </c>
      <c r="BB33">
        <v>12329.95003</v>
      </c>
      <c r="BC33">
        <v>0.5</v>
      </c>
      <c r="BD33">
        <v>12902.05971</v>
      </c>
      <c r="BE33">
        <v>0.5</v>
      </c>
      <c r="BF33">
        <v>13474.169389999999</v>
      </c>
      <c r="BG33">
        <v>0.5</v>
      </c>
      <c r="BH33">
        <v>14046.279070000001</v>
      </c>
      <c r="BI33">
        <v>0.5</v>
      </c>
      <c r="BJ33">
        <v>14618.38876</v>
      </c>
      <c r="BK33">
        <v>0.5</v>
      </c>
      <c r="BL33">
        <v>15190.498439999999</v>
      </c>
      <c r="BM33">
        <v>0.5</v>
      </c>
      <c r="BN33">
        <v>15762.608120000001</v>
      </c>
      <c r="BO33">
        <v>0.5</v>
      </c>
      <c r="BP33">
        <v>16334.7178</v>
      </c>
      <c r="BQ33">
        <v>0.5</v>
      </c>
      <c r="BR33">
        <v>16906.82748</v>
      </c>
      <c r="BS33">
        <v>0.5</v>
      </c>
      <c r="BT33">
        <v>17478.937160000001</v>
      </c>
      <c r="BU33">
        <v>0.5</v>
      </c>
      <c r="BV33">
        <v>18051.046839999999</v>
      </c>
      <c r="BW33">
        <v>0.5</v>
      </c>
      <c r="BX33">
        <v>18623.15653</v>
      </c>
      <c r="BY33">
        <v>0.5</v>
      </c>
      <c r="BZ33">
        <v>19195.266210000002</v>
      </c>
      <c r="CA33">
        <v>1.0650500000000001</v>
      </c>
      <c r="CB33">
        <v>111863</v>
      </c>
      <c r="CC33">
        <v>1.0678799999999999</v>
      </c>
      <c r="CD33">
        <v>116159</v>
      </c>
      <c r="CE33">
        <v>1.0706</v>
      </c>
      <c r="CF33">
        <v>120462</v>
      </c>
      <c r="CG33">
        <v>1.0732299999999999</v>
      </c>
      <c r="CH33">
        <v>124773</v>
      </c>
    </row>
    <row r="34" spans="1:86" x14ac:dyDescent="0.2">
      <c r="A34">
        <v>0.8125</v>
      </c>
      <c r="B34">
        <v>0</v>
      </c>
      <c r="C34">
        <v>0.8125</v>
      </c>
      <c r="D34">
        <v>76.210250000000002</v>
      </c>
      <c r="E34">
        <v>0.8125</v>
      </c>
      <c r="F34">
        <v>164.23263</v>
      </c>
      <c r="G34">
        <v>0.8125</v>
      </c>
      <c r="H34">
        <v>335.50808999999998</v>
      </c>
      <c r="I34">
        <v>0.8125</v>
      </c>
      <c r="J34">
        <v>474.02586000000002</v>
      </c>
      <c r="K34">
        <v>0.8125</v>
      </c>
      <c r="L34">
        <v>598.02296999999999</v>
      </c>
      <c r="M34">
        <v>0.8125</v>
      </c>
      <c r="N34">
        <v>737.41417000000001</v>
      </c>
      <c r="O34">
        <v>0.8125</v>
      </c>
      <c r="P34">
        <v>987.69357000000002</v>
      </c>
      <c r="Q34">
        <v>0.8125</v>
      </c>
      <c r="R34">
        <v>1291.75569</v>
      </c>
      <c r="S34">
        <v>0.8125</v>
      </c>
      <c r="T34">
        <v>1645.1339700000001</v>
      </c>
      <c r="U34">
        <v>0.8125</v>
      </c>
      <c r="V34">
        <v>2040.7226800000001</v>
      </c>
      <c r="W34">
        <v>0.8125</v>
      </c>
      <c r="X34">
        <v>2478.5218199999999</v>
      </c>
      <c r="Y34">
        <v>0.8125</v>
      </c>
      <c r="Z34">
        <v>2958.5314100000001</v>
      </c>
      <c r="AA34">
        <v>0.8125</v>
      </c>
      <c r="AB34">
        <v>3480.7514200000001</v>
      </c>
      <c r="AC34">
        <v>0.8125</v>
      </c>
      <c r="AD34">
        <v>4045.1818800000001</v>
      </c>
      <c r="AE34">
        <v>1.07724</v>
      </c>
      <c r="AF34">
        <v>5736.9985900000001</v>
      </c>
      <c r="AG34">
        <v>1.0838399999999999</v>
      </c>
      <c r="AH34">
        <v>6568.0259900000001</v>
      </c>
      <c r="AI34">
        <v>1.09108</v>
      </c>
      <c r="AJ34">
        <v>7462.5258000000003</v>
      </c>
      <c r="AK34">
        <v>1.09897</v>
      </c>
      <c r="AL34">
        <v>8422.5986699999994</v>
      </c>
      <c r="AM34">
        <v>1.0993999999999999</v>
      </c>
      <c r="AN34">
        <v>8945.4015400000008</v>
      </c>
      <c r="AO34">
        <v>1.0993999999999999</v>
      </c>
      <c r="AP34">
        <v>9442.3682900000003</v>
      </c>
      <c r="AQ34">
        <v>0.8125</v>
      </c>
      <c r="AR34">
        <v>10160.66301</v>
      </c>
      <c r="AS34">
        <v>0.8125</v>
      </c>
      <c r="AT34">
        <v>13857.285599999999</v>
      </c>
      <c r="AU34">
        <v>0.8125</v>
      </c>
      <c r="AV34">
        <v>14646.79696</v>
      </c>
      <c r="AW34">
        <v>0.8125</v>
      </c>
      <c r="AX34">
        <v>15436.30832</v>
      </c>
      <c r="AY34">
        <v>0.8125</v>
      </c>
      <c r="AZ34">
        <v>16225.819680000001</v>
      </c>
      <c r="BA34">
        <v>0.8125</v>
      </c>
      <c r="BB34">
        <v>17015.331040000001</v>
      </c>
      <c r="BC34">
        <v>0.8125</v>
      </c>
      <c r="BD34">
        <v>17804.842400000001</v>
      </c>
      <c r="BE34">
        <v>0.8125</v>
      </c>
      <c r="BF34">
        <v>18594.353760000002</v>
      </c>
      <c r="BG34">
        <v>0.8125</v>
      </c>
      <c r="BH34">
        <v>19383.865119999999</v>
      </c>
      <c r="BI34">
        <v>0.8125</v>
      </c>
      <c r="BJ34">
        <v>20173.376479999999</v>
      </c>
      <c r="BK34">
        <v>0.8125</v>
      </c>
      <c r="BL34">
        <v>20962.887839999999</v>
      </c>
      <c r="BM34">
        <v>0.8125</v>
      </c>
      <c r="BN34">
        <v>21752.3992</v>
      </c>
      <c r="BO34">
        <v>0.8125</v>
      </c>
      <c r="BP34">
        <v>22541.91056</v>
      </c>
      <c r="BQ34">
        <v>0.8125</v>
      </c>
      <c r="BR34">
        <v>23331.421920000001</v>
      </c>
      <c r="BS34">
        <v>0.8125</v>
      </c>
      <c r="BT34">
        <v>24120.933280000001</v>
      </c>
      <c r="BU34">
        <v>0.8125</v>
      </c>
      <c r="BV34">
        <v>24910.444640000002</v>
      </c>
      <c r="BW34">
        <v>0.8125</v>
      </c>
      <c r="BX34">
        <v>25699.956010000002</v>
      </c>
      <c r="BY34">
        <v>0.8125</v>
      </c>
      <c r="BZ34">
        <v>26489.467369999998</v>
      </c>
      <c r="CA34">
        <v>1.0950299999999999</v>
      </c>
      <c r="CB34">
        <v>114280</v>
      </c>
      <c r="CC34">
        <v>1.0964400000000001</v>
      </c>
      <c r="CD34">
        <v>118545</v>
      </c>
      <c r="CE34">
        <v>1.0978000000000001</v>
      </c>
      <c r="CF34">
        <v>122814</v>
      </c>
      <c r="CG34">
        <v>1.0991200000000001</v>
      </c>
      <c r="CH34">
        <v>127087</v>
      </c>
    </row>
    <row r="35" spans="1:86" x14ac:dyDescent="0.2">
      <c r="A35">
        <v>1.125</v>
      </c>
      <c r="B35">
        <v>0</v>
      </c>
      <c r="C35">
        <v>1.125</v>
      </c>
      <c r="D35">
        <v>87.499390000000005</v>
      </c>
      <c r="E35">
        <v>1.125</v>
      </c>
      <c r="F35">
        <v>189.49272999999999</v>
      </c>
      <c r="G35">
        <v>1.125</v>
      </c>
      <c r="H35">
        <v>390.24284999999998</v>
      </c>
      <c r="I35">
        <v>1.125</v>
      </c>
      <c r="J35">
        <v>557.16538000000003</v>
      </c>
      <c r="K35">
        <v>1.125</v>
      </c>
      <c r="L35">
        <v>722.40612999999996</v>
      </c>
      <c r="M35">
        <v>1.125</v>
      </c>
      <c r="N35">
        <v>928.21364000000005</v>
      </c>
      <c r="O35">
        <v>1.125</v>
      </c>
      <c r="P35">
        <v>1256.28937</v>
      </c>
      <c r="Q35">
        <v>1.125</v>
      </c>
      <c r="R35">
        <v>1647.4565399999999</v>
      </c>
      <c r="S35">
        <v>1.125</v>
      </c>
      <c r="T35">
        <v>2098.1418699999999</v>
      </c>
      <c r="U35">
        <v>1.125</v>
      </c>
      <c r="V35">
        <v>2602.6608000000001</v>
      </c>
      <c r="W35">
        <v>1.125</v>
      </c>
      <c r="X35">
        <v>3161.01334</v>
      </c>
      <c r="Y35">
        <v>1.125</v>
      </c>
      <c r="Z35">
        <v>3773.19947</v>
      </c>
      <c r="AA35">
        <v>1.125</v>
      </c>
      <c r="AB35">
        <v>4439.2192100000002</v>
      </c>
      <c r="AC35">
        <v>1.125</v>
      </c>
      <c r="AD35">
        <v>5159.0725400000001</v>
      </c>
      <c r="AE35">
        <v>1.125</v>
      </c>
      <c r="AF35">
        <v>5932.7594799999997</v>
      </c>
      <c r="AG35">
        <v>1.125</v>
      </c>
      <c r="AH35">
        <v>6760.2800100000004</v>
      </c>
      <c r="AI35">
        <v>1.125</v>
      </c>
      <c r="AJ35">
        <v>7641.6341499999999</v>
      </c>
      <c r="AK35">
        <v>1.125</v>
      </c>
      <c r="AL35">
        <v>8576.8218799999995</v>
      </c>
      <c r="AM35">
        <v>1.125</v>
      </c>
      <c r="AN35">
        <v>9106.4564399999999</v>
      </c>
      <c r="AO35">
        <v>1.125</v>
      </c>
      <c r="AP35">
        <v>9612.37068</v>
      </c>
      <c r="AQ35">
        <v>1.125</v>
      </c>
      <c r="AR35">
        <v>12958.52673</v>
      </c>
      <c r="AS35">
        <v>1.125</v>
      </c>
      <c r="AT35">
        <v>17673.0599</v>
      </c>
      <c r="AU35">
        <v>1.125</v>
      </c>
      <c r="AV35">
        <v>18679.97294</v>
      </c>
      <c r="AW35">
        <v>1.125</v>
      </c>
      <c r="AX35">
        <v>19686.885969999999</v>
      </c>
      <c r="AY35">
        <v>1.125</v>
      </c>
      <c r="AZ35">
        <v>20693.799009999999</v>
      </c>
      <c r="BA35">
        <v>1.125</v>
      </c>
      <c r="BB35">
        <v>21700.712049999998</v>
      </c>
      <c r="BC35">
        <v>1.125</v>
      </c>
      <c r="BD35">
        <v>22707.625090000001</v>
      </c>
      <c r="BE35">
        <v>1.125</v>
      </c>
      <c r="BF35">
        <v>23714.538130000001</v>
      </c>
      <c r="BG35">
        <v>1.125</v>
      </c>
      <c r="BH35">
        <v>24721.45117</v>
      </c>
      <c r="BI35">
        <v>1.125</v>
      </c>
      <c r="BJ35">
        <v>25728.36421</v>
      </c>
      <c r="BK35">
        <v>1.125</v>
      </c>
      <c r="BL35">
        <v>26735.277249999999</v>
      </c>
      <c r="BM35">
        <v>1.125</v>
      </c>
      <c r="BN35">
        <v>27742.190289999999</v>
      </c>
      <c r="BO35">
        <v>1.125</v>
      </c>
      <c r="BP35">
        <v>28749.103330000002</v>
      </c>
      <c r="BQ35">
        <v>1.125</v>
      </c>
      <c r="BR35">
        <v>29756.016370000001</v>
      </c>
      <c r="BS35">
        <v>1.125</v>
      </c>
      <c r="BT35">
        <v>30762.929410000001</v>
      </c>
      <c r="BU35">
        <v>1.125</v>
      </c>
      <c r="BV35">
        <v>31769.84245</v>
      </c>
      <c r="BW35">
        <v>1.125</v>
      </c>
      <c r="BX35">
        <v>32776.75548</v>
      </c>
      <c r="BY35">
        <v>1.125</v>
      </c>
      <c r="BZ35">
        <v>33783.668519999999</v>
      </c>
      <c r="CA35">
        <v>1.125</v>
      </c>
      <c r="CB35">
        <v>116696</v>
      </c>
      <c r="CC35">
        <v>1.125</v>
      </c>
      <c r="CD35">
        <v>120931</v>
      </c>
      <c r="CE35">
        <v>1.125</v>
      </c>
      <c r="CF35">
        <v>125166</v>
      </c>
      <c r="CG35">
        <v>1.125</v>
      </c>
      <c r="CH35">
        <v>129401</v>
      </c>
    </row>
    <row r="36" spans="1:86" x14ac:dyDescent="0.2">
      <c r="A36">
        <v>1.35</v>
      </c>
      <c r="B36">
        <v>0</v>
      </c>
      <c r="C36">
        <v>1.35</v>
      </c>
      <c r="D36">
        <v>87.499390000000005</v>
      </c>
      <c r="E36">
        <v>1.35</v>
      </c>
      <c r="F36">
        <v>189.49272999999999</v>
      </c>
      <c r="G36">
        <v>1.35</v>
      </c>
      <c r="H36">
        <v>390.24284999999998</v>
      </c>
      <c r="I36">
        <v>1.35</v>
      </c>
      <c r="J36">
        <v>557.16538000000003</v>
      </c>
      <c r="K36">
        <v>1.35</v>
      </c>
      <c r="L36">
        <v>722.40612999999996</v>
      </c>
      <c r="M36">
        <v>1.35</v>
      </c>
      <c r="N36">
        <v>928.21364000000005</v>
      </c>
      <c r="O36">
        <v>1.35</v>
      </c>
      <c r="P36">
        <v>1256.28937</v>
      </c>
      <c r="Q36">
        <v>1.35</v>
      </c>
      <c r="R36">
        <v>1647.4565399999999</v>
      </c>
      <c r="S36">
        <v>1.35</v>
      </c>
      <c r="T36">
        <v>2098.1418699999999</v>
      </c>
      <c r="U36">
        <v>1.35</v>
      </c>
      <c r="V36">
        <v>2602.6608000000001</v>
      </c>
      <c r="W36">
        <v>1.35</v>
      </c>
      <c r="X36">
        <v>3161.01334</v>
      </c>
      <c r="Y36">
        <v>1.35</v>
      </c>
      <c r="Z36">
        <v>3773.19947</v>
      </c>
      <c r="AA36">
        <v>1.35</v>
      </c>
      <c r="AB36">
        <v>4439.2192100000002</v>
      </c>
      <c r="AC36">
        <v>1.35</v>
      </c>
      <c r="AD36">
        <v>5159.0725400000001</v>
      </c>
      <c r="AE36">
        <v>1.35</v>
      </c>
      <c r="AF36">
        <v>5932.7594799999997</v>
      </c>
      <c r="AG36">
        <v>1.35</v>
      </c>
      <c r="AH36">
        <v>6760.2800100000004</v>
      </c>
      <c r="AI36">
        <v>1.35</v>
      </c>
      <c r="AJ36">
        <v>7641.6341499999999</v>
      </c>
      <c r="AK36">
        <v>1.35</v>
      </c>
      <c r="AL36">
        <v>8576.8218799999995</v>
      </c>
      <c r="AM36">
        <v>1.35</v>
      </c>
      <c r="AN36">
        <v>9106.4564399999999</v>
      </c>
      <c r="AO36">
        <v>1.35</v>
      </c>
      <c r="AP36">
        <v>9612.37068</v>
      </c>
      <c r="AQ36">
        <v>1.35</v>
      </c>
      <c r="AR36">
        <v>12958.52673</v>
      </c>
      <c r="AS36">
        <v>1.35</v>
      </c>
      <c r="AT36">
        <v>17673.0599</v>
      </c>
      <c r="AU36">
        <v>1.35</v>
      </c>
      <c r="AV36">
        <v>18679.97294</v>
      </c>
      <c r="AW36">
        <v>1.35</v>
      </c>
      <c r="AX36">
        <v>19686.885969999999</v>
      </c>
      <c r="AY36">
        <v>1.35</v>
      </c>
      <c r="AZ36">
        <v>20693.799009999999</v>
      </c>
      <c r="BA36">
        <v>1.35</v>
      </c>
      <c r="BB36">
        <v>21700.712049999998</v>
      </c>
      <c r="BC36">
        <v>1.35</v>
      </c>
      <c r="BD36">
        <v>22707.625090000001</v>
      </c>
      <c r="BE36">
        <v>1.35</v>
      </c>
      <c r="BF36">
        <v>23714.538130000001</v>
      </c>
      <c r="BG36">
        <v>1.35</v>
      </c>
      <c r="BH36">
        <v>24721.45117</v>
      </c>
      <c r="BI36">
        <v>1.35</v>
      </c>
      <c r="BJ36">
        <v>25728.36421</v>
      </c>
      <c r="BK36">
        <v>1.35</v>
      </c>
      <c r="BL36">
        <v>26735.277249999999</v>
      </c>
      <c r="BM36">
        <v>1.35</v>
      </c>
      <c r="BN36">
        <v>27742.190289999999</v>
      </c>
      <c r="BO36">
        <v>1.35</v>
      </c>
      <c r="BP36">
        <v>28749.103330000002</v>
      </c>
      <c r="BQ36">
        <v>1.35</v>
      </c>
      <c r="BR36">
        <v>29756.016370000001</v>
      </c>
      <c r="BS36">
        <v>1.35</v>
      </c>
      <c r="BT36">
        <v>30762.929410000001</v>
      </c>
      <c r="BU36">
        <v>1.35</v>
      </c>
      <c r="BV36">
        <v>31769.84245</v>
      </c>
      <c r="BW36">
        <v>1.35</v>
      </c>
      <c r="BX36">
        <v>32776.75548</v>
      </c>
      <c r="BY36">
        <v>1.35</v>
      </c>
      <c r="BZ36">
        <v>33783.668519999999</v>
      </c>
      <c r="CA36">
        <v>1.35</v>
      </c>
      <c r="CB36">
        <v>116696</v>
      </c>
      <c r="CC36">
        <v>1.35</v>
      </c>
      <c r="CD36">
        <v>120931</v>
      </c>
      <c r="CE36">
        <v>1.35</v>
      </c>
      <c r="CF36">
        <v>125166</v>
      </c>
      <c r="CG36">
        <v>1.35</v>
      </c>
      <c r="CH36">
        <v>129401</v>
      </c>
    </row>
    <row r="37" spans="1:86" x14ac:dyDescent="0.2">
      <c r="A37">
        <v>1.575</v>
      </c>
      <c r="B37">
        <v>0</v>
      </c>
      <c r="C37">
        <v>1.575</v>
      </c>
      <c r="D37">
        <v>87.499390000000005</v>
      </c>
      <c r="E37">
        <v>1.575</v>
      </c>
      <c r="F37">
        <v>189.49272999999999</v>
      </c>
      <c r="G37">
        <v>1.575</v>
      </c>
      <c r="H37">
        <v>390.24284999999998</v>
      </c>
      <c r="I37">
        <v>1.575</v>
      </c>
      <c r="J37">
        <v>557.16538000000003</v>
      </c>
      <c r="K37">
        <v>1.575</v>
      </c>
      <c r="L37">
        <v>722.40612999999996</v>
      </c>
      <c r="M37">
        <v>1.575</v>
      </c>
      <c r="N37">
        <v>928.21364000000005</v>
      </c>
      <c r="O37">
        <v>1.575</v>
      </c>
      <c r="P37">
        <v>1256.28937</v>
      </c>
      <c r="Q37">
        <v>1.575</v>
      </c>
      <c r="R37">
        <v>1647.4565399999999</v>
      </c>
      <c r="S37">
        <v>1.575</v>
      </c>
      <c r="T37">
        <v>2098.1418699999999</v>
      </c>
      <c r="U37">
        <v>1.575</v>
      </c>
      <c r="V37">
        <v>2602.6608000000001</v>
      </c>
      <c r="W37">
        <v>1.575</v>
      </c>
      <c r="X37">
        <v>3161.01334</v>
      </c>
      <c r="Y37">
        <v>1.575</v>
      </c>
      <c r="Z37">
        <v>3773.19947</v>
      </c>
      <c r="AA37">
        <v>1.575</v>
      </c>
      <c r="AB37">
        <v>4439.2192100000002</v>
      </c>
      <c r="AC37">
        <v>1.575</v>
      </c>
      <c r="AD37">
        <v>5159.0725400000001</v>
      </c>
      <c r="AE37">
        <v>1.575</v>
      </c>
      <c r="AF37">
        <v>5932.7594799999997</v>
      </c>
      <c r="AG37">
        <v>1.575</v>
      </c>
      <c r="AH37">
        <v>6760.2800100000004</v>
      </c>
      <c r="AI37">
        <v>1.575</v>
      </c>
      <c r="AJ37">
        <v>7641.6341499999999</v>
      </c>
      <c r="AK37">
        <v>1.575</v>
      </c>
      <c r="AL37">
        <v>8576.8218799999995</v>
      </c>
      <c r="AM37">
        <v>1.575</v>
      </c>
      <c r="AN37">
        <v>9106.4564399999999</v>
      </c>
      <c r="AO37">
        <v>1.575</v>
      </c>
      <c r="AP37">
        <v>9612.37068</v>
      </c>
      <c r="AQ37">
        <v>1.575</v>
      </c>
      <c r="AR37">
        <v>12958.52673</v>
      </c>
      <c r="AS37">
        <v>1.575</v>
      </c>
      <c r="AT37">
        <v>17673.0599</v>
      </c>
      <c r="AU37">
        <v>1.575</v>
      </c>
      <c r="AV37">
        <v>18679.97294</v>
      </c>
      <c r="AW37">
        <v>1.575</v>
      </c>
      <c r="AX37">
        <v>19686.885969999999</v>
      </c>
      <c r="AY37">
        <v>1.575</v>
      </c>
      <c r="AZ37">
        <v>20693.799009999999</v>
      </c>
      <c r="BA37">
        <v>1.575</v>
      </c>
      <c r="BB37">
        <v>21700.712049999998</v>
      </c>
      <c r="BC37">
        <v>1.575</v>
      </c>
      <c r="BD37">
        <v>22707.625090000001</v>
      </c>
      <c r="BE37">
        <v>1.575</v>
      </c>
      <c r="BF37">
        <v>23714.538130000001</v>
      </c>
      <c r="BG37">
        <v>1.575</v>
      </c>
      <c r="BH37">
        <v>24721.45117</v>
      </c>
      <c r="BI37">
        <v>1.575</v>
      </c>
      <c r="BJ37">
        <v>25728.36421</v>
      </c>
      <c r="BK37">
        <v>1.575</v>
      </c>
      <c r="BL37">
        <v>26735.277249999999</v>
      </c>
      <c r="BM37">
        <v>1.575</v>
      </c>
      <c r="BN37">
        <v>27742.190289999999</v>
      </c>
      <c r="BO37">
        <v>1.575</v>
      </c>
      <c r="BP37">
        <v>28749.103330000002</v>
      </c>
      <c r="BQ37">
        <v>1.575</v>
      </c>
      <c r="BR37">
        <v>29756.016370000001</v>
      </c>
      <c r="BS37">
        <v>1.575</v>
      </c>
      <c r="BT37">
        <v>30762.929410000001</v>
      </c>
      <c r="BU37">
        <v>1.575</v>
      </c>
      <c r="BV37">
        <v>31769.84245</v>
      </c>
      <c r="BW37">
        <v>1.575</v>
      </c>
      <c r="BX37">
        <v>32776.75548</v>
      </c>
      <c r="BY37">
        <v>1.575</v>
      </c>
      <c r="BZ37">
        <v>33783.668519999999</v>
      </c>
      <c r="CA37">
        <v>1.575</v>
      </c>
      <c r="CB37">
        <v>116696</v>
      </c>
      <c r="CC37">
        <v>1.575</v>
      </c>
      <c r="CD37">
        <v>120931</v>
      </c>
      <c r="CE37">
        <v>1.575</v>
      </c>
      <c r="CF37">
        <v>125166</v>
      </c>
      <c r="CG37">
        <v>1.575</v>
      </c>
      <c r="CH37">
        <v>129401</v>
      </c>
    </row>
    <row r="41" spans="1:86" x14ac:dyDescent="0.2">
      <c r="A41" t="s">
        <v>179</v>
      </c>
    </row>
    <row r="42" spans="1:86" x14ac:dyDescent="0.2">
      <c r="A42" t="s">
        <v>182</v>
      </c>
      <c r="B42" t="s">
        <v>182</v>
      </c>
      <c r="E42" t="s">
        <v>182</v>
      </c>
      <c r="F42" t="s">
        <v>182</v>
      </c>
    </row>
    <row r="43" spans="1:86" x14ac:dyDescent="0.2">
      <c r="A43" t="s">
        <v>175</v>
      </c>
      <c r="B43">
        <v>73</v>
      </c>
      <c r="C43" t="s">
        <v>175</v>
      </c>
      <c r="D43">
        <v>74</v>
      </c>
      <c r="E43" t="s">
        <v>175</v>
      </c>
      <c r="F43">
        <v>75</v>
      </c>
      <c r="G43" t="s">
        <v>175</v>
      </c>
      <c r="H43">
        <v>77</v>
      </c>
      <c r="I43" t="s">
        <v>175</v>
      </c>
      <c r="J43">
        <v>79</v>
      </c>
      <c r="K43" t="s">
        <v>175</v>
      </c>
      <c r="L43">
        <v>81</v>
      </c>
      <c r="M43" t="s">
        <v>175</v>
      </c>
      <c r="N43">
        <v>83</v>
      </c>
      <c r="O43" t="s">
        <v>175</v>
      </c>
      <c r="P43">
        <v>85</v>
      </c>
      <c r="Q43" t="s">
        <v>175</v>
      </c>
      <c r="R43">
        <v>87</v>
      </c>
      <c r="S43" t="s">
        <v>175</v>
      </c>
      <c r="T43">
        <v>89</v>
      </c>
      <c r="U43" t="s">
        <v>175</v>
      </c>
      <c r="V43">
        <v>91</v>
      </c>
      <c r="W43" t="s">
        <v>175</v>
      </c>
      <c r="X43">
        <v>93</v>
      </c>
      <c r="Y43" t="s">
        <v>175</v>
      </c>
      <c r="Z43">
        <v>95</v>
      </c>
      <c r="AA43" t="s">
        <v>175</v>
      </c>
      <c r="AB43">
        <v>97</v>
      </c>
      <c r="AC43" t="s">
        <v>175</v>
      </c>
      <c r="AD43">
        <v>99</v>
      </c>
      <c r="AE43" t="s">
        <v>175</v>
      </c>
      <c r="AF43">
        <v>101</v>
      </c>
      <c r="AG43" t="s">
        <v>175</v>
      </c>
      <c r="AH43">
        <v>103</v>
      </c>
      <c r="AI43" t="s">
        <v>175</v>
      </c>
      <c r="AJ43">
        <v>105</v>
      </c>
      <c r="AK43" t="s">
        <v>175</v>
      </c>
      <c r="AL43">
        <v>107</v>
      </c>
      <c r="AM43" t="s">
        <v>175</v>
      </c>
      <c r="AN43">
        <v>109</v>
      </c>
      <c r="AO43" t="s">
        <v>175</v>
      </c>
      <c r="AP43">
        <v>111</v>
      </c>
      <c r="AQ43" t="s">
        <v>175</v>
      </c>
      <c r="AR43">
        <v>113</v>
      </c>
      <c r="AS43" t="s">
        <v>175</v>
      </c>
      <c r="AT43">
        <v>115</v>
      </c>
      <c r="AU43" t="s">
        <v>175</v>
      </c>
      <c r="AV43">
        <v>117</v>
      </c>
      <c r="AW43" t="s">
        <v>175</v>
      </c>
      <c r="AX43">
        <v>119</v>
      </c>
      <c r="AY43" t="s">
        <v>175</v>
      </c>
      <c r="AZ43">
        <v>121</v>
      </c>
      <c r="BA43" t="s">
        <v>175</v>
      </c>
      <c r="BB43">
        <v>123</v>
      </c>
      <c r="BC43" t="s">
        <v>175</v>
      </c>
      <c r="BD43">
        <v>125</v>
      </c>
      <c r="BE43" t="s">
        <v>175</v>
      </c>
      <c r="BF43">
        <v>127</v>
      </c>
      <c r="BG43" t="s">
        <v>175</v>
      </c>
      <c r="BH43">
        <v>129</v>
      </c>
      <c r="BI43" t="s">
        <v>175</v>
      </c>
      <c r="BJ43">
        <v>131</v>
      </c>
      <c r="BK43" t="s">
        <v>175</v>
      </c>
      <c r="BL43">
        <v>133</v>
      </c>
      <c r="BM43" t="s">
        <v>175</v>
      </c>
      <c r="BN43">
        <v>135</v>
      </c>
      <c r="BO43" t="s">
        <v>175</v>
      </c>
      <c r="BP43">
        <v>137</v>
      </c>
      <c r="BQ43" t="s">
        <v>175</v>
      </c>
      <c r="BR43">
        <v>139</v>
      </c>
      <c r="BS43" t="s">
        <v>175</v>
      </c>
      <c r="BT43">
        <v>141</v>
      </c>
      <c r="BU43" t="s">
        <v>175</v>
      </c>
      <c r="BV43">
        <v>143</v>
      </c>
      <c r="BW43" t="s">
        <v>175</v>
      </c>
      <c r="BX43">
        <v>145</v>
      </c>
      <c r="BY43" t="s">
        <v>175</v>
      </c>
      <c r="BZ43">
        <v>147</v>
      </c>
      <c r="CA43" t="s">
        <v>175</v>
      </c>
      <c r="CB43">
        <v>149</v>
      </c>
      <c r="CC43" t="s">
        <v>175</v>
      </c>
      <c r="CD43">
        <v>151</v>
      </c>
      <c r="CE43" t="s">
        <v>175</v>
      </c>
      <c r="CF43">
        <v>153</v>
      </c>
      <c r="CG43" t="s">
        <v>175</v>
      </c>
      <c r="CH43">
        <v>155</v>
      </c>
    </row>
    <row r="44" spans="1:86" x14ac:dyDescent="0.2">
      <c r="A44" t="s">
        <v>176</v>
      </c>
      <c r="B44" t="s">
        <v>177</v>
      </c>
      <c r="C44" t="s">
        <v>176</v>
      </c>
      <c r="D44" t="s">
        <v>177</v>
      </c>
      <c r="E44" t="s">
        <v>176</v>
      </c>
      <c r="F44" t="s">
        <v>177</v>
      </c>
      <c r="G44" t="s">
        <v>176</v>
      </c>
      <c r="H44" t="s">
        <v>177</v>
      </c>
      <c r="I44" t="s">
        <v>176</v>
      </c>
      <c r="J44" t="s">
        <v>177</v>
      </c>
      <c r="K44" t="s">
        <v>176</v>
      </c>
      <c r="L44" t="s">
        <v>177</v>
      </c>
      <c r="M44" t="s">
        <v>176</v>
      </c>
      <c r="N44" t="s">
        <v>177</v>
      </c>
      <c r="O44" t="s">
        <v>176</v>
      </c>
      <c r="P44" t="s">
        <v>177</v>
      </c>
      <c r="Q44" t="s">
        <v>176</v>
      </c>
      <c r="R44" t="s">
        <v>177</v>
      </c>
      <c r="S44" t="s">
        <v>176</v>
      </c>
      <c r="T44" t="s">
        <v>177</v>
      </c>
      <c r="U44" t="s">
        <v>176</v>
      </c>
      <c r="V44" t="s">
        <v>177</v>
      </c>
      <c r="W44" t="s">
        <v>176</v>
      </c>
      <c r="X44" t="s">
        <v>177</v>
      </c>
      <c r="Y44" t="s">
        <v>176</v>
      </c>
      <c r="Z44" t="s">
        <v>177</v>
      </c>
      <c r="AA44" t="s">
        <v>176</v>
      </c>
      <c r="AB44" t="s">
        <v>177</v>
      </c>
      <c r="AC44" t="s">
        <v>176</v>
      </c>
      <c r="AD44" t="s">
        <v>177</v>
      </c>
      <c r="AE44" t="s">
        <v>176</v>
      </c>
      <c r="AF44" t="s">
        <v>177</v>
      </c>
      <c r="AG44" t="s">
        <v>176</v>
      </c>
      <c r="AH44" t="s">
        <v>177</v>
      </c>
      <c r="AI44" t="s">
        <v>176</v>
      </c>
      <c r="AJ44" t="s">
        <v>177</v>
      </c>
      <c r="AK44" t="s">
        <v>176</v>
      </c>
      <c r="AL44" t="s">
        <v>177</v>
      </c>
      <c r="AM44" t="s">
        <v>176</v>
      </c>
      <c r="AN44" t="s">
        <v>177</v>
      </c>
      <c r="AO44" t="s">
        <v>176</v>
      </c>
      <c r="AP44" t="s">
        <v>177</v>
      </c>
      <c r="AQ44" t="s">
        <v>176</v>
      </c>
      <c r="AR44" t="s">
        <v>177</v>
      </c>
      <c r="AS44" t="s">
        <v>176</v>
      </c>
      <c r="AT44" t="s">
        <v>177</v>
      </c>
      <c r="AU44" t="s">
        <v>176</v>
      </c>
      <c r="AV44" t="s">
        <v>177</v>
      </c>
      <c r="AW44" t="s">
        <v>176</v>
      </c>
      <c r="AX44" t="s">
        <v>177</v>
      </c>
      <c r="AY44" t="s">
        <v>176</v>
      </c>
      <c r="AZ44" t="s">
        <v>177</v>
      </c>
      <c r="BA44" t="s">
        <v>176</v>
      </c>
      <c r="BB44" t="s">
        <v>177</v>
      </c>
      <c r="BC44" t="s">
        <v>176</v>
      </c>
      <c r="BD44" t="s">
        <v>177</v>
      </c>
      <c r="BE44" t="s">
        <v>176</v>
      </c>
      <c r="BF44" t="s">
        <v>177</v>
      </c>
      <c r="BG44" t="s">
        <v>176</v>
      </c>
      <c r="BH44" t="s">
        <v>177</v>
      </c>
      <c r="BI44" t="s">
        <v>176</v>
      </c>
      <c r="BJ44" t="s">
        <v>177</v>
      </c>
      <c r="BK44" t="s">
        <v>176</v>
      </c>
      <c r="BL44" t="s">
        <v>177</v>
      </c>
      <c r="BM44" t="s">
        <v>176</v>
      </c>
      <c r="BN44" t="s">
        <v>177</v>
      </c>
      <c r="BO44" t="s">
        <v>176</v>
      </c>
      <c r="BP44" t="s">
        <v>177</v>
      </c>
      <c r="BQ44" t="s">
        <v>176</v>
      </c>
      <c r="BR44" t="s">
        <v>177</v>
      </c>
      <c r="BS44" t="s">
        <v>176</v>
      </c>
      <c r="BT44" t="s">
        <v>177</v>
      </c>
      <c r="BU44" t="s">
        <v>176</v>
      </c>
      <c r="BV44" t="s">
        <v>177</v>
      </c>
      <c r="BW44" t="s">
        <v>176</v>
      </c>
      <c r="BX44" t="s">
        <v>177</v>
      </c>
      <c r="BY44" t="s">
        <v>176</v>
      </c>
      <c r="BZ44" t="s">
        <v>177</v>
      </c>
      <c r="CA44" t="s">
        <v>176</v>
      </c>
      <c r="CB44" t="s">
        <v>177</v>
      </c>
      <c r="CC44" t="s">
        <v>176</v>
      </c>
      <c r="CD44" t="s">
        <v>177</v>
      </c>
      <c r="CE44" t="s">
        <v>176</v>
      </c>
      <c r="CF44" t="s">
        <v>177</v>
      </c>
      <c r="CG44" t="s">
        <v>176</v>
      </c>
      <c r="CH44" t="s">
        <v>177</v>
      </c>
    </row>
    <row r="45" spans="1:86" x14ac:dyDescent="0.2">
      <c r="A45">
        <v>-1.575</v>
      </c>
      <c r="B45">
        <v>0</v>
      </c>
      <c r="C45">
        <v>-1.575</v>
      </c>
      <c r="D45">
        <v>-1837.4871900000001</v>
      </c>
      <c r="E45">
        <v>-1.575</v>
      </c>
      <c r="F45">
        <v>-5874.2746299999999</v>
      </c>
      <c r="G45">
        <v>-1.575</v>
      </c>
      <c r="H45">
        <v>-12097.528349999999</v>
      </c>
      <c r="I45">
        <v>-1.575</v>
      </c>
      <c r="J45">
        <v>-17272.126780000002</v>
      </c>
      <c r="K45">
        <v>-1.575</v>
      </c>
      <c r="L45">
        <v>-22394.590029999999</v>
      </c>
      <c r="M45">
        <v>-1.575</v>
      </c>
      <c r="N45">
        <v>-28774.62284</v>
      </c>
      <c r="O45">
        <v>-1.575</v>
      </c>
      <c r="P45">
        <v>-38944.97047</v>
      </c>
      <c r="Q45">
        <v>-1.575</v>
      </c>
      <c r="R45">
        <v>-51071.152739999998</v>
      </c>
      <c r="S45">
        <v>-1.575</v>
      </c>
      <c r="T45">
        <v>-65042.397969999998</v>
      </c>
      <c r="U45">
        <v>-1.575</v>
      </c>
      <c r="V45">
        <v>-80682.484800000006</v>
      </c>
      <c r="W45">
        <v>-1.575</v>
      </c>
      <c r="X45">
        <v>-97991.413539999994</v>
      </c>
      <c r="Y45">
        <v>-1.575</v>
      </c>
      <c r="Z45">
        <v>-116969.18356999999</v>
      </c>
      <c r="AA45">
        <v>-1.575</v>
      </c>
      <c r="AB45">
        <v>-137615.79551</v>
      </c>
      <c r="AC45">
        <v>-1.575</v>
      </c>
      <c r="AD45">
        <v>-159931.24874000001</v>
      </c>
      <c r="AE45">
        <v>-1.575</v>
      </c>
      <c r="AF45">
        <v>-183915.54387999998</v>
      </c>
      <c r="AG45">
        <v>-1.575</v>
      </c>
      <c r="AH45">
        <v>-209568.68031000003</v>
      </c>
      <c r="AI45">
        <v>-1.575</v>
      </c>
      <c r="AJ45">
        <v>-236890.65865</v>
      </c>
      <c r="AK45">
        <v>-1.575</v>
      </c>
      <c r="AL45">
        <v>-265881.47827999998</v>
      </c>
      <c r="AM45">
        <v>-1.575</v>
      </c>
      <c r="AN45">
        <v>-282300.14964000002</v>
      </c>
      <c r="AO45">
        <v>-1.575</v>
      </c>
      <c r="AP45">
        <v>-297983.49108000001</v>
      </c>
      <c r="AQ45">
        <v>-1.575</v>
      </c>
      <c r="AR45">
        <v>-401714.32863</v>
      </c>
      <c r="AS45">
        <v>-1.575</v>
      </c>
      <c r="AT45">
        <v>-547864.85690000001</v>
      </c>
      <c r="AU45">
        <v>-1.575</v>
      </c>
      <c r="AV45">
        <v>-579079.16113999998</v>
      </c>
      <c r="AW45">
        <v>-1.575</v>
      </c>
      <c r="AX45">
        <v>-610293.46507000003</v>
      </c>
      <c r="AY45">
        <v>-1.575</v>
      </c>
      <c r="AZ45">
        <v>-641507.76931</v>
      </c>
      <c r="BA45">
        <v>-1.575</v>
      </c>
      <c r="BB45">
        <v>-672722.07354999997</v>
      </c>
      <c r="BC45">
        <v>-1.575</v>
      </c>
      <c r="BD45">
        <v>-703936.37779000006</v>
      </c>
      <c r="BE45">
        <v>-1.575</v>
      </c>
      <c r="BF45">
        <v>-735150.68203000003</v>
      </c>
      <c r="BG45">
        <v>-1.575</v>
      </c>
      <c r="BH45">
        <v>-766364.98626999999</v>
      </c>
      <c r="BI45">
        <v>-1.575</v>
      </c>
      <c r="BJ45">
        <v>-797579.29050999996</v>
      </c>
      <c r="BK45">
        <v>-1.575</v>
      </c>
      <c r="BL45">
        <v>-828793.59474999993</v>
      </c>
      <c r="BM45">
        <v>-1.575</v>
      </c>
      <c r="BN45">
        <v>-860007.8989899999</v>
      </c>
      <c r="BO45">
        <v>-1.575</v>
      </c>
      <c r="BP45">
        <v>-891222.2032300001</v>
      </c>
      <c r="BQ45">
        <v>-1.575</v>
      </c>
      <c r="BR45">
        <v>-922436.50747000007</v>
      </c>
      <c r="BS45">
        <v>-1.575</v>
      </c>
      <c r="BT45">
        <v>-953650.81171000004</v>
      </c>
      <c r="BU45">
        <v>-1.575</v>
      </c>
      <c r="BV45">
        <v>-984865.11595000001</v>
      </c>
      <c r="BW45">
        <v>-1.575</v>
      </c>
      <c r="BX45">
        <v>-1016079.4198799999</v>
      </c>
      <c r="BY45">
        <v>-1.575</v>
      </c>
      <c r="BZ45">
        <v>-1047293.72412</v>
      </c>
      <c r="CA45">
        <v>-1.575</v>
      </c>
      <c r="CB45">
        <v>-3617576</v>
      </c>
      <c r="CC45">
        <v>-1.575</v>
      </c>
      <c r="CD45">
        <v>-3748861</v>
      </c>
      <c r="CE45">
        <v>-1.575</v>
      </c>
      <c r="CF45">
        <v>-3880146</v>
      </c>
      <c r="CG45">
        <v>-1.575</v>
      </c>
      <c r="CH45">
        <v>-4011431</v>
      </c>
    </row>
    <row r="46" spans="1:86" x14ac:dyDescent="0.2">
      <c r="A46">
        <v>-1.35</v>
      </c>
      <c r="B46">
        <v>0</v>
      </c>
      <c r="C46">
        <v>-1.35</v>
      </c>
      <c r="D46">
        <v>-1837.4871900000001</v>
      </c>
      <c r="E46">
        <v>-1.35</v>
      </c>
      <c r="F46">
        <v>-5874.2746299999999</v>
      </c>
      <c r="G46">
        <v>-1.35</v>
      </c>
      <c r="H46">
        <v>-12097.528349999999</v>
      </c>
      <c r="I46">
        <v>-1.35</v>
      </c>
      <c r="J46">
        <v>-17272.126780000002</v>
      </c>
      <c r="K46">
        <v>-1.35</v>
      </c>
      <c r="L46">
        <v>-22394.590029999999</v>
      </c>
      <c r="M46">
        <v>-1.35</v>
      </c>
      <c r="N46">
        <v>-28774.62284</v>
      </c>
      <c r="O46">
        <v>-1.35</v>
      </c>
      <c r="P46">
        <v>-38944.97047</v>
      </c>
      <c r="Q46">
        <v>-1.35</v>
      </c>
      <c r="R46">
        <v>-51071.152739999998</v>
      </c>
      <c r="S46">
        <v>-1.35</v>
      </c>
      <c r="T46">
        <v>-65042.397969999998</v>
      </c>
      <c r="U46">
        <v>-1.35</v>
      </c>
      <c r="V46">
        <v>-80682.484800000006</v>
      </c>
      <c r="W46">
        <v>-1.35</v>
      </c>
      <c r="X46">
        <v>-97991.413539999994</v>
      </c>
      <c r="Y46">
        <v>-1.35</v>
      </c>
      <c r="Z46">
        <v>-116969.18356999999</v>
      </c>
      <c r="AA46">
        <v>-1.35</v>
      </c>
      <c r="AB46">
        <v>-137615.79551</v>
      </c>
      <c r="AC46">
        <v>-1.35</v>
      </c>
      <c r="AD46">
        <v>-159931.24874000001</v>
      </c>
      <c r="AE46">
        <v>-1.35</v>
      </c>
      <c r="AF46">
        <v>-183915.54387999998</v>
      </c>
      <c r="AG46">
        <v>-1.35</v>
      </c>
      <c r="AH46">
        <v>-209568.68031000003</v>
      </c>
      <c r="AI46">
        <v>-1.35</v>
      </c>
      <c r="AJ46">
        <v>-236890.65865</v>
      </c>
      <c r="AK46">
        <v>-1.35</v>
      </c>
      <c r="AL46">
        <v>-265881.47827999998</v>
      </c>
      <c r="AM46">
        <v>-1.35</v>
      </c>
      <c r="AN46">
        <v>-282300.14964000002</v>
      </c>
      <c r="AO46">
        <v>-1.35</v>
      </c>
      <c r="AP46">
        <v>-297983.49108000001</v>
      </c>
      <c r="AQ46">
        <v>-1.35</v>
      </c>
      <c r="AR46">
        <v>-401714.32863</v>
      </c>
      <c r="AS46">
        <v>-1.35</v>
      </c>
      <c r="AT46">
        <v>-547864.85690000001</v>
      </c>
      <c r="AU46">
        <v>-1.35</v>
      </c>
      <c r="AV46">
        <v>-579079.16113999998</v>
      </c>
      <c r="AW46">
        <v>-1.35</v>
      </c>
      <c r="AX46">
        <v>-610293.46507000003</v>
      </c>
      <c r="AY46">
        <v>-1.35</v>
      </c>
      <c r="AZ46">
        <v>-641507.76931</v>
      </c>
      <c r="BA46">
        <v>-1.35</v>
      </c>
      <c r="BB46">
        <v>-672722.07354999997</v>
      </c>
      <c r="BC46">
        <v>-1.35</v>
      </c>
      <c r="BD46">
        <v>-703936.37779000006</v>
      </c>
      <c r="BE46">
        <v>-1.35</v>
      </c>
      <c r="BF46">
        <v>-735150.68203000003</v>
      </c>
      <c r="BG46">
        <v>-1.35</v>
      </c>
      <c r="BH46">
        <v>-766364.98626999999</v>
      </c>
      <c r="BI46">
        <v>-1.35</v>
      </c>
      <c r="BJ46">
        <v>-797579.29050999996</v>
      </c>
      <c r="BK46">
        <v>-1.35</v>
      </c>
      <c r="BL46">
        <v>-828793.59474999993</v>
      </c>
      <c r="BM46">
        <v>-1.35</v>
      </c>
      <c r="BN46">
        <v>-860007.8989899999</v>
      </c>
      <c r="BO46">
        <v>-1.35</v>
      </c>
      <c r="BP46">
        <v>-891222.2032300001</v>
      </c>
      <c r="BQ46">
        <v>-1.35</v>
      </c>
      <c r="BR46">
        <v>-922436.50747000007</v>
      </c>
      <c r="BS46">
        <v>-1.35</v>
      </c>
      <c r="BT46">
        <v>-953650.81171000004</v>
      </c>
      <c r="BU46">
        <v>-1.35</v>
      </c>
      <c r="BV46">
        <v>-984865.11595000001</v>
      </c>
      <c r="BW46">
        <v>-1.35</v>
      </c>
      <c r="BX46">
        <v>-1016079.4198799999</v>
      </c>
      <c r="BY46">
        <v>-1.35</v>
      </c>
      <c r="BZ46">
        <v>-1047293.72412</v>
      </c>
      <c r="CA46">
        <v>-1.35</v>
      </c>
      <c r="CB46">
        <v>-3617576</v>
      </c>
      <c r="CC46">
        <v>-1.35</v>
      </c>
      <c r="CD46">
        <v>-3748861</v>
      </c>
      <c r="CE46">
        <v>-1.35</v>
      </c>
      <c r="CF46">
        <v>-3880146</v>
      </c>
      <c r="CG46">
        <v>-1.35</v>
      </c>
      <c r="CH46">
        <v>-4011431</v>
      </c>
    </row>
    <row r="47" spans="1:86" x14ac:dyDescent="0.2">
      <c r="A47">
        <v>-1.125</v>
      </c>
      <c r="B47">
        <v>0</v>
      </c>
      <c r="C47">
        <v>-1.125</v>
      </c>
      <c r="D47">
        <v>-1837.4871900000001</v>
      </c>
      <c r="E47">
        <v>-1.125</v>
      </c>
      <c r="F47">
        <v>-5874.2746299999999</v>
      </c>
      <c r="G47">
        <v>-1.125</v>
      </c>
      <c r="H47">
        <v>-12097.528349999999</v>
      </c>
      <c r="I47">
        <v>-1.125</v>
      </c>
      <c r="J47">
        <v>-17272.126780000002</v>
      </c>
      <c r="K47">
        <v>-1.125</v>
      </c>
      <c r="L47">
        <v>-22394.590029999999</v>
      </c>
      <c r="M47">
        <v>-1.125</v>
      </c>
      <c r="N47">
        <v>-28774.62284</v>
      </c>
      <c r="O47">
        <v>-1.125</v>
      </c>
      <c r="P47">
        <v>-38944.97047</v>
      </c>
      <c r="Q47">
        <v>-1.125</v>
      </c>
      <c r="R47">
        <v>-51071.152739999998</v>
      </c>
      <c r="S47">
        <v>-1.125</v>
      </c>
      <c r="T47">
        <v>-65042.397969999998</v>
      </c>
      <c r="U47">
        <v>-1.125</v>
      </c>
      <c r="V47">
        <v>-80682.484800000006</v>
      </c>
      <c r="W47">
        <v>-1.125</v>
      </c>
      <c r="X47">
        <v>-97991.413539999994</v>
      </c>
      <c r="Y47">
        <v>-1.125</v>
      </c>
      <c r="Z47">
        <v>-116969.18356999999</v>
      </c>
      <c r="AA47">
        <v>-1.125</v>
      </c>
      <c r="AB47">
        <v>-137615.79551</v>
      </c>
      <c r="AC47">
        <v>-1.125</v>
      </c>
      <c r="AD47">
        <v>-159931.24874000001</v>
      </c>
      <c r="AE47">
        <v>-1.125</v>
      </c>
      <c r="AF47">
        <v>-183915.54387999998</v>
      </c>
      <c r="AG47">
        <v>-1.125</v>
      </c>
      <c r="AH47">
        <v>-209568.68031000003</v>
      </c>
      <c r="AI47">
        <v>-1.125</v>
      </c>
      <c r="AJ47">
        <v>-236890.65865</v>
      </c>
      <c r="AK47">
        <v>-1.125</v>
      </c>
      <c r="AL47">
        <v>-265881.47827999998</v>
      </c>
      <c r="AM47">
        <v>-1.125</v>
      </c>
      <c r="AN47">
        <v>-282300.14964000002</v>
      </c>
      <c r="AO47">
        <v>-1.125</v>
      </c>
      <c r="AP47">
        <v>-297983.49108000001</v>
      </c>
      <c r="AQ47">
        <v>-1.125</v>
      </c>
      <c r="AR47">
        <v>-401714.32863</v>
      </c>
      <c r="AS47">
        <v>-1.125</v>
      </c>
      <c r="AT47">
        <v>-547864.85690000001</v>
      </c>
      <c r="AU47">
        <v>-1.125</v>
      </c>
      <c r="AV47">
        <v>-579079.16113999998</v>
      </c>
      <c r="AW47">
        <v>-1.125</v>
      </c>
      <c r="AX47">
        <v>-610293.46507000003</v>
      </c>
      <c r="AY47">
        <v>-1.125</v>
      </c>
      <c r="AZ47">
        <v>-641507.76931</v>
      </c>
      <c r="BA47">
        <v>-1.125</v>
      </c>
      <c r="BB47">
        <v>-672722.07354999997</v>
      </c>
      <c r="BC47">
        <v>-1.125</v>
      </c>
      <c r="BD47">
        <v>-703936.37779000006</v>
      </c>
      <c r="BE47">
        <v>-1.125</v>
      </c>
      <c r="BF47">
        <v>-735150.68203000003</v>
      </c>
      <c r="BG47">
        <v>-1.125</v>
      </c>
      <c r="BH47">
        <v>-766364.98626999999</v>
      </c>
      <c r="BI47">
        <v>-1.125</v>
      </c>
      <c r="BJ47">
        <v>-797579.29050999996</v>
      </c>
      <c r="BK47">
        <v>-1.125</v>
      </c>
      <c r="BL47">
        <v>-828793.59474999993</v>
      </c>
      <c r="BM47">
        <v>-1.125</v>
      </c>
      <c r="BN47">
        <v>-860007.8989899999</v>
      </c>
      <c r="BO47">
        <v>-1.125</v>
      </c>
      <c r="BP47">
        <v>-891222.2032300001</v>
      </c>
      <c r="BQ47">
        <v>-1.125</v>
      </c>
      <c r="BR47">
        <v>-922436.50747000007</v>
      </c>
      <c r="BS47">
        <v>-1.125</v>
      </c>
      <c r="BT47">
        <v>-953650.81171000004</v>
      </c>
      <c r="BU47">
        <v>-1.125</v>
      </c>
      <c r="BV47">
        <v>-984865.11595000001</v>
      </c>
      <c r="BW47">
        <v>-1.125</v>
      </c>
      <c r="BX47">
        <v>-1016079.4198799999</v>
      </c>
      <c r="BY47">
        <v>-1.125</v>
      </c>
      <c r="BZ47">
        <v>-1047293.72412</v>
      </c>
      <c r="CA47">
        <v>-1.125</v>
      </c>
      <c r="CB47">
        <v>-3617576</v>
      </c>
      <c r="CC47">
        <v>-1.125</v>
      </c>
      <c r="CD47">
        <v>-3748861</v>
      </c>
      <c r="CE47">
        <v>-1.125</v>
      </c>
      <c r="CF47">
        <v>-3880146</v>
      </c>
      <c r="CG47">
        <v>-1.125</v>
      </c>
      <c r="CH47">
        <v>-4011431</v>
      </c>
    </row>
    <row r="48" spans="1:86" x14ac:dyDescent="0.2">
      <c r="A48">
        <v>-0.8125</v>
      </c>
      <c r="B48">
        <v>0</v>
      </c>
      <c r="C48">
        <v>-0.8125</v>
      </c>
      <c r="D48">
        <v>-1600.41525</v>
      </c>
      <c r="E48">
        <v>-0.8125</v>
      </c>
      <c r="F48">
        <v>-5091.2115299999996</v>
      </c>
      <c r="G48">
        <v>-0.8125</v>
      </c>
      <c r="H48">
        <v>-10400.75079</v>
      </c>
      <c r="I48">
        <v>-0.8125</v>
      </c>
      <c r="J48">
        <v>-14694.801660000001</v>
      </c>
      <c r="K48">
        <v>-0.8125</v>
      </c>
      <c r="L48">
        <v>-18538.712070000001</v>
      </c>
      <c r="M48">
        <v>-0.8125</v>
      </c>
      <c r="N48">
        <v>-22859.83927</v>
      </c>
      <c r="O48">
        <v>-0.8125</v>
      </c>
      <c r="P48">
        <v>-30618.500670000001</v>
      </c>
      <c r="Q48">
        <v>-0.8125</v>
      </c>
      <c r="R48">
        <v>-40044.426390000001</v>
      </c>
      <c r="S48">
        <v>-0.8125</v>
      </c>
      <c r="T48">
        <v>-50999.15307</v>
      </c>
      <c r="U48">
        <v>-0.8125</v>
      </c>
      <c r="V48">
        <v>-63262.403080000004</v>
      </c>
      <c r="W48">
        <v>-0.8125</v>
      </c>
      <c r="X48">
        <v>-76834.176420000003</v>
      </c>
      <c r="Y48">
        <v>-0.8125</v>
      </c>
      <c r="Z48">
        <v>-91714.473710000006</v>
      </c>
      <c r="AA48">
        <v>-0.8125</v>
      </c>
      <c r="AB48">
        <v>-107903.29402</v>
      </c>
      <c r="AC48">
        <v>-0.8125</v>
      </c>
      <c r="AD48">
        <v>-125400.63828</v>
      </c>
      <c r="AE48">
        <v>-1.07724</v>
      </c>
      <c r="AF48">
        <v>-177846.95629</v>
      </c>
      <c r="AG48">
        <v>-1.0838399999999999</v>
      </c>
      <c r="AH48">
        <v>-203608.80569000001</v>
      </c>
      <c r="AI48">
        <v>-1.09108</v>
      </c>
      <c r="AJ48">
        <v>-231338.29980000001</v>
      </c>
      <c r="AK48">
        <v>-1.09897</v>
      </c>
      <c r="AL48">
        <v>-261100.55876999997</v>
      </c>
      <c r="AM48">
        <v>-1.0993999999999999</v>
      </c>
      <c r="AN48">
        <v>-277307.44774000003</v>
      </c>
      <c r="AO48">
        <v>-1.0993999999999999</v>
      </c>
      <c r="AP48">
        <v>-292713.41699</v>
      </c>
      <c r="AQ48">
        <v>-0.8125</v>
      </c>
      <c r="AR48">
        <v>-314980.55330999999</v>
      </c>
      <c r="AS48">
        <v>-0.8125</v>
      </c>
      <c r="AT48">
        <v>-429575.85359999997</v>
      </c>
      <c r="AU48">
        <v>-0.8125</v>
      </c>
      <c r="AV48">
        <v>-454050.70575999998</v>
      </c>
      <c r="AW48">
        <v>-0.8125</v>
      </c>
      <c r="AX48">
        <v>-478525.55791999999</v>
      </c>
      <c r="AY48">
        <v>-0.8125</v>
      </c>
      <c r="AZ48">
        <v>-503000.41008</v>
      </c>
      <c r="BA48">
        <v>-0.8125</v>
      </c>
      <c r="BB48">
        <v>-527475.26224000007</v>
      </c>
      <c r="BC48">
        <v>-0.8125</v>
      </c>
      <c r="BD48">
        <v>-551950.11440000008</v>
      </c>
      <c r="BE48">
        <v>-0.8125</v>
      </c>
      <c r="BF48">
        <v>-576424.96656000009</v>
      </c>
      <c r="BG48">
        <v>-0.8125</v>
      </c>
      <c r="BH48">
        <v>-600899.81871999998</v>
      </c>
      <c r="BI48">
        <v>-0.8125</v>
      </c>
      <c r="BJ48">
        <v>-625374.67087999999</v>
      </c>
      <c r="BK48">
        <v>-0.8125</v>
      </c>
      <c r="BL48">
        <v>-649849.52304</v>
      </c>
      <c r="BM48">
        <v>-0.8125</v>
      </c>
      <c r="BN48">
        <v>-674324.37520000001</v>
      </c>
      <c r="BO48">
        <v>-0.8125</v>
      </c>
      <c r="BP48">
        <v>-698799.22736000002</v>
      </c>
      <c r="BQ48">
        <v>-0.8125</v>
      </c>
      <c r="BR48">
        <v>-723274.07952000003</v>
      </c>
      <c r="BS48">
        <v>-0.8125</v>
      </c>
      <c r="BT48">
        <v>-747748.93168000004</v>
      </c>
      <c r="BU48">
        <v>-0.8125</v>
      </c>
      <c r="BV48">
        <v>-772223.78384000005</v>
      </c>
      <c r="BW48">
        <v>-0.8125</v>
      </c>
      <c r="BX48">
        <v>-796698.63631000009</v>
      </c>
      <c r="BY48">
        <v>-0.8125</v>
      </c>
      <c r="BZ48">
        <v>-821173.48846999998</v>
      </c>
      <c r="CA48">
        <v>-1.0950299999999999</v>
      </c>
      <c r="CB48">
        <v>-3542680</v>
      </c>
      <c r="CC48">
        <v>-1.0964400000000001</v>
      </c>
      <c r="CD48">
        <v>-3674895</v>
      </c>
      <c r="CE48">
        <v>-1.0978000000000001</v>
      </c>
      <c r="CF48">
        <v>-3807234</v>
      </c>
      <c r="CG48">
        <v>-1.0991200000000001</v>
      </c>
      <c r="CH48">
        <v>-3939697</v>
      </c>
    </row>
    <row r="49" spans="1:86" x14ac:dyDescent="0.2">
      <c r="A49">
        <v>-0.5</v>
      </c>
      <c r="B49">
        <v>0</v>
      </c>
      <c r="C49">
        <v>-0.5</v>
      </c>
      <c r="D49">
        <v>-1363.34331</v>
      </c>
      <c r="E49">
        <v>-0.5</v>
      </c>
      <c r="F49">
        <v>-4308.1481199999998</v>
      </c>
      <c r="G49">
        <v>-0.5</v>
      </c>
      <c r="H49">
        <v>-8703.9729200000002</v>
      </c>
      <c r="I49">
        <v>-0.5</v>
      </c>
      <c r="J49">
        <v>-12117.47654</v>
      </c>
      <c r="K49">
        <v>-0.5</v>
      </c>
      <c r="L49">
        <v>-14682.834419999999</v>
      </c>
      <c r="M49">
        <v>-0.5</v>
      </c>
      <c r="N49">
        <v>-16945.055700000001</v>
      </c>
      <c r="O49">
        <v>-0.5</v>
      </c>
      <c r="P49">
        <v>-22292.030559999999</v>
      </c>
      <c r="Q49">
        <v>-0.5</v>
      </c>
      <c r="R49">
        <v>-29017.700349999999</v>
      </c>
      <c r="S49">
        <v>-0.5</v>
      </c>
      <c r="T49">
        <v>-36955.907859999999</v>
      </c>
      <c r="U49">
        <v>-0.5</v>
      </c>
      <c r="V49">
        <v>-45842.321050000006</v>
      </c>
      <c r="W49">
        <v>-0.5</v>
      </c>
      <c r="X49">
        <v>-55676.939610000001</v>
      </c>
      <c r="Y49">
        <v>-0.5</v>
      </c>
      <c r="Z49">
        <v>-66459.76354</v>
      </c>
      <c r="AA49">
        <v>-0.5</v>
      </c>
      <c r="AB49">
        <v>-78190.792840000009</v>
      </c>
      <c r="AC49">
        <v>-0.5</v>
      </c>
      <c r="AD49">
        <v>-90870.027820000003</v>
      </c>
      <c r="AE49">
        <v>-1.02948</v>
      </c>
      <c r="AF49">
        <v>-171778.36838999999</v>
      </c>
      <c r="AG49">
        <v>-1.0426800000000001</v>
      </c>
      <c r="AH49">
        <v>-197648.93106999999</v>
      </c>
      <c r="AI49">
        <v>-1.05715</v>
      </c>
      <c r="AJ49">
        <v>-225785.94064000002</v>
      </c>
      <c r="AK49">
        <v>-1.0729500000000001</v>
      </c>
      <c r="AL49">
        <v>-256319.63925999997</v>
      </c>
      <c r="AM49">
        <v>-1.0738000000000001</v>
      </c>
      <c r="AN49">
        <v>-272314.74583999999</v>
      </c>
      <c r="AO49">
        <v>-1.0738000000000001</v>
      </c>
      <c r="AP49">
        <v>-287443.34258999996</v>
      </c>
      <c r="AQ49">
        <v>-0.5</v>
      </c>
      <c r="AR49">
        <v>-228246.77768</v>
      </c>
      <c r="AS49">
        <v>-0.5</v>
      </c>
      <c r="AT49">
        <v>-311286.85029999999</v>
      </c>
      <c r="AU49">
        <v>-0.5</v>
      </c>
      <c r="AV49">
        <v>-329022.25068999996</v>
      </c>
      <c r="AW49">
        <v>-0.5</v>
      </c>
      <c r="AX49">
        <v>-346757.65077000001</v>
      </c>
      <c r="AY49">
        <v>-0.5</v>
      </c>
      <c r="AZ49">
        <v>-364493.05085</v>
      </c>
      <c r="BA49">
        <v>-0.5</v>
      </c>
      <c r="BB49">
        <v>-382228.45092999999</v>
      </c>
      <c r="BC49">
        <v>-0.5</v>
      </c>
      <c r="BD49">
        <v>-399963.85100999998</v>
      </c>
      <c r="BE49">
        <v>-0.5</v>
      </c>
      <c r="BF49">
        <v>-417699.25108999998</v>
      </c>
      <c r="BG49">
        <v>-0.5</v>
      </c>
      <c r="BH49">
        <v>-435434.65117000003</v>
      </c>
      <c r="BI49">
        <v>-0.5</v>
      </c>
      <c r="BJ49">
        <v>-453170.05155999999</v>
      </c>
      <c r="BK49">
        <v>-0.5</v>
      </c>
      <c r="BL49">
        <v>-470905.45163999998</v>
      </c>
      <c r="BM49">
        <v>-0.5</v>
      </c>
      <c r="BN49">
        <v>-488640.85172000004</v>
      </c>
      <c r="BO49">
        <v>-0.5</v>
      </c>
      <c r="BP49">
        <v>-506376.25180000003</v>
      </c>
      <c r="BQ49">
        <v>-0.5</v>
      </c>
      <c r="BR49">
        <v>-524111.65188000002</v>
      </c>
      <c r="BS49">
        <v>-0.5</v>
      </c>
      <c r="BT49">
        <v>-541847.05196000007</v>
      </c>
      <c r="BU49">
        <v>-0.5</v>
      </c>
      <c r="BV49">
        <v>-559582.45204</v>
      </c>
      <c r="BW49">
        <v>-0.5</v>
      </c>
      <c r="BX49">
        <v>-577317.85242999997</v>
      </c>
      <c r="BY49">
        <v>-0.5</v>
      </c>
      <c r="BZ49">
        <v>-595053.25251000002</v>
      </c>
      <c r="CA49">
        <v>-1.0650500000000001</v>
      </c>
      <c r="CB49">
        <v>-3467753</v>
      </c>
      <c r="CC49">
        <v>-1.0678799999999999</v>
      </c>
      <c r="CD49">
        <v>-3600929</v>
      </c>
      <c r="CE49">
        <v>-1.0706</v>
      </c>
      <c r="CF49">
        <v>-3734322</v>
      </c>
      <c r="CG49">
        <v>-1.0732299999999999</v>
      </c>
      <c r="CH49">
        <v>-3867963</v>
      </c>
    </row>
    <row r="50" spans="1:86" x14ac:dyDescent="0.2">
      <c r="A50">
        <v>-0.45455000000000001</v>
      </c>
      <c r="B50">
        <v>0</v>
      </c>
      <c r="C50">
        <v>-0.47394999999999998</v>
      </c>
      <c r="D50">
        <v>-1343.1992699999998</v>
      </c>
      <c r="E50">
        <v>-0.47558</v>
      </c>
      <c r="F50">
        <v>-4245.8734599999998</v>
      </c>
      <c r="G50">
        <v>-0.47539999999999999</v>
      </c>
      <c r="H50">
        <v>-8568.0568300000014</v>
      </c>
      <c r="I50">
        <v>-0.47255000000000003</v>
      </c>
      <c r="J50">
        <v>-11886.877770000001</v>
      </c>
      <c r="K50">
        <v>-0.46799000000000002</v>
      </c>
      <c r="L50">
        <v>-14280.226569999999</v>
      </c>
      <c r="M50">
        <v>-0.4622</v>
      </c>
      <c r="N50">
        <v>-16217.268700000001</v>
      </c>
      <c r="O50">
        <v>-0.46264</v>
      </c>
      <c r="P50">
        <v>-21281.017639999998</v>
      </c>
      <c r="Q50">
        <v>-0.46477000000000002</v>
      </c>
      <c r="R50">
        <v>-27756.798289999999</v>
      </c>
      <c r="S50">
        <v>-0.46801999999999999</v>
      </c>
      <c r="T50">
        <v>-35500.285499999998</v>
      </c>
      <c r="U50">
        <v>-0.47183999999999998</v>
      </c>
      <c r="V50">
        <v>-44254.540419999998</v>
      </c>
      <c r="W50">
        <v>-0.47624</v>
      </c>
      <c r="X50">
        <v>-54053.194640000002</v>
      </c>
      <c r="Y50">
        <v>-0.48126999999999998</v>
      </c>
      <c r="Z50">
        <v>-64934.974289999998</v>
      </c>
      <c r="AA50">
        <v>-0.48694999999999999</v>
      </c>
      <c r="AB50">
        <v>-76943.833339999997</v>
      </c>
      <c r="AC50">
        <v>-0.49331000000000003</v>
      </c>
      <c r="AD50">
        <v>-90129.05528</v>
      </c>
      <c r="AE50">
        <v>-0.98172999999999999</v>
      </c>
      <c r="AF50">
        <v>-165709.78080000001</v>
      </c>
      <c r="AG50">
        <v>-1.00152</v>
      </c>
      <c r="AH50">
        <v>-191689.05676000001</v>
      </c>
      <c r="AI50">
        <v>-1.0232300000000001</v>
      </c>
      <c r="AJ50">
        <v>-220233.58179</v>
      </c>
      <c r="AK50">
        <v>-1.0469200000000001</v>
      </c>
      <c r="AL50">
        <v>-251538.71944000002</v>
      </c>
      <c r="AM50">
        <v>-1.0482100000000001</v>
      </c>
      <c r="AN50">
        <v>-267322.04394</v>
      </c>
      <c r="AO50">
        <v>-1.0482100000000001</v>
      </c>
      <c r="AP50">
        <v>-282173.26850000001</v>
      </c>
      <c r="AQ50">
        <v>-0.46276</v>
      </c>
      <c r="AR50">
        <v>-217753.63356000002</v>
      </c>
      <c r="AS50">
        <v>-0.47055000000000002</v>
      </c>
      <c r="AT50">
        <v>-300005.28814000002</v>
      </c>
      <c r="AU50">
        <v>-0.47091</v>
      </c>
      <c r="AV50">
        <v>-317248.28701000003</v>
      </c>
      <c r="AW50">
        <v>-0.47125</v>
      </c>
      <c r="AX50">
        <v>-334495.58557999996</v>
      </c>
      <c r="AY50">
        <v>-0.47156999999999999</v>
      </c>
      <c r="AZ50">
        <v>-351746.6925</v>
      </c>
      <c r="BA50">
        <v>-0.47186</v>
      </c>
      <c r="BB50">
        <v>-369001.18709999998</v>
      </c>
      <c r="BC50">
        <v>-0.47212999999999999</v>
      </c>
      <c r="BD50">
        <v>-386258.70885000005</v>
      </c>
      <c r="BE50">
        <v>-0.47238999999999998</v>
      </c>
      <c r="BF50">
        <v>-403518.94620000001</v>
      </c>
      <c r="BG50">
        <v>-0.47262999999999999</v>
      </c>
      <c r="BH50">
        <v>-420781.62883</v>
      </c>
      <c r="BI50">
        <v>-0.47284999999999999</v>
      </c>
      <c r="BJ50">
        <v>-438046.52051999996</v>
      </c>
      <c r="BK50">
        <v>-0.47305999999999998</v>
      </c>
      <c r="BL50">
        <v>-455313.41512000002</v>
      </c>
      <c r="BM50">
        <v>-0.47326000000000001</v>
      </c>
      <c r="BN50">
        <v>-472582.13066000002</v>
      </c>
      <c r="BO50">
        <v>-0.47344999999999998</v>
      </c>
      <c r="BP50">
        <v>-489852.50686999998</v>
      </c>
      <c r="BQ50">
        <v>-0.47363</v>
      </c>
      <c r="BR50">
        <v>-507124.40146000002</v>
      </c>
      <c r="BS50">
        <v>-0.47378999999999999</v>
      </c>
      <c r="BT50">
        <v>-524397.68825999997</v>
      </c>
      <c r="BU50">
        <v>-0.47394999999999998</v>
      </c>
      <c r="BV50">
        <v>-541672.25381000002</v>
      </c>
      <c r="BW50">
        <v>-0.47410000000000002</v>
      </c>
      <c r="BX50">
        <v>-558947.9979800001</v>
      </c>
      <c r="BY50">
        <v>-0.47425</v>
      </c>
      <c r="BZ50">
        <v>-576224.82932000002</v>
      </c>
      <c r="CA50">
        <v>-1.03508</v>
      </c>
      <c r="CB50">
        <v>-3392826</v>
      </c>
      <c r="CC50">
        <v>-1.03932</v>
      </c>
      <c r="CD50">
        <v>-3526932</v>
      </c>
      <c r="CE50">
        <v>-1.0434099999999999</v>
      </c>
      <c r="CF50">
        <v>-3661410</v>
      </c>
      <c r="CG50">
        <v>-1.04735</v>
      </c>
      <c r="CH50">
        <v>-3796229</v>
      </c>
    </row>
    <row r="51" spans="1:86" x14ac:dyDescent="0.2">
      <c r="A51">
        <v>-0.40909000000000001</v>
      </c>
      <c r="B51">
        <v>0</v>
      </c>
      <c r="C51">
        <v>-0.44790000000000002</v>
      </c>
      <c r="D51">
        <v>-1322.23938</v>
      </c>
      <c r="E51">
        <v>-0.45117000000000002</v>
      </c>
      <c r="F51">
        <v>-4181.2880599999999</v>
      </c>
      <c r="G51">
        <v>-0.45079000000000002</v>
      </c>
      <c r="H51">
        <v>-8427.2101899999998</v>
      </c>
      <c r="I51">
        <v>-0.44511000000000001</v>
      </c>
      <c r="J51">
        <v>-11647.264819999999</v>
      </c>
      <c r="K51">
        <v>-0.43597000000000002</v>
      </c>
      <c r="L51">
        <v>-13861.311479999998</v>
      </c>
      <c r="M51">
        <v>-0.42441000000000001</v>
      </c>
      <c r="N51">
        <v>-15462.68809</v>
      </c>
      <c r="O51">
        <v>-0.42527999999999999</v>
      </c>
      <c r="P51">
        <v>-20236.56781</v>
      </c>
      <c r="Q51">
        <v>-0.42953999999999998</v>
      </c>
      <c r="R51">
        <v>-26457.82172</v>
      </c>
      <c r="S51">
        <v>-0.43603999999999998</v>
      </c>
      <c r="T51">
        <v>-34005.111790000003</v>
      </c>
      <c r="U51">
        <v>-0.44367000000000001</v>
      </c>
      <c r="V51">
        <v>-42629.14284</v>
      </c>
      <c r="W51">
        <v>-0.45249</v>
      </c>
      <c r="X51">
        <v>-52397.369630000001</v>
      </c>
      <c r="Y51">
        <v>-0.46254000000000001</v>
      </c>
      <c r="Z51">
        <v>-63386.740980000002</v>
      </c>
      <c r="AA51">
        <v>-0.47391</v>
      </c>
      <c r="AB51">
        <v>-75683.705969999995</v>
      </c>
      <c r="AC51">
        <v>-0.48662</v>
      </c>
      <c r="AD51">
        <v>-89384.133960000006</v>
      </c>
      <c r="AE51">
        <v>-0.93396999999999997</v>
      </c>
      <c r="AF51">
        <v>-159641.19321</v>
      </c>
      <c r="AG51">
        <v>-0.96035000000000004</v>
      </c>
      <c r="AH51">
        <v>-185729.18213999999</v>
      </c>
      <c r="AI51">
        <v>-0.98929999999999996</v>
      </c>
      <c r="AJ51">
        <v>-214681.22262999997</v>
      </c>
      <c r="AK51">
        <v>-1.0208999999999999</v>
      </c>
      <c r="AL51">
        <v>-246757.79993000001</v>
      </c>
      <c r="AM51">
        <v>-1.02261</v>
      </c>
      <c r="AN51">
        <v>-262329.34203999996</v>
      </c>
      <c r="AO51">
        <v>-1.02261</v>
      </c>
      <c r="AP51">
        <v>-276903.19410000002</v>
      </c>
      <c r="AQ51">
        <v>-0.42551</v>
      </c>
      <c r="AR51">
        <v>-206923.72558999999</v>
      </c>
      <c r="AS51">
        <v>-0.44108999999999998</v>
      </c>
      <c r="AT51">
        <v>-288443.25689000002</v>
      </c>
      <c r="AU51">
        <v>-0.44183</v>
      </c>
      <c r="AV51">
        <v>-305185.53849000001</v>
      </c>
      <c r="AW51">
        <v>-0.4425</v>
      </c>
      <c r="AX51">
        <v>-321936.53946</v>
      </c>
      <c r="AY51">
        <v>-0.44313000000000002</v>
      </c>
      <c r="AZ51">
        <v>-338695.25756999996</v>
      </c>
      <c r="BA51">
        <v>-0.44372</v>
      </c>
      <c r="BB51">
        <v>-355460.83846</v>
      </c>
      <c r="BC51">
        <v>-0.44427</v>
      </c>
      <c r="BD51">
        <v>-372232.54866999999</v>
      </c>
      <c r="BE51">
        <v>-0.44478000000000001</v>
      </c>
      <c r="BF51">
        <v>-389009.75455999997</v>
      </c>
      <c r="BG51">
        <v>-0.44525999999999999</v>
      </c>
      <c r="BH51">
        <v>-405791.90711999999</v>
      </c>
      <c r="BI51">
        <v>-0.44569999999999999</v>
      </c>
      <c r="BJ51">
        <v>-422578.52770999999</v>
      </c>
      <c r="BK51">
        <v>-0.44613000000000003</v>
      </c>
      <c r="BL51">
        <v>-439369.19689999998</v>
      </c>
      <c r="BM51">
        <v>-0.44651999999999997</v>
      </c>
      <c r="BN51">
        <v>-456163.54610000004</v>
      </c>
      <c r="BO51">
        <v>-0.44690000000000002</v>
      </c>
      <c r="BP51">
        <v>-472961.25073999999</v>
      </c>
      <c r="BQ51">
        <v>-0.44724999999999998</v>
      </c>
      <c r="BR51">
        <v>-489762.02189999999</v>
      </c>
      <c r="BS51">
        <v>-0.44758999999999999</v>
      </c>
      <c r="BT51">
        <v>-506565.60383000004</v>
      </c>
      <c r="BU51">
        <v>-0.44790000000000002</v>
      </c>
      <c r="BV51">
        <v>-523371.76805999997</v>
      </c>
      <c r="BW51">
        <v>-0.44819999999999999</v>
      </c>
      <c r="BX51">
        <v>-540180.30998999998</v>
      </c>
      <c r="BY51">
        <v>-0.44849</v>
      </c>
      <c r="BZ51">
        <v>-556991.04609999992</v>
      </c>
      <c r="CA51">
        <v>-1.0051099999999999</v>
      </c>
      <c r="CB51">
        <v>-3317930</v>
      </c>
      <c r="CC51">
        <v>-1.0107600000000001</v>
      </c>
      <c r="CD51">
        <v>-3452966</v>
      </c>
      <c r="CE51">
        <v>-1.0162100000000001</v>
      </c>
      <c r="CF51">
        <v>-3588498</v>
      </c>
      <c r="CG51">
        <v>-1.02146</v>
      </c>
      <c r="CH51">
        <v>-3724495</v>
      </c>
    </row>
    <row r="52" spans="1:86" x14ac:dyDescent="0.2">
      <c r="A52">
        <v>-0.36364000000000002</v>
      </c>
      <c r="B52">
        <v>0</v>
      </c>
      <c r="C52">
        <v>-0.42185</v>
      </c>
      <c r="D52">
        <v>-1300.3802700000001</v>
      </c>
      <c r="E52">
        <v>-0.42675000000000002</v>
      </c>
      <c r="F52">
        <v>-4114.1739900000002</v>
      </c>
      <c r="G52">
        <v>-0.42619000000000001</v>
      </c>
      <c r="H52">
        <v>-8280.9698600000011</v>
      </c>
      <c r="I52">
        <v>-0.41765999999999998</v>
      </c>
      <c r="J52">
        <v>-11397.694670000001</v>
      </c>
      <c r="K52">
        <v>-0.40395999999999999</v>
      </c>
      <c r="L52">
        <v>-13424.15351</v>
      </c>
      <c r="M52">
        <v>-0.38661000000000001</v>
      </c>
      <c r="N52">
        <v>-14677.7963</v>
      </c>
      <c r="O52">
        <v>-0.38790999999999998</v>
      </c>
      <c r="P52">
        <v>-19154.477159999999</v>
      </c>
      <c r="Q52">
        <v>-0.39430999999999999</v>
      </c>
      <c r="R52">
        <v>-25116.343840000001</v>
      </c>
      <c r="S52">
        <v>-0.40406999999999998</v>
      </c>
      <c r="T52">
        <v>-32466.282950000001</v>
      </c>
      <c r="U52">
        <v>-0.41550999999999999</v>
      </c>
      <c r="V52">
        <v>-40962.758300000001</v>
      </c>
      <c r="W52">
        <v>-0.42873</v>
      </c>
      <c r="X52">
        <v>-50707.093390000002</v>
      </c>
      <c r="Y52">
        <v>-0.44381999999999999</v>
      </c>
      <c r="Z52">
        <v>-61813.730610000006</v>
      </c>
      <c r="AA52">
        <v>-0.46085999999999999</v>
      </c>
      <c r="AB52">
        <v>-74409.902950000003</v>
      </c>
      <c r="AC52">
        <v>-0.47993999999999998</v>
      </c>
      <c r="AD52">
        <v>-88635.188529999999</v>
      </c>
      <c r="AE52">
        <v>-0.88621000000000005</v>
      </c>
      <c r="AF52">
        <v>-153572.60530999998</v>
      </c>
      <c r="AG52">
        <v>-0.91918999999999995</v>
      </c>
      <c r="AH52">
        <v>-179769.30752</v>
      </c>
      <c r="AI52">
        <v>-0.95538000000000001</v>
      </c>
      <c r="AJ52">
        <v>-209128.86378000001</v>
      </c>
      <c r="AK52">
        <v>-0.99487000000000003</v>
      </c>
      <c r="AL52">
        <v>-241976.88011</v>
      </c>
      <c r="AM52">
        <v>-0.99700999999999995</v>
      </c>
      <c r="AN52">
        <v>-257336.64014</v>
      </c>
      <c r="AO52">
        <v>-0.99700999999999995</v>
      </c>
      <c r="AP52">
        <v>-271633.12001000001</v>
      </c>
      <c r="AQ52">
        <v>-0.38827</v>
      </c>
      <c r="AR52">
        <v>-195715.20749</v>
      </c>
      <c r="AS52">
        <v>-0.41164000000000001</v>
      </c>
      <c r="AT52">
        <v>-276574.30301000003</v>
      </c>
      <c r="AU52">
        <v>-0.41274</v>
      </c>
      <c r="AV52">
        <v>-292807.15789000003</v>
      </c>
      <c r="AW52">
        <v>-0.41376000000000002</v>
      </c>
      <c r="AX52">
        <v>-309053.27208999998</v>
      </c>
      <c r="AY52">
        <v>-0.41470000000000001</v>
      </c>
      <c r="AZ52">
        <v>-325311.11545000004</v>
      </c>
      <c r="BA52">
        <v>-0.41558</v>
      </c>
      <c r="BB52">
        <v>-341579.38349000004</v>
      </c>
      <c r="BC52">
        <v>-0.41639999999999999</v>
      </c>
      <c r="BD52">
        <v>-357856.95680000004</v>
      </c>
      <c r="BE52">
        <v>-0.41716999999999999</v>
      </c>
      <c r="BF52">
        <v>-374142.87034999998</v>
      </c>
      <c r="BG52">
        <v>-0.41787999999999997</v>
      </c>
      <c r="BH52">
        <v>-390436.28745</v>
      </c>
      <c r="BI52">
        <v>-0.41855999999999999</v>
      </c>
      <c r="BJ52">
        <v>-406736.47866999998</v>
      </c>
      <c r="BK52">
        <v>-0.41919000000000001</v>
      </c>
      <c r="BL52">
        <v>-423042.80664999998</v>
      </c>
      <c r="BM52">
        <v>-0.41977999999999999</v>
      </c>
      <c r="BN52">
        <v>-439354.71059999999</v>
      </c>
      <c r="BO52">
        <v>-0.42035</v>
      </c>
      <c r="BP52">
        <v>-455671.69607000001</v>
      </c>
      <c r="BQ52">
        <v>-0.42087999999999998</v>
      </c>
      <c r="BR52">
        <v>-471993.32534000004</v>
      </c>
      <c r="BS52">
        <v>-0.42137999999999998</v>
      </c>
      <c r="BT52">
        <v>-488319.20905</v>
      </c>
      <c r="BU52">
        <v>-0.42185</v>
      </c>
      <c r="BV52">
        <v>-504649.00062000001</v>
      </c>
      <c r="BW52">
        <v>-0.42231000000000002</v>
      </c>
      <c r="BX52">
        <v>-520982.38942999998</v>
      </c>
      <c r="BY52">
        <v>-0.42274</v>
      </c>
      <c r="BZ52">
        <v>-537319.09710000001</v>
      </c>
      <c r="CA52">
        <v>-0.97513000000000005</v>
      </c>
      <c r="CB52">
        <v>-3243003</v>
      </c>
      <c r="CC52">
        <v>-0.98219999999999996</v>
      </c>
      <c r="CD52">
        <v>-3379000</v>
      </c>
      <c r="CE52">
        <v>-0.98900999999999994</v>
      </c>
      <c r="CF52">
        <v>-3515586</v>
      </c>
      <c r="CG52">
        <v>-0.99558000000000002</v>
      </c>
      <c r="CH52">
        <v>-3652761</v>
      </c>
    </row>
    <row r="53" spans="1:86" x14ac:dyDescent="0.2">
      <c r="A53">
        <v>-0.31818000000000002</v>
      </c>
      <c r="B53">
        <v>0</v>
      </c>
      <c r="C53">
        <v>-0.39581</v>
      </c>
      <c r="D53">
        <v>-1277.5240799999999</v>
      </c>
      <c r="E53">
        <v>-0.40233000000000002</v>
      </c>
      <c r="F53">
        <v>-4044.2782899999997</v>
      </c>
      <c r="G53">
        <v>-0.40159</v>
      </c>
      <c r="H53">
        <v>-8128.7989199999993</v>
      </c>
      <c r="I53">
        <v>-0.39021</v>
      </c>
      <c r="J53">
        <v>-11137.056280000001</v>
      </c>
      <c r="K53">
        <v>-0.37193999999999999</v>
      </c>
      <c r="L53">
        <v>-12966.40999</v>
      </c>
      <c r="M53">
        <v>-0.34881000000000001</v>
      </c>
      <c r="N53">
        <v>-13858.21458</v>
      </c>
      <c r="O53">
        <v>-0.35054999999999997</v>
      </c>
      <c r="P53">
        <v>-18029.54637</v>
      </c>
      <c r="Q53">
        <v>-0.35908000000000001</v>
      </c>
      <c r="R53">
        <v>-23726.97034</v>
      </c>
      <c r="S53">
        <v>-0.37208999999999998</v>
      </c>
      <c r="T53">
        <v>-30878.90439</v>
      </c>
      <c r="U53">
        <v>-0.38734000000000002</v>
      </c>
      <c r="V53">
        <v>-39251.461889999999</v>
      </c>
      <c r="W53">
        <v>-0.40497</v>
      </c>
      <c r="X53">
        <v>-48979.676670000001</v>
      </c>
      <c r="Y53">
        <v>-0.42509000000000002</v>
      </c>
      <c r="Z53">
        <v>-60214.475019999998</v>
      </c>
      <c r="AA53">
        <v>-0.44780999999999999</v>
      </c>
      <c r="AB53">
        <v>-73121.882710000005</v>
      </c>
      <c r="AC53">
        <v>-0.47325</v>
      </c>
      <c r="AD53">
        <v>-87882.140249999997</v>
      </c>
      <c r="AE53">
        <v>-0.83845000000000003</v>
      </c>
      <c r="AF53">
        <v>-147504.01772</v>
      </c>
      <c r="AG53">
        <v>-0.87802999999999998</v>
      </c>
      <c r="AH53">
        <v>-173809.43290000001</v>
      </c>
      <c r="AI53">
        <v>-0.92145999999999995</v>
      </c>
      <c r="AJ53">
        <v>-203576.50493</v>
      </c>
      <c r="AK53">
        <v>-0.96884999999999999</v>
      </c>
      <c r="AL53">
        <v>-237195.96060000002</v>
      </c>
      <c r="AM53">
        <v>-0.97141</v>
      </c>
      <c r="AN53">
        <v>-252343.93824000002</v>
      </c>
      <c r="AO53">
        <v>-0.97141</v>
      </c>
      <c r="AP53">
        <v>-266363.04592</v>
      </c>
      <c r="AQ53">
        <v>-0.35103000000000001</v>
      </c>
      <c r="AR53">
        <v>-184076.40876999998</v>
      </c>
      <c r="AS53">
        <v>-0.38218000000000002</v>
      </c>
      <c r="AT53">
        <v>-264367.37131999998</v>
      </c>
      <c r="AU53">
        <v>-0.38364999999999999</v>
      </c>
      <c r="AV53">
        <v>-280081.69880999997</v>
      </c>
      <c r="AW53">
        <v>-0.38501000000000002</v>
      </c>
      <c r="AX53">
        <v>-295813.94554000004</v>
      </c>
      <c r="AY53">
        <v>-0.38627</v>
      </c>
      <c r="AZ53">
        <v>-311562.03296000004</v>
      </c>
      <c r="BA53">
        <v>-0.38744000000000001</v>
      </c>
      <c r="BB53">
        <v>-327324.19128000003</v>
      </c>
      <c r="BC53">
        <v>-0.38852999999999999</v>
      </c>
      <c r="BD53">
        <v>-343098.90242999996</v>
      </c>
      <c r="BE53">
        <v>-0.38955000000000001</v>
      </c>
      <c r="BF53">
        <v>-358884.85883000004</v>
      </c>
      <c r="BG53">
        <v>-0.39051000000000002</v>
      </c>
      <c r="BH53">
        <v>-374680.92712000001</v>
      </c>
      <c r="BI53">
        <v>-0.39140999999999998</v>
      </c>
      <c r="BJ53">
        <v>-390486.12088</v>
      </c>
      <c r="BK53">
        <v>-0.39224999999999999</v>
      </c>
      <c r="BL53">
        <v>-406299.57769000001</v>
      </c>
      <c r="BM53">
        <v>-0.39304</v>
      </c>
      <c r="BN53">
        <v>-422120.53929000004</v>
      </c>
      <c r="BO53">
        <v>-0.39378999999999997</v>
      </c>
      <c r="BP53">
        <v>-437948.33825000003</v>
      </c>
      <c r="BQ53">
        <v>-0.39450000000000002</v>
      </c>
      <c r="BR53">
        <v>-453782.38309000002</v>
      </c>
      <c r="BS53">
        <v>-0.39517000000000002</v>
      </c>
      <c r="BT53">
        <v>-469622.14867000002</v>
      </c>
      <c r="BU53">
        <v>-0.39581</v>
      </c>
      <c r="BV53">
        <v>-485467.16688999999</v>
      </c>
      <c r="BW53">
        <v>-0.39640999999999998</v>
      </c>
      <c r="BX53">
        <v>-501317.01925000001</v>
      </c>
      <c r="BY53">
        <v>-0.39698</v>
      </c>
      <c r="BZ53">
        <v>-517171.33033999999</v>
      </c>
      <c r="CA53">
        <v>-0.94516</v>
      </c>
      <c r="CB53">
        <v>-3168076</v>
      </c>
      <c r="CC53">
        <v>-0.95364000000000004</v>
      </c>
      <c r="CD53">
        <v>-3305034</v>
      </c>
      <c r="CE53">
        <v>-0.96181000000000005</v>
      </c>
      <c r="CF53">
        <v>-3442674</v>
      </c>
      <c r="CG53">
        <v>-0.96969000000000005</v>
      </c>
      <c r="CH53">
        <v>-3580996</v>
      </c>
    </row>
    <row r="54" spans="1:86" x14ac:dyDescent="0.2">
      <c r="A54">
        <v>-0.27272999999999997</v>
      </c>
      <c r="B54">
        <v>0</v>
      </c>
      <c r="C54">
        <v>-0.36975999999999998</v>
      </c>
      <c r="D54">
        <v>-1253.5548899999999</v>
      </c>
      <c r="E54">
        <v>-0.37791000000000002</v>
      </c>
      <c r="F54">
        <v>-3971.3061499999999</v>
      </c>
      <c r="G54">
        <v>-0.37697999999999998</v>
      </c>
      <c r="H54">
        <v>-7970.07024</v>
      </c>
      <c r="I54">
        <v>-0.36276000000000003</v>
      </c>
      <c r="J54">
        <v>-10864.025020000001</v>
      </c>
      <c r="K54">
        <v>-0.33993000000000001</v>
      </c>
      <c r="L54">
        <v>-12485.20412</v>
      </c>
      <c r="M54">
        <v>-0.31102000000000002</v>
      </c>
      <c r="N54">
        <v>-12998.37068</v>
      </c>
      <c r="O54">
        <v>-0.31319000000000002</v>
      </c>
      <c r="P54">
        <v>-16855.20809</v>
      </c>
      <c r="Q54">
        <v>-0.32384000000000002</v>
      </c>
      <c r="R54">
        <v>-22283.011419999999</v>
      </c>
      <c r="S54">
        <v>-0.34011000000000002</v>
      </c>
      <c r="T54">
        <v>-29237.054800000002</v>
      </c>
      <c r="U54">
        <v>-0.35918</v>
      </c>
      <c r="V54">
        <v>-37490.634299999998</v>
      </c>
      <c r="W54">
        <v>-0.38120999999999999</v>
      </c>
      <c r="X54">
        <v>-47212.047989999999</v>
      </c>
      <c r="Y54">
        <v>-0.40636</v>
      </c>
      <c r="Z54">
        <v>-58587.349500000004</v>
      </c>
      <c r="AA54">
        <v>-0.43475999999999998</v>
      </c>
      <c r="AB54">
        <v>-71819.064620000005</v>
      </c>
      <c r="AC54">
        <v>-0.46655999999999997</v>
      </c>
      <c r="AD54">
        <v>-87124.90883</v>
      </c>
      <c r="AE54">
        <v>-0.79069</v>
      </c>
      <c r="AF54">
        <v>-141435.43012999999</v>
      </c>
      <c r="AG54">
        <v>-0.83687</v>
      </c>
      <c r="AH54">
        <v>-167849.55828</v>
      </c>
      <c r="AI54">
        <v>-0.88753000000000004</v>
      </c>
      <c r="AJ54">
        <v>-198024.14577</v>
      </c>
      <c r="AK54">
        <v>-0.94281999999999999</v>
      </c>
      <c r="AL54">
        <v>-232415.04078000001</v>
      </c>
      <c r="AM54">
        <v>-0.94581000000000004</v>
      </c>
      <c r="AN54">
        <v>-247351.23634</v>
      </c>
      <c r="AO54">
        <v>-0.94581000000000004</v>
      </c>
      <c r="AP54">
        <v>-261092.97151999999</v>
      </c>
      <c r="AQ54">
        <v>-0.31378</v>
      </c>
      <c r="AR54">
        <v>-171942.20401000002</v>
      </c>
      <c r="AS54">
        <v>-0.35272999999999999</v>
      </c>
      <c r="AT54">
        <v>-251785.57895</v>
      </c>
      <c r="AU54">
        <v>-0.35455999999999999</v>
      </c>
      <c r="AV54">
        <v>-266971.91196</v>
      </c>
      <c r="AW54">
        <v>-0.35626000000000002</v>
      </c>
      <c r="AX54">
        <v>-282180.93604</v>
      </c>
      <c r="AY54">
        <v>-0.35783999999999999</v>
      </c>
      <c r="AZ54">
        <v>-297410.00533999997</v>
      </c>
      <c r="BA54">
        <v>-0.35930000000000001</v>
      </c>
      <c r="BB54">
        <v>-312656.86771000002</v>
      </c>
      <c r="BC54">
        <v>-0.36066999999999999</v>
      </c>
      <c r="BD54">
        <v>-327919.59402000002</v>
      </c>
      <c r="BE54">
        <v>-0.36193999999999998</v>
      </c>
      <c r="BF54">
        <v>-343196.52390999999</v>
      </c>
      <c r="BG54">
        <v>-0.36314000000000002</v>
      </c>
      <c r="BH54">
        <v>-358486.21866999997</v>
      </c>
      <c r="BI54">
        <v>-0.36425999999999997</v>
      </c>
      <c r="BJ54">
        <v>-373787.42807000002</v>
      </c>
      <c r="BK54">
        <v>-0.36531000000000002</v>
      </c>
      <c r="BL54">
        <v>-389099.05842999998</v>
      </c>
      <c r="BM54">
        <v>-0.36631000000000002</v>
      </c>
      <c r="BN54">
        <v>-404420.15029999998</v>
      </c>
      <c r="BO54">
        <v>-0.36724000000000001</v>
      </c>
      <c r="BP54">
        <v>-419749.85800000001</v>
      </c>
      <c r="BQ54">
        <v>-0.36813000000000001</v>
      </c>
      <c r="BR54">
        <v>-435087.43349999998</v>
      </c>
      <c r="BS54">
        <v>-0.36896000000000001</v>
      </c>
      <c r="BT54">
        <v>-450432.21308999998</v>
      </c>
      <c r="BU54">
        <v>-0.36975999999999998</v>
      </c>
      <c r="BV54">
        <v>-465783.60467000003</v>
      </c>
      <c r="BW54">
        <v>-0.37051000000000001</v>
      </c>
      <c r="BX54">
        <v>-481141.07969000004</v>
      </c>
      <c r="BY54">
        <v>-0.37123</v>
      </c>
      <c r="BZ54">
        <v>-496504.16416000004</v>
      </c>
      <c r="CA54">
        <v>-0.91518999999999995</v>
      </c>
      <c r="CB54">
        <v>-3093173.6174099999</v>
      </c>
      <c r="CC54">
        <v>-0.92508000000000001</v>
      </c>
      <c r="CD54">
        <v>-3231037</v>
      </c>
      <c r="CE54">
        <v>-0.93462000000000001</v>
      </c>
      <c r="CF54">
        <v>-3369762</v>
      </c>
      <c r="CG54">
        <v>-0.94381000000000004</v>
      </c>
      <c r="CH54">
        <v>-3509262</v>
      </c>
    </row>
    <row r="55" spans="1:86" x14ac:dyDescent="0.2">
      <c r="A55">
        <v>-0.22727</v>
      </c>
      <c r="B55">
        <v>0</v>
      </c>
      <c r="C55">
        <v>-0.34371000000000002</v>
      </c>
      <c r="D55">
        <v>-1228.3338899999999</v>
      </c>
      <c r="E55">
        <v>-0.35349999999999998</v>
      </c>
      <c r="F55">
        <v>-3894.9094399999999</v>
      </c>
      <c r="G55">
        <v>-0.35238000000000003</v>
      </c>
      <c r="H55">
        <v>-7804.04385</v>
      </c>
      <c r="I55">
        <v>-0.33532000000000001</v>
      </c>
      <c r="J55">
        <v>-10577.001289999998</v>
      </c>
      <c r="K55">
        <v>-0.30791000000000002</v>
      </c>
      <c r="L55">
        <v>-11976.936799999999</v>
      </c>
      <c r="M55">
        <v>-0.27322000000000002</v>
      </c>
      <c r="N55">
        <v>-12090.98394</v>
      </c>
      <c r="O55">
        <v>-0.27583000000000002</v>
      </c>
      <c r="P55">
        <v>-15622.956539999999</v>
      </c>
      <c r="Q55">
        <v>-0.28860999999999998</v>
      </c>
      <c r="R55">
        <v>-20775.989509999999</v>
      </c>
      <c r="S55">
        <v>-0.30813000000000001</v>
      </c>
      <c r="T55">
        <v>-27533.45104</v>
      </c>
      <c r="U55">
        <v>-0.33101999999999998</v>
      </c>
      <c r="V55">
        <v>-35674.774890000001</v>
      </c>
      <c r="W55">
        <v>-0.35746</v>
      </c>
      <c r="X55">
        <v>-45400.671490000001</v>
      </c>
      <c r="Y55">
        <v>-0.38762999999999997</v>
      </c>
      <c r="Z55">
        <v>-56930.548920000001</v>
      </c>
      <c r="AA55">
        <v>-0.42171999999999998</v>
      </c>
      <c r="AB55">
        <v>-70500.827129999991</v>
      </c>
      <c r="AC55">
        <v>-0.45987</v>
      </c>
      <c r="AD55">
        <v>-86363.409639999998</v>
      </c>
      <c r="AE55">
        <v>-0.74292999999999998</v>
      </c>
      <c r="AF55">
        <v>-135366.84254000001</v>
      </c>
      <c r="AG55">
        <v>-0.79571000000000003</v>
      </c>
      <c r="AH55">
        <v>-161889.68366000001</v>
      </c>
      <c r="AI55">
        <v>-0.85360999999999998</v>
      </c>
      <c r="AJ55">
        <v>-192471.78691999998</v>
      </c>
      <c r="AK55">
        <v>-0.91678999999999999</v>
      </c>
      <c r="AL55">
        <v>-227634.12127</v>
      </c>
      <c r="AM55">
        <v>-0.92022000000000004</v>
      </c>
      <c r="AN55">
        <v>-242358.53444000002</v>
      </c>
      <c r="AO55">
        <v>-0.92022000000000004</v>
      </c>
      <c r="AP55">
        <v>-255822.89743000001</v>
      </c>
      <c r="AQ55">
        <v>-0.27654000000000001</v>
      </c>
      <c r="AR55">
        <v>-159228.42356000002</v>
      </c>
      <c r="AS55">
        <v>-0.32327</v>
      </c>
      <c r="AT55">
        <v>-238784.53018</v>
      </c>
      <c r="AU55">
        <v>-0.32547999999999999</v>
      </c>
      <c r="AV55">
        <v>-253433.09658000001</v>
      </c>
      <c r="AW55">
        <v>-0.32751000000000002</v>
      </c>
      <c r="AX55">
        <v>-268109.22042999999</v>
      </c>
      <c r="AY55">
        <v>-0.32940000000000003</v>
      </c>
      <c r="AZ55">
        <v>-282809.66936</v>
      </c>
      <c r="BA55">
        <v>-0.33116000000000001</v>
      </c>
      <c r="BB55">
        <v>-297531.69367000001</v>
      </c>
      <c r="BC55">
        <v>-0.33279999999999998</v>
      </c>
      <c r="BD55">
        <v>-312272.94170000002</v>
      </c>
      <c r="BE55">
        <v>-0.33433000000000002</v>
      </c>
      <c r="BF55">
        <v>-327031.39008000004</v>
      </c>
      <c r="BG55">
        <v>-0.33577000000000001</v>
      </c>
      <c r="BH55">
        <v>-341805.28823999997</v>
      </c>
      <c r="BI55">
        <v>-0.33711000000000002</v>
      </c>
      <c r="BJ55">
        <v>-356593.11469999998</v>
      </c>
      <c r="BK55">
        <v>-0.33838000000000001</v>
      </c>
      <c r="BL55">
        <v>-371393.54110999999</v>
      </c>
      <c r="BM55">
        <v>-0.33956999999999998</v>
      </c>
      <c r="BN55">
        <v>-386205.40187</v>
      </c>
      <c r="BO55">
        <v>-0.34068999999999999</v>
      </c>
      <c r="BP55">
        <v>-401027.67056999996</v>
      </c>
      <c r="BQ55">
        <v>-0.34175</v>
      </c>
      <c r="BR55">
        <v>-415859.43953000003</v>
      </c>
      <c r="BS55">
        <v>-0.34276000000000001</v>
      </c>
      <c r="BT55">
        <v>-430699.90367999999</v>
      </c>
      <c r="BU55">
        <v>-0.34371000000000002</v>
      </c>
      <c r="BV55">
        <v>-445548.34599</v>
      </c>
      <c r="BW55">
        <v>-0.34461000000000003</v>
      </c>
      <c r="BX55">
        <v>-460404.12631000002</v>
      </c>
      <c r="BY55">
        <v>-0.34547</v>
      </c>
      <c r="BZ55">
        <v>-475266.67051999999</v>
      </c>
      <c r="CA55">
        <v>-0.88521000000000005</v>
      </c>
      <c r="CB55">
        <v>-3018258.0929899998</v>
      </c>
      <c r="CC55">
        <v>-0.89651999999999998</v>
      </c>
      <c r="CD55">
        <v>-3157071</v>
      </c>
      <c r="CE55">
        <v>-0.90742</v>
      </c>
      <c r="CF55">
        <v>-3296850</v>
      </c>
      <c r="CG55">
        <v>-0.91793000000000002</v>
      </c>
      <c r="CH55">
        <v>-3437528</v>
      </c>
    </row>
    <row r="56" spans="1:86" x14ac:dyDescent="0.2">
      <c r="A56">
        <v>-0.18182000000000001</v>
      </c>
      <c r="B56">
        <v>0</v>
      </c>
      <c r="C56">
        <v>-0.31766</v>
      </c>
      <c r="D56">
        <v>-1201.69308</v>
      </c>
      <c r="E56">
        <v>-0.32907999999999998</v>
      </c>
      <c r="F56">
        <v>-3814.6727599999999</v>
      </c>
      <c r="G56">
        <v>-0.32777000000000001</v>
      </c>
      <c r="H56">
        <v>-7629.8368700000001</v>
      </c>
      <c r="I56">
        <v>-0.30786999999999998</v>
      </c>
      <c r="J56">
        <v>-10274.02837</v>
      </c>
      <c r="K56">
        <v>-0.27589999999999998</v>
      </c>
      <c r="L56">
        <v>-11437.01073</v>
      </c>
      <c r="M56">
        <v>-0.23541999999999999</v>
      </c>
      <c r="N56">
        <v>-11126.21682</v>
      </c>
      <c r="O56">
        <v>-0.23846999999999999</v>
      </c>
      <c r="P56">
        <v>-14321.416579999999</v>
      </c>
      <c r="Q56">
        <v>-0.25337999999999999</v>
      </c>
      <c r="R56">
        <v>-19194.874810000001</v>
      </c>
      <c r="S56">
        <v>-0.27615000000000001</v>
      </c>
      <c r="T56">
        <v>-25758.955549999999</v>
      </c>
      <c r="U56">
        <v>-0.30285000000000001</v>
      </c>
      <c r="V56">
        <v>-33797.239430000001</v>
      </c>
      <c r="W56">
        <v>-0.3337</v>
      </c>
      <c r="X56">
        <v>-43541.440600000002</v>
      </c>
      <c r="Y56">
        <v>-0.36891000000000002</v>
      </c>
      <c r="Z56">
        <v>-55242.05704</v>
      </c>
      <c r="AA56">
        <v>-0.40866999999999998</v>
      </c>
      <c r="AB56">
        <v>-69166.501570000008</v>
      </c>
      <c r="AC56">
        <v>-0.45318000000000003</v>
      </c>
      <c r="AD56">
        <v>-85597.556810000009</v>
      </c>
      <c r="AE56">
        <v>-0.69518000000000002</v>
      </c>
      <c r="AF56">
        <v>-129298.25464</v>
      </c>
      <c r="AG56">
        <v>-0.75455000000000005</v>
      </c>
      <c r="AH56">
        <v>-155929.80903999999</v>
      </c>
      <c r="AI56">
        <v>-0.81967999999999996</v>
      </c>
      <c r="AJ56">
        <v>-186919.42807000002</v>
      </c>
      <c r="AK56">
        <v>-0.89076999999999995</v>
      </c>
      <c r="AL56">
        <v>-222853.20176</v>
      </c>
      <c r="AM56">
        <v>-0.89461999999999997</v>
      </c>
      <c r="AN56">
        <v>-237365.83254</v>
      </c>
      <c r="AO56">
        <v>-0.89461999999999997</v>
      </c>
      <c r="AP56">
        <v>-250552.82303</v>
      </c>
      <c r="AQ56">
        <v>-0.23930000000000001</v>
      </c>
      <c r="AR56">
        <v>-145822.83595000001</v>
      </c>
      <c r="AS56">
        <v>-0.29382000000000003</v>
      </c>
      <c r="AT56">
        <v>-225309.94401000001</v>
      </c>
      <c r="AU56">
        <v>-0.29638999999999999</v>
      </c>
      <c r="AV56">
        <v>-239410.79373</v>
      </c>
      <c r="AW56">
        <v>-0.29876999999999998</v>
      </c>
      <c r="AX56">
        <v>-253544.12617999999</v>
      </c>
      <c r="AY56">
        <v>-0.30097000000000002</v>
      </c>
      <c r="AZ56">
        <v>-267706.10449</v>
      </c>
      <c r="BA56">
        <v>-0.30302000000000001</v>
      </c>
      <c r="BB56">
        <v>-281893.47117999999</v>
      </c>
      <c r="BC56">
        <v>-0.30492999999999998</v>
      </c>
      <c r="BD56">
        <v>-296103.44151999999</v>
      </c>
      <c r="BE56">
        <v>-0.30671999999999999</v>
      </c>
      <c r="BF56">
        <v>-310333.62231000001</v>
      </c>
      <c r="BG56">
        <v>-0.30839</v>
      </c>
      <c r="BH56">
        <v>-324581.94585000002</v>
      </c>
      <c r="BI56">
        <v>-0.30996000000000001</v>
      </c>
      <c r="BJ56">
        <v>-338846.61569000001</v>
      </c>
      <c r="BK56">
        <v>-0.31143999999999999</v>
      </c>
      <c r="BL56">
        <v>-353126.06478000002</v>
      </c>
      <c r="BM56">
        <v>-0.31283</v>
      </c>
      <c r="BN56">
        <v>-367418.9192</v>
      </c>
      <c r="BO56">
        <v>-0.31413999999999997</v>
      </c>
      <c r="BP56">
        <v>-381723.96963999997</v>
      </c>
      <c r="BQ56">
        <v>-0.31537999999999999</v>
      </c>
      <c r="BR56">
        <v>-396040.14877000003</v>
      </c>
      <c r="BS56">
        <v>-0.31655</v>
      </c>
      <c r="BT56">
        <v>-410366.50829999999</v>
      </c>
      <c r="BU56">
        <v>-0.31766</v>
      </c>
      <c r="BV56">
        <v>-424702.20565000002</v>
      </c>
      <c r="BW56">
        <v>-0.31872</v>
      </c>
      <c r="BX56">
        <v>-439046.48845</v>
      </c>
      <c r="BY56">
        <v>-0.31972</v>
      </c>
      <c r="BZ56">
        <v>-453398.68245000002</v>
      </c>
      <c r="CA56">
        <v>-0.85524</v>
      </c>
      <c r="CB56">
        <v>-2943342.5685700001</v>
      </c>
      <c r="CC56">
        <v>-0.86795999999999995</v>
      </c>
      <c r="CD56">
        <v>-3083102.3795700003</v>
      </c>
      <c r="CE56">
        <v>-0.88022</v>
      </c>
      <c r="CF56">
        <v>-3223938</v>
      </c>
      <c r="CG56">
        <v>-0.89204000000000006</v>
      </c>
      <c r="CH56">
        <v>-3365794</v>
      </c>
    </row>
    <row r="57" spans="1:86" x14ac:dyDescent="0.2">
      <c r="A57">
        <v>-0.13636000000000001</v>
      </c>
      <c r="B57">
        <v>0</v>
      </c>
      <c r="C57">
        <v>-0.29160999999999998</v>
      </c>
      <c r="D57">
        <v>-1173.4254000000001</v>
      </c>
      <c r="E57">
        <v>-0.30465999999999999</v>
      </c>
      <c r="F57">
        <v>-3730.09546</v>
      </c>
      <c r="G57">
        <v>-0.30317</v>
      </c>
      <c r="H57">
        <v>-7446.3838299999998</v>
      </c>
      <c r="I57">
        <v>-0.28042</v>
      </c>
      <c r="J57">
        <v>-9952.6687299999994</v>
      </c>
      <c r="K57">
        <v>-0.24389</v>
      </c>
      <c r="L57">
        <v>-10859.39486</v>
      </c>
      <c r="M57">
        <v>-0.19761999999999999</v>
      </c>
      <c r="N57">
        <v>-10090.190929999999</v>
      </c>
      <c r="O57">
        <v>-0.2011</v>
      </c>
      <c r="P57">
        <v>-12934.74876</v>
      </c>
      <c r="Q57">
        <v>-0.21815000000000001</v>
      </c>
      <c r="R57">
        <v>-17524.83599</v>
      </c>
      <c r="S57">
        <v>-0.24417</v>
      </c>
      <c r="T57">
        <v>-23901.827080000003</v>
      </c>
      <c r="U57">
        <v>-0.27468999999999999</v>
      </c>
      <c r="V57">
        <v>-31849.873989999996</v>
      </c>
      <c r="W57">
        <v>-0.30993999999999999</v>
      </c>
      <c r="X57">
        <v>-41629.538540000001</v>
      </c>
      <c r="Y57">
        <v>-0.35017999999999999</v>
      </c>
      <c r="Z57">
        <v>-53519.609620000003</v>
      </c>
      <c r="AA57">
        <v>-0.39562000000000003</v>
      </c>
      <c r="AB57">
        <v>-67815.368430000002</v>
      </c>
      <c r="AC57">
        <v>-0.44650000000000001</v>
      </c>
      <c r="AD57">
        <v>-84827.260439999998</v>
      </c>
      <c r="AE57">
        <v>-0.64742</v>
      </c>
      <c r="AF57">
        <v>-123229.66704999999</v>
      </c>
      <c r="AG57">
        <v>-0.71338999999999997</v>
      </c>
      <c r="AH57">
        <v>-149969.93442000001</v>
      </c>
      <c r="AI57">
        <v>-0.78576000000000001</v>
      </c>
      <c r="AJ57">
        <v>-181367.06891</v>
      </c>
      <c r="AK57">
        <v>-0.86473999999999995</v>
      </c>
      <c r="AL57">
        <v>-218072.28194000002</v>
      </c>
      <c r="AM57">
        <v>-0.86902000000000001</v>
      </c>
      <c r="AN57">
        <v>-232373.13063999999</v>
      </c>
      <c r="AO57">
        <v>-0.86902000000000001</v>
      </c>
      <c r="AP57">
        <v>-245282.74893999999</v>
      </c>
      <c r="AQ57">
        <v>-0.20205000000000001</v>
      </c>
      <c r="AR57">
        <v>-131569.67733999999</v>
      </c>
      <c r="AS57">
        <v>-0.26436999999999999</v>
      </c>
      <c r="AT57">
        <v>-211294.20386000001</v>
      </c>
      <c r="AU57">
        <v>-0.26729999999999998</v>
      </c>
      <c r="AV57">
        <v>-224837.45533999999</v>
      </c>
      <c r="AW57">
        <v>-0.27001999999999998</v>
      </c>
      <c r="AX57">
        <v>-238418.10274</v>
      </c>
      <c r="AY57">
        <v>-0.27254</v>
      </c>
      <c r="AZ57">
        <v>-252031.69787</v>
      </c>
      <c r="BA57">
        <v>-0.27488000000000001</v>
      </c>
      <c r="BB57">
        <v>-265674.46772000002</v>
      </c>
      <c r="BC57">
        <v>-0.27706999999999998</v>
      </c>
      <c r="BD57">
        <v>-279343.19138999999</v>
      </c>
      <c r="BE57">
        <v>-0.27911000000000002</v>
      </c>
      <c r="BF57">
        <v>-293035.10430000001</v>
      </c>
      <c r="BG57">
        <v>-0.28101999999999999</v>
      </c>
      <c r="BH57">
        <v>-306747.82006999996</v>
      </c>
      <c r="BI57">
        <v>-0.28281000000000001</v>
      </c>
      <c r="BJ57">
        <v>-320479.26728000003</v>
      </c>
      <c r="BK57">
        <v>-0.28449999999999998</v>
      </c>
      <c r="BL57">
        <v>-334227.64049000002</v>
      </c>
      <c r="BM57">
        <v>-0.28609000000000001</v>
      </c>
      <c r="BN57">
        <v>-347991.35807999998</v>
      </c>
      <c r="BO57">
        <v>-0.28759000000000001</v>
      </c>
      <c r="BP57">
        <v>-361769.02938999998</v>
      </c>
      <c r="BQ57">
        <v>-0.28899999999999998</v>
      </c>
      <c r="BR57">
        <v>-375559.42651000002</v>
      </c>
      <c r="BS57">
        <v>-0.29033999999999999</v>
      </c>
      <c r="BT57">
        <v>-389361.46134000004</v>
      </c>
      <c r="BU57">
        <v>-0.29160999999999998</v>
      </c>
      <c r="BV57">
        <v>-403174.16605999996</v>
      </c>
      <c r="BW57">
        <v>-0.29282000000000002</v>
      </c>
      <c r="BX57">
        <v>-416996.67670000001</v>
      </c>
      <c r="BY57">
        <v>-0.29396</v>
      </c>
      <c r="BZ57">
        <v>-430828.22074000002</v>
      </c>
      <c r="CA57">
        <v>-0.82526999999999995</v>
      </c>
      <c r="CB57">
        <v>-2868427.04446</v>
      </c>
      <c r="CC57">
        <v>-0.83940000000000003</v>
      </c>
      <c r="CD57">
        <v>-3009128.29477</v>
      </c>
      <c r="CE57">
        <v>-0.85302</v>
      </c>
      <c r="CF57">
        <v>-3151026</v>
      </c>
      <c r="CG57">
        <v>-0.86616000000000004</v>
      </c>
      <c r="CH57">
        <v>-3294060</v>
      </c>
    </row>
    <row r="58" spans="1:86" x14ac:dyDescent="0.2">
      <c r="A58">
        <v>-9.0910000000000005E-2</v>
      </c>
      <c r="B58">
        <v>0</v>
      </c>
      <c r="C58">
        <v>-0.26556000000000002</v>
      </c>
      <c r="D58">
        <v>-1143.2715000000001</v>
      </c>
      <c r="E58">
        <v>-0.28023999999999999</v>
      </c>
      <c r="F58">
        <v>-3640.5643600000003</v>
      </c>
      <c r="G58">
        <v>-0.27856999999999998</v>
      </c>
      <c r="H58">
        <v>-7252.37932</v>
      </c>
      <c r="I58">
        <v>-0.25296999999999997</v>
      </c>
      <c r="J58">
        <v>-9609.8273300000001</v>
      </c>
      <c r="K58">
        <v>-0.21187</v>
      </c>
      <c r="L58">
        <v>-10235.922550000001</v>
      </c>
      <c r="M58">
        <v>-0.15983</v>
      </c>
      <c r="N58">
        <v>-8962.1607600000007</v>
      </c>
      <c r="O58">
        <v>-0.16374</v>
      </c>
      <c r="P58">
        <v>-11439.66402</v>
      </c>
      <c r="Q58">
        <v>-0.18292</v>
      </c>
      <c r="R58">
        <v>-15745.06027</v>
      </c>
      <c r="S58">
        <v>-0.2122</v>
      </c>
      <c r="T58">
        <v>-21946.520679999998</v>
      </c>
      <c r="U58">
        <v>-0.24651999999999999</v>
      </c>
      <c r="V58">
        <v>-29822.474610000001</v>
      </c>
      <c r="W58">
        <v>-0.28619</v>
      </c>
      <c r="X58">
        <v>-39659.249219999998</v>
      </c>
      <c r="Y58">
        <v>-0.33145000000000002</v>
      </c>
      <c r="Z58">
        <v>-51760.650090000003</v>
      </c>
      <c r="AA58">
        <v>-0.38257000000000002</v>
      </c>
      <c r="AB58">
        <v>-66446.650849999991</v>
      </c>
      <c r="AC58">
        <v>-0.43980999999999998</v>
      </c>
      <c r="AD58">
        <v>-84052.427530000001</v>
      </c>
      <c r="AE58">
        <v>-0.59965999999999997</v>
      </c>
      <c r="AF58">
        <v>-117161.07945999999</v>
      </c>
      <c r="AG58">
        <v>-0.67222000000000004</v>
      </c>
      <c r="AH58">
        <v>-144010.05980000002</v>
      </c>
      <c r="AI58">
        <v>-0.75183</v>
      </c>
      <c r="AJ58">
        <v>-175814.71005999998</v>
      </c>
      <c r="AK58">
        <v>-0.83872000000000002</v>
      </c>
      <c r="AL58">
        <v>-212161.92269000001</v>
      </c>
      <c r="AM58">
        <v>-0.84341999999999995</v>
      </c>
      <c r="AN58">
        <v>-225902.56760000001</v>
      </c>
      <c r="AO58">
        <v>-0.84341999999999995</v>
      </c>
      <c r="AP58">
        <v>-238452.71052000002</v>
      </c>
      <c r="AQ58">
        <v>-0.16481000000000001</v>
      </c>
      <c r="AR58">
        <v>-116240.92877999999</v>
      </c>
      <c r="AS58">
        <v>-0.23491000000000001</v>
      </c>
      <c r="AT58">
        <v>-196651.17499</v>
      </c>
      <c r="AU58">
        <v>-0.23821000000000001</v>
      </c>
      <c r="AV58">
        <v>-209627.47739000001</v>
      </c>
      <c r="AW58">
        <v>-0.24127000000000001</v>
      </c>
      <c r="AX58">
        <v>-222645.94753999999</v>
      </c>
      <c r="AY58">
        <v>-0.24410999999999999</v>
      </c>
      <c r="AZ58">
        <v>-235701.53151</v>
      </c>
      <c r="BA58">
        <v>-0.24673999999999999</v>
      </c>
      <c r="BB58">
        <v>-248789.94912999999</v>
      </c>
      <c r="BC58">
        <v>-0.2492</v>
      </c>
      <c r="BD58">
        <v>-261907.55294000002</v>
      </c>
      <c r="BE58">
        <v>-0.2515</v>
      </c>
      <c r="BF58">
        <v>-275051.21348999999</v>
      </c>
      <c r="BG58">
        <v>-0.25364999999999999</v>
      </c>
      <c r="BH58">
        <v>-288218.23347000004</v>
      </c>
      <c r="BI58">
        <v>-0.25567000000000001</v>
      </c>
      <c r="BJ58">
        <v>-301406.27424</v>
      </c>
      <c r="BK58">
        <v>-0.25756000000000001</v>
      </c>
      <c r="BL58">
        <v>-314613.29879000003</v>
      </c>
      <c r="BM58">
        <v>-0.25935000000000002</v>
      </c>
      <c r="BN58">
        <v>-327837.52369</v>
      </c>
      <c r="BO58">
        <v>-0.26103999999999999</v>
      </c>
      <c r="BP58">
        <v>-341077.38313000003</v>
      </c>
      <c r="BQ58">
        <v>-0.26262999999999997</v>
      </c>
      <c r="BR58">
        <v>-354331.49419999996</v>
      </c>
      <c r="BS58">
        <v>-0.26413999999999999</v>
      </c>
      <c r="BT58">
        <v>-367598.63302000001</v>
      </c>
      <c r="BU58">
        <v>-0.26556000000000002</v>
      </c>
      <c r="BV58">
        <v>-380877.71149000002</v>
      </c>
      <c r="BW58">
        <v>-0.26691999999999999</v>
      </c>
      <c r="BX58">
        <v>-394167.75900000002</v>
      </c>
      <c r="BY58">
        <v>-0.26821</v>
      </c>
      <c r="BZ58">
        <v>-407467.90755</v>
      </c>
      <c r="CA58">
        <v>-0.79530000000000001</v>
      </c>
      <c r="CB58">
        <v>-2793511.5200399999</v>
      </c>
      <c r="CC58">
        <v>-0.81084000000000001</v>
      </c>
      <c r="CD58">
        <v>-2935154.2102800002</v>
      </c>
      <c r="CE58">
        <v>-0.82582</v>
      </c>
      <c r="CF58">
        <v>-3072064.41665</v>
      </c>
      <c r="CG58">
        <v>-0.84026999999999996</v>
      </c>
      <c r="CH58">
        <v>-3203974</v>
      </c>
    </row>
    <row r="59" spans="1:86" x14ac:dyDescent="0.2">
      <c r="A59">
        <v>-4.5449999999999997E-2</v>
      </c>
      <c r="B59">
        <v>0</v>
      </c>
      <c r="C59">
        <v>-0.23952000000000001</v>
      </c>
      <c r="D59">
        <v>-1110.9004199999999</v>
      </c>
      <c r="E59">
        <v>-0.25583</v>
      </c>
      <c r="F59">
        <v>-3545.31655</v>
      </c>
      <c r="G59">
        <v>-0.25396000000000002</v>
      </c>
      <c r="H59">
        <v>-7046.1964600000001</v>
      </c>
      <c r="I59">
        <v>-0.22553000000000001</v>
      </c>
      <c r="J59">
        <v>-9241.4778900000001</v>
      </c>
      <c r="K59">
        <v>-0.17985999999999999</v>
      </c>
      <c r="L59">
        <v>-9555.066139999999</v>
      </c>
      <c r="M59">
        <v>-0.12203</v>
      </c>
      <c r="N59">
        <v>-7708.4556600000005</v>
      </c>
      <c r="O59">
        <v>-0.12637999999999999</v>
      </c>
      <c r="P59">
        <v>-9799.2066399999985</v>
      </c>
      <c r="Q59">
        <v>-0.14768999999999999</v>
      </c>
      <c r="R59">
        <v>-13824.617090000002</v>
      </c>
      <c r="S59">
        <v>-0.18021999999999999</v>
      </c>
      <c r="T59">
        <v>-19871.663399999998</v>
      </c>
      <c r="U59">
        <v>-0.21836</v>
      </c>
      <c r="V59">
        <v>-27701.968280000001</v>
      </c>
      <c r="W59">
        <v>-0.26243</v>
      </c>
      <c r="X59">
        <v>-37623.69932</v>
      </c>
      <c r="Y59">
        <v>-0.31272</v>
      </c>
      <c r="Z59">
        <v>-49962.271580000001</v>
      </c>
      <c r="AA59">
        <v>-0.36953000000000003</v>
      </c>
      <c r="AB59">
        <v>-65059.50811000001</v>
      </c>
      <c r="AC59">
        <v>-0.43312</v>
      </c>
      <c r="AD59">
        <v>-83272.961360000001</v>
      </c>
      <c r="AE59">
        <v>-0.55189999999999995</v>
      </c>
      <c r="AF59">
        <v>-111092.49155999999</v>
      </c>
      <c r="AG59">
        <v>-0.63105999999999995</v>
      </c>
      <c r="AH59">
        <v>-138050.18518</v>
      </c>
      <c r="AI59">
        <v>-0.71791000000000005</v>
      </c>
      <c r="AJ59">
        <v>-170262.35121000002</v>
      </c>
      <c r="AK59">
        <v>-0.81269000000000002</v>
      </c>
      <c r="AL59">
        <v>-205578.46136999998</v>
      </c>
      <c r="AM59">
        <v>-0.81782999999999995</v>
      </c>
      <c r="AN59">
        <v>-219046.43741000001</v>
      </c>
      <c r="AO59">
        <v>-0.81782999999999995</v>
      </c>
      <c r="AP59">
        <v>-231215.68395000001</v>
      </c>
      <c r="AQ59">
        <v>-0.12756999999999999</v>
      </c>
      <c r="AR59">
        <v>-99476.898820000002</v>
      </c>
      <c r="AS59">
        <v>-0.20546</v>
      </c>
      <c r="AT59">
        <v>-181268.06172999999</v>
      </c>
      <c r="AU59">
        <v>-0.20913000000000001</v>
      </c>
      <c r="AV59">
        <v>-193669.47843000002</v>
      </c>
      <c r="AW59">
        <v>-0.21251999999999999</v>
      </c>
      <c r="AX59">
        <v>-206117.44193999999</v>
      </c>
      <c r="AY59">
        <v>-0.21567</v>
      </c>
      <c r="AZ59">
        <v>-218606.33505999998</v>
      </c>
      <c r="BA59">
        <v>-0.21859999999999999</v>
      </c>
      <c r="BB59">
        <v>-231131.40828</v>
      </c>
      <c r="BC59">
        <v>-0.22133</v>
      </c>
      <c r="BD59">
        <v>-243688.61734</v>
      </c>
      <c r="BE59">
        <v>-0.22389000000000001</v>
      </c>
      <c r="BF59">
        <v>-256274.49860999998</v>
      </c>
      <c r="BG59">
        <v>-0.22628000000000001</v>
      </c>
      <c r="BH59">
        <v>-268886.06802999997</v>
      </c>
      <c r="BI59">
        <v>-0.22852</v>
      </c>
      <c r="BJ59">
        <v>-281520.74082000001</v>
      </c>
      <c r="BK59">
        <v>-0.23063</v>
      </c>
      <c r="BL59">
        <v>-294176.26731000002</v>
      </c>
      <c r="BM59">
        <v>-0.23261000000000001</v>
      </c>
      <c r="BN59">
        <v>-306850.68054999999</v>
      </c>
      <c r="BO59">
        <v>-0.23447999999999999</v>
      </c>
      <c r="BP59">
        <v>-319542.25321999996</v>
      </c>
      <c r="BQ59">
        <v>-0.23624999999999999</v>
      </c>
      <c r="BR59">
        <v>-332249.46198000002</v>
      </c>
      <c r="BS59">
        <v>-0.23793</v>
      </c>
      <c r="BT59">
        <v>-344970.95863999997</v>
      </c>
      <c r="BU59">
        <v>-0.23952000000000001</v>
      </c>
      <c r="BV59">
        <v>-357705.54473999998</v>
      </c>
      <c r="BW59">
        <v>-0.24102000000000001</v>
      </c>
      <c r="BX59">
        <v>-370452.15357000002</v>
      </c>
      <c r="BY59">
        <v>-0.24245</v>
      </c>
      <c r="BZ59">
        <v>-383209.82940000005</v>
      </c>
      <c r="CA59">
        <v>-0.76532</v>
      </c>
      <c r="CB59">
        <v>-2704648.33085</v>
      </c>
      <c r="CC59">
        <v>-0.78227999999999998</v>
      </c>
      <c r="CD59">
        <v>-2837328.9623199999</v>
      </c>
      <c r="CE59">
        <v>-0.79862999999999995</v>
      </c>
      <c r="CF59">
        <v>-2970888.4546399997</v>
      </c>
      <c r="CG59">
        <v>-0.81438999999999995</v>
      </c>
      <c r="CH59">
        <v>-3105270</v>
      </c>
    </row>
    <row r="60" spans="1:86" x14ac:dyDescent="0.2">
      <c r="A60">
        <v>0</v>
      </c>
      <c r="B60">
        <v>0</v>
      </c>
      <c r="C60">
        <v>-0.21346999999999999</v>
      </c>
      <c r="D60">
        <v>-1075.87851</v>
      </c>
      <c r="E60">
        <v>-0.23141</v>
      </c>
      <c r="F60">
        <v>-3443.3842100000002</v>
      </c>
      <c r="G60">
        <v>-0.22936000000000001</v>
      </c>
      <c r="H60">
        <v>-6825.7700299999997</v>
      </c>
      <c r="I60">
        <v>-0.19808000000000001</v>
      </c>
      <c r="J60">
        <v>-8842.2295099999992</v>
      </c>
      <c r="K60">
        <v>-0.14784</v>
      </c>
      <c r="L60">
        <v>-8799.6472900000008</v>
      </c>
      <c r="M60">
        <v>-8.4229999999999999E-2</v>
      </c>
      <c r="N60">
        <v>-6267.0068099999999</v>
      </c>
      <c r="O60">
        <v>-8.9020000000000002E-2</v>
      </c>
      <c r="P60">
        <v>-7947.5165000000006</v>
      </c>
      <c r="Q60">
        <v>-0.11246</v>
      </c>
      <c r="R60">
        <v>-11713.628070000001</v>
      </c>
      <c r="S60">
        <v>-0.14824000000000001</v>
      </c>
      <c r="T60">
        <v>-17646.360639999999</v>
      </c>
      <c r="U60">
        <v>-0.19020000000000001</v>
      </c>
      <c r="V60">
        <v>-25471.11621</v>
      </c>
      <c r="W60">
        <v>-0.23866999999999999</v>
      </c>
      <c r="X60">
        <v>-35514.494350000001</v>
      </c>
      <c r="Y60">
        <v>-0.29399999999999998</v>
      </c>
      <c r="Z60">
        <v>-48121.145000000004</v>
      </c>
      <c r="AA60">
        <v>-0.35648000000000002</v>
      </c>
      <c r="AB60">
        <v>-63653.027880000001</v>
      </c>
      <c r="AC60">
        <v>-0.42642999999999998</v>
      </c>
      <c r="AD60">
        <v>-82488.762730000002</v>
      </c>
      <c r="AE60">
        <v>-0.50414000000000003</v>
      </c>
      <c r="AF60">
        <v>-105023.0524</v>
      </c>
      <c r="AG60">
        <v>-0.58989999999999998</v>
      </c>
      <c r="AH60">
        <v>-131666.16484000001</v>
      </c>
      <c r="AI60">
        <v>-0.68398999999999999</v>
      </c>
      <c r="AJ60">
        <v>-162843.46685999999</v>
      </c>
      <c r="AK60">
        <v>-0.78666999999999998</v>
      </c>
      <c r="AL60">
        <v>-198994.99974</v>
      </c>
      <c r="AM60">
        <v>-0.79222999999999999</v>
      </c>
      <c r="AN60">
        <v>-212190.30721999999</v>
      </c>
      <c r="AO60">
        <v>-0.79222999999999999</v>
      </c>
      <c r="AP60">
        <v>-223978.65768999999</v>
      </c>
      <c r="AQ60">
        <v>-9.0319999999999998E-2</v>
      </c>
      <c r="AR60">
        <v>-80642.153489999997</v>
      </c>
      <c r="AS60">
        <v>-0.17599999999999999</v>
      </c>
      <c r="AT60">
        <v>-164991.92713</v>
      </c>
      <c r="AU60">
        <v>-0.18004000000000001</v>
      </c>
      <c r="AV60">
        <v>-176813.67234999998</v>
      </c>
      <c r="AW60">
        <v>-0.18376999999999999</v>
      </c>
      <c r="AX60">
        <v>-188685.45281000002</v>
      </c>
      <c r="AY60">
        <v>-0.18723999999999999</v>
      </c>
      <c r="AZ60">
        <v>-200601.20893999998</v>
      </c>
      <c r="BA60">
        <v>-0.19045999999999999</v>
      </c>
      <c r="BB60">
        <v>-212555.82140000002</v>
      </c>
      <c r="BC60">
        <v>-0.19347</v>
      </c>
      <c r="BD60">
        <v>-224544.93344999998</v>
      </c>
      <c r="BE60">
        <v>-0.19627</v>
      </c>
      <c r="BF60">
        <v>-236564.81672</v>
      </c>
      <c r="BG60">
        <v>-0.19889999999999999</v>
      </c>
      <c r="BH60">
        <v>-248612.25961000001</v>
      </c>
      <c r="BI60">
        <v>-0.20136999999999999</v>
      </c>
      <c r="BJ60">
        <v>-260684.48235000001</v>
      </c>
      <c r="BK60">
        <v>-0.20369000000000001</v>
      </c>
      <c r="BL60">
        <v>-272779.06724999996</v>
      </c>
      <c r="BM60">
        <v>-0.20587</v>
      </c>
      <c r="BN60">
        <v>-284893.89980000001</v>
      </c>
      <c r="BO60">
        <v>-0.20793</v>
      </c>
      <c r="BP60">
        <v>-297027.12434000004</v>
      </c>
      <c r="BQ60">
        <v>-0.20988000000000001</v>
      </c>
      <c r="BR60">
        <v>-309177.10469000001</v>
      </c>
      <c r="BS60">
        <v>-0.21171999999999999</v>
      </c>
      <c r="BT60">
        <v>-321342.39376999997</v>
      </c>
      <c r="BU60">
        <v>-0.21346999999999999</v>
      </c>
      <c r="BV60">
        <v>-333521.70569999999</v>
      </c>
      <c r="BW60">
        <v>-0.21512000000000001</v>
      </c>
      <c r="BX60">
        <v>-345713.89471999998</v>
      </c>
      <c r="BY60">
        <v>-0.2167</v>
      </c>
      <c r="BZ60">
        <v>-357917.93627999997</v>
      </c>
      <c r="CA60">
        <v>-0.73534999999999995</v>
      </c>
      <c r="CB60">
        <v>-2598723.19178</v>
      </c>
      <c r="CC60">
        <v>-0.75371999999999995</v>
      </c>
      <c r="CD60">
        <v>-2733741.7927199998</v>
      </c>
      <c r="CE60">
        <v>-0.77142999999999995</v>
      </c>
      <c r="CF60">
        <v>-2869712.4923200002</v>
      </c>
      <c r="CG60">
        <v>-0.78851000000000004</v>
      </c>
      <c r="CH60">
        <v>-3006570.0693700002</v>
      </c>
    </row>
    <row r="61" spans="1:86" x14ac:dyDescent="0.2">
      <c r="A61">
        <v>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row>
    <row r="62" spans="1:86" x14ac:dyDescent="0.2">
      <c r="A62">
        <v>0</v>
      </c>
      <c r="B62">
        <v>0</v>
      </c>
      <c r="C62">
        <v>0.21346999999999999</v>
      </c>
      <c r="D62">
        <v>1075.87851</v>
      </c>
      <c r="E62">
        <v>0.23141</v>
      </c>
      <c r="F62">
        <v>3443.3842100000002</v>
      </c>
      <c r="G62">
        <v>0.22936000000000001</v>
      </c>
      <c r="H62">
        <v>6825.7700299999997</v>
      </c>
      <c r="I62">
        <v>0.19808000000000001</v>
      </c>
      <c r="J62">
        <v>8842.2295099999992</v>
      </c>
      <c r="K62">
        <v>0.14784</v>
      </c>
      <c r="L62">
        <v>8799.6472900000008</v>
      </c>
      <c r="M62">
        <v>8.4229999999999999E-2</v>
      </c>
      <c r="N62">
        <v>6267.0068099999999</v>
      </c>
      <c r="O62">
        <v>8.9020000000000002E-2</v>
      </c>
      <c r="P62">
        <v>7947.5165000000006</v>
      </c>
      <c r="Q62">
        <v>0.11246</v>
      </c>
      <c r="R62">
        <v>11713.628070000001</v>
      </c>
      <c r="S62">
        <v>0.14824000000000001</v>
      </c>
      <c r="T62">
        <v>17646.360639999999</v>
      </c>
      <c r="U62">
        <v>0.19020000000000001</v>
      </c>
      <c r="V62">
        <v>25471.11621</v>
      </c>
      <c r="W62">
        <v>0.23866999999999999</v>
      </c>
      <c r="X62">
        <v>35514.494350000001</v>
      </c>
      <c r="Y62">
        <v>0.29399999999999998</v>
      </c>
      <c r="Z62">
        <v>48121.145000000004</v>
      </c>
      <c r="AA62">
        <v>0.35648000000000002</v>
      </c>
      <c r="AB62">
        <v>63653.027880000001</v>
      </c>
      <c r="AC62">
        <v>0.42642999999999998</v>
      </c>
      <c r="AD62">
        <v>82488.762730000002</v>
      </c>
      <c r="AE62">
        <v>0.50414000000000003</v>
      </c>
      <c r="AF62">
        <v>105023.0524</v>
      </c>
      <c r="AG62">
        <v>0.58989999999999998</v>
      </c>
      <c r="AH62">
        <v>131666.16484000001</v>
      </c>
      <c r="AI62">
        <v>0.68398999999999999</v>
      </c>
      <c r="AJ62">
        <v>162843.46685999999</v>
      </c>
      <c r="AK62">
        <v>0.78666999999999998</v>
      </c>
      <c r="AL62">
        <v>198994.99974</v>
      </c>
      <c r="AM62">
        <v>0.79222999999999999</v>
      </c>
      <c r="AN62">
        <v>212190.30721999999</v>
      </c>
      <c r="AO62">
        <v>0.79222999999999999</v>
      </c>
      <c r="AP62">
        <v>223978.65768999999</v>
      </c>
      <c r="AQ62">
        <v>9.0319999999999998E-2</v>
      </c>
      <c r="AR62">
        <v>80642.153489999997</v>
      </c>
      <c r="AS62">
        <v>0.17599999999999999</v>
      </c>
      <c r="AT62">
        <v>164991.92713</v>
      </c>
      <c r="AU62">
        <v>0.18004000000000001</v>
      </c>
      <c r="AV62">
        <v>176813.67234999998</v>
      </c>
      <c r="AW62">
        <v>0.18376999999999999</v>
      </c>
      <c r="AX62">
        <v>188685.45281000002</v>
      </c>
      <c r="AY62">
        <v>0.18723999999999999</v>
      </c>
      <c r="AZ62">
        <v>200601.20893999998</v>
      </c>
      <c r="BA62">
        <v>0.19045999999999999</v>
      </c>
      <c r="BB62">
        <v>212555.82140000002</v>
      </c>
      <c r="BC62">
        <v>0.19347</v>
      </c>
      <c r="BD62">
        <v>224544.93344999998</v>
      </c>
      <c r="BE62">
        <v>0.19627</v>
      </c>
      <c r="BF62">
        <v>236564.81672</v>
      </c>
      <c r="BG62">
        <v>0.19889999999999999</v>
      </c>
      <c r="BH62">
        <v>248612.25961000001</v>
      </c>
      <c r="BI62">
        <v>0.20136999999999999</v>
      </c>
      <c r="BJ62">
        <v>260684.48235000001</v>
      </c>
      <c r="BK62">
        <v>0.20369000000000001</v>
      </c>
      <c r="BL62">
        <v>272779.06724999996</v>
      </c>
      <c r="BM62">
        <v>0.20587</v>
      </c>
      <c r="BN62">
        <v>284893.89980000001</v>
      </c>
      <c r="BO62">
        <v>0.20793</v>
      </c>
      <c r="BP62">
        <v>297027.12434000004</v>
      </c>
      <c r="BQ62">
        <v>0.20988000000000001</v>
      </c>
      <c r="BR62">
        <v>309177.10469000001</v>
      </c>
      <c r="BS62">
        <v>0.21171999999999999</v>
      </c>
      <c r="BT62">
        <v>321342.39376999997</v>
      </c>
      <c r="BU62">
        <v>0.21346999999999999</v>
      </c>
      <c r="BV62">
        <v>333521.70569999999</v>
      </c>
      <c r="BW62">
        <v>0.21512000000000001</v>
      </c>
      <c r="BX62">
        <v>345713.89471999998</v>
      </c>
      <c r="BY62">
        <v>0.2167</v>
      </c>
      <c r="BZ62">
        <v>357917.93627999997</v>
      </c>
      <c r="CA62">
        <v>0.73534999999999995</v>
      </c>
      <c r="CB62">
        <v>2598723.19178</v>
      </c>
      <c r="CC62">
        <v>0.75371999999999995</v>
      </c>
      <c r="CD62">
        <v>2733741.7927199998</v>
      </c>
      <c r="CE62">
        <v>0.77142999999999995</v>
      </c>
      <c r="CF62">
        <v>2869712.4923200002</v>
      </c>
      <c r="CG62">
        <v>0.78851000000000004</v>
      </c>
      <c r="CH62">
        <v>3006570.0693700002</v>
      </c>
    </row>
    <row r="63" spans="1:86" x14ac:dyDescent="0.2">
      <c r="A63">
        <v>4.5449999999999997E-2</v>
      </c>
      <c r="B63">
        <v>0</v>
      </c>
      <c r="C63">
        <v>0.23952000000000001</v>
      </c>
      <c r="D63">
        <v>1110.9004199999999</v>
      </c>
      <c r="E63">
        <v>0.25583</v>
      </c>
      <c r="F63">
        <v>3545.31655</v>
      </c>
      <c r="G63">
        <v>0.25396000000000002</v>
      </c>
      <c r="H63">
        <v>7046.1964600000001</v>
      </c>
      <c r="I63">
        <v>0.22553000000000001</v>
      </c>
      <c r="J63">
        <v>9241.4778900000001</v>
      </c>
      <c r="K63">
        <v>0.17985999999999999</v>
      </c>
      <c r="L63">
        <v>9555.066139999999</v>
      </c>
      <c r="M63">
        <v>0.12203</v>
      </c>
      <c r="N63">
        <v>7708.4556600000005</v>
      </c>
      <c r="O63">
        <v>0.12637999999999999</v>
      </c>
      <c r="P63">
        <v>9799.2066399999985</v>
      </c>
      <c r="Q63">
        <v>0.14768999999999999</v>
      </c>
      <c r="R63">
        <v>13824.617090000002</v>
      </c>
      <c r="S63">
        <v>0.18021999999999999</v>
      </c>
      <c r="T63">
        <v>19871.663399999998</v>
      </c>
      <c r="U63">
        <v>0.21836</v>
      </c>
      <c r="V63">
        <v>27701.968280000001</v>
      </c>
      <c r="W63">
        <v>0.26243</v>
      </c>
      <c r="X63">
        <v>37623.69932</v>
      </c>
      <c r="Y63">
        <v>0.31272</v>
      </c>
      <c r="Z63">
        <v>49962.271580000001</v>
      </c>
      <c r="AA63">
        <v>0.36953000000000003</v>
      </c>
      <c r="AB63">
        <v>65059.50811000001</v>
      </c>
      <c r="AC63">
        <v>0.43312</v>
      </c>
      <c r="AD63">
        <v>83272.961360000001</v>
      </c>
      <c r="AE63">
        <v>0.55189999999999995</v>
      </c>
      <c r="AF63">
        <v>111092.49155999999</v>
      </c>
      <c r="AG63">
        <v>0.63105999999999995</v>
      </c>
      <c r="AH63">
        <v>138050.18518</v>
      </c>
      <c r="AI63">
        <v>0.71791000000000005</v>
      </c>
      <c r="AJ63">
        <v>170262.35121000002</v>
      </c>
      <c r="AK63">
        <v>0.81269000000000002</v>
      </c>
      <c r="AL63">
        <v>205578.46136999998</v>
      </c>
      <c r="AM63">
        <v>0.81782999999999995</v>
      </c>
      <c r="AN63">
        <v>219046.43741000001</v>
      </c>
      <c r="AO63">
        <v>0.81782999999999995</v>
      </c>
      <c r="AP63">
        <v>231215.68395000001</v>
      </c>
      <c r="AQ63">
        <v>0.12756999999999999</v>
      </c>
      <c r="AR63">
        <v>99476.898820000002</v>
      </c>
      <c r="AS63">
        <v>0.20546</v>
      </c>
      <c r="AT63">
        <v>181268.06172999999</v>
      </c>
      <c r="AU63">
        <v>0.20913000000000001</v>
      </c>
      <c r="AV63">
        <v>193669.47843000002</v>
      </c>
      <c r="AW63">
        <v>0.21251999999999999</v>
      </c>
      <c r="AX63">
        <v>206117.44193999999</v>
      </c>
      <c r="AY63">
        <v>0.21567</v>
      </c>
      <c r="AZ63">
        <v>218606.33505999998</v>
      </c>
      <c r="BA63">
        <v>0.21859999999999999</v>
      </c>
      <c r="BB63">
        <v>231131.40828</v>
      </c>
      <c r="BC63">
        <v>0.22133</v>
      </c>
      <c r="BD63">
        <v>243688.61734</v>
      </c>
      <c r="BE63">
        <v>0.22389000000000001</v>
      </c>
      <c r="BF63">
        <v>256274.49860999998</v>
      </c>
      <c r="BG63">
        <v>0.22628000000000001</v>
      </c>
      <c r="BH63">
        <v>268886.06802999997</v>
      </c>
      <c r="BI63">
        <v>0.22852</v>
      </c>
      <c r="BJ63">
        <v>281520.74082000001</v>
      </c>
      <c r="BK63">
        <v>0.23063</v>
      </c>
      <c r="BL63">
        <v>294176.26731000002</v>
      </c>
      <c r="BM63">
        <v>0.23261000000000001</v>
      </c>
      <c r="BN63">
        <v>306850.68054999999</v>
      </c>
      <c r="BO63">
        <v>0.23447999999999999</v>
      </c>
      <c r="BP63">
        <v>319542.25321999996</v>
      </c>
      <c r="BQ63">
        <v>0.23624999999999999</v>
      </c>
      <c r="BR63">
        <v>332249.46198000002</v>
      </c>
      <c r="BS63">
        <v>0.23793</v>
      </c>
      <c r="BT63">
        <v>344970.95863999997</v>
      </c>
      <c r="BU63">
        <v>0.23952000000000001</v>
      </c>
      <c r="BV63">
        <v>357705.54473999998</v>
      </c>
      <c r="BW63">
        <v>0.24102000000000001</v>
      </c>
      <c r="BX63">
        <v>370452.15357000002</v>
      </c>
      <c r="BY63">
        <v>0.24245</v>
      </c>
      <c r="BZ63">
        <v>383209.82940000005</v>
      </c>
      <c r="CA63">
        <v>0.76532</v>
      </c>
      <c r="CB63">
        <v>2704648.33085</v>
      </c>
      <c r="CC63">
        <v>0.78227999999999998</v>
      </c>
      <c r="CD63">
        <v>2837328.9623199999</v>
      </c>
      <c r="CE63">
        <v>0.79862999999999995</v>
      </c>
      <c r="CF63">
        <v>2970888.4546399997</v>
      </c>
      <c r="CG63">
        <v>0.81438999999999995</v>
      </c>
      <c r="CH63">
        <v>3105270</v>
      </c>
    </row>
    <row r="64" spans="1:86" x14ac:dyDescent="0.2">
      <c r="A64">
        <v>9.0910000000000005E-2</v>
      </c>
      <c r="B64">
        <v>0</v>
      </c>
      <c r="C64">
        <v>0.26556000000000002</v>
      </c>
      <c r="D64">
        <v>1143.2715000000001</v>
      </c>
      <c r="E64">
        <v>0.28023999999999999</v>
      </c>
      <c r="F64">
        <v>3640.5643600000003</v>
      </c>
      <c r="G64">
        <v>0.27856999999999998</v>
      </c>
      <c r="H64">
        <v>7252.37932</v>
      </c>
      <c r="I64">
        <v>0.25296999999999997</v>
      </c>
      <c r="J64">
        <v>9609.8273300000001</v>
      </c>
      <c r="K64">
        <v>0.21187</v>
      </c>
      <c r="L64">
        <v>10235.922550000001</v>
      </c>
      <c r="M64">
        <v>0.15983</v>
      </c>
      <c r="N64">
        <v>8962.1607600000007</v>
      </c>
      <c r="O64">
        <v>0.16374</v>
      </c>
      <c r="P64">
        <v>11439.66402</v>
      </c>
      <c r="Q64">
        <v>0.18292</v>
      </c>
      <c r="R64">
        <v>15745.06027</v>
      </c>
      <c r="S64">
        <v>0.2122</v>
      </c>
      <c r="T64">
        <v>21946.520679999998</v>
      </c>
      <c r="U64">
        <v>0.24651999999999999</v>
      </c>
      <c r="V64">
        <v>29822.474610000001</v>
      </c>
      <c r="W64">
        <v>0.28619</v>
      </c>
      <c r="X64">
        <v>39659.249219999998</v>
      </c>
      <c r="Y64">
        <v>0.33145000000000002</v>
      </c>
      <c r="Z64">
        <v>51760.650090000003</v>
      </c>
      <c r="AA64">
        <v>0.38257000000000002</v>
      </c>
      <c r="AB64">
        <v>66446.650849999991</v>
      </c>
      <c r="AC64">
        <v>0.43980999999999998</v>
      </c>
      <c r="AD64">
        <v>84052.427530000001</v>
      </c>
      <c r="AE64">
        <v>0.59965999999999997</v>
      </c>
      <c r="AF64">
        <v>117161.07945999999</v>
      </c>
      <c r="AG64">
        <v>0.67222000000000004</v>
      </c>
      <c r="AH64">
        <v>144010.05980000002</v>
      </c>
      <c r="AI64">
        <v>0.75183</v>
      </c>
      <c r="AJ64">
        <v>175814.71005999998</v>
      </c>
      <c r="AK64">
        <v>0.83872000000000002</v>
      </c>
      <c r="AL64">
        <v>212161.92269000001</v>
      </c>
      <c r="AM64">
        <v>0.84341999999999995</v>
      </c>
      <c r="AN64">
        <v>225902.56760000001</v>
      </c>
      <c r="AO64">
        <v>0.84341999999999995</v>
      </c>
      <c r="AP64">
        <v>238452.71052000002</v>
      </c>
      <c r="AQ64">
        <v>0.16481000000000001</v>
      </c>
      <c r="AR64">
        <v>116240.92877999999</v>
      </c>
      <c r="AS64">
        <v>0.23491000000000001</v>
      </c>
      <c r="AT64">
        <v>196651.17499</v>
      </c>
      <c r="AU64">
        <v>0.23821000000000001</v>
      </c>
      <c r="AV64">
        <v>209627.47739000001</v>
      </c>
      <c r="AW64">
        <v>0.24127000000000001</v>
      </c>
      <c r="AX64">
        <v>222645.94753999999</v>
      </c>
      <c r="AY64">
        <v>0.24410999999999999</v>
      </c>
      <c r="AZ64">
        <v>235701.53151</v>
      </c>
      <c r="BA64">
        <v>0.24673999999999999</v>
      </c>
      <c r="BB64">
        <v>248789.94912999999</v>
      </c>
      <c r="BC64">
        <v>0.2492</v>
      </c>
      <c r="BD64">
        <v>261907.55294000002</v>
      </c>
      <c r="BE64">
        <v>0.2515</v>
      </c>
      <c r="BF64">
        <v>275051.21348999999</v>
      </c>
      <c r="BG64">
        <v>0.25364999999999999</v>
      </c>
      <c r="BH64">
        <v>288218.23347000004</v>
      </c>
      <c r="BI64">
        <v>0.25567000000000001</v>
      </c>
      <c r="BJ64">
        <v>301406.27424</v>
      </c>
      <c r="BK64">
        <v>0.25756000000000001</v>
      </c>
      <c r="BL64">
        <v>314613.29879000003</v>
      </c>
      <c r="BM64">
        <v>0.25935000000000002</v>
      </c>
      <c r="BN64">
        <v>327837.52369</v>
      </c>
      <c r="BO64">
        <v>0.26103999999999999</v>
      </c>
      <c r="BP64">
        <v>341077.38313000003</v>
      </c>
      <c r="BQ64">
        <v>0.26262999999999997</v>
      </c>
      <c r="BR64">
        <v>354331.49419999996</v>
      </c>
      <c r="BS64">
        <v>0.26413999999999999</v>
      </c>
      <c r="BT64">
        <v>367598.63302000001</v>
      </c>
      <c r="BU64">
        <v>0.26556000000000002</v>
      </c>
      <c r="BV64">
        <v>380877.71149000002</v>
      </c>
      <c r="BW64">
        <v>0.26691999999999999</v>
      </c>
      <c r="BX64">
        <v>394167.75900000002</v>
      </c>
      <c r="BY64">
        <v>0.26821</v>
      </c>
      <c r="BZ64">
        <v>407467.90755</v>
      </c>
      <c r="CA64">
        <v>0.79530000000000001</v>
      </c>
      <c r="CB64">
        <v>2793511.5200399999</v>
      </c>
      <c r="CC64">
        <v>0.81084000000000001</v>
      </c>
      <c r="CD64">
        <v>2935154.2102800002</v>
      </c>
      <c r="CE64">
        <v>0.82582</v>
      </c>
      <c r="CF64">
        <v>3072064.41665</v>
      </c>
      <c r="CG64">
        <v>0.84026999999999996</v>
      </c>
      <c r="CH64">
        <v>3203974</v>
      </c>
    </row>
    <row r="65" spans="1:86" x14ac:dyDescent="0.2">
      <c r="A65">
        <v>0.13636000000000001</v>
      </c>
      <c r="B65">
        <v>0</v>
      </c>
      <c r="C65">
        <v>0.29160999999999998</v>
      </c>
      <c r="D65">
        <v>1173.4254000000001</v>
      </c>
      <c r="E65">
        <v>0.30465999999999999</v>
      </c>
      <c r="F65">
        <v>3730.09546</v>
      </c>
      <c r="G65">
        <v>0.30317</v>
      </c>
      <c r="H65">
        <v>7446.3838299999998</v>
      </c>
      <c r="I65">
        <v>0.28042</v>
      </c>
      <c r="J65">
        <v>9952.6687299999994</v>
      </c>
      <c r="K65">
        <v>0.24389</v>
      </c>
      <c r="L65">
        <v>10859.39486</v>
      </c>
      <c r="M65">
        <v>0.19761999999999999</v>
      </c>
      <c r="N65">
        <v>10090.190929999999</v>
      </c>
      <c r="O65">
        <v>0.2011</v>
      </c>
      <c r="P65">
        <v>12934.74876</v>
      </c>
      <c r="Q65">
        <v>0.21815000000000001</v>
      </c>
      <c r="R65">
        <v>17524.83599</v>
      </c>
      <c r="S65">
        <v>0.24417</v>
      </c>
      <c r="T65">
        <v>23901.827080000003</v>
      </c>
      <c r="U65">
        <v>0.27468999999999999</v>
      </c>
      <c r="V65">
        <v>31849.873989999996</v>
      </c>
      <c r="W65">
        <v>0.30993999999999999</v>
      </c>
      <c r="X65">
        <v>41629.538540000001</v>
      </c>
      <c r="Y65">
        <v>0.35017999999999999</v>
      </c>
      <c r="Z65">
        <v>53519.609620000003</v>
      </c>
      <c r="AA65">
        <v>0.39562000000000003</v>
      </c>
      <c r="AB65">
        <v>67815.368430000002</v>
      </c>
      <c r="AC65">
        <v>0.44650000000000001</v>
      </c>
      <c r="AD65">
        <v>84827.260439999998</v>
      </c>
      <c r="AE65">
        <v>0.64742</v>
      </c>
      <c r="AF65">
        <v>123229.66704999999</v>
      </c>
      <c r="AG65">
        <v>0.71338999999999997</v>
      </c>
      <c r="AH65">
        <v>149969.93442000001</v>
      </c>
      <c r="AI65">
        <v>0.78576000000000001</v>
      </c>
      <c r="AJ65">
        <v>181367.06891</v>
      </c>
      <c r="AK65">
        <v>0.86473999999999995</v>
      </c>
      <c r="AL65">
        <v>218072.28194000002</v>
      </c>
      <c r="AM65">
        <v>0.86902000000000001</v>
      </c>
      <c r="AN65">
        <v>232373.13063999999</v>
      </c>
      <c r="AO65">
        <v>0.86902000000000001</v>
      </c>
      <c r="AP65">
        <v>245282.74893999999</v>
      </c>
      <c r="AQ65">
        <v>0.20205000000000001</v>
      </c>
      <c r="AR65">
        <v>131569.67733999999</v>
      </c>
      <c r="AS65">
        <v>0.26436999999999999</v>
      </c>
      <c r="AT65">
        <v>211294.20386000001</v>
      </c>
      <c r="AU65">
        <v>0.26729999999999998</v>
      </c>
      <c r="AV65">
        <v>224837.45533999999</v>
      </c>
      <c r="AW65">
        <v>0.27001999999999998</v>
      </c>
      <c r="AX65">
        <v>238418.10274</v>
      </c>
      <c r="AY65">
        <v>0.27254</v>
      </c>
      <c r="AZ65">
        <v>252031.69787</v>
      </c>
      <c r="BA65">
        <v>0.27488000000000001</v>
      </c>
      <c r="BB65">
        <v>265674.46772000002</v>
      </c>
      <c r="BC65">
        <v>0.27706999999999998</v>
      </c>
      <c r="BD65">
        <v>279343.19138999999</v>
      </c>
      <c r="BE65">
        <v>0.27911000000000002</v>
      </c>
      <c r="BF65">
        <v>293035.10430000001</v>
      </c>
      <c r="BG65">
        <v>0.28101999999999999</v>
      </c>
      <c r="BH65">
        <v>306747.82006999996</v>
      </c>
      <c r="BI65">
        <v>0.28281000000000001</v>
      </c>
      <c r="BJ65">
        <v>320479.26728000003</v>
      </c>
      <c r="BK65">
        <v>0.28449999999999998</v>
      </c>
      <c r="BL65">
        <v>334227.64049000002</v>
      </c>
      <c r="BM65">
        <v>0.28609000000000001</v>
      </c>
      <c r="BN65">
        <v>347991.35807999998</v>
      </c>
      <c r="BO65">
        <v>0.28759000000000001</v>
      </c>
      <c r="BP65">
        <v>361769.02938999998</v>
      </c>
      <c r="BQ65">
        <v>0.28899999999999998</v>
      </c>
      <c r="BR65">
        <v>375559.42651000002</v>
      </c>
      <c r="BS65">
        <v>0.29033999999999999</v>
      </c>
      <c r="BT65">
        <v>389361.46134000004</v>
      </c>
      <c r="BU65">
        <v>0.29160999999999998</v>
      </c>
      <c r="BV65">
        <v>403174.16605999996</v>
      </c>
      <c r="BW65">
        <v>0.29282000000000002</v>
      </c>
      <c r="BX65">
        <v>416996.67670000001</v>
      </c>
      <c r="BY65">
        <v>0.29396</v>
      </c>
      <c r="BZ65">
        <v>430828.22074000002</v>
      </c>
      <c r="CA65">
        <v>0.82526999999999995</v>
      </c>
      <c r="CB65">
        <v>2868427.04446</v>
      </c>
      <c r="CC65">
        <v>0.83940000000000003</v>
      </c>
      <c r="CD65">
        <v>3009128.29477</v>
      </c>
      <c r="CE65">
        <v>0.85302</v>
      </c>
      <c r="CF65">
        <v>3151026</v>
      </c>
      <c r="CG65">
        <v>0.86616000000000004</v>
      </c>
      <c r="CH65">
        <v>3294060</v>
      </c>
    </row>
    <row r="66" spans="1:86" x14ac:dyDescent="0.2">
      <c r="A66">
        <v>0.18182000000000001</v>
      </c>
      <c r="B66">
        <v>0</v>
      </c>
      <c r="C66">
        <v>0.31766</v>
      </c>
      <c r="D66">
        <v>1201.69308</v>
      </c>
      <c r="E66">
        <v>0.32907999999999998</v>
      </c>
      <c r="F66">
        <v>3814.6727599999999</v>
      </c>
      <c r="G66">
        <v>0.32777000000000001</v>
      </c>
      <c r="H66">
        <v>7629.8368700000001</v>
      </c>
      <c r="I66">
        <v>0.30786999999999998</v>
      </c>
      <c r="J66">
        <v>10274.02837</v>
      </c>
      <c r="K66">
        <v>0.27589999999999998</v>
      </c>
      <c r="L66">
        <v>11437.01073</v>
      </c>
      <c r="M66">
        <v>0.23541999999999999</v>
      </c>
      <c r="N66">
        <v>11126.21682</v>
      </c>
      <c r="O66">
        <v>0.23846999999999999</v>
      </c>
      <c r="P66">
        <v>14321.416579999999</v>
      </c>
      <c r="Q66">
        <v>0.25337999999999999</v>
      </c>
      <c r="R66">
        <v>19194.874810000001</v>
      </c>
      <c r="S66">
        <v>0.27615000000000001</v>
      </c>
      <c r="T66">
        <v>25758.955549999999</v>
      </c>
      <c r="U66">
        <v>0.30285000000000001</v>
      </c>
      <c r="V66">
        <v>33797.239430000001</v>
      </c>
      <c r="W66">
        <v>0.3337</v>
      </c>
      <c r="X66">
        <v>43541.440600000002</v>
      </c>
      <c r="Y66">
        <v>0.36891000000000002</v>
      </c>
      <c r="Z66">
        <v>55242.05704</v>
      </c>
      <c r="AA66">
        <v>0.40866999999999998</v>
      </c>
      <c r="AB66">
        <v>69166.501570000008</v>
      </c>
      <c r="AC66">
        <v>0.45318000000000003</v>
      </c>
      <c r="AD66">
        <v>85597.556810000009</v>
      </c>
      <c r="AE66">
        <v>0.69518000000000002</v>
      </c>
      <c r="AF66">
        <v>129298.25464</v>
      </c>
      <c r="AG66">
        <v>0.75455000000000005</v>
      </c>
      <c r="AH66">
        <v>155929.80903999999</v>
      </c>
      <c r="AI66">
        <v>0.81967999999999996</v>
      </c>
      <c r="AJ66">
        <v>186919.42807000002</v>
      </c>
      <c r="AK66">
        <v>0.89076999999999995</v>
      </c>
      <c r="AL66">
        <v>222853.20176</v>
      </c>
      <c r="AM66">
        <v>0.89461999999999997</v>
      </c>
      <c r="AN66">
        <v>237365.83254</v>
      </c>
      <c r="AO66">
        <v>0.89461999999999997</v>
      </c>
      <c r="AP66">
        <v>250552.82303</v>
      </c>
      <c r="AQ66">
        <v>0.23930000000000001</v>
      </c>
      <c r="AR66">
        <v>145822.83595000001</v>
      </c>
      <c r="AS66">
        <v>0.29382000000000003</v>
      </c>
      <c r="AT66">
        <v>225309.94401000001</v>
      </c>
      <c r="AU66">
        <v>0.29638999999999999</v>
      </c>
      <c r="AV66">
        <v>239410.79373</v>
      </c>
      <c r="AW66">
        <v>0.29876999999999998</v>
      </c>
      <c r="AX66">
        <v>253544.12617999999</v>
      </c>
      <c r="AY66">
        <v>0.30097000000000002</v>
      </c>
      <c r="AZ66">
        <v>267706.10449</v>
      </c>
      <c r="BA66">
        <v>0.30302000000000001</v>
      </c>
      <c r="BB66">
        <v>281893.47117999999</v>
      </c>
      <c r="BC66">
        <v>0.30492999999999998</v>
      </c>
      <c r="BD66">
        <v>296103.44151999999</v>
      </c>
      <c r="BE66">
        <v>0.30671999999999999</v>
      </c>
      <c r="BF66">
        <v>310333.62231000001</v>
      </c>
      <c r="BG66">
        <v>0.30839</v>
      </c>
      <c r="BH66">
        <v>324581.94585000002</v>
      </c>
      <c r="BI66">
        <v>0.30996000000000001</v>
      </c>
      <c r="BJ66">
        <v>338846.61569000001</v>
      </c>
      <c r="BK66">
        <v>0.31143999999999999</v>
      </c>
      <c r="BL66">
        <v>353126.06478000002</v>
      </c>
      <c r="BM66">
        <v>0.31283</v>
      </c>
      <c r="BN66">
        <v>367418.9192</v>
      </c>
      <c r="BO66">
        <v>0.31413999999999997</v>
      </c>
      <c r="BP66">
        <v>381723.96963999997</v>
      </c>
      <c r="BQ66">
        <v>0.31537999999999999</v>
      </c>
      <c r="BR66">
        <v>396040.14877000003</v>
      </c>
      <c r="BS66">
        <v>0.31655</v>
      </c>
      <c r="BT66">
        <v>410366.50829999999</v>
      </c>
      <c r="BU66">
        <v>0.31766</v>
      </c>
      <c r="BV66">
        <v>424702.20565000002</v>
      </c>
      <c r="BW66">
        <v>0.31872</v>
      </c>
      <c r="BX66">
        <v>439046.48845</v>
      </c>
      <c r="BY66">
        <v>0.31972</v>
      </c>
      <c r="BZ66">
        <v>453398.68245000002</v>
      </c>
      <c r="CA66">
        <v>0.85524</v>
      </c>
      <c r="CB66">
        <v>2943342.5685700001</v>
      </c>
      <c r="CC66">
        <v>0.86795999999999995</v>
      </c>
      <c r="CD66">
        <v>3083102.3795700003</v>
      </c>
      <c r="CE66">
        <v>0.88022</v>
      </c>
      <c r="CF66">
        <v>3223938</v>
      </c>
      <c r="CG66">
        <v>0.89204000000000006</v>
      </c>
      <c r="CH66">
        <v>3365794</v>
      </c>
    </row>
    <row r="67" spans="1:86" x14ac:dyDescent="0.2">
      <c r="A67">
        <v>0.22727</v>
      </c>
      <c r="B67">
        <v>0</v>
      </c>
      <c r="C67">
        <v>0.34371000000000002</v>
      </c>
      <c r="D67">
        <v>1228.3338899999999</v>
      </c>
      <c r="E67">
        <v>0.35349999999999998</v>
      </c>
      <c r="F67">
        <v>3894.9094399999999</v>
      </c>
      <c r="G67">
        <v>0.35238000000000003</v>
      </c>
      <c r="H67">
        <v>7804.04385</v>
      </c>
      <c r="I67">
        <v>0.33532000000000001</v>
      </c>
      <c r="J67">
        <v>10577.001289999998</v>
      </c>
      <c r="K67">
        <v>0.30791000000000002</v>
      </c>
      <c r="L67">
        <v>11976.936799999999</v>
      </c>
      <c r="M67">
        <v>0.27322000000000002</v>
      </c>
      <c r="N67">
        <v>12090.98394</v>
      </c>
      <c r="O67">
        <v>0.27583000000000002</v>
      </c>
      <c r="P67">
        <v>15622.956539999999</v>
      </c>
      <c r="Q67">
        <v>0.28860999999999998</v>
      </c>
      <c r="R67">
        <v>20775.989509999999</v>
      </c>
      <c r="S67">
        <v>0.30813000000000001</v>
      </c>
      <c r="T67">
        <v>27533.45104</v>
      </c>
      <c r="U67">
        <v>0.33101999999999998</v>
      </c>
      <c r="V67">
        <v>35674.774890000001</v>
      </c>
      <c r="W67">
        <v>0.35746</v>
      </c>
      <c r="X67">
        <v>45400.671490000001</v>
      </c>
      <c r="Y67">
        <v>0.38762999999999997</v>
      </c>
      <c r="Z67">
        <v>56930.548920000001</v>
      </c>
      <c r="AA67">
        <v>0.42171999999999998</v>
      </c>
      <c r="AB67">
        <v>70500.827129999991</v>
      </c>
      <c r="AC67">
        <v>0.45987</v>
      </c>
      <c r="AD67">
        <v>86363.409639999998</v>
      </c>
      <c r="AE67">
        <v>0.74292999999999998</v>
      </c>
      <c r="AF67">
        <v>135366.84254000001</v>
      </c>
      <c r="AG67">
        <v>0.79571000000000003</v>
      </c>
      <c r="AH67">
        <v>161889.68366000001</v>
      </c>
      <c r="AI67">
        <v>0.85360999999999998</v>
      </c>
      <c r="AJ67">
        <v>192471.78691999998</v>
      </c>
      <c r="AK67">
        <v>0.91678999999999999</v>
      </c>
      <c r="AL67">
        <v>227634.12127</v>
      </c>
      <c r="AM67">
        <v>0.92022000000000004</v>
      </c>
      <c r="AN67">
        <v>242358.53444000002</v>
      </c>
      <c r="AO67">
        <v>0.92022000000000004</v>
      </c>
      <c r="AP67">
        <v>255822.89743000001</v>
      </c>
      <c r="AQ67">
        <v>0.27654000000000001</v>
      </c>
      <c r="AR67">
        <v>159228.42356000002</v>
      </c>
      <c r="AS67">
        <v>0.32327</v>
      </c>
      <c r="AT67">
        <v>238784.53018</v>
      </c>
      <c r="AU67">
        <v>0.32547999999999999</v>
      </c>
      <c r="AV67">
        <v>253433.09658000001</v>
      </c>
      <c r="AW67">
        <v>0.32751000000000002</v>
      </c>
      <c r="AX67">
        <v>268109.22042999999</v>
      </c>
      <c r="AY67">
        <v>0.32940000000000003</v>
      </c>
      <c r="AZ67">
        <v>282809.66936</v>
      </c>
      <c r="BA67">
        <v>0.33116000000000001</v>
      </c>
      <c r="BB67">
        <v>297531.69367000001</v>
      </c>
      <c r="BC67">
        <v>0.33279999999999998</v>
      </c>
      <c r="BD67">
        <v>312272.94170000002</v>
      </c>
      <c r="BE67">
        <v>0.33433000000000002</v>
      </c>
      <c r="BF67">
        <v>327031.39008000004</v>
      </c>
      <c r="BG67">
        <v>0.33577000000000001</v>
      </c>
      <c r="BH67">
        <v>341805.28823999997</v>
      </c>
      <c r="BI67">
        <v>0.33711000000000002</v>
      </c>
      <c r="BJ67">
        <v>356593.11469999998</v>
      </c>
      <c r="BK67">
        <v>0.33838000000000001</v>
      </c>
      <c r="BL67">
        <v>371393.54110999999</v>
      </c>
      <c r="BM67">
        <v>0.33956999999999998</v>
      </c>
      <c r="BN67">
        <v>386205.40187</v>
      </c>
      <c r="BO67">
        <v>0.34068999999999999</v>
      </c>
      <c r="BP67">
        <v>401027.67056999996</v>
      </c>
      <c r="BQ67">
        <v>0.34175</v>
      </c>
      <c r="BR67">
        <v>415859.43953000003</v>
      </c>
      <c r="BS67">
        <v>0.34276000000000001</v>
      </c>
      <c r="BT67">
        <v>430699.90367999999</v>
      </c>
      <c r="BU67">
        <v>0.34371000000000002</v>
      </c>
      <c r="BV67">
        <v>445548.34599</v>
      </c>
      <c r="BW67">
        <v>0.34461000000000003</v>
      </c>
      <c r="BX67">
        <v>460404.12631000002</v>
      </c>
      <c r="BY67">
        <v>0.34547</v>
      </c>
      <c r="BZ67">
        <v>475266.67051999999</v>
      </c>
      <c r="CA67">
        <v>0.88521000000000005</v>
      </c>
      <c r="CB67">
        <v>3018258.0929899998</v>
      </c>
      <c r="CC67">
        <v>0.89651999999999998</v>
      </c>
      <c r="CD67">
        <v>3157071</v>
      </c>
      <c r="CE67">
        <v>0.90742</v>
      </c>
      <c r="CF67">
        <v>3296850</v>
      </c>
      <c r="CG67">
        <v>0.91793000000000002</v>
      </c>
      <c r="CH67">
        <v>3437528</v>
      </c>
    </row>
    <row r="68" spans="1:86" x14ac:dyDescent="0.2">
      <c r="A68">
        <v>0.27272999999999997</v>
      </c>
      <c r="B68">
        <v>0</v>
      </c>
      <c r="C68">
        <v>0.36975999999999998</v>
      </c>
      <c r="D68">
        <v>1253.5548899999999</v>
      </c>
      <c r="E68">
        <v>0.37791000000000002</v>
      </c>
      <c r="F68">
        <v>3971.3061499999999</v>
      </c>
      <c r="G68">
        <v>0.37697999999999998</v>
      </c>
      <c r="H68">
        <v>7970.07024</v>
      </c>
      <c r="I68">
        <v>0.36276000000000003</v>
      </c>
      <c r="J68">
        <v>10864.025020000001</v>
      </c>
      <c r="K68">
        <v>0.33993000000000001</v>
      </c>
      <c r="L68">
        <v>12485.20412</v>
      </c>
      <c r="M68">
        <v>0.31102000000000002</v>
      </c>
      <c r="N68">
        <v>12998.37068</v>
      </c>
      <c r="O68">
        <v>0.31319000000000002</v>
      </c>
      <c r="P68">
        <v>16855.20809</v>
      </c>
      <c r="Q68">
        <v>0.32384000000000002</v>
      </c>
      <c r="R68">
        <v>22283.011419999999</v>
      </c>
      <c r="S68">
        <v>0.34011000000000002</v>
      </c>
      <c r="T68">
        <v>29237.054800000002</v>
      </c>
      <c r="U68">
        <v>0.35918</v>
      </c>
      <c r="V68">
        <v>37490.634299999998</v>
      </c>
      <c r="W68">
        <v>0.38120999999999999</v>
      </c>
      <c r="X68">
        <v>47212.047989999999</v>
      </c>
      <c r="Y68">
        <v>0.40636</v>
      </c>
      <c r="Z68">
        <v>58587.349500000004</v>
      </c>
      <c r="AA68">
        <v>0.43475999999999998</v>
      </c>
      <c r="AB68">
        <v>71819.064620000005</v>
      </c>
      <c r="AC68">
        <v>0.46655999999999997</v>
      </c>
      <c r="AD68">
        <v>87124.90883</v>
      </c>
      <c r="AE68">
        <v>0.79069</v>
      </c>
      <c r="AF68">
        <v>141435.43012999999</v>
      </c>
      <c r="AG68">
        <v>0.83687</v>
      </c>
      <c r="AH68">
        <v>167849.55828</v>
      </c>
      <c r="AI68">
        <v>0.88753000000000004</v>
      </c>
      <c r="AJ68">
        <v>198024.14577</v>
      </c>
      <c r="AK68">
        <v>0.94281999999999999</v>
      </c>
      <c r="AL68">
        <v>232415.04078000001</v>
      </c>
      <c r="AM68">
        <v>0.94581000000000004</v>
      </c>
      <c r="AN68">
        <v>247351.23634</v>
      </c>
      <c r="AO68">
        <v>0.94581000000000004</v>
      </c>
      <c r="AP68">
        <v>261092.97151999999</v>
      </c>
      <c r="AQ68">
        <v>0.31378</v>
      </c>
      <c r="AR68">
        <v>171942.20401000002</v>
      </c>
      <c r="AS68">
        <v>0.35272999999999999</v>
      </c>
      <c r="AT68">
        <v>251785.57895</v>
      </c>
      <c r="AU68">
        <v>0.35455999999999999</v>
      </c>
      <c r="AV68">
        <v>266971.91196</v>
      </c>
      <c r="AW68">
        <v>0.35626000000000002</v>
      </c>
      <c r="AX68">
        <v>282180.93604</v>
      </c>
      <c r="AY68">
        <v>0.35783999999999999</v>
      </c>
      <c r="AZ68">
        <v>297410.00533999997</v>
      </c>
      <c r="BA68">
        <v>0.35930000000000001</v>
      </c>
      <c r="BB68">
        <v>312656.86771000002</v>
      </c>
      <c r="BC68">
        <v>0.36066999999999999</v>
      </c>
      <c r="BD68">
        <v>327919.59402000002</v>
      </c>
      <c r="BE68">
        <v>0.36193999999999998</v>
      </c>
      <c r="BF68">
        <v>343196.52390999999</v>
      </c>
      <c r="BG68">
        <v>0.36314000000000002</v>
      </c>
      <c r="BH68">
        <v>358486.21866999997</v>
      </c>
      <c r="BI68">
        <v>0.36425999999999997</v>
      </c>
      <c r="BJ68">
        <v>373787.42807000002</v>
      </c>
      <c r="BK68">
        <v>0.36531000000000002</v>
      </c>
      <c r="BL68">
        <v>389099.05842999998</v>
      </c>
      <c r="BM68">
        <v>0.36631000000000002</v>
      </c>
      <c r="BN68">
        <v>404420.15029999998</v>
      </c>
      <c r="BO68">
        <v>0.36724000000000001</v>
      </c>
      <c r="BP68">
        <v>419749.85800000001</v>
      </c>
      <c r="BQ68">
        <v>0.36813000000000001</v>
      </c>
      <c r="BR68">
        <v>435087.43349999998</v>
      </c>
      <c r="BS68">
        <v>0.36896000000000001</v>
      </c>
      <c r="BT68">
        <v>450432.21308999998</v>
      </c>
      <c r="BU68">
        <v>0.36975999999999998</v>
      </c>
      <c r="BV68">
        <v>465783.60467000003</v>
      </c>
      <c r="BW68">
        <v>0.37051000000000001</v>
      </c>
      <c r="BX68">
        <v>481141.07969000004</v>
      </c>
      <c r="BY68">
        <v>0.37123</v>
      </c>
      <c r="BZ68">
        <v>496504.16416000004</v>
      </c>
      <c r="CA68">
        <v>0.91518999999999995</v>
      </c>
      <c r="CB68">
        <v>3093173.6174099999</v>
      </c>
      <c r="CC68">
        <v>0.92508000000000001</v>
      </c>
      <c r="CD68">
        <v>3231037</v>
      </c>
      <c r="CE68">
        <v>0.93462000000000001</v>
      </c>
      <c r="CF68">
        <v>3369762</v>
      </c>
      <c r="CG68">
        <v>0.94381000000000004</v>
      </c>
      <c r="CH68">
        <v>3509262</v>
      </c>
    </row>
    <row r="69" spans="1:86" x14ac:dyDescent="0.2">
      <c r="A69">
        <v>0.31818000000000002</v>
      </c>
      <c r="B69">
        <v>0</v>
      </c>
      <c r="C69">
        <v>0.39581</v>
      </c>
      <c r="D69">
        <v>1277.5240799999999</v>
      </c>
      <c r="E69">
        <v>0.40233000000000002</v>
      </c>
      <c r="F69">
        <v>4044.2782899999997</v>
      </c>
      <c r="G69">
        <v>0.40159</v>
      </c>
      <c r="H69">
        <v>8128.7989199999993</v>
      </c>
      <c r="I69">
        <v>0.39021</v>
      </c>
      <c r="J69">
        <v>11137.056280000001</v>
      </c>
      <c r="K69">
        <v>0.37193999999999999</v>
      </c>
      <c r="L69">
        <v>12966.40999</v>
      </c>
      <c r="M69">
        <v>0.34881000000000001</v>
      </c>
      <c r="N69">
        <v>13858.21458</v>
      </c>
      <c r="O69">
        <v>0.35054999999999997</v>
      </c>
      <c r="P69">
        <v>18029.54637</v>
      </c>
      <c r="Q69">
        <v>0.35908000000000001</v>
      </c>
      <c r="R69">
        <v>23726.97034</v>
      </c>
      <c r="S69">
        <v>0.37208999999999998</v>
      </c>
      <c r="T69">
        <v>30878.90439</v>
      </c>
      <c r="U69">
        <v>0.38734000000000002</v>
      </c>
      <c r="V69">
        <v>39251.461889999999</v>
      </c>
      <c r="W69">
        <v>0.40497</v>
      </c>
      <c r="X69">
        <v>48979.676670000001</v>
      </c>
      <c r="Y69">
        <v>0.42509000000000002</v>
      </c>
      <c r="Z69">
        <v>60214.475019999998</v>
      </c>
      <c r="AA69">
        <v>0.44780999999999999</v>
      </c>
      <c r="AB69">
        <v>73121.882710000005</v>
      </c>
      <c r="AC69">
        <v>0.47325</v>
      </c>
      <c r="AD69">
        <v>87882.140249999997</v>
      </c>
      <c r="AE69">
        <v>0.83845000000000003</v>
      </c>
      <c r="AF69">
        <v>147504.01772</v>
      </c>
      <c r="AG69">
        <v>0.87802999999999998</v>
      </c>
      <c r="AH69">
        <v>173809.43290000001</v>
      </c>
      <c r="AI69">
        <v>0.92145999999999995</v>
      </c>
      <c r="AJ69">
        <v>203576.50493</v>
      </c>
      <c r="AK69">
        <v>0.96884999999999999</v>
      </c>
      <c r="AL69">
        <v>237195.96060000002</v>
      </c>
      <c r="AM69">
        <v>0.97141</v>
      </c>
      <c r="AN69">
        <v>252343.93824000002</v>
      </c>
      <c r="AO69">
        <v>0.97141</v>
      </c>
      <c r="AP69">
        <v>266363.04592</v>
      </c>
      <c r="AQ69">
        <v>0.35103000000000001</v>
      </c>
      <c r="AR69">
        <v>184076.40876999998</v>
      </c>
      <c r="AS69">
        <v>0.38218000000000002</v>
      </c>
      <c r="AT69">
        <v>264367.37131999998</v>
      </c>
      <c r="AU69">
        <v>0.38364999999999999</v>
      </c>
      <c r="AV69">
        <v>280081.69880999997</v>
      </c>
      <c r="AW69">
        <v>0.38501000000000002</v>
      </c>
      <c r="AX69">
        <v>295813.94554000004</v>
      </c>
      <c r="AY69">
        <v>0.38627</v>
      </c>
      <c r="AZ69">
        <v>311562.03296000004</v>
      </c>
      <c r="BA69">
        <v>0.38744000000000001</v>
      </c>
      <c r="BB69">
        <v>327324.19128000003</v>
      </c>
      <c r="BC69">
        <v>0.38852999999999999</v>
      </c>
      <c r="BD69">
        <v>343098.90242999996</v>
      </c>
      <c r="BE69">
        <v>0.38955000000000001</v>
      </c>
      <c r="BF69">
        <v>358884.85883000004</v>
      </c>
      <c r="BG69">
        <v>0.39051000000000002</v>
      </c>
      <c r="BH69">
        <v>374680.92712000001</v>
      </c>
      <c r="BI69">
        <v>0.39140999999999998</v>
      </c>
      <c r="BJ69">
        <v>390486.12088</v>
      </c>
      <c r="BK69">
        <v>0.39224999999999999</v>
      </c>
      <c r="BL69">
        <v>406299.57769000001</v>
      </c>
      <c r="BM69">
        <v>0.39304</v>
      </c>
      <c r="BN69">
        <v>422120.53929000004</v>
      </c>
      <c r="BO69">
        <v>0.39378999999999997</v>
      </c>
      <c r="BP69">
        <v>437948.33825000003</v>
      </c>
      <c r="BQ69">
        <v>0.39450000000000002</v>
      </c>
      <c r="BR69">
        <v>453782.38309000002</v>
      </c>
      <c r="BS69">
        <v>0.39517000000000002</v>
      </c>
      <c r="BT69">
        <v>469622.14867000002</v>
      </c>
      <c r="BU69">
        <v>0.39581</v>
      </c>
      <c r="BV69">
        <v>485467.16688999999</v>
      </c>
      <c r="BW69">
        <v>0.39640999999999998</v>
      </c>
      <c r="BX69">
        <v>501317.01925000001</v>
      </c>
      <c r="BY69">
        <v>0.39698</v>
      </c>
      <c r="BZ69">
        <v>517171.33033999999</v>
      </c>
      <c r="CA69">
        <v>0.94516</v>
      </c>
      <c r="CB69">
        <v>3168076</v>
      </c>
      <c r="CC69">
        <v>0.95364000000000004</v>
      </c>
      <c r="CD69">
        <v>3305034</v>
      </c>
      <c r="CE69">
        <v>0.96181000000000005</v>
      </c>
      <c r="CF69">
        <v>3442674</v>
      </c>
      <c r="CG69">
        <v>0.96969000000000005</v>
      </c>
      <c r="CH69">
        <v>3580996</v>
      </c>
    </row>
    <row r="70" spans="1:86" x14ac:dyDescent="0.2">
      <c r="A70">
        <v>0.36364000000000002</v>
      </c>
      <c r="B70">
        <v>0</v>
      </c>
      <c r="C70">
        <v>0.42185</v>
      </c>
      <c r="D70">
        <v>1300.3802700000001</v>
      </c>
      <c r="E70">
        <v>0.42675000000000002</v>
      </c>
      <c r="F70">
        <v>4114.1739900000002</v>
      </c>
      <c r="G70">
        <v>0.42619000000000001</v>
      </c>
      <c r="H70">
        <v>8280.9698600000011</v>
      </c>
      <c r="I70">
        <v>0.41765999999999998</v>
      </c>
      <c r="J70">
        <v>11397.694670000001</v>
      </c>
      <c r="K70">
        <v>0.40395999999999999</v>
      </c>
      <c r="L70">
        <v>13424.15351</v>
      </c>
      <c r="M70">
        <v>0.38661000000000001</v>
      </c>
      <c r="N70">
        <v>14677.7963</v>
      </c>
      <c r="O70">
        <v>0.38790999999999998</v>
      </c>
      <c r="P70">
        <v>19154.477159999999</v>
      </c>
      <c r="Q70">
        <v>0.39430999999999999</v>
      </c>
      <c r="R70">
        <v>25116.343840000001</v>
      </c>
      <c r="S70">
        <v>0.40406999999999998</v>
      </c>
      <c r="T70">
        <v>32466.282950000001</v>
      </c>
      <c r="U70">
        <v>0.41550999999999999</v>
      </c>
      <c r="V70">
        <v>40962.758300000001</v>
      </c>
      <c r="W70">
        <v>0.42873</v>
      </c>
      <c r="X70">
        <v>50707.093390000002</v>
      </c>
      <c r="Y70">
        <v>0.44381999999999999</v>
      </c>
      <c r="Z70">
        <v>61813.730610000006</v>
      </c>
      <c r="AA70">
        <v>0.46085999999999999</v>
      </c>
      <c r="AB70">
        <v>74409.902950000003</v>
      </c>
      <c r="AC70">
        <v>0.47993999999999998</v>
      </c>
      <c r="AD70">
        <v>88635.188529999999</v>
      </c>
      <c r="AE70">
        <v>0.88621000000000005</v>
      </c>
      <c r="AF70">
        <v>153572.60530999998</v>
      </c>
      <c r="AG70">
        <v>0.91918999999999995</v>
      </c>
      <c r="AH70">
        <v>179769.30752</v>
      </c>
      <c r="AI70">
        <v>0.95538000000000001</v>
      </c>
      <c r="AJ70">
        <v>209128.86378000001</v>
      </c>
      <c r="AK70">
        <v>0.99487000000000003</v>
      </c>
      <c r="AL70">
        <v>241976.88011</v>
      </c>
      <c r="AM70">
        <v>0.99700999999999995</v>
      </c>
      <c r="AN70">
        <v>257336.64014</v>
      </c>
      <c r="AO70">
        <v>0.99700999999999995</v>
      </c>
      <c r="AP70">
        <v>271633.12001000001</v>
      </c>
      <c r="AQ70">
        <v>0.38827</v>
      </c>
      <c r="AR70">
        <v>195715.20749</v>
      </c>
      <c r="AS70">
        <v>0.41164000000000001</v>
      </c>
      <c r="AT70">
        <v>276574.30301000003</v>
      </c>
      <c r="AU70">
        <v>0.41274</v>
      </c>
      <c r="AV70">
        <v>292807.15789000003</v>
      </c>
      <c r="AW70">
        <v>0.41376000000000002</v>
      </c>
      <c r="AX70">
        <v>309053.27208999998</v>
      </c>
      <c r="AY70">
        <v>0.41470000000000001</v>
      </c>
      <c r="AZ70">
        <v>325311.11545000004</v>
      </c>
      <c r="BA70">
        <v>0.41558</v>
      </c>
      <c r="BB70">
        <v>341579.38349000004</v>
      </c>
      <c r="BC70">
        <v>0.41639999999999999</v>
      </c>
      <c r="BD70">
        <v>357856.95680000004</v>
      </c>
      <c r="BE70">
        <v>0.41716999999999999</v>
      </c>
      <c r="BF70">
        <v>374142.87034999998</v>
      </c>
      <c r="BG70">
        <v>0.41787999999999997</v>
      </c>
      <c r="BH70">
        <v>390436.28745</v>
      </c>
      <c r="BI70">
        <v>0.41855999999999999</v>
      </c>
      <c r="BJ70">
        <v>406736.47866999998</v>
      </c>
      <c r="BK70">
        <v>0.41919000000000001</v>
      </c>
      <c r="BL70">
        <v>423042.80664999998</v>
      </c>
      <c r="BM70">
        <v>0.41977999999999999</v>
      </c>
      <c r="BN70">
        <v>439354.71059999999</v>
      </c>
      <c r="BO70">
        <v>0.42035</v>
      </c>
      <c r="BP70">
        <v>455671.69607000001</v>
      </c>
      <c r="BQ70">
        <v>0.42087999999999998</v>
      </c>
      <c r="BR70">
        <v>471993.32534000004</v>
      </c>
      <c r="BS70">
        <v>0.42137999999999998</v>
      </c>
      <c r="BT70">
        <v>488319.20905</v>
      </c>
      <c r="BU70">
        <v>0.42185</v>
      </c>
      <c r="BV70">
        <v>504649.00062000001</v>
      </c>
      <c r="BW70">
        <v>0.42231000000000002</v>
      </c>
      <c r="BX70">
        <v>520982.38942999998</v>
      </c>
      <c r="BY70">
        <v>0.42274</v>
      </c>
      <c r="BZ70">
        <v>537319.09710000001</v>
      </c>
      <c r="CA70">
        <v>0.97513000000000005</v>
      </c>
      <c r="CB70">
        <v>3243003</v>
      </c>
      <c r="CC70">
        <v>0.98219999999999996</v>
      </c>
      <c r="CD70">
        <v>3379000</v>
      </c>
      <c r="CE70">
        <v>0.98900999999999994</v>
      </c>
      <c r="CF70">
        <v>3515586</v>
      </c>
      <c r="CG70">
        <v>0.99558000000000002</v>
      </c>
      <c r="CH70">
        <v>3652761</v>
      </c>
    </row>
    <row r="71" spans="1:86" x14ac:dyDescent="0.2">
      <c r="A71">
        <v>0.40909000000000001</v>
      </c>
      <c r="B71">
        <v>0</v>
      </c>
      <c r="C71">
        <v>0.44790000000000002</v>
      </c>
      <c r="D71">
        <v>1322.23938</v>
      </c>
      <c r="E71">
        <v>0.45117000000000002</v>
      </c>
      <c r="F71">
        <v>4181.2880599999999</v>
      </c>
      <c r="G71">
        <v>0.45079000000000002</v>
      </c>
      <c r="H71">
        <v>8427.2101899999998</v>
      </c>
      <c r="I71">
        <v>0.44511000000000001</v>
      </c>
      <c r="J71">
        <v>11647.264819999999</v>
      </c>
      <c r="K71">
        <v>0.43597000000000002</v>
      </c>
      <c r="L71">
        <v>13861.311479999998</v>
      </c>
      <c r="M71">
        <v>0.42441000000000001</v>
      </c>
      <c r="N71">
        <v>15462.68809</v>
      </c>
      <c r="O71">
        <v>0.42527999999999999</v>
      </c>
      <c r="P71">
        <v>20236.56781</v>
      </c>
      <c r="Q71">
        <v>0.42953999999999998</v>
      </c>
      <c r="R71">
        <v>26457.82172</v>
      </c>
      <c r="S71">
        <v>0.43603999999999998</v>
      </c>
      <c r="T71">
        <v>34005.111790000003</v>
      </c>
      <c r="U71">
        <v>0.44367000000000001</v>
      </c>
      <c r="V71">
        <v>42629.14284</v>
      </c>
      <c r="W71">
        <v>0.45249</v>
      </c>
      <c r="X71">
        <v>52397.369630000001</v>
      </c>
      <c r="Y71">
        <v>0.46254000000000001</v>
      </c>
      <c r="Z71">
        <v>63386.740980000002</v>
      </c>
      <c r="AA71">
        <v>0.47391</v>
      </c>
      <c r="AB71">
        <v>75683.705969999995</v>
      </c>
      <c r="AC71">
        <v>0.48662</v>
      </c>
      <c r="AD71">
        <v>89384.133960000006</v>
      </c>
      <c r="AE71">
        <v>0.93396999999999997</v>
      </c>
      <c r="AF71">
        <v>159641.19321</v>
      </c>
      <c r="AG71">
        <v>0.96035000000000004</v>
      </c>
      <c r="AH71">
        <v>185729.18213999999</v>
      </c>
      <c r="AI71">
        <v>0.98929999999999996</v>
      </c>
      <c r="AJ71">
        <v>214681.22262999997</v>
      </c>
      <c r="AK71">
        <v>1.0208999999999999</v>
      </c>
      <c r="AL71">
        <v>246757.79993000001</v>
      </c>
      <c r="AM71">
        <v>1.02261</v>
      </c>
      <c r="AN71">
        <v>262329.34203999996</v>
      </c>
      <c r="AO71">
        <v>1.02261</v>
      </c>
      <c r="AP71">
        <v>276903.19410000002</v>
      </c>
      <c r="AQ71">
        <v>0.42551</v>
      </c>
      <c r="AR71">
        <v>206923.72558999999</v>
      </c>
      <c r="AS71">
        <v>0.44108999999999998</v>
      </c>
      <c r="AT71">
        <v>288443.25689000002</v>
      </c>
      <c r="AU71">
        <v>0.44183</v>
      </c>
      <c r="AV71">
        <v>305185.53849000001</v>
      </c>
      <c r="AW71">
        <v>0.4425</v>
      </c>
      <c r="AX71">
        <v>321936.53946</v>
      </c>
      <c r="AY71">
        <v>0.44313000000000002</v>
      </c>
      <c r="AZ71">
        <v>338695.25756999996</v>
      </c>
      <c r="BA71">
        <v>0.44372</v>
      </c>
      <c r="BB71">
        <v>355460.83846</v>
      </c>
      <c r="BC71">
        <v>0.44427</v>
      </c>
      <c r="BD71">
        <v>372232.54866999999</v>
      </c>
      <c r="BE71">
        <v>0.44478000000000001</v>
      </c>
      <c r="BF71">
        <v>389009.75455999997</v>
      </c>
      <c r="BG71">
        <v>0.44525999999999999</v>
      </c>
      <c r="BH71">
        <v>405791.90711999999</v>
      </c>
      <c r="BI71">
        <v>0.44569999999999999</v>
      </c>
      <c r="BJ71">
        <v>422578.52770999999</v>
      </c>
      <c r="BK71">
        <v>0.44613000000000003</v>
      </c>
      <c r="BL71">
        <v>439369.19689999998</v>
      </c>
      <c r="BM71">
        <v>0.44651999999999997</v>
      </c>
      <c r="BN71">
        <v>456163.54610000004</v>
      </c>
      <c r="BO71">
        <v>0.44690000000000002</v>
      </c>
      <c r="BP71">
        <v>472961.25073999999</v>
      </c>
      <c r="BQ71">
        <v>0.44724999999999998</v>
      </c>
      <c r="BR71">
        <v>489762.02189999999</v>
      </c>
      <c r="BS71">
        <v>0.44758999999999999</v>
      </c>
      <c r="BT71">
        <v>506565.60383000004</v>
      </c>
      <c r="BU71">
        <v>0.44790000000000002</v>
      </c>
      <c r="BV71">
        <v>523371.76805999997</v>
      </c>
      <c r="BW71">
        <v>0.44819999999999999</v>
      </c>
      <c r="BX71">
        <v>540180.30998999998</v>
      </c>
      <c r="BY71">
        <v>0.44849</v>
      </c>
      <c r="BZ71">
        <v>556991.04609999992</v>
      </c>
      <c r="CA71">
        <v>1.0051099999999999</v>
      </c>
      <c r="CB71">
        <v>3317930</v>
      </c>
      <c r="CC71">
        <v>1.0107600000000001</v>
      </c>
      <c r="CD71">
        <v>3452966</v>
      </c>
      <c r="CE71">
        <v>1.0162100000000001</v>
      </c>
      <c r="CF71">
        <v>3588498</v>
      </c>
      <c r="CG71">
        <v>1.02146</v>
      </c>
      <c r="CH71">
        <v>3724495</v>
      </c>
    </row>
    <row r="72" spans="1:86" x14ac:dyDescent="0.2">
      <c r="A72">
        <v>0.45455000000000001</v>
      </c>
      <c r="B72">
        <v>0</v>
      </c>
      <c r="C72">
        <v>0.47394999999999998</v>
      </c>
      <c r="D72">
        <v>1343.1992699999998</v>
      </c>
      <c r="E72">
        <v>0.47558</v>
      </c>
      <c r="F72">
        <v>4245.8734599999998</v>
      </c>
      <c r="G72">
        <v>0.47539999999999999</v>
      </c>
      <c r="H72">
        <v>8568.0568300000014</v>
      </c>
      <c r="I72">
        <v>0.47255000000000003</v>
      </c>
      <c r="J72">
        <v>11886.877770000001</v>
      </c>
      <c r="K72">
        <v>0.46799000000000002</v>
      </c>
      <c r="L72">
        <v>14280.226569999999</v>
      </c>
      <c r="M72">
        <v>0.4622</v>
      </c>
      <c r="N72">
        <v>16217.268700000001</v>
      </c>
      <c r="O72">
        <v>0.46264</v>
      </c>
      <c r="P72">
        <v>21281.017639999998</v>
      </c>
      <c r="Q72">
        <v>0.46477000000000002</v>
      </c>
      <c r="R72">
        <v>27756.798289999999</v>
      </c>
      <c r="S72">
        <v>0.46801999999999999</v>
      </c>
      <c r="T72">
        <v>35500.285499999998</v>
      </c>
      <c r="U72">
        <v>0.47183999999999998</v>
      </c>
      <c r="V72">
        <v>44254.540419999998</v>
      </c>
      <c r="W72">
        <v>0.47624</v>
      </c>
      <c r="X72">
        <v>54053.194640000002</v>
      </c>
      <c r="Y72">
        <v>0.48126999999999998</v>
      </c>
      <c r="Z72">
        <v>64934.974289999998</v>
      </c>
      <c r="AA72">
        <v>0.48694999999999999</v>
      </c>
      <c r="AB72">
        <v>76943.833339999997</v>
      </c>
      <c r="AC72">
        <v>0.49331000000000003</v>
      </c>
      <c r="AD72">
        <v>90129.05528</v>
      </c>
      <c r="AE72">
        <v>0.98172999999999999</v>
      </c>
      <c r="AF72">
        <v>165709.78080000001</v>
      </c>
      <c r="AG72">
        <v>1.00152</v>
      </c>
      <c r="AH72">
        <v>191689.05676000001</v>
      </c>
      <c r="AI72">
        <v>1.0232300000000001</v>
      </c>
      <c r="AJ72">
        <v>220233.58179</v>
      </c>
      <c r="AK72">
        <v>1.0469200000000001</v>
      </c>
      <c r="AL72">
        <v>251538.71944000002</v>
      </c>
      <c r="AM72">
        <v>1.0482100000000001</v>
      </c>
      <c r="AN72">
        <v>267322.04394</v>
      </c>
      <c r="AO72">
        <v>1.0482100000000001</v>
      </c>
      <c r="AP72">
        <v>282173.26850000001</v>
      </c>
      <c r="AQ72">
        <v>0.46276</v>
      </c>
      <c r="AR72">
        <v>217753.63356000002</v>
      </c>
      <c r="AS72">
        <v>0.47055000000000002</v>
      </c>
      <c r="AT72">
        <v>300005.28814000002</v>
      </c>
      <c r="AU72">
        <v>0.47091</v>
      </c>
      <c r="AV72">
        <v>317248.28701000003</v>
      </c>
      <c r="AW72">
        <v>0.47125</v>
      </c>
      <c r="AX72">
        <v>334495.58557999996</v>
      </c>
      <c r="AY72">
        <v>0.47156999999999999</v>
      </c>
      <c r="AZ72">
        <v>351746.6925</v>
      </c>
      <c r="BA72">
        <v>0.47186</v>
      </c>
      <c r="BB72">
        <v>369001.18709999998</v>
      </c>
      <c r="BC72">
        <v>0.47212999999999999</v>
      </c>
      <c r="BD72">
        <v>386258.70885000005</v>
      </c>
      <c r="BE72">
        <v>0.47238999999999998</v>
      </c>
      <c r="BF72">
        <v>403518.94620000001</v>
      </c>
      <c r="BG72">
        <v>0.47262999999999999</v>
      </c>
      <c r="BH72">
        <v>420781.62883</v>
      </c>
      <c r="BI72">
        <v>0.47284999999999999</v>
      </c>
      <c r="BJ72">
        <v>438046.52051999996</v>
      </c>
      <c r="BK72">
        <v>0.47305999999999998</v>
      </c>
      <c r="BL72">
        <v>455313.41512000002</v>
      </c>
      <c r="BM72">
        <v>0.47326000000000001</v>
      </c>
      <c r="BN72">
        <v>472582.13066000002</v>
      </c>
      <c r="BO72">
        <v>0.47344999999999998</v>
      </c>
      <c r="BP72">
        <v>489852.50686999998</v>
      </c>
      <c r="BQ72">
        <v>0.47363</v>
      </c>
      <c r="BR72">
        <v>507124.40146000002</v>
      </c>
      <c r="BS72">
        <v>0.47378999999999999</v>
      </c>
      <c r="BT72">
        <v>524397.68825999997</v>
      </c>
      <c r="BU72">
        <v>0.47394999999999998</v>
      </c>
      <c r="BV72">
        <v>541672.25381000002</v>
      </c>
      <c r="BW72">
        <v>0.47410000000000002</v>
      </c>
      <c r="BX72">
        <v>558947.9979800001</v>
      </c>
      <c r="BY72">
        <v>0.47425</v>
      </c>
      <c r="BZ72">
        <v>576224.82932000002</v>
      </c>
      <c r="CA72">
        <v>1.03508</v>
      </c>
      <c r="CB72">
        <v>3392826</v>
      </c>
      <c r="CC72">
        <v>1.03932</v>
      </c>
      <c r="CD72">
        <v>3526932</v>
      </c>
      <c r="CE72">
        <v>1.0434099999999999</v>
      </c>
      <c r="CF72">
        <v>3661410</v>
      </c>
      <c r="CG72">
        <v>1.04735</v>
      </c>
      <c r="CH72">
        <v>3796229</v>
      </c>
    </row>
    <row r="73" spans="1:86" x14ac:dyDescent="0.2">
      <c r="A73">
        <v>0.5</v>
      </c>
      <c r="B73">
        <v>0</v>
      </c>
      <c r="C73">
        <v>0.5</v>
      </c>
      <c r="D73">
        <v>1363.34331</v>
      </c>
      <c r="E73">
        <v>0.5</v>
      </c>
      <c r="F73">
        <v>4308.1481199999998</v>
      </c>
      <c r="G73">
        <v>0.5</v>
      </c>
      <c r="H73">
        <v>8703.9729200000002</v>
      </c>
      <c r="I73">
        <v>0.5</v>
      </c>
      <c r="J73">
        <v>12117.47654</v>
      </c>
      <c r="K73">
        <v>0.5</v>
      </c>
      <c r="L73">
        <v>14682.834419999999</v>
      </c>
      <c r="M73">
        <v>0.5</v>
      </c>
      <c r="N73">
        <v>16945.055700000001</v>
      </c>
      <c r="O73">
        <v>0.5</v>
      </c>
      <c r="P73">
        <v>22292.030559999999</v>
      </c>
      <c r="Q73">
        <v>0.5</v>
      </c>
      <c r="R73">
        <v>29017.700349999999</v>
      </c>
      <c r="S73">
        <v>0.5</v>
      </c>
      <c r="T73">
        <v>36955.907859999999</v>
      </c>
      <c r="U73">
        <v>0.5</v>
      </c>
      <c r="V73">
        <v>45842.321050000006</v>
      </c>
      <c r="W73">
        <v>0.5</v>
      </c>
      <c r="X73">
        <v>55676.939610000001</v>
      </c>
      <c r="Y73">
        <v>0.5</v>
      </c>
      <c r="Z73">
        <v>66459.76354</v>
      </c>
      <c r="AA73">
        <v>0.5</v>
      </c>
      <c r="AB73">
        <v>78190.792840000009</v>
      </c>
      <c r="AC73">
        <v>0.5</v>
      </c>
      <c r="AD73">
        <v>90870.027820000003</v>
      </c>
      <c r="AE73">
        <v>1.02948</v>
      </c>
      <c r="AF73">
        <v>171778.36838999999</v>
      </c>
      <c r="AG73">
        <v>1.0426800000000001</v>
      </c>
      <c r="AH73">
        <v>197648.93106999999</v>
      </c>
      <c r="AI73">
        <v>1.05715</v>
      </c>
      <c r="AJ73">
        <v>225785.94064000002</v>
      </c>
      <c r="AK73">
        <v>1.0729500000000001</v>
      </c>
      <c r="AL73">
        <v>256319.63925999997</v>
      </c>
      <c r="AM73">
        <v>1.0738000000000001</v>
      </c>
      <c r="AN73">
        <v>272314.74583999999</v>
      </c>
      <c r="AO73">
        <v>1.0738000000000001</v>
      </c>
      <c r="AP73">
        <v>287443.34258999996</v>
      </c>
      <c r="AQ73">
        <v>0.5</v>
      </c>
      <c r="AR73">
        <v>228246.77768</v>
      </c>
      <c r="AS73">
        <v>0.5</v>
      </c>
      <c r="AT73">
        <v>311286.85029999999</v>
      </c>
      <c r="AU73">
        <v>0.5</v>
      </c>
      <c r="AV73">
        <v>329022.25068999996</v>
      </c>
      <c r="AW73">
        <v>0.5</v>
      </c>
      <c r="AX73">
        <v>346757.65077000001</v>
      </c>
      <c r="AY73">
        <v>0.5</v>
      </c>
      <c r="AZ73">
        <v>364493.05085</v>
      </c>
      <c r="BA73">
        <v>0.5</v>
      </c>
      <c r="BB73">
        <v>382228.45092999999</v>
      </c>
      <c r="BC73">
        <v>0.5</v>
      </c>
      <c r="BD73">
        <v>399963.85100999998</v>
      </c>
      <c r="BE73">
        <v>0.5</v>
      </c>
      <c r="BF73">
        <v>417699.25108999998</v>
      </c>
      <c r="BG73">
        <v>0.5</v>
      </c>
      <c r="BH73">
        <v>435434.65117000003</v>
      </c>
      <c r="BI73">
        <v>0.5</v>
      </c>
      <c r="BJ73">
        <v>453170.05155999999</v>
      </c>
      <c r="BK73">
        <v>0.5</v>
      </c>
      <c r="BL73">
        <v>470905.45163999998</v>
      </c>
      <c r="BM73">
        <v>0.5</v>
      </c>
      <c r="BN73">
        <v>488640.85172000004</v>
      </c>
      <c r="BO73">
        <v>0.5</v>
      </c>
      <c r="BP73">
        <v>506376.25180000003</v>
      </c>
      <c r="BQ73">
        <v>0.5</v>
      </c>
      <c r="BR73">
        <v>524111.65188000002</v>
      </c>
      <c r="BS73">
        <v>0.5</v>
      </c>
      <c r="BT73">
        <v>541847.05196000007</v>
      </c>
      <c r="BU73">
        <v>0.5</v>
      </c>
      <c r="BV73">
        <v>559582.45204</v>
      </c>
      <c r="BW73">
        <v>0.5</v>
      </c>
      <c r="BX73">
        <v>577317.85242999997</v>
      </c>
      <c r="BY73">
        <v>0.5</v>
      </c>
      <c r="BZ73">
        <v>595053.25251000002</v>
      </c>
      <c r="CA73">
        <v>1.0650500000000001</v>
      </c>
      <c r="CB73">
        <v>3467753</v>
      </c>
      <c r="CC73">
        <v>1.0678799999999999</v>
      </c>
      <c r="CD73">
        <v>3600929</v>
      </c>
      <c r="CE73">
        <v>1.0706</v>
      </c>
      <c r="CF73">
        <v>3734322</v>
      </c>
      <c r="CG73">
        <v>1.0732299999999999</v>
      </c>
      <c r="CH73">
        <v>3867963</v>
      </c>
    </row>
    <row r="74" spans="1:86" x14ac:dyDescent="0.2">
      <c r="A74">
        <v>0.8125</v>
      </c>
      <c r="B74">
        <v>0</v>
      </c>
      <c r="C74">
        <v>0.8125</v>
      </c>
      <c r="D74">
        <v>1600.41525</v>
      </c>
      <c r="E74">
        <v>0.8125</v>
      </c>
      <c r="F74">
        <v>5091.2115299999996</v>
      </c>
      <c r="G74">
        <v>0.8125</v>
      </c>
      <c r="H74">
        <v>10400.75079</v>
      </c>
      <c r="I74">
        <v>0.8125</v>
      </c>
      <c r="J74">
        <v>14694.801660000001</v>
      </c>
      <c r="K74">
        <v>0.8125</v>
      </c>
      <c r="L74">
        <v>18538.712070000001</v>
      </c>
      <c r="M74">
        <v>0.8125</v>
      </c>
      <c r="N74">
        <v>22859.83927</v>
      </c>
      <c r="O74">
        <v>0.8125</v>
      </c>
      <c r="P74">
        <v>30618.500670000001</v>
      </c>
      <c r="Q74">
        <v>0.8125</v>
      </c>
      <c r="R74">
        <v>40044.426390000001</v>
      </c>
      <c r="S74">
        <v>0.8125</v>
      </c>
      <c r="T74">
        <v>50999.15307</v>
      </c>
      <c r="U74">
        <v>0.8125</v>
      </c>
      <c r="V74">
        <v>63262.403080000004</v>
      </c>
      <c r="W74">
        <v>0.8125</v>
      </c>
      <c r="X74">
        <v>76834.176420000003</v>
      </c>
      <c r="Y74">
        <v>0.8125</v>
      </c>
      <c r="Z74">
        <v>91714.473710000006</v>
      </c>
      <c r="AA74">
        <v>0.8125</v>
      </c>
      <c r="AB74">
        <v>107903.29402</v>
      </c>
      <c r="AC74">
        <v>0.8125</v>
      </c>
      <c r="AD74">
        <v>125400.63828</v>
      </c>
      <c r="AE74">
        <v>1.07724</v>
      </c>
      <c r="AF74">
        <v>177846.95629</v>
      </c>
      <c r="AG74">
        <v>1.0838399999999999</v>
      </c>
      <c r="AH74">
        <v>203608.80569000001</v>
      </c>
      <c r="AI74">
        <v>1.09108</v>
      </c>
      <c r="AJ74">
        <v>231338.29980000001</v>
      </c>
      <c r="AK74">
        <v>1.09897</v>
      </c>
      <c r="AL74">
        <v>261100.55876999997</v>
      </c>
      <c r="AM74">
        <v>1.0993999999999999</v>
      </c>
      <c r="AN74">
        <v>277307.44774000003</v>
      </c>
      <c r="AO74">
        <v>1.0993999999999999</v>
      </c>
      <c r="AP74">
        <v>292713.41699</v>
      </c>
      <c r="AQ74">
        <v>0.8125</v>
      </c>
      <c r="AR74">
        <v>314980.55330999999</v>
      </c>
      <c r="AS74">
        <v>0.8125</v>
      </c>
      <c r="AT74">
        <v>429575.85359999997</v>
      </c>
      <c r="AU74">
        <v>0.8125</v>
      </c>
      <c r="AV74">
        <v>454050.70575999998</v>
      </c>
      <c r="AW74">
        <v>0.8125</v>
      </c>
      <c r="AX74">
        <v>478525.55791999999</v>
      </c>
      <c r="AY74">
        <v>0.8125</v>
      </c>
      <c r="AZ74">
        <v>503000.41008</v>
      </c>
      <c r="BA74">
        <v>0.8125</v>
      </c>
      <c r="BB74">
        <v>527475.26224000007</v>
      </c>
      <c r="BC74">
        <v>0.8125</v>
      </c>
      <c r="BD74">
        <v>551950.11440000008</v>
      </c>
      <c r="BE74">
        <v>0.8125</v>
      </c>
      <c r="BF74">
        <v>576424.96656000009</v>
      </c>
      <c r="BG74">
        <v>0.8125</v>
      </c>
      <c r="BH74">
        <v>600899.81871999998</v>
      </c>
      <c r="BI74">
        <v>0.8125</v>
      </c>
      <c r="BJ74">
        <v>625374.67087999999</v>
      </c>
      <c r="BK74">
        <v>0.8125</v>
      </c>
      <c r="BL74">
        <v>649849.52304</v>
      </c>
      <c r="BM74">
        <v>0.8125</v>
      </c>
      <c r="BN74">
        <v>674324.37520000001</v>
      </c>
      <c r="BO74">
        <v>0.8125</v>
      </c>
      <c r="BP74">
        <v>698799.22736000002</v>
      </c>
      <c r="BQ74">
        <v>0.8125</v>
      </c>
      <c r="BR74">
        <v>723274.07952000003</v>
      </c>
      <c r="BS74">
        <v>0.8125</v>
      </c>
      <c r="BT74">
        <v>747748.93168000004</v>
      </c>
      <c r="BU74">
        <v>0.8125</v>
      </c>
      <c r="BV74">
        <v>772223.78384000005</v>
      </c>
      <c r="BW74">
        <v>0.8125</v>
      </c>
      <c r="BX74">
        <v>796698.63631000009</v>
      </c>
      <c r="BY74">
        <v>0.8125</v>
      </c>
      <c r="BZ74">
        <v>821173.48846999998</v>
      </c>
      <c r="CA74">
        <v>1.0950299999999999</v>
      </c>
      <c r="CB74">
        <v>3542680</v>
      </c>
      <c r="CC74">
        <v>1.0964400000000001</v>
      </c>
      <c r="CD74">
        <v>3674895</v>
      </c>
      <c r="CE74">
        <v>1.0978000000000001</v>
      </c>
      <c r="CF74">
        <v>3807234</v>
      </c>
      <c r="CG74">
        <v>1.0991200000000001</v>
      </c>
      <c r="CH74">
        <v>3939697</v>
      </c>
    </row>
    <row r="75" spans="1:86" x14ac:dyDescent="0.2">
      <c r="A75">
        <v>1.125</v>
      </c>
      <c r="B75">
        <v>0</v>
      </c>
      <c r="C75">
        <v>1.125</v>
      </c>
      <c r="D75">
        <v>1837.4871900000001</v>
      </c>
      <c r="E75">
        <v>1.125</v>
      </c>
      <c r="F75">
        <v>5874.2746299999999</v>
      </c>
      <c r="G75">
        <v>1.125</v>
      </c>
      <c r="H75">
        <v>12097.528349999999</v>
      </c>
      <c r="I75">
        <v>1.125</v>
      </c>
      <c r="J75">
        <v>17272.126780000002</v>
      </c>
      <c r="K75">
        <v>1.125</v>
      </c>
      <c r="L75">
        <v>22394.590029999999</v>
      </c>
      <c r="M75">
        <v>1.125</v>
      </c>
      <c r="N75">
        <v>28774.62284</v>
      </c>
      <c r="O75">
        <v>1.125</v>
      </c>
      <c r="P75">
        <v>38944.97047</v>
      </c>
      <c r="Q75">
        <v>1.125</v>
      </c>
      <c r="R75">
        <v>51071.152739999998</v>
      </c>
      <c r="S75">
        <v>1.125</v>
      </c>
      <c r="T75">
        <v>65042.397969999998</v>
      </c>
      <c r="U75">
        <v>1.125</v>
      </c>
      <c r="V75">
        <v>80682.484800000006</v>
      </c>
      <c r="W75">
        <v>1.125</v>
      </c>
      <c r="X75">
        <v>97991.413539999994</v>
      </c>
      <c r="Y75">
        <v>1.125</v>
      </c>
      <c r="Z75">
        <v>116969.18356999999</v>
      </c>
      <c r="AA75">
        <v>1.125</v>
      </c>
      <c r="AB75">
        <v>137615.79551</v>
      </c>
      <c r="AC75">
        <v>1.125</v>
      </c>
      <c r="AD75">
        <v>159931.24874000001</v>
      </c>
      <c r="AE75">
        <v>1.125</v>
      </c>
      <c r="AF75">
        <v>183915.54387999998</v>
      </c>
      <c r="AG75">
        <v>1.125</v>
      </c>
      <c r="AH75">
        <v>209568.68031000003</v>
      </c>
      <c r="AI75">
        <v>1.125</v>
      </c>
      <c r="AJ75">
        <v>236890.65865</v>
      </c>
      <c r="AK75">
        <v>1.125</v>
      </c>
      <c r="AL75">
        <v>265881.47827999998</v>
      </c>
      <c r="AM75">
        <v>1.125</v>
      </c>
      <c r="AN75">
        <v>282300.14964000002</v>
      </c>
      <c r="AO75">
        <v>1.125</v>
      </c>
      <c r="AP75">
        <v>297983.49108000001</v>
      </c>
      <c r="AQ75">
        <v>1.125</v>
      </c>
      <c r="AR75">
        <v>401714.32863</v>
      </c>
      <c r="AS75">
        <v>1.125</v>
      </c>
      <c r="AT75">
        <v>547864.85690000001</v>
      </c>
      <c r="AU75">
        <v>1.125</v>
      </c>
      <c r="AV75">
        <v>579079.16113999998</v>
      </c>
      <c r="AW75">
        <v>1.125</v>
      </c>
      <c r="AX75">
        <v>610293.46507000003</v>
      </c>
      <c r="AY75">
        <v>1.125</v>
      </c>
      <c r="AZ75">
        <v>641507.76931</v>
      </c>
      <c r="BA75">
        <v>1.125</v>
      </c>
      <c r="BB75">
        <v>672722.07354999997</v>
      </c>
      <c r="BC75">
        <v>1.125</v>
      </c>
      <c r="BD75">
        <v>703936.37779000006</v>
      </c>
      <c r="BE75">
        <v>1.125</v>
      </c>
      <c r="BF75">
        <v>735150.68203000003</v>
      </c>
      <c r="BG75">
        <v>1.125</v>
      </c>
      <c r="BH75">
        <v>766364.98626999999</v>
      </c>
      <c r="BI75">
        <v>1.125</v>
      </c>
      <c r="BJ75">
        <v>797579.29050999996</v>
      </c>
      <c r="BK75">
        <v>1.125</v>
      </c>
      <c r="BL75">
        <v>828793.59474999993</v>
      </c>
      <c r="BM75">
        <v>1.125</v>
      </c>
      <c r="BN75">
        <v>860007.8989899999</v>
      </c>
      <c r="BO75">
        <v>1.125</v>
      </c>
      <c r="BP75">
        <v>891222.2032300001</v>
      </c>
      <c r="BQ75">
        <v>1.125</v>
      </c>
      <c r="BR75">
        <v>922436.50747000007</v>
      </c>
      <c r="BS75">
        <v>1.125</v>
      </c>
      <c r="BT75">
        <v>953650.81171000004</v>
      </c>
      <c r="BU75">
        <v>1.125</v>
      </c>
      <c r="BV75">
        <v>984865.11595000001</v>
      </c>
      <c r="BW75">
        <v>1.125</v>
      </c>
      <c r="BX75">
        <v>1016079.4198799999</v>
      </c>
      <c r="BY75">
        <v>1.125</v>
      </c>
      <c r="BZ75">
        <v>1047293.72412</v>
      </c>
      <c r="CA75">
        <v>1.125</v>
      </c>
      <c r="CB75">
        <v>3617576</v>
      </c>
      <c r="CC75">
        <v>1.125</v>
      </c>
      <c r="CD75">
        <v>3748861</v>
      </c>
      <c r="CE75">
        <v>1.125</v>
      </c>
      <c r="CF75">
        <v>3880146</v>
      </c>
      <c r="CG75">
        <v>1.125</v>
      </c>
      <c r="CH75">
        <v>4011431</v>
      </c>
    </row>
    <row r="76" spans="1:86" x14ac:dyDescent="0.2">
      <c r="A76">
        <v>1.35</v>
      </c>
      <c r="B76">
        <v>0</v>
      </c>
      <c r="C76">
        <v>1.35</v>
      </c>
      <c r="D76">
        <v>1837.4871900000001</v>
      </c>
      <c r="E76">
        <v>1.35</v>
      </c>
      <c r="F76">
        <v>5874.2746299999999</v>
      </c>
      <c r="G76">
        <v>1.35</v>
      </c>
      <c r="H76">
        <v>12097.528349999999</v>
      </c>
      <c r="I76">
        <v>1.35</v>
      </c>
      <c r="J76">
        <v>17272.126780000002</v>
      </c>
      <c r="K76">
        <v>1.35</v>
      </c>
      <c r="L76">
        <v>22394.590029999999</v>
      </c>
      <c r="M76">
        <v>1.35</v>
      </c>
      <c r="N76">
        <v>28774.62284</v>
      </c>
      <c r="O76">
        <v>1.35</v>
      </c>
      <c r="P76">
        <v>38944.97047</v>
      </c>
      <c r="Q76">
        <v>1.35</v>
      </c>
      <c r="R76">
        <v>51071.152739999998</v>
      </c>
      <c r="S76">
        <v>1.35</v>
      </c>
      <c r="T76">
        <v>65042.397969999998</v>
      </c>
      <c r="U76">
        <v>1.35</v>
      </c>
      <c r="V76">
        <v>80682.484800000006</v>
      </c>
      <c r="W76">
        <v>1.35</v>
      </c>
      <c r="X76">
        <v>97991.413539999994</v>
      </c>
      <c r="Y76">
        <v>1.35</v>
      </c>
      <c r="Z76">
        <v>116969.18356999999</v>
      </c>
      <c r="AA76">
        <v>1.35</v>
      </c>
      <c r="AB76">
        <v>137615.79551</v>
      </c>
      <c r="AC76">
        <v>1.35</v>
      </c>
      <c r="AD76">
        <v>159931.24874000001</v>
      </c>
      <c r="AE76">
        <v>1.35</v>
      </c>
      <c r="AF76">
        <v>183915.54387999998</v>
      </c>
      <c r="AG76">
        <v>1.35</v>
      </c>
      <c r="AH76">
        <v>209568.68031000003</v>
      </c>
      <c r="AI76">
        <v>1.35</v>
      </c>
      <c r="AJ76">
        <v>236890.65865</v>
      </c>
      <c r="AK76">
        <v>1.35</v>
      </c>
      <c r="AL76">
        <v>265881.47827999998</v>
      </c>
      <c r="AM76">
        <v>1.35</v>
      </c>
      <c r="AN76">
        <v>282300.14964000002</v>
      </c>
      <c r="AO76">
        <v>1.35</v>
      </c>
      <c r="AP76">
        <v>297983.49108000001</v>
      </c>
      <c r="AQ76">
        <v>1.35</v>
      </c>
      <c r="AR76">
        <v>401714.32863</v>
      </c>
      <c r="AS76">
        <v>1.35</v>
      </c>
      <c r="AT76">
        <v>547864.85690000001</v>
      </c>
      <c r="AU76">
        <v>1.35</v>
      </c>
      <c r="AV76">
        <v>579079.16113999998</v>
      </c>
      <c r="AW76">
        <v>1.35</v>
      </c>
      <c r="AX76">
        <v>610293.46507000003</v>
      </c>
      <c r="AY76">
        <v>1.35</v>
      </c>
      <c r="AZ76">
        <v>641507.76931</v>
      </c>
      <c r="BA76">
        <v>1.35</v>
      </c>
      <c r="BB76">
        <v>672722.07354999997</v>
      </c>
      <c r="BC76">
        <v>1.35</v>
      </c>
      <c r="BD76">
        <v>703936.37779000006</v>
      </c>
      <c r="BE76">
        <v>1.35</v>
      </c>
      <c r="BF76">
        <v>735150.68203000003</v>
      </c>
      <c r="BG76">
        <v>1.35</v>
      </c>
      <c r="BH76">
        <v>766364.98626999999</v>
      </c>
      <c r="BI76">
        <v>1.35</v>
      </c>
      <c r="BJ76">
        <v>797579.29050999996</v>
      </c>
      <c r="BK76">
        <v>1.35</v>
      </c>
      <c r="BL76">
        <v>828793.59474999993</v>
      </c>
      <c r="BM76">
        <v>1.35</v>
      </c>
      <c r="BN76">
        <v>860007.8989899999</v>
      </c>
      <c r="BO76">
        <v>1.35</v>
      </c>
      <c r="BP76">
        <v>891222.2032300001</v>
      </c>
      <c r="BQ76">
        <v>1.35</v>
      </c>
      <c r="BR76">
        <v>922436.50747000007</v>
      </c>
      <c r="BS76">
        <v>1.35</v>
      </c>
      <c r="BT76">
        <v>953650.81171000004</v>
      </c>
      <c r="BU76">
        <v>1.35</v>
      </c>
      <c r="BV76">
        <v>984865.11595000001</v>
      </c>
      <c r="BW76">
        <v>1.35</v>
      </c>
      <c r="BX76">
        <v>1016079.4198799999</v>
      </c>
      <c r="BY76">
        <v>1.35</v>
      </c>
      <c r="BZ76">
        <v>1047293.72412</v>
      </c>
      <c r="CA76">
        <v>1.35</v>
      </c>
      <c r="CB76">
        <v>3617576</v>
      </c>
      <c r="CC76">
        <v>1.35</v>
      </c>
      <c r="CD76">
        <v>3748861</v>
      </c>
      <c r="CE76">
        <v>1.35</v>
      </c>
      <c r="CF76">
        <v>3880146</v>
      </c>
      <c r="CG76">
        <v>1.35</v>
      </c>
      <c r="CH76">
        <v>4011431</v>
      </c>
    </row>
    <row r="77" spans="1:86" x14ac:dyDescent="0.2">
      <c r="A77">
        <v>1.575</v>
      </c>
      <c r="B77">
        <v>0</v>
      </c>
      <c r="C77">
        <v>1.575</v>
      </c>
      <c r="D77">
        <v>1837.4871900000001</v>
      </c>
      <c r="E77">
        <v>1.575</v>
      </c>
      <c r="F77">
        <v>5874.2746299999999</v>
      </c>
      <c r="G77">
        <v>1.575</v>
      </c>
      <c r="H77">
        <v>12097.528349999999</v>
      </c>
      <c r="I77">
        <v>1.575</v>
      </c>
      <c r="J77">
        <v>17272.126780000002</v>
      </c>
      <c r="K77">
        <v>1.575</v>
      </c>
      <c r="L77">
        <v>22394.590029999999</v>
      </c>
      <c r="M77">
        <v>1.575</v>
      </c>
      <c r="N77">
        <v>28774.62284</v>
      </c>
      <c r="O77">
        <v>1.575</v>
      </c>
      <c r="P77">
        <v>38944.97047</v>
      </c>
      <c r="Q77">
        <v>1.575</v>
      </c>
      <c r="R77">
        <v>51071.152739999998</v>
      </c>
      <c r="S77">
        <v>1.575</v>
      </c>
      <c r="T77">
        <v>65042.397969999998</v>
      </c>
      <c r="U77">
        <v>1.575</v>
      </c>
      <c r="V77">
        <v>80682.484800000006</v>
      </c>
      <c r="W77">
        <v>1.575</v>
      </c>
      <c r="X77">
        <v>97991.413539999994</v>
      </c>
      <c r="Y77">
        <v>1.575</v>
      </c>
      <c r="Z77">
        <v>116969.18356999999</v>
      </c>
      <c r="AA77">
        <v>1.575</v>
      </c>
      <c r="AB77">
        <v>137615.79551</v>
      </c>
      <c r="AC77">
        <v>1.575</v>
      </c>
      <c r="AD77">
        <v>159931.24874000001</v>
      </c>
      <c r="AE77">
        <v>1.575</v>
      </c>
      <c r="AF77">
        <v>183915.54387999998</v>
      </c>
      <c r="AG77">
        <v>1.575</v>
      </c>
      <c r="AH77">
        <v>209568.68031000003</v>
      </c>
      <c r="AI77">
        <v>1.575</v>
      </c>
      <c r="AJ77">
        <v>236890.65865</v>
      </c>
      <c r="AK77">
        <v>1.575</v>
      </c>
      <c r="AL77">
        <v>265881.47827999998</v>
      </c>
      <c r="AM77">
        <v>1.575</v>
      </c>
      <c r="AN77">
        <v>282300.14964000002</v>
      </c>
      <c r="AO77">
        <v>1.575</v>
      </c>
      <c r="AP77">
        <v>297983.49108000001</v>
      </c>
      <c r="AQ77">
        <v>1.575</v>
      </c>
      <c r="AR77">
        <v>401714.32863</v>
      </c>
      <c r="AS77">
        <v>1.575</v>
      </c>
      <c r="AT77">
        <v>547864.85690000001</v>
      </c>
      <c r="AU77">
        <v>1.575</v>
      </c>
      <c r="AV77">
        <v>579079.16113999998</v>
      </c>
      <c r="AW77">
        <v>1.575</v>
      </c>
      <c r="AX77">
        <v>610293.46507000003</v>
      </c>
      <c r="AY77">
        <v>1.575</v>
      </c>
      <c r="AZ77">
        <v>641507.76931</v>
      </c>
      <c r="BA77">
        <v>1.575</v>
      </c>
      <c r="BB77">
        <v>672722.07354999997</v>
      </c>
      <c r="BC77">
        <v>1.575</v>
      </c>
      <c r="BD77">
        <v>703936.37779000006</v>
      </c>
      <c r="BE77">
        <v>1.575</v>
      </c>
      <c r="BF77">
        <v>735150.68203000003</v>
      </c>
      <c r="BG77">
        <v>1.575</v>
      </c>
      <c r="BH77">
        <v>766364.98626999999</v>
      </c>
      <c r="BI77">
        <v>1.575</v>
      </c>
      <c r="BJ77">
        <v>797579.29050999996</v>
      </c>
      <c r="BK77">
        <v>1.575</v>
      </c>
      <c r="BL77">
        <v>828793.59474999993</v>
      </c>
      <c r="BM77">
        <v>1.575</v>
      </c>
      <c r="BN77">
        <v>860007.8989899999</v>
      </c>
      <c r="BO77">
        <v>1.575</v>
      </c>
      <c r="BP77">
        <v>891222.2032300001</v>
      </c>
      <c r="BQ77">
        <v>1.575</v>
      </c>
      <c r="BR77">
        <v>922436.50747000007</v>
      </c>
      <c r="BS77">
        <v>1.575</v>
      </c>
      <c r="BT77">
        <v>953650.81171000004</v>
      </c>
      <c r="BU77">
        <v>1.575</v>
      </c>
      <c r="BV77">
        <v>984865.11595000001</v>
      </c>
      <c r="BW77">
        <v>1.575</v>
      </c>
      <c r="BX77">
        <v>1016079.4198799999</v>
      </c>
      <c r="BY77">
        <v>1.575</v>
      </c>
      <c r="BZ77">
        <v>1047293.72412</v>
      </c>
      <c r="CA77">
        <v>1.575</v>
      </c>
      <c r="CB77">
        <v>3617576</v>
      </c>
      <c r="CC77">
        <v>1.575</v>
      </c>
      <c r="CD77">
        <v>3748861</v>
      </c>
      <c r="CE77">
        <v>1.575</v>
      </c>
      <c r="CF77">
        <v>3880146</v>
      </c>
      <c r="CG77">
        <v>1.575</v>
      </c>
      <c r="CH77">
        <v>4011431</v>
      </c>
    </row>
    <row r="81" spans="1:86" x14ac:dyDescent="0.2">
      <c r="A81" t="s">
        <v>178</v>
      </c>
    </row>
    <row r="82" spans="1:86" x14ac:dyDescent="0.2">
      <c r="A82" t="s">
        <v>182</v>
      </c>
      <c r="B82" t="s">
        <v>182</v>
      </c>
      <c r="E82" t="s">
        <v>182</v>
      </c>
      <c r="F82" t="s">
        <v>182</v>
      </c>
    </row>
    <row r="83" spans="1:86" x14ac:dyDescent="0.2">
      <c r="A83" t="s">
        <v>175</v>
      </c>
      <c r="B83">
        <v>73</v>
      </c>
      <c r="C83" t="s">
        <v>175</v>
      </c>
      <c r="D83">
        <v>74</v>
      </c>
      <c r="E83" t="s">
        <v>175</v>
      </c>
      <c r="F83">
        <v>75</v>
      </c>
      <c r="G83" t="s">
        <v>175</v>
      </c>
      <c r="H83">
        <v>77</v>
      </c>
      <c r="I83" t="s">
        <v>175</v>
      </c>
      <c r="J83">
        <v>79</v>
      </c>
      <c r="K83" t="s">
        <v>175</v>
      </c>
      <c r="L83">
        <v>81</v>
      </c>
      <c r="M83" t="s">
        <v>175</v>
      </c>
      <c r="N83">
        <v>83</v>
      </c>
      <c r="O83" t="s">
        <v>175</v>
      </c>
      <c r="P83">
        <v>85</v>
      </c>
      <c r="Q83" t="s">
        <v>175</v>
      </c>
      <c r="R83">
        <v>87</v>
      </c>
      <c r="S83" t="s">
        <v>175</v>
      </c>
      <c r="T83">
        <v>89</v>
      </c>
      <c r="U83" t="s">
        <v>175</v>
      </c>
      <c r="V83">
        <v>91</v>
      </c>
      <c r="W83" t="s">
        <v>175</v>
      </c>
      <c r="X83">
        <v>93</v>
      </c>
      <c r="Y83" t="s">
        <v>175</v>
      </c>
      <c r="Z83">
        <v>95</v>
      </c>
      <c r="AA83" t="s">
        <v>175</v>
      </c>
      <c r="AB83">
        <v>97</v>
      </c>
      <c r="AC83" t="s">
        <v>175</v>
      </c>
      <c r="AD83">
        <v>99</v>
      </c>
      <c r="AE83" t="s">
        <v>175</v>
      </c>
      <c r="AF83">
        <v>101</v>
      </c>
      <c r="AG83" t="s">
        <v>175</v>
      </c>
      <c r="AH83">
        <v>103</v>
      </c>
      <c r="AI83" t="s">
        <v>175</v>
      </c>
      <c r="AJ83">
        <v>105</v>
      </c>
      <c r="AK83" t="s">
        <v>175</v>
      </c>
      <c r="AL83">
        <v>107</v>
      </c>
      <c r="AM83" t="s">
        <v>175</v>
      </c>
      <c r="AN83">
        <v>109</v>
      </c>
      <c r="AO83" t="s">
        <v>175</v>
      </c>
      <c r="AP83">
        <v>111</v>
      </c>
      <c r="AQ83" t="s">
        <v>175</v>
      </c>
      <c r="AR83">
        <v>113</v>
      </c>
      <c r="AS83" t="s">
        <v>175</v>
      </c>
      <c r="AT83">
        <v>115</v>
      </c>
      <c r="AU83" t="s">
        <v>175</v>
      </c>
      <c r="AV83">
        <v>117</v>
      </c>
      <c r="AW83" t="s">
        <v>175</v>
      </c>
      <c r="AX83">
        <v>119</v>
      </c>
      <c r="AY83" t="s">
        <v>175</v>
      </c>
      <c r="AZ83">
        <v>121</v>
      </c>
      <c r="BA83" t="s">
        <v>175</v>
      </c>
      <c r="BB83">
        <v>123</v>
      </c>
      <c r="BC83" t="s">
        <v>175</v>
      </c>
      <c r="BD83">
        <v>125</v>
      </c>
      <c r="BE83" t="s">
        <v>175</v>
      </c>
      <c r="BF83">
        <v>127</v>
      </c>
      <c r="BG83" t="s">
        <v>175</v>
      </c>
      <c r="BH83">
        <v>129</v>
      </c>
      <c r="BI83" t="s">
        <v>175</v>
      </c>
      <c r="BJ83">
        <v>131</v>
      </c>
      <c r="BK83" t="s">
        <v>175</v>
      </c>
      <c r="BL83">
        <v>133</v>
      </c>
      <c r="BM83" t="s">
        <v>175</v>
      </c>
      <c r="BN83">
        <v>135</v>
      </c>
      <c r="BO83" t="s">
        <v>175</v>
      </c>
      <c r="BP83">
        <v>137</v>
      </c>
      <c r="BQ83" t="s">
        <v>175</v>
      </c>
      <c r="BR83">
        <v>139</v>
      </c>
      <c r="BS83" t="s">
        <v>175</v>
      </c>
      <c r="BT83">
        <v>141</v>
      </c>
      <c r="BU83" t="s">
        <v>175</v>
      </c>
      <c r="BV83">
        <v>143</v>
      </c>
      <c r="BW83" t="s">
        <v>175</v>
      </c>
      <c r="BX83">
        <v>145</v>
      </c>
      <c r="BY83" t="s">
        <v>175</v>
      </c>
      <c r="BZ83">
        <v>147</v>
      </c>
      <c r="CA83" t="s">
        <v>175</v>
      </c>
      <c r="CB83">
        <v>149</v>
      </c>
      <c r="CC83" t="s">
        <v>175</v>
      </c>
      <c r="CD83">
        <v>151</v>
      </c>
      <c r="CE83" t="s">
        <v>175</v>
      </c>
      <c r="CF83">
        <v>153</v>
      </c>
      <c r="CG83" t="s">
        <v>175</v>
      </c>
      <c r="CH83">
        <v>155</v>
      </c>
    </row>
    <row r="84" spans="1:86" x14ac:dyDescent="0.2">
      <c r="A84" t="s">
        <v>176</v>
      </c>
      <c r="B84" t="s">
        <v>177</v>
      </c>
      <c r="C84" t="s">
        <v>176</v>
      </c>
      <c r="D84" t="s">
        <v>177</v>
      </c>
      <c r="E84" t="s">
        <v>176</v>
      </c>
      <c r="F84" t="s">
        <v>177</v>
      </c>
      <c r="G84" t="s">
        <v>176</v>
      </c>
      <c r="H84" t="s">
        <v>177</v>
      </c>
      <c r="I84" t="s">
        <v>176</v>
      </c>
      <c r="J84" t="s">
        <v>177</v>
      </c>
      <c r="K84" t="s">
        <v>176</v>
      </c>
      <c r="L84" t="s">
        <v>177</v>
      </c>
      <c r="M84" t="s">
        <v>176</v>
      </c>
      <c r="N84" t="s">
        <v>177</v>
      </c>
      <c r="O84" t="s">
        <v>176</v>
      </c>
      <c r="P84" t="s">
        <v>177</v>
      </c>
      <c r="Q84" t="s">
        <v>176</v>
      </c>
      <c r="R84" t="s">
        <v>177</v>
      </c>
      <c r="S84" t="s">
        <v>176</v>
      </c>
      <c r="T84" t="s">
        <v>177</v>
      </c>
      <c r="U84" t="s">
        <v>176</v>
      </c>
      <c r="V84" t="s">
        <v>177</v>
      </c>
      <c r="W84" t="s">
        <v>176</v>
      </c>
      <c r="X84" t="s">
        <v>177</v>
      </c>
      <c r="Y84" t="s">
        <v>176</v>
      </c>
      <c r="Z84" t="s">
        <v>177</v>
      </c>
      <c r="AA84" t="s">
        <v>176</v>
      </c>
      <c r="AB84" t="s">
        <v>177</v>
      </c>
      <c r="AC84" t="s">
        <v>176</v>
      </c>
      <c r="AD84" t="s">
        <v>177</v>
      </c>
      <c r="AE84" t="s">
        <v>176</v>
      </c>
      <c r="AF84" t="s">
        <v>177</v>
      </c>
      <c r="AG84" t="s">
        <v>176</v>
      </c>
      <c r="AH84" t="s">
        <v>177</v>
      </c>
      <c r="AI84" t="s">
        <v>176</v>
      </c>
      <c r="AJ84" t="s">
        <v>177</v>
      </c>
      <c r="AK84" t="s">
        <v>176</v>
      </c>
      <c r="AL84" t="s">
        <v>177</v>
      </c>
      <c r="AM84" t="s">
        <v>176</v>
      </c>
      <c r="AN84" t="s">
        <v>177</v>
      </c>
      <c r="AO84" t="s">
        <v>176</v>
      </c>
      <c r="AP84" t="s">
        <v>177</v>
      </c>
      <c r="AQ84" t="s">
        <v>176</v>
      </c>
      <c r="AR84" t="s">
        <v>177</v>
      </c>
      <c r="AS84" t="s">
        <v>176</v>
      </c>
      <c r="AT84" t="s">
        <v>177</v>
      </c>
      <c r="AU84" t="s">
        <v>176</v>
      </c>
      <c r="AV84" t="s">
        <v>177</v>
      </c>
      <c r="AW84" t="s">
        <v>176</v>
      </c>
      <c r="AX84" t="s">
        <v>177</v>
      </c>
      <c r="AY84" t="s">
        <v>176</v>
      </c>
      <c r="AZ84" t="s">
        <v>177</v>
      </c>
      <c r="BA84" t="s">
        <v>176</v>
      </c>
      <c r="BB84" t="s">
        <v>177</v>
      </c>
      <c r="BC84" t="s">
        <v>176</v>
      </c>
      <c r="BD84" t="s">
        <v>177</v>
      </c>
      <c r="BE84" t="s">
        <v>176</v>
      </c>
      <c r="BF84" t="s">
        <v>177</v>
      </c>
      <c r="BG84" t="s">
        <v>176</v>
      </c>
      <c r="BH84" t="s">
        <v>177</v>
      </c>
      <c r="BI84" t="s">
        <v>176</v>
      </c>
      <c r="BJ84" t="s">
        <v>177</v>
      </c>
      <c r="BK84" t="s">
        <v>176</v>
      </c>
      <c r="BL84" t="s">
        <v>177</v>
      </c>
      <c r="BM84" t="s">
        <v>176</v>
      </c>
      <c r="BN84" t="s">
        <v>177</v>
      </c>
      <c r="BO84" t="s">
        <v>176</v>
      </c>
      <c r="BP84" t="s">
        <v>177</v>
      </c>
      <c r="BQ84" t="s">
        <v>176</v>
      </c>
      <c r="BR84" t="s">
        <v>177</v>
      </c>
      <c r="BS84" t="s">
        <v>176</v>
      </c>
      <c r="BT84" t="s">
        <v>177</v>
      </c>
      <c r="BU84" t="s">
        <v>176</v>
      </c>
      <c r="BV84" t="s">
        <v>177</v>
      </c>
      <c r="BW84" t="s">
        <v>176</v>
      </c>
      <c r="BX84" t="s">
        <v>177</v>
      </c>
      <c r="BY84" t="s">
        <v>176</v>
      </c>
      <c r="BZ84" t="s">
        <v>177</v>
      </c>
      <c r="CA84" t="s">
        <v>176</v>
      </c>
      <c r="CB84" t="s">
        <v>177</v>
      </c>
      <c r="CC84" t="s">
        <v>176</v>
      </c>
      <c r="CD84" t="s">
        <v>177</v>
      </c>
      <c r="CE84" t="s">
        <v>176</v>
      </c>
      <c r="CF84" t="s">
        <v>177</v>
      </c>
      <c r="CG84" t="s">
        <v>176</v>
      </c>
      <c r="CH84" t="s">
        <v>177</v>
      </c>
    </row>
    <row r="85" spans="1:86" x14ac:dyDescent="0.2">
      <c r="A85">
        <v>-1.575</v>
      </c>
      <c r="B85">
        <v>0</v>
      </c>
      <c r="C85">
        <v>-1.575</v>
      </c>
      <c r="D85">
        <v>-1837.4871900000001</v>
      </c>
      <c r="E85">
        <v>-1.575</v>
      </c>
      <c r="F85">
        <v>-5874.2746299999999</v>
      </c>
      <c r="G85">
        <v>-1.575</v>
      </c>
      <c r="H85">
        <v>-12097.528349999999</v>
      </c>
      <c r="I85">
        <v>-1.575</v>
      </c>
      <c r="J85">
        <v>-17272.126780000002</v>
      </c>
      <c r="K85">
        <v>-1.575</v>
      </c>
      <c r="L85">
        <v>-22394.590029999999</v>
      </c>
      <c r="M85">
        <v>-1.575</v>
      </c>
      <c r="N85">
        <v>-28774.62284</v>
      </c>
      <c r="O85">
        <v>-1.575</v>
      </c>
      <c r="P85">
        <v>-38944.97047</v>
      </c>
      <c r="Q85">
        <v>-1.575</v>
      </c>
      <c r="R85">
        <v>-51071.152739999998</v>
      </c>
      <c r="S85">
        <v>-1.575</v>
      </c>
      <c r="T85">
        <v>-65042.397969999998</v>
      </c>
      <c r="U85">
        <v>-1.575</v>
      </c>
      <c r="V85">
        <v>-80682.484800000006</v>
      </c>
      <c r="W85">
        <v>-1.575</v>
      </c>
      <c r="X85">
        <v>-97991.413539999994</v>
      </c>
      <c r="Y85">
        <v>-1.575</v>
      </c>
      <c r="Z85">
        <v>-116969.18356999999</v>
      </c>
      <c r="AA85">
        <v>-1.575</v>
      </c>
      <c r="AB85">
        <v>-137615.79551</v>
      </c>
      <c r="AC85">
        <v>-1.575</v>
      </c>
      <c r="AD85">
        <v>-159931.24874000001</v>
      </c>
      <c r="AE85">
        <v>-1.575</v>
      </c>
      <c r="AF85">
        <v>-183915.54387999998</v>
      </c>
      <c r="AG85">
        <v>-1.575</v>
      </c>
      <c r="AH85">
        <v>-209568.68031000003</v>
      </c>
      <c r="AI85">
        <v>-1.575</v>
      </c>
      <c r="AJ85">
        <v>-236890.65865</v>
      </c>
      <c r="AK85">
        <v>-1.575</v>
      </c>
      <c r="AL85">
        <v>-265881.47827999998</v>
      </c>
      <c r="AM85">
        <v>-1.575</v>
      </c>
      <c r="AN85">
        <v>-282300.14964000002</v>
      </c>
      <c r="AO85">
        <v>-1.575</v>
      </c>
      <c r="AP85">
        <v>-297983.49108000001</v>
      </c>
      <c r="AQ85">
        <v>-1.575</v>
      </c>
      <c r="AR85">
        <v>-401714.32863</v>
      </c>
      <c r="AS85">
        <v>-1.575</v>
      </c>
      <c r="AT85">
        <v>-547864.85690000001</v>
      </c>
      <c r="AU85">
        <v>-1.575</v>
      </c>
      <c r="AV85">
        <v>-579079.16113999998</v>
      </c>
      <c r="AW85">
        <v>-1.575</v>
      </c>
      <c r="AX85">
        <v>-610293.46507000003</v>
      </c>
      <c r="AY85">
        <v>-1.575</v>
      </c>
      <c r="AZ85">
        <v>-641507.76931</v>
      </c>
      <c r="BA85">
        <v>-1.575</v>
      </c>
      <c r="BB85">
        <v>-672722.07354999997</v>
      </c>
      <c r="BC85">
        <v>-1.575</v>
      </c>
      <c r="BD85">
        <v>-703936.37779000006</v>
      </c>
      <c r="BE85">
        <v>-1.575</v>
      </c>
      <c r="BF85">
        <v>-735150.68203000003</v>
      </c>
      <c r="BG85">
        <v>-1.575</v>
      </c>
      <c r="BH85">
        <v>-766364.98626999999</v>
      </c>
      <c r="BI85">
        <v>-1.575</v>
      </c>
      <c r="BJ85">
        <v>-797579.29050999996</v>
      </c>
      <c r="BK85">
        <v>-1.575</v>
      </c>
      <c r="BL85">
        <v>-828793.59474999993</v>
      </c>
      <c r="BM85">
        <v>-1.575</v>
      </c>
      <c r="BN85">
        <v>-860007.8989899999</v>
      </c>
      <c r="BO85">
        <v>-1.575</v>
      </c>
      <c r="BP85">
        <v>-891222.2032300001</v>
      </c>
      <c r="BQ85">
        <v>-1.575</v>
      </c>
      <c r="BR85">
        <v>-922436.50747000007</v>
      </c>
      <c r="BS85">
        <v>-1.575</v>
      </c>
      <c r="BT85">
        <v>-953650.81171000004</v>
      </c>
      <c r="BU85">
        <v>-1.575</v>
      </c>
      <c r="BV85">
        <v>-984865.11595000001</v>
      </c>
      <c r="BW85">
        <v>-1.575</v>
      </c>
      <c r="BX85">
        <v>-1016079.4198799999</v>
      </c>
      <c r="BY85">
        <v>-1.575</v>
      </c>
      <c r="BZ85">
        <v>-1047293.72412</v>
      </c>
      <c r="CA85">
        <v>-1.575</v>
      </c>
      <c r="CB85">
        <v>-3617576</v>
      </c>
      <c r="CC85">
        <v>-1.575</v>
      </c>
      <c r="CD85">
        <v>-3748861</v>
      </c>
      <c r="CE85">
        <v>-1.575</v>
      </c>
      <c r="CF85">
        <v>-3880146</v>
      </c>
      <c r="CG85">
        <v>-1.575</v>
      </c>
      <c r="CH85">
        <v>-4011431</v>
      </c>
    </row>
    <row r="86" spans="1:86" x14ac:dyDescent="0.2">
      <c r="A86">
        <v>-1.35</v>
      </c>
      <c r="B86">
        <v>0</v>
      </c>
      <c r="C86">
        <v>-1.35</v>
      </c>
      <c r="D86">
        <v>-1837.4871900000001</v>
      </c>
      <c r="E86">
        <v>-1.35</v>
      </c>
      <c r="F86">
        <v>-5874.2746299999999</v>
      </c>
      <c r="G86">
        <v>-1.35</v>
      </c>
      <c r="H86">
        <v>-12097.528349999999</v>
      </c>
      <c r="I86">
        <v>-1.35</v>
      </c>
      <c r="J86">
        <v>-17272.126780000002</v>
      </c>
      <c r="K86">
        <v>-1.35</v>
      </c>
      <c r="L86">
        <v>-22394.590029999999</v>
      </c>
      <c r="M86">
        <v>-1.35</v>
      </c>
      <c r="N86">
        <v>-28774.62284</v>
      </c>
      <c r="O86">
        <v>-1.35</v>
      </c>
      <c r="P86">
        <v>-38944.97047</v>
      </c>
      <c r="Q86">
        <v>-1.35</v>
      </c>
      <c r="R86">
        <v>-51071.152739999998</v>
      </c>
      <c r="S86">
        <v>-1.35</v>
      </c>
      <c r="T86">
        <v>-65042.397969999998</v>
      </c>
      <c r="U86">
        <v>-1.35</v>
      </c>
      <c r="V86">
        <v>-80682.484800000006</v>
      </c>
      <c r="W86">
        <v>-1.35</v>
      </c>
      <c r="X86">
        <v>-97991.413539999994</v>
      </c>
      <c r="Y86">
        <v>-1.35</v>
      </c>
      <c r="Z86">
        <v>-116969.18356999999</v>
      </c>
      <c r="AA86">
        <v>-1.35</v>
      </c>
      <c r="AB86">
        <v>-137615.79551</v>
      </c>
      <c r="AC86">
        <v>-1.35</v>
      </c>
      <c r="AD86">
        <v>-159931.24874000001</v>
      </c>
      <c r="AE86">
        <v>-1.35</v>
      </c>
      <c r="AF86">
        <v>-183915.54387999998</v>
      </c>
      <c r="AG86">
        <v>-1.35</v>
      </c>
      <c r="AH86">
        <v>-209568.68031000003</v>
      </c>
      <c r="AI86">
        <v>-1.35</v>
      </c>
      <c r="AJ86">
        <v>-236890.65865</v>
      </c>
      <c r="AK86">
        <v>-1.35</v>
      </c>
      <c r="AL86">
        <v>-265881.47827999998</v>
      </c>
      <c r="AM86">
        <v>-1.35</v>
      </c>
      <c r="AN86">
        <v>-282300.14964000002</v>
      </c>
      <c r="AO86">
        <v>-1.35</v>
      </c>
      <c r="AP86">
        <v>-297983.49108000001</v>
      </c>
      <c r="AQ86">
        <v>-1.35</v>
      </c>
      <c r="AR86">
        <v>-401714.32863</v>
      </c>
      <c r="AS86">
        <v>-1.35</v>
      </c>
      <c r="AT86">
        <v>-547864.85690000001</v>
      </c>
      <c r="AU86">
        <v>-1.35</v>
      </c>
      <c r="AV86">
        <v>-579079.16113999998</v>
      </c>
      <c r="AW86">
        <v>-1.35</v>
      </c>
      <c r="AX86">
        <v>-610293.46507000003</v>
      </c>
      <c r="AY86">
        <v>-1.35</v>
      </c>
      <c r="AZ86">
        <v>-641507.76931</v>
      </c>
      <c r="BA86">
        <v>-1.35</v>
      </c>
      <c r="BB86">
        <v>-672722.07354999997</v>
      </c>
      <c r="BC86">
        <v>-1.35</v>
      </c>
      <c r="BD86">
        <v>-703936.37779000006</v>
      </c>
      <c r="BE86">
        <v>-1.35</v>
      </c>
      <c r="BF86">
        <v>-735150.68203000003</v>
      </c>
      <c r="BG86">
        <v>-1.35</v>
      </c>
      <c r="BH86">
        <v>-766364.98626999999</v>
      </c>
      <c r="BI86">
        <v>-1.35</v>
      </c>
      <c r="BJ86">
        <v>-797579.29050999996</v>
      </c>
      <c r="BK86">
        <v>-1.35</v>
      </c>
      <c r="BL86">
        <v>-828793.59474999993</v>
      </c>
      <c r="BM86">
        <v>-1.35</v>
      </c>
      <c r="BN86">
        <v>-860007.8989899999</v>
      </c>
      <c r="BO86">
        <v>-1.35</v>
      </c>
      <c r="BP86">
        <v>-891222.2032300001</v>
      </c>
      <c r="BQ86">
        <v>-1.35</v>
      </c>
      <c r="BR86">
        <v>-922436.50747000007</v>
      </c>
      <c r="BS86">
        <v>-1.35</v>
      </c>
      <c r="BT86">
        <v>-953650.81171000004</v>
      </c>
      <c r="BU86">
        <v>-1.35</v>
      </c>
      <c r="BV86">
        <v>-984865.11595000001</v>
      </c>
      <c r="BW86">
        <v>-1.35</v>
      </c>
      <c r="BX86">
        <v>-1016079.4198799999</v>
      </c>
      <c r="BY86">
        <v>-1.35</v>
      </c>
      <c r="BZ86">
        <v>-1047293.72412</v>
      </c>
      <c r="CA86">
        <v>-1.35</v>
      </c>
      <c r="CB86">
        <v>-3617576</v>
      </c>
      <c r="CC86">
        <v>-1.35</v>
      </c>
      <c r="CD86">
        <v>-3748861</v>
      </c>
      <c r="CE86">
        <v>-1.35</v>
      </c>
      <c r="CF86">
        <v>-3880146</v>
      </c>
      <c r="CG86">
        <v>-1.35</v>
      </c>
      <c r="CH86">
        <v>-4011431</v>
      </c>
    </row>
    <row r="87" spans="1:86" x14ac:dyDescent="0.2">
      <c r="A87">
        <v>-1.125</v>
      </c>
      <c r="B87">
        <v>0</v>
      </c>
      <c r="C87">
        <v>-1.125</v>
      </c>
      <c r="D87">
        <v>-1837.4871900000001</v>
      </c>
      <c r="E87">
        <v>-1.125</v>
      </c>
      <c r="F87">
        <v>-5874.2746299999999</v>
      </c>
      <c r="G87">
        <v>-1.125</v>
      </c>
      <c r="H87">
        <v>-12097.528349999999</v>
      </c>
      <c r="I87">
        <v>-1.125</v>
      </c>
      <c r="J87">
        <v>-17272.126780000002</v>
      </c>
      <c r="K87">
        <v>-1.125</v>
      </c>
      <c r="L87">
        <v>-22394.590029999999</v>
      </c>
      <c r="M87">
        <v>-1.125</v>
      </c>
      <c r="N87">
        <v>-28774.62284</v>
      </c>
      <c r="O87">
        <v>-1.125</v>
      </c>
      <c r="P87">
        <v>-38944.97047</v>
      </c>
      <c r="Q87">
        <v>-1.125</v>
      </c>
      <c r="R87">
        <v>-51071.152739999998</v>
      </c>
      <c r="S87">
        <v>-1.125</v>
      </c>
      <c r="T87">
        <v>-65042.397969999998</v>
      </c>
      <c r="U87">
        <v>-1.125</v>
      </c>
      <c r="V87">
        <v>-80682.484800000006</v>
      </c>
      <c r="W87">
        <v>-1.125</v>
      </c>
      <c r="X87">
        <v>-97991.413539999994</v>
      </c>
      <c r="Y87">
        <v>-1.125</v>
      </c>
      <c r="Z87">
        <v>-116969.18356999999</v>
      </c>
      <c r="AA87">
        <v>-1.125</v>
      </c>
      <c r="AB87">
        <v>-137615.79551</v>
      </c>
      <c r="AC87">
        <v>-1.125</v>
      </c>
      <c r="AD87">
        <v>-159931.24874000001</v>
      </c>
      <c r="AE87">
        <v>-1.125</v>
      </c>
      <c r="AF87">
        <v>-183915.54387999998</v>
      </c>
      <c r="AG87">
        <v>-1.125</v>
      </c>
      <c r="AH87">
        <v>-209568.68031000003</v>
      </c>
      <c r="AI87">
        <v>-1.125</v>
      </c>
      <c r="AJ87">
        <v>-236890.65865</v>
      </c>
      <c r="AK87">
        <v>-1.125</v>
      </c>
      <c r="AL87">
        <v>-265881.47827999998</v>
      </c>
      <c r="AM87">
        <v>-1.125</v>
      </c>
      <c r="AN87">
        <v>-282300.14964000002</v>
      </c>
      <c r="AO87">
        <v>-1.125</v>
      </c>
      <c r="AP87">
        <v>-297983.49108000001</v>
      </c>
      <c r="AQ87">
        <v>-1.125</v>
      </c>
      <c r="AR87">
        <v>-401714.32863</v>
      </c>
      <c r="AS87">
        <v>-1.125</v>
      </c>
      <c r="AT87">
        <v>-547864.85690000001</v>
      </c>
      <c r="AU87">
        <v>-1.125</v>
      </c>
      <c r="AV87">
        <v>-579079.16113999998</v>
      </c>
      <c r="AW87">
        <v>-1.125</v>
      </c>
      <c r="AX87">
        <v>-610293.46507000003</v>
      </c>
      <c r="AY87">
        <v>-1.125</v>
      </c>
      <c r="AZ87">
        <v>-641507.76931</v>
      </c>
      <c r="BA87">
        <v>-1.125</v>
      </c>
      <c r="BB87">
        <v>-672722.07354999997</v>
      </c>
      <c r="BC87">
        <v>-1.125</v>
      </c>
      <c r="BD87">
        <v>-703936.37779000006</v>
      </c>
      <c r="BE87">
        <v>-1.125</v>
      </c>
      <c r="BF87">
        <v>-735150.68203000003</v>
      </c>
      <c r="BG87">
        <v>-1.125</v>
      </c>
      <c r="BH87">
        <v>-766364.98626999999</v>
      </c>
      <c r="BI87">
        <v>-1.125</v>
      </c>
      <c r="BJ87">
        <v>-797579.29050999996</v>
      </c>
      <c r="BK87">
        <v>-1.125</v>
      </c>
      <c r="BL87">
        <v>-828793.59474999993</v>
      </c>
      <c r="BM87">
        <v>-1.125</v>
      </c>
      <c r="BN87">
        <v>-860007.8989899999</v>
      </c>
      <c r="BO87">
        <v>-1.125</v>
      </c>
      <c r="BP87">
        <v>-891222.2032300001</v>
      </c>
      <c r="BQ87">
        <v>-1.125</v>
      </c>
      <c r="BR87">
        <v>-922436.50747000007</v>
      </c>
      <c r="BS87">
        <v>-1.125</v>
      </c>
      <c r="BT87">
        <v>-953650.81171000004</v>
      </c>
      <c r="BU87">
        <v>-1.125</v>
      </c>
      <c r="BV87">
        <v>-984865.11595000001</v>
      </c>
      <c r="BW87">
        <v>-1.125</v>
      </c>
      <c r="BX87">
        <v>-1016079.4198799999</v>
      </c>
      <c r="BY87">
        <v>-1.125</v>
      </c>
      <c r="BZ87">
        <v>-1047293.72412</v>
      </c>
      <c r="CA87">
        <v>-1.125</v>
      </c>
      <c r="CB87">
        <v>-3617576</v>
      </c>
      <c r="CC87">
        <v>-1.125</v>
      </c>
      <c r="CD87">
        <v>-3748861</v>
      </c>
      <c r="CE87">
        <v>-1.125</v>
      </c>
      <c r="CF87">
        <v>-3880146</v>
      </c>
      <c r="CG87">
        <v>-1.125</v>
      </c>
      <c r="CH87">
        <v>-4011431</v>
      </c>
    </row>
    <row r="88" spans="1:86" x14ac:dyDescent="0.2">
      <c r="A88">
        <v>-0.8125</v>
      </c>
      <c r="B88">
        <v>0</v>
      </c>
      <c r="C88">
        <v>-0.8125</v>
      </c>
      <c r="D88">
        <v>-1600.41525</v>
      </c>
      <c r="E88">
        <v>-0.8125</v>
      </c>
      <c r="F88">
        <v>-5091.2115299999996</v>
      </c>
      <c r="G88">
        <v>-0.8125</v>
      </c>
      <c r="H88">
        <v>-10400.75079</v>
      </c>
      <c r="I88">
        <v>-0.8125</v>
      </c>
      <c r="J88">
        <v>-14694.801660000001</v>
      </c>
      <c r="K88">
        <v>-0.8125</v>
      </c>
      <c r="L88">
        <v>-18538.712070000001</v>
      </c>
      <c r="M88">
        <v>-0.8125</v>
      </c>
      <c r="N88">
        <v>-22859.83927</v>
      </c>
      <c r="O88">
        <v>-0.8125</v>
      </c>
      <c r="P88">
        <v>-30618.500670000001</v>
      </c>
      <c r="Q88">
        <v>-0.8125</v>
      </c>
      <c r="R88">
        <v>-40044.426390000001</v>
      </c>
      <c r="S88">
        <v>-0.8125</v>
      </c>
      <c r="T88">
        <v>-50999.15307</v>
      </c>
      <c r="U88">
        <v>-0.8125</v>
      </c>
      <c r="V88">
        <v>-63262.403080000004</v>
      </c>
      <c r="W88">
        <v>-0.8125</v>
      </c>
      <c r="X88">
        <v>-76834.176420000003</v>
      </c>
      <c r="Y88">
        <v>-0.8125</v>
      </c>
      <c r="Z88">
        <v>-91714.473710000006</v>
      </c>
      <c r="AA88">
        <v>-0.8125</v>
      </c>
      <c r="AB88">
        <v>-107903.29402</v>
      </c>
      <c r="AC88">
        <v>-0.8125</v>
      </c>
      <c r="AD88">
        <v>-125400.63828</v>
      </c>
      <c r="AE88">
        <v>-1.07724</v>
      </c>
      <c r="AF88">
        <v>-177846.95629</v>
      </c>
      <c r="AG88">
        <v>-1.0838399999999999</v>
      </c>
      <c r="AH88">
        <v>-203608.80569000001</v>
      </c>
      <c r="AI88">
        <v>-1.09108</v>
      </c>
      <c r="AJ88">
        <v>-231338.29980000001</v>
      </c>
      <c r="AK88">
        <v>-1.09897</v>
      </c>
      <c r="AL88">
        <v>-261100.55876999997</v>
      </c>
      <c r="AM88">
        <v>-1.0993999999999999</v>
      </c>
      <c r="AN88">
        <v>-277307.44774000003</v>
      </c>
      <c r="AO88">
        <v>-1.0993999999999999</v>
      </c>
      <c r="AP88">
        <v>-292713.41699</v>
      </c>
      <c r="AQ88">
        <v>-0.8125</v>
      </c>
      <c r="AR88">
        <v>-314980.55330999999</v>
      </c>
      <c r="AS88">
        <v>-0.8125</v>
      </c>
      <c r="AT88">
        <v>-429575.85359999997</v>
      </c>
      <c r="AU88">
        <v>-0.8125</v>
      </c>
      <c r="AV88">
        <v>-454050.70575999998</v>
      </c>
      <c r="AW88">
        <v>-0.8125</v>
      </c>
      <c r="AX88">
        <v>-478525.55791999999</v>
      </c>
      <c r="AY88">
        <v>-0.8125</v>
      </c>
      <c r="AZ88">
        <v>-503000.41008</v>
      </c>
      <c r="BA88">
        <v>-0.8125</v>
      </c>
      <c r="BB88">
        <v>-527475.26224000007</v>
      </c>
      <c r="BC88">
        <v>-0.8125</v>
      </c>
      <c r="BD88">
        <v>-551950.11440000008</v>
      </c>
      <c r="BE88">
        <v>-0.8125</v>
      </c>
      <c r="BF88">
        <v>-576424.96656000009</v>
      </c>
      <c r="BG88">
        <v>-0.8125</v>
      </c>
      <c r="BH88">
        <v>-600899.81871999998</v>
      </c>
      <c r="BI88">
        <v>-0.8125</v>
      </c>
      <c r="BJ88">
        <v>-625374.67087999999</v>
      </c>
      <c r="BK88">
        <v>-0.8125</v>
      </c>
      <c r="BL88">
        <v>-649849.52304</v>
      </c>
      <c r="BM88">
        <v>-0.8125</v>
      </c>
      <c r="BN88">
        <v>-674324.37520000001</v>
      </c>
      <c r="BO88">
        <v>-0.8125</v>
      </c>
      <c r="BP88">
        <v>-698799.22736000002</v>
      </c>
      <c r="BQ88">
        <v>-0.8125</v>
      </c>
      <c r="BR88">
        <v>-723274.07952000003</v>
      </c>
      <c r="BS88">
        <v>-0.8125</v>
      </c>
      <c r="BT88">
        <v>-747748.93168000004</v>
      </c>
      <c r="BU88">
        <v>-0.8125</v>
      </c>
      <c r="BV88">
        <v>-772223.78384000005</v>
      </c>
      <c r="BW88">
        <v>-0.8125</v>
      </c>
      <c r="BX88">
        <v>-796698.63631000009</v>
      </c>
      <c r="BY88">
        <v>-0.8125</v>
      </c>
      <c r="BZ88">
        <v>-821173.48846999998</v>
      </c>
      <c r="CA88">
        <v>-1.0950299999999999</v>
      </c>
      <c r="CB88">
        <v>-3542680</v>
      </c>
      <c r="CC88">
        <v>-1.0964400000000001</v>
      </c>
      <c r="CD88">
        <v>-3674895</v>
      </c>
      <c r="CE88">
        <v>-1.0978000000000001</v>
      </c>
      <c r="CF88">
        <v>-3807234</v>
      </c>
      <c r="CG88">
        <v>-1.0991200000000001</v>
      </c>
      <c r="CH88">
        <v>-3939697</v>
      </c>
    </row>
    <row r="89" spans="1:86" x14ac:dyDescent="0.2">
      <c r="A89">
        <v>-0.5</v>
      </c>
      <c r="B89">
        <v>0</v>
      </c>
      <c r="C89">
        <v>-0.5</v>
      </c>
      <c r="D89">
        <v>-1363.34331</v>
      </c>
      <c r="E89">
        <v>-0.5</v>
      </c>
      <c r="F89">
        <v>-4308.1481199999998</v>
      </c>
      <c r="G89">
        <v>-0.5</v>
      </c>
      <c r="H89">
        <v>-8703.9729200000002</v>
      </c>
      <c r="I89">
        <v>-0.5</v>
      </c>
      <c r="J89">
        <v>-12117.47654</v>
      </c>
      <c r="K89">
        <v>-0.5</v>
      </c>
      <c r="L89">
        <v>-14682.834419999999</v>
      </c>
      <c r="M89">
        <v>-0.5</v>
      </c>
      <c r="N89">
        <v>-16945.055700000001</v>
      </c>
      <c r="O89">
        <v>-0.5</v>
      </c>
      <c r="P89">
        <v>-22292.030559999999</v>
      </c>
      <c r="Q89">
        <v>-0.5</v>
      </c>
      <c r="R89">
        <v>-29017.700349999999</v>
      </c>
      <c r="S89">
        <v>-0.5</v>
      </c>
      <c r="T89">
        <v>-36955.907859999999</v>
      </c>
      <c r="U89">
        <v>-0.5</v>
      </c>
      <c r="V89">
        <v>-45842.321050000006</v>
      </c>
      <c r="W89">
        <v>-0.5</v>
      </c>
      <c r="X89">
        <v>-55676.939610000001</v>
      </c>
      <c r="Y89">
        <v>-0.5</v>
      </c>
      <c r="Z89">
        <v>-66459.76354</v>
      </c>
      <c r="AA89">
        <v>-0.5</v>
      </c>
      <c r="AB89">
        <v>-78190.792840000009</v>
      </c>
      <c r="AC89">
        <v>-0.5</v>
      </c>
      <c r="AD89">
        <v>-90870.027820000003</v>
      </c>
      <c r="AE89">
        <v>-1.02948</v>
      </c>
      <c r="AF89">
        <v>-171778.36838999999</v>
      </c>
      <c r="AG89">
        <v>-1.0426800000000001</v>
      </c>
      <c r="AH89">
        <v>-197648.93106999999</v>
      </c>
      <c r="AI89">
        <v>-1.05715</v>
      </c>
      <c r="AJ89">
        <v>-225785.94064000002</v>
      </c>
      <c r="AK89">
        <v>-1.0729500000000001</v>
      </c>
      <c r="AL89">
        <v>-256319.63925999997</v>
      </c>
      <c r="AM89">
        <v>-1.0738000000000001</v>
      </c>
      <c r="AN89">
        <v>-272314.74583999999</v>
      </c>
      <c r="AO89">
        <v>-1.0738000000000001</v>
      </c>
      <c r="AP89">
        <v>-287443.34258999996</v>
      </c>
      <c r="AQ89">
        <v>-0.5</v>
      </c>
      <c r="AR89">
        <v>-228246.77768</v>
      </c>
      <c r="AS89">
        <v>-0.5</v>
      </c>
      <c r="AT89">
        <v>-311286.85029999999</v>
      </c>
      <c r="AU89">
        <v>-0.5</v>
      </c>
      <c r="AV89">
        <v>-329022.25068999996</v>
      </c>
      <c r="AW89">
        <v>-0.5</v>
      </c>
      <c r="AX89">
        <v>-346757.65077000001</v>
      </c>
      <c r="AY89">
        <v>-0.5</v>
      </c>
      <c r="AZ89">
        <v>-364493.05085</v>
      </c>
      <c r="BA89">
        <v>-0.5</v>
      </c>
      <c r="BB89">
        <v>-382228.45092999999</v>
      </c>
      <c r="BC89">
        <v>-0.5</v>
      </c>
      <c r="BD89">
        <v>-399963.85100999998</v>
      </c>
      <c r="BE89">
        <v>-0.5</v>
      </c>
      <c r="BF89">
        <v>-417699.25108999998</v>
      </c>
      <c r="BG89">
        <v>-0.5</v>
      </c>
      <c r="BH89">
        <v>-435434.65117000003</v>
      </c>
      <c r="BI89">
        <v>-0.5</v>
      </c>
      <c r="BJ89">
        <v>-453170.05155999999</v>
      </c>
      <c r="BK89">
        <v>-0.5</v>
      </c>
      <c r="BL89">
        <v>-470905.45163999998</v>
      </c>
      <c r="BM89">
        <v>-0.5</v>
      </c>
      <c r="BN89">
        <v>-488640.85172000004</v>
      </c>
      <c r="BO89">
        <v>-0.5</v>
      </c>
      <c r="BP89">
        <v>-506376.25180000003</v>
      </c>
      <c r="BQ89">
        <v>-0.5</v>
      </c>
      <c r="BR89">
        <v>-524111.65188000002</v>
      </c>
      <c r="BS89">
        <v>-0.5</v>
      </c>
      <c r="BT89">
        <v>-541847.05196000007</v>
      </c>
      <c r="BU89">
        <v>-0.5</v>
      </c>
      <c r="BV89">
        <v>-559582.45204</v>
      </c>
      <c r="BW89">
        <v>-0.5</v>
      </c>
      <c r="BX89">
        <v>-577317.85242999997</v>
      </c>
      <c r="BY89">
        <v>-0.5</v>
      </c>
      <c r="BZ89">
        <v>-595053.25251000002</v>
      </c>
      <c r="CA89">
        <v>-1.0650500000000001</v>
      </c>
      <c r="CB89">
        <v>-3467753</v>
      </c>
      <c r="CC89">
        <v>-1.0678799999999999</v>
      </c>
      <c r="CD89">
        <v>-3600929</v>
      </c>
      <c r="CE89">
        <v>-1.0706</v>
      </c>
      <c r="CF89">
        <v>-3734322</v>
      </c>
      <c r="CG89">
        <v>-1.0732299999999999</v>
      </c>
      <c r="CH89">
        <v>-3867963</v>
      </c>
    </row>
    <row r="90" spans="1:86" x14ac:dyDescent="0.2">
      <c r="A90">
        <v>-0.45455000000000001</v>
      </c>
      <c r="B90">
        <v>0</v>
      </c>
      <c r="C90">
        <v>-0.47394999999999998</v>
      </c>
      <c r="D90">
        <v>-1343.1992699999998</v>
      </c>
      <c r="E90">
        <v>-0.47558</v>
      </c>
      <c r="F90">
        <v>-4245.8734599999998</v>
      </c>
      <c r="G90">
        <v>-0.47539999999999999</v>
      </c>
      <c r="H90">
        <v>-8568.0568300000014</v>
      </c>
      <c r="I90">
        <v>-0.47255000000000003</v>
      </c>
      <c r="J90">
        <v>-11886.877770000001</v>
      </c>
      <c r="K90">
        <v>-0.46799000000000002</v>
      </c>
      <c r="L90">
        <v>-14280.226569999999</v>
      </c>
      <c r="M90">
        <v>-0.4622</v>
      </c>
      <c r="N90">
        <v>-16217.268700000001</v>
      </c>
      <c r="O90">
        <v>-0.46264</v>
      </c>
      <c r="P90">
        <v>-21281.017639999998</v>
      </c>
      <c r="Q90">
        <v>-0.46477000000000002</v>
      </c>
      <c r="R90">
        <v>-27756.798289999999</v>
      </c>
      <c r="S90">
        <v>-0.46801999999999999</v>
      </c>
      <c r="T90">
        <v>-35500.285499999998</v>
      </c>
      <c r="U90">
        <v>-0.47183999999999998</v>
      </c>
      <c r="V90">
        <v>-44254.540419999998</v>
      </c>
      <c r="W90">
        <v>-0.47624</v>
      </c>
      <c r="X90">
        <v>-54053.194640000002</v>
      </c>
      <c r="Y90">
        <v>-0.48126999999999998</v>
      </c>
      <c r="Z90">
        <v>-64934.974289999998</v>
      </c>
      <c r="AA90">
        <v>-0.48694999999999999</v>
      </c>
      <c r="AB90">
        <v>-76943.833339999997</v>
      </c>
      <c r="AC90">
        <v>-0.49331000000000003</v>
      </c>
      <c r="AD90">
        <v>-90129.05528</v>
      </c>
      <c r="AE90">
        <v>-0.98172999999999999</v>
      </c>
      <c r="AF90">
        <v>-165709.78080000001</v>
      </c>
      <c r="AG90">
        <v>-1.00152</v>
      </c>
      <c r="AH90">
        <v>-191689.05676000001</v>
      </c>
      <c r="AI90">
        <v>-1.0232300000000001</v>
      </c>
      <c r="AJ90">
        <v>-220233.58179</v>
      </c>
      <c r="AK90">
        <v>-1.0469200000000001</v>
      </c>
      <c r="AL90">
        <v>-251538.71944000002</v>
      </c>
      <c r="AM90">
        <v>-1.0482100000000001</v>
      </c>
      <c r="AN90">
        <v>-267322.04394</v>
      </c>
      <c r="AO90">
        <v>-1.0482100000000001</v>
      </c>
      <c r="AP90">
        <v>-282173.26850000001</v>
      </c>
      <c r="AQ90">
        <v>-0.46276</v>
      </c>
      <c r="AR90">
        <v>-217753.63356000002</v>
      </c>
      <c r="AS90">
        <v>-0.47055000000000002</v>
      </c>
      <c r="AT90">
        <v>-300005.28814000002</v>
      </c>
      <c r="AU90">
        <v>-0.47091</v>
      </c>
      <c r="AV90">
        <v>-317248.28701000003</v>
      </c>
      <c r="AW90">
        <v>-0.47125</v>
      </c>
      <c r="AX90">
        <v>-334495.58557999996</v>
      </c>
      <c r="AY90">
        <v>-0.47156999999999999</v>
      </c>
      <c r="AZ90">
        <v>-351746.6925</v>
      </c>
      <c r="BA90">
        <v>-0.47186</v>
      </c>
      <c r="BB90">
        <v>-369001.18709999998</v>
      </c>
      <c r="BC90">
        <v>-0.47212999999999999</v>
      </c>
      <c r="BD90">
        <v>-386258.70885000005</v>
      </c>
      <c r="BE90">
        <v>-0.47238999999999998</v>
      </c>
      <c r="BF90">
        <v>-403518.94620000001</v>
      </c>
      <c r="BG90">
        <v>-0.47262999999999999</v>
      </c>
      <c r="BH90">
        <v>-420781.62883</v>
      </c>
      <c r="BI90">
        <v>-0.47284999999999999</v>
      </c>
      <c r="BJ90">
        <v>-438046.52051999996</v>
      </c>
      <c r="BK90">
        <v>-0.47305999999999998</v>
      </c>
      <c r="BL90">
        <v>-455313.41512000002</v>
      </c>
      <c r="BM90">
        <v>-0.47326000000000001</v>
      </c>
      <c r="BN90">
        <v>-472582.13066000002</v>
      </c>
      <c r="BO90">
        <v>-0.47344999999999998</v>
      </c>
      <c r="BP90">
        <v>-489852.50686999998</v>
      </c>
      <c r="BQ90">
        <v>-0.47363</v>
      </c>
      <c r="BR90">
        <v>-507124.40146000002</v>
      </c>
      <c r="BS90">
        <v>-0.47378999999999999</v>
      </c>
      <c r="BT90">
        <v>-524397.68825999997</v>
      </c>
      <c r="BU90">
        <v>-0.47394999999999998</v>
      </c>
      <c r="BV90">
        <v>-541672.25381000002</v>
      </c>
      <c r="BW90">
        <v>-0.47410000000000002</v>
      </c>
      <c r="BX90">
        <v>-558947.9979800001</v>
      </c>
      <c r="BY90">
        <v>-0.47425</v>
      </c>
      <c r="BZ90">
        <v>-576224.82932000002</v>
      </c>
      <c r="CA90">
        <v>-1.03508</v>
      </c>
      <c r="CB90">
        <v>-3392826</v>
      </c>
      <c r="CC90">
        <v>-1.03932</v>
      </c>
      <c r="CD90">
        <v>-3526932</v>
      </c>
      <c r="CE90">
        <v>-1.0434099999999999</v>
      </c>
      <c r="CF90">
        <v>-3661410</v>
      </c>
      <c r="CG90">
        <v>-1.04735</v>
      </c>
      <c r="CH90">
        <v>-3796229</v>
      </c>
    </row>
    <row r="91" spans="1:86" x14ac:dyDescent="0.2">
      <c r="A91">
        <v>-0.40909000000000001</v>
      </c>
      <c r="B91">
        <v>0</v>
      </c>
      <c r="C91">
        <v>-0.44790000000000002</v>
      </c>
      <c r="D91">
        <v>-1322.23938</v>
      </c>
      <c r="E91">
        <v>-0.45117000000000002</v>
      </c>
      <c r="F91">
        <v>-4181.2880599999999</v>
      </c>
      <c r="G91">
        <v>-0.45079000000000002</v>
      </c>
      <c r="H91">
        <v>-8427.2101899999998</v>
      </c>
      <c r="I91">
        <v>-0.44511000000000001</v>
      </c>
      <c r="J91">
        <v>-11647.264819999999</v>
      </c>
      <c r="K91">
        <v>-0.43597000000000002</v>
      </c>
      <c r="L91">
        <v>-13861.311479999998</v>
      </c>
      <c r="M91">
        <v>-0.42441000000000001</v>
      </c>
      <c r="N91">
        <v>-15462.68809</v>
      </c>
      <c r="O91">
        <v>-0.42527999999999999</v>
      </c>
      <c r="P91">
        <v>-20236.56781</v>
      </c>
      <c r="Q91">
        <v>-0.42953999999999998</v>
      </c>
      <c r="R91">
        <v>-26457.82172</v>
      </c>
      <c r="S91">
        <v>-0.43603999999999998</v>
      </c>
      <c r="T91">
        <v>-34005.111790000003</v>
      </c>
      <c r="U91">
        <v>-0.44367000000000001</v>
      </c>
      <c r="V91">
        <v>-42629.14284</v>
      </c>
      <c r="W91">
        <v>-0.45249</v>
      </c>
      <c r="X91">
        <v>-52397.369630000001</v>
      </c>
      <c r="Y91">
        <v>-0.46254000000000001</v>
      </c>
      <c r="Z91">
        <v>-63386.740980000002</v>
      </c>
      <c r="AA91">
        <v>-0.47391</v>
      </c>
      <c r="AB91">
        <v>-75683.705969999995</v>
      </c>
      <c r="AC91">
        <v>-0.48662</v>
      </c>
      <c r="AD91">
        <v>-89384.133960000006</v>
      </c>
      <c r="AE91">
        <v>-0.93396999999999997</v>
      </c>
      <c r="AF91">
        <v>-159641.19321</v>
      </c>
      <c r="AG91">
        <v>-0.96035000000000004</v>
      </c>
      <c r="AH91">
        <v>-185729.18213999999</v>
      </c>
      <c r="AI91">
        <v>-0.98929999999999996</v>
      </c>
      <c r="AJ91">
        <v>-214681.22262999997</v>
      </c>
      <c r="AK91">
        <v>-1.0208999999999999</v>
      </c>
      <c r="AL91">
        <v>-246757.79993000001</v>
      </c>
      <c r="AM91">
        <v>-1.02261</v>
      </c>
      <c r="AN91">
        <v>-262329.34203999996</v>
      </c>
      <c r="AO91">
        <v>-1.02261</v>
      </c>
      <c r="AP91">
        <v>-276903.19410000002</v>
      </c>
      <c r="AQ91">
        <v>-0.42551</v>
      </c>
      <c r="AR91">
        <v>-206923.72558999999</v>
      </c>
      <c r="AS91">
        <v>-0.44108999999999998</v>
      </c>
      <c r="AT91">
        <v>-288443.25689000002</v>
      </c>
      <c r="AU91">
        <v>-0.44183</v>
      </c>
      <c r="AV91">
        <v>-305185.53849000001</v>
      </c>
      <c r="AW91">
        <v>-0.4425</v>
      </c>
      <c r="AX91">
        <v>-321936.53946</v>
      </c>
      <c r="AY91">
        <v>-0.44313000000000002</v>
      </c>
      <c r="AZ91">
        <v>-338695.25756999996</v>
      </c>
      <c r="BA91">
        <v>-0.44372</v>
      </c>
      <c r="BB91">
        <v>-355460.83846</v>
      </c>
      <c r="BC91">
        <v>-0.44427</v>
      </c>
      <c r="BD91">
        <v>-372232.54866999999</v>
      </c>
      <c r="BE91">
        <v>-0.44478000000000001</v>
      </c>
      <c r="BF91">
        <v>-389009.75455999997</v>
      </c>
      <c r="BG91">
        <v>-0.44525999999999999</v>
      </c>
      <c r="BH91">
        <v>-405791.90711999999</v>
      </c>
      <c r="BI91">
        <v>-0.44569999999999999</v>
      </c>
      <c r="BJ91">
        <v>-422578.52770999999</v>
      </c>
      <c r="BK91">
        <v>-0.44613000000000003</v>
      </c>
      <c r="BL91">
        <v>-439369.19689999998</v>
      </c>
      <c r="BM91">
        <v>-0.44651999999999997</v>
      </c>
      <c r="BN91">
        <v>-456163.54610000004</v>
      </c>
      <c r="BO91">
        <v>-0.44690000000000002</v>
      </c>
      <c r="BP91">
        <v>-472961.25073999999</v>
      </c>
      <c r="BQ91">
        <v>-0.44724999999999998</v>
      </c>
      <c r="BR91">
        <v>-489762.02189999999</v>
      </c>
      <c r="BS91">
        <v>-0.44758999999999999</v>
      </c>
      <c r="BT91">
        <v>-506565.60383000004</v>
      </c>
      <c r="BU91">
        <v>-0.44790000000000002</v>
      </c>
      <c r="BV91">
        <v>-523371.76805999997</v>
      </c>
      <c r="BW91">
        <v>-0.44819999999999999</v>
      </c>
      <c r="BX91">
        <v>-540180.30998999998</v>
      </c>
      <c r="BY91">
        <v>-0.44849</v>
      </c>
      <c r="BZ91">
        <v>-556991.04609999992</v>
      </c>
      <c r="CA91">
        <v>-1.0051099999999999</v>
      </c>
      <c r="CB91">
        <v>-3317930</v>
      </c>
      <c r="CC91">
        <v>-1.0107600000000001</v>
      </c>
      <c r="CD91">
        <v>-3452966</v>
      </c>
      <c r="CE91">
        <v>-1.0162100000000001</v>
      </c>
      <c r="CF91">
        <v>-3588498</v>
      </c>
      <c r="CG91">
        <v>-1.02146</v>
      </c>
      <c r="CH91">
        <v>-3724495</v>
      </c>
    </row>
    <row r="92" spans="1:86" x14ac:dyDescent="0.2">
      <c r="A92">
        <v>-0.36364000000000002</v>
      </c>
      <c r="B92">
        <v>0</v>
      </c>
      <c r="C92">
        <v>-0.42185</v>
      </c>
      <c r="D92">
        <v>-1300.3802700000001</v>
      </c>
      <c r="E92">
        <v>-0.42675000000000002</v>
      </c>
      <c r="F92">
        <v>-4114.1739900000002</v>
      </c>
      <c r="G92">
        <v>-0.42619000000000001</v>
      </c>
      <c r="H92">
        <v>-8280.9698600000011</v>
      </c>
      <c r="I92">
        <v>-0.41765999999999998</v>
      </c>
      <c r="J92">
        <v>-11397.694670000001</v>
      </c>
      <c r="K92">
        <v>-0.40395999999999999</v>
      </c>
      <c r="L92">
        <v>-13424.15351</v>
      </c>
      <c r="M92">
        <v>-0.38661000000000001</v>
      </c>
      <c r="N92">
        <v>-14677.7963</v>
      </c>
      <c r="O92">
        <v>-0.38790999999999998</v>
      </c>
      <c r="P92">
        <v>-19154.477159999999</v>
      </c>
      <c r="Q92">
        <v>-0.39430999999999999</v>
      </c>
      <c r="R92">
        <v>-25116.343840000001</v>
      </c>
      <c r="S92">
        <v>-0.40406999999999998</v>
      </c>
      <c r="T92">
        <v>-32466.282950000001</v>
      </c>
      <c r="U92">
        <v>-0.41550999999999999</v>
      </c>
      <c r="V92">
        <v>-40962.758300000001</v>
      </c>
      <c r="W92">
        <v>-0.42873</v>
      </c>
      <c r="X92">
        <v>-50707.093390000002</v>
      </c>
      <c r="Y92">
        <v>-0.44381999999999999</v>
      </c>
      <c r="Z92">
        <v>-61813.730610000006</v>
      </c>
      <c r="AA92">
        <v>-0.46085999999999999</v>
      </c>
      <c r="AB92">
        <v>-74409.902950000003</v>
      </c>
      <c r="AC92">
        <v>-0.47993999999999998</v>
      </c>
      <c r="AD92">
        <v>-88635.188529999999</v>
      </c>
      <c r="AE92">
        <v>-0.88621000000000005</v>
      </c>
      <c r="AF92">
        <v>-153572.60530999998</v>
      </c>
      <c r="AG92">
        <v>-0.91918999999999995</v>
      </c>
      <c r="AH92">
        <v>-179769.30752</v>
      </c>
      <c r="AI92">
        <v>-0.95538000000000001</v>
      </c>
      <c r="AJ92">
        <v>-209128.86378000001</v>
      </c>
      <c r="AK92">
        <v>-0.99487000000000003</v>
      </c>
      <c r="AL92">
        <v>-241976.88011</v>
      </c>
      <c r="AM92">
        <v>-0.99700999999999995</v>
      </c>
      <c r="AN92">
        <v>-257336.64014</v>
      </c>
      <c r="AO92">
        <v>-0.99700999999999995</v>
      </c>
      <c r="AP92">
        <v>-271633.12001000001</v>
      </c>
      <c r="AQ92">
        <v>-0.38827</v>
      </c>
      <c r="AR92">
        <v>-195715.20749</v>
      </c>
      <c r="AS92">
        <v>-0.41164000000000001</v>
      </c>
      <c r="AT92">
        <v>-276574.30301000003</v>
      </c>
      <c r="AU92">
        <v>-0.41274</v>
      </c>
      <c r="AV92">
        <v>-292807.15789000003</v>
      </c>
      <c r="AW92">
        <v>-0.41376000000000002</v>
      </c>
      <c r="AX92">
        <v>-309053.27208999998</v>
      </c>
      <c r="AY92">
        <v>-0.41470000000000001</v>
      </c>
      <c r="AZ92">
        <v>-325311.11545000004</v>
      </c>
      <c r="BA92">
        <v>-0.41558</v>
      </c>
      <c r="BB92">
        <v>-341579.38349000004</v>
      </c>
      <c r="BC92">
        <v>-0.41639999999999999</v>
      </c>
      <c r="BD92">
        <v>-357856.95680000004</v>
      </c>
      <c r="BE92">
        <v>-0.41716999999999999</v>
      </c>
      <c r="BF92">
        <v>-374142.87034999998</v>
      </c>
      <c r="BG92">
        <v>-0.41787999999999997</v>
      </c>
      <c r="BH92">
        <v>-390436.28745</v>
      </c>
      <c r="BI92">
        <v>-0.41855999999999999</v>
      </c>
      <c r="BJ92">
        <v>-406736.47866999998</v>
      </c>
      <c r="BK92">
        <v>-0.41919000000000001</v>
      </c>
      <c r="BL92">
        <v>-423042.80664999998</v>
      </c>
      <c r="BM92">
        <v>-0.41977999999999999</v>
      </c>
      <c r="BN92">
        <v>-439354.71059999999</v>
      </c>
      <c r="BO92">
        <v>-0.42035</v>
      </c>
      <c r="BP92">
        <v>-455671.69607000001</v>
      </c>
      <c r="BQ92">
        <v>-0.42087999999999998</v>
      </c>
      <c r="BR92">
        <v>-471993.32534000004</v>
      </c>
      <c r="BS92">
        <v>-0.42137999999999998</v>
      </c>
      <c r="BT92">
        <v>-488319.20905</v>
      </c>
      <c r="BU92">
        <v>-0.42185</v>
      </c>
      <c r="BV92">
        <v>-504649.00062000001</v>
      </c>
      <c r="BW92">
        <v>-0.42231000000000002</v>
      </c>
      <c r="BX92">
        <v>-520982.38942999998</v>
      </c>
      <c r="BY92">
        <v>-0.42274</v>
      </c>
      <c r="BZ92">
        <v>-537319.09710000001</v>
      </c>
      <c r="CA92">
        <v>-0.97513000000000005</v>
      </c>
      <c r="CB92">
        <v>-3243003</v>
      </c>
      <c r="CC92">
        <v>-0.98219999999999996</v>
      </c>
      <c r="CD92">
        <v>-3379000</v>
      </c>
      <c r="CE92">
        <v>-0.98900999999999994</v>
      </c>
      <c r="CF92">
        <v>-3515586</v>
      </c>
      <c r="CG92">
        <v>-0.99558000000000002</v>
      </c>
      <c r="CH92">
        <v>-3652761</v>
      </c>
    </row>
    <row r="93" spans="1:86" x14ac:dyDescent="0.2">
      <c r="A93">
        <v>-0.31818000000000002</v>
      </c>
      <c r="B93">
        <v>0</v>
      </c>
      <c r="C93">
        <v>-0.39581</v>
      </c>
      <c r="D93">
        <v>-1277.5240799999999</v>
      </c>
      <c r="E93">
        <v>-0.40233000000000002</v>
      </c>
      <c r="F93">
        <v>-4044.2782899999997</v>
      </c>
      <c r="G93">
        <v>-0.40159</v>
      </c>
      <c r="H93">
        <v>-8128.7989199999993</v>
      </c>
      <c r="I93">
        <v>-0.39021</v>
      </c>
      <c r="J93">
        <v>-11137.056280000001</v>
      </c>
      <c r="K93">
        <v>-0.37193999999999999</v>
      </c>
      <c r="L93">
        <v>-12966.40999</v>
      </c>
      <c r="M93">
        <v>-0.34881000000000001</v>
      </c>
      <c r="N93">
        <v>-13858.21458</v>
      </c>
      <c r="O93">
        <v>-0.35054999999999997</v>
      </c>
      <c r="P93">
        <v>-18029.54637</v>
      </c>
      <c r="Q93">
        <v>-0.35908000000000001</v>
      </c>
      <c r="R93">
        <v>-23726.97034</v>
      </c>
      <c r="S93">
        <v>-0.37208999999999998</v>
      </c>
      <c r="T93">
        <v>-30878.90439</v>
      </c>
      <c r="U93">
        <v>-0.38734000000000002</v>
      </c>
      <c r="V93">
        <v>-39251.461889999999</v>
      </c>
      <c r="W93">
        <v>-0.40497</v>
      </c>
      <c r="X93">
        <v>-48979.676670000001</v>
      </c>
      <c r="Y93">
        <v>-0.42509000000000002</v>
      </c>
      <c r="Z93">
        <v>-60214.475019999998</v>
      </c>
      <c r="AA93">
        <v>-0.44780999999999999</v>
      </c>
      <c r="AB93">
        <v>-73121.882710000005</v>
      </c>
      <c r="AC93">
        <v>-0.47325</v>
      </c>
      <c r="AD93">
        <v>-87882.140249999997</v>
      </c>
      <c r="AE93">
        <v>-0.83845000000000003</v>
      </c>
      <c r="AF93">
        <v>-147504.01772</v>
      </c>
      <c r="AG93">
        <v>-0.87802999999999998</v>
      </c>
      <c r="AH93">
        <v>-173809.43290000001</v>
      </c>
      <c r="AI93">
        <v>-0.92145999999999995</v>
      </c>
      <c r="AJ93">
        <v>-203576.50493</v>
      </c>
      <c r="AK93">
        <v>-0.96884999999999999</v>
      </c>
      <c r="AL93">
        <v>-237195.96060000002</v>
      </c>
      <c r="AM93">
        <v>-0.97141</v>
      </c>
      <c r="AN93">
        <v>-252343.93824000002</v>
      </c>
      <c r="AO93">
        <v>-0.97141</v>
      </c>
      <c r="AP93">
        <v>-266363.04592</v>
      </c>
      <c r="AQ93">
        <v>-0.35103000000000001</v>
      </c>
      <c r="AR93">
        <v>-184076.40876999998</v>
      </c>
      <c r="AS93">
        <v>-0.38218000000000002</v>
      </c>
      <c r="AT93">
        <v>-264367.37131999998</v>
      </c>
      <c r="AU93">
        <v>-0.38364999999999999</v>
      </c>
      <c r="AV93">
        <v>-280081.69880999997</v>
      </c>
      <c r="AW93">
        <v>-0.38501000000000002</v>
      </c>
      <c r="AX93">
        <v>-295813.94554000004</v>
      </c>
      <c r="AY93">
        <v>-0.38627</v>
      </c>
      <c r="AZ93">
        <v>-311562.03296000004</v>
      </c>
      <c r="BA93">
        <v>-0.38744000000000001</v>
      </c>
      <c r="BB93">
        <v>-327324.19128000003</v>
      </c>
      <c r="BC93">
        <v>-0.38852999999999999</v>
      </c>
      <c r="BD93">
        <v>-343098.90242999996</v>
      </c>
      <c r="BE93">
        <v>-0.38955000000000001</v>
      </c>
      <c r="BF93">
        <v>-358884.85883000004</v>
      </c>
      <c r="BG93">
        <v>-0.39051000000000002</v>
      </c>
      <c r="BH93">
        <v>-374680.92712000001</v>
      </c>
      <c r="BI93">
        <v>-0.39140999999999998</v>
      </c>
      <c r="BJ93">
        <v>-390486.12088</v>
      </c>
      <c r="BK93">
        <v>-0.39224999999999999</v>
      </c>
      <c r="BL93">
        <v>-406299.57769000001</v>
      </c>
      <c r="BM93">
        <v>-0.39304</v>
      </c>
      <c r="BN93">
        <v>-422120.53929000004</v>
      </c>
      <c r="BO93">
        <v>-0.39378999999999997</v>
      </c>
      <c r="BP93">
        <v>-437948.33825000003</v>
      </c>
      <c r="BQ93">
        <v>-0.39450000000000002</v>
      </c>
      <c r="BR93">
        <v>-453782.38309000002</v>
      </c>
      <c r="BS93">
        <v>-0.39517000000000002</v>
      </c>
      <c r="BT93">
        <v>-469622.14867000002</v>
      </c>
      <c r="BU93">
        <v>-0.39581</v>
      </c>
      <c r="BV93">
        <v>-485467.16688999999</v>
      </c>
      <c r="BW93">
        <v>-0.39640999999999998</v>
      </c>
      <c r="BX93">
        <v>-501317.01925000001</v>
      </c>
      <c r="BY93">
        <v>-0.39698</v>
      </c>
      <c r="BZ93">
        <v>-517171.33033999999</v>
      </c>
      <c r="CA93">
        <v>-0.94516</v>
      </c>
      <c r="CB93">
        <v>-3168076</v>
      </c>
      <c r="CC93">
        <v>-0.95364000000000004</v>
      </c>
      <c r="CD93">
        <v>-3305034</v>
      </c>
      <c r="CE93">
        <v>-0.96181000000000005</v>
      </c>
      <c r="CF93">
        <v>-3442674</v>
      </c>
      <c r="CG93">
        <v>-0.96969000000000005</v>
      </c>
      <c r="CH93">
        <v>-3580996</v>
      </c>
    </row>
    <row r="94" spans="1:86" x14ac:dyDescent="0.2">
      <c r="A94">
        <v>-0.27272999999999997</v>
      </c>
      <c r="B94">
        <v>0</v>
      </c>
      <c r="C94">
        <v>-0.36975999999999998</v>
      </c>
      <c r="D94">
        <v>-1253.5548899999999</v>
      </c>
      <c r="E94">
        <v>-0.37791000000000002</v>
      </c>
      <c r="F94">
        <v>-3971.3061499999999</v>
      </c>
      <c r="G94">
        <v>-0.37697999999999998</v>
      </c>
      <c r="H94">
        <v>-7970.07024</v>
      </c>
      <c r="I94">
        <v>-0.36276000000000003</v>
      </c>
      <c r="J94">
        <v>-10864.025020000001</v>
      </c>
      <c r="K94">
        <v>-0.33993000000000001</v>
      </c>
      <c r="L94">
        <v>-12485.20412</v>
      </c>
      <c r="M94">
        <v>-0.31102000000000002</v>
      </c>
      <c r="N94">
        <v>-12998.37068</v>
      </c>
      <c r="O94">
        <v>-0.31319000000000002</v>
      </c>
      <c r="P94">
        <v>-16855.20809</v>
      </c>
      <c r="Q94">
        <v>-0.32384000000000002</v>
      </c>
      <c r="R94">
        <v>-22283.011419999999</v>
      </c>
      <c r="S94">
        <v>-0.34011000000000002</v>
      </c>
      <c r="T94">
        <v>-29237.054800000002</v>
      </c>
      <c r="U94">
        <v>-0.35918</v>
      </c>
      <c r="V94">
        <v>-37490.634299999998</v>
      </c>
      <c r="W94">
        <v>-0.38120999999999999</v>
      </c>
      <c r="X94">
        <v>-47212.047989999999</v>
      </c>
      <c r="Y94">
        <v>-0.40636</v>
      </c>
      <c r="Z94">
        <v>-58587.349500000004</v>
      </c>
      <c r="AA94">
        <v>-0.43475999999999998</v>
      </c>
      <c r="AB94">
        <v>-71819.064620000005</v>
      </c>
      <c r="AC94">
        <v>-0.46655999999999997</v>
      </c>
      <c r="AD94">
        <v>-87124.90883</v>
      </c>
      <c r="AE94">
        <v>-0.79069</v>
      </c>
      <c r="AF94">
        <v>-141435.43012999999</v>
      </c>
      <c r="AG94">
        <v>-0.83687</v>
      </c>
      <c r="AH94">
        <v>-167849.55828</v>
      </c>
      <c r="AI94">
        <v>-0.88753000000000004</v>
      </c>
      <c r="AJ94">
        <v>-198024.14577</v>
      </c>
      <c r="AK94">
        <v>-0.94281999999999999</v>
      </c>
      <c r="AL94">
        <v>-232415.04078000001</v>
      </c>
      <c r="AM94">
        <v>-0.94581000000000004</v>
      </c>
      <c r="AN94">
        <v>-247351.23634</v>
      </c>
      <c r="AO94">
        <v>-0.94581000000000004</v>
      </c>
      <c r="AP94">
        <v>-261092.97151999999</v>
      </c>
      <c r="AQ94">
        <v>-0.31378</v>
      </c>
      <c r="AR94">
        <v>-171942.20401000002</v>
      </c>
      <c r="AS94">
        <v>-0.35272999999999999</v>
      </c>
      <c r="AT94">
        <v>-251785.57895</v>
      </c>
      <c r="AU94">
        <v>-0.35455999999999999</v>
      </c>
      <c r="AV94">
        <v>-266971.91196</v>
      </c>
      <c r="AW94">
        <v>-0.35626000000000002</v>
      </c>
      <c r="AX94">
        <v>-282180.93604</v>
      </c>
      <c r="AY94">
        <v>-0.35783999999999999</v>
      </c>
      <c r="AZ94">
        <v>-297410.00533999997</v>
      </c>
      <c r="BA94">
        <v>-0.35930000000000001</v>
      </c>
      <c r="BB94">
        <v>-312656.86771000002</v>
      </c>
      <c r="BC94">
        <v>-0.36066999999999999</v>
      </c>
      <c r="BD94">
        <v>-327919.59402000002</v>
      </c>
      <c r="BE94">
        <v>-0.36193999999999998</v>
      </c>
      <c r="BF94">
        <v>-343196.52390999999</v>
      </c>
      <c r="BG94">
        <v>-0.36314000000000002</v>
      </c>
      <c r="BH94">
        <v>-358486.21866999997</v>
      </c>
      <c r="BI94">
        <v>-0.36425999999999997</v>
      </c>
      <c r="BJ94">
        <v>-373787.42807000002</v>
      </c>
      <c r="BK94">
        <v>-0.36531000000000002</v>
      </c>
      <c r="BL94">
        <v>-389099.05842999998</v>
      </c>
      <c r="BM94">
        <v>-0.36631000000000002</v>
      </c>
      <c r="BN94">
        <v>-404420.15029999998</v>
      </c>
      <c r="BO94">
        <v>-0.36724000000000001</v>
      </c>
      <c r="BP94">
        <v>-419749.85800000001</v>
      </c>
      <c r="BQ94">
        <v>-0.36813000000000001</v>
      </c>
      <c r="BR94">
        <v>-435087.43349999998</v>
      </c>
      <c r="BS94">
        <v>-0.36896000000000001</v>
      </c>
      <c r="BT94">
        <v>-450432.21308999998</v>
      </c>
      <c r="BU94">
        <v>-0.36975999999999998</v>
      </c>
      <c r="BV94">
        <v>-465783.60467000003</v>
      </c>
      <c r="BW94">
        <v>-0.37051000000000001</v>
      </c>
      <c r="BX94">
        <v>-481141.07969000004</v>
      </c>
      <c r="BY94">
        <v>-0.37123</v>
      </c>
      <c r="BZ94">
        <v>-496504.16416000004</v>
      </c>
      <c r="CA94">
        <v>-0.91518999999999995</v>
      </c>
      <c r="CB94">
        <v>-3093173.6174099999</v>
      </c>
      <c r="CC94">
        <v>-0.92508000000000001</v>
      </c>
      <c r="CD94">
        <v>-3231037</v>
      </c>
      <c r="CE94">
        <v>-0.93462000000000001</v>
      </c>
      <c r="CF94">
        <v>-3369762</v>
      </c>
      <c r="CG94">
        <v>-0.94381000000000004</v>
      </c>
      <c r="CH94">
        <v>-3509262</v>
      </c>
    </row>
    <row r="95" spans="1:86" x14ac:dyDescent="0.2">
      <c r="A95">
        <v>-0.22727</v>
      </c>
      <c r="B95">
        <v>0</v>
      </c>
      <c r="C95">
        <v>-0.34371000000000002</v>
      </c>
      <c r="D95">
        <v>-1228.3338899999999</v>
      </c>
      <c r="E95">
        <v>-0.35349999999999998</v>
      </c>
      <c r="F95">
        <v>-3894.9094399999999</v>
      </c>
      <c r="G95">
        <v>-0.35238000000000003</v>
      </c>
      <c r="H95">
        <v>-7804.04385</v>
      </c>
      <c r="I95">
        <v>-0.33532000000000001</v>
      </c>
      <c r="J95">
        <v>-10577.001289999998</v>
      </c>
      <c r="K95">
        <v>-0.30791000000000002</v>
      </c>
      <c r="L95">
        <v>-11976.936799999999</v>
      </c>
      <c r="M95">
        <v>-0.27322000000000002</v>
      </c>
      <c r="N95">
        <v>-12090.98394</v>
      </c>
      <c r="O95">
        <v>-0.27583000000000002</v>
      </c>
      <c r="P95">
        <v>-15622.956539999999</v>
      </c>
      <c r="Q95">
        <v>-0.28860999999999998</v>
      </c>
      <c r="R95">
        <v>-20775.989509999999</v>
      </c>
      <c r="S95">
        <v>-0.30813000000000001</v>
      </c>
      <c r="T95">
        <v>-27533.45104</v>
      </c>
      <c r="U95">
        <v>-0.33101999999999998</v>
      </c>
      <c r="V95">
        <v>-35674.774890000001</v>
      </c>
      <c r="W95">
        <v>-0.35746</v>
      </c>
      <c r="X95">
        <v>-45400.671490000001</v>
      </c>
      <c r="Y95">
        <v>-0.38762999999999997</v>
      </c>
      <c r="Z95">
        <v>-56930.548920000001</v>
      </c>
      <c r="AA95">
        <v>-0.42171999999999998</v>
      </c>
      <c r="AB95">
        <v>-70500.827129999991</v>
      </c>
      <c r="AC95">
        <v>-0.45987</v>
      </c>
      <c r="AD95">
        <v>-86363.409639999998</v>
      </c>
      <c r="AE95">
        <v>-0.74292999999999998</v>
      </c>
      <c r="AF95">
        <v>-135366.84254000001</v>
      </c>
      <c r="AG95">
        <v>-0.79571000000000003</v>
      </c>
      <c r="AH95">
        <v>-161889.68366000001</v>
      </c>
      <c r="AI95">
        <v>-0.85360999999999998</v>
      </c>
      <c r="AJ95">
        <v>-192471.78691999998</v>
      </c>
      <c r="AK95">
        <v>-0.91678999999999999</v>
      </c>
      <c r="AL95">
        <v>-227634.12127</v>
      </c>
      <c r="AM95">
        <v>-0.92022000000000004</v>
      </c>
      <c r="AN95">
        <v>-242358.53444000002</v>
      </c>
      <c r="AO95">
        <v>-0.92022000000000004</v>
      </c>
      <c r="AP95">
        <v>-255822.89743000001</v>
      </c>
      <c r="AQ95">
        <v>-0.27654000000000001</v>
      </c>
      <c r="AR95">
        <v>-159228.42356000002</v>
      </c>
      <c r="AS95">
        <v>-0.32327</v>
      </c>
      <c r="AT95">
        <v>-238784.53018</v>
      </c>
      <c r="AU95">
        <v>-0.32547999999999999</v>
      </c>
      <c r="AV95">
        <v>-253433.09658000001</v>
      </c>
      <c r="AW95">
        <v>-0.32751000000000002</v>
      </c>
      <c r="AX95">
        <v>-268109.22042999999</v>
      </c>
      <c r="AY95">
        <v>-0.32940000000000003</v>
      </c>
      <c r="AZ95">
        <v>-282809.66936</v>
      </c>
      <c r="BA95">
        <v>-0.33116000000000001</v>
      </c>
      <c r="BB95">
        <v>-297531.69367000001</v>
      </c>
      <c r="BC95">
        <v>-0.33279999999999998</v>
      </c>
      <c r="BD95">
        <v>-312272.94170000002</v>
      </c>
      <c r="BE95">
        <v>-0.33433000000000002</v>
      </c>
      <c r="BF95">
        <v>-327031.39008000004</v>
      </c>
      <c r="BG95">
        <v>-0.33577000000000001</v>
      </c>
      <c r="BH95">
        <v>-341805.28823999997</v>
      </c>
      <c r="BI95">
        <v>-0.33711000000000002</v>
      </c>
      <c r="BJ95">
        <v>-356593.11469999998</v>
      </c>
      <c r="BK95">
        <v>-0.33838000000000001</v>
      </c>
      <c r="BL95">
        <v>-371393.54110999999</v>
      </c>
      <c r="BM95">
        <v>-0.33956999999999998</v>
      </c>
      <c r="BN95">
        <v>-386205.40187</v>
      </c>
      <c r="BO95">
        <v>-0.34068999999999999</v>
      </c>
      <c r="BP95">
        <v>-401027.67056999996</v>
      </c>
      <c r="BQ95">
        <v>-0.34175</v>
      </c>
      <c r="BR95">
        <v>-415859.43953000003</v>
      </c>
      <c r="BS95">
        <v>-0.34276000000000001</v>
      </c>
      <c r="BT95">
        <v>-430699.90367999999</v>
      </c>
      <c r="BU95">
        <v>-0.34371000000000002</v>
      </c>
      <c r="BV95">
        <v>-445548.34599</v>
      </c>
      <c r="BW95">
        <v>-0.34461000000000003</v>
      </c>
      <c r="BX95">
        <v>-460404.12631000002</v>
      </c>
      <c r="BY95">
        <v>-0.34547</v>
      </c>
      <c r="BZ95">
        <v>-475266.67051999999</v>
      </c>
      <c r="CA95">
        <v>-0.88521000000000005</v>
      </c>
      <c r="CB95">
        <v>-3018258.0929899998</v>
      </c>
      <c r="CC95">
        <v>-0.89651999999999998</v>
      </c>
      <c r="CD95">
        <v>-3157071</v>
      </c>
      <c r="CE95">
        <v>-0.90742</v>
      </c>
      <c r="CF95">
        <v>-3296850</v>
      </c>
      <c r="CG95">
        <v>-0.91793000000000002</v>
      </c>
      <c r="CH95">
        <v>-3437528</v>
      </c>
    </row>
    <row r="96" spans="1:86" x14ac:dyDescent="0.2">
      <c r="A96">
        <v>-0.18182000000000001</v>
      </c>
      <c r="B96">
        <v>0</v>
      </c>
      <c r="C96">
        <v>-0.31766</v>
      </c>
      <c r="D96">
        <v>-1201.69308</v>
      </c>
      <c r="E96">
        <v>-0.32907999999999998</v>
      </c>
      <c r="F96">
        <v>-3814.6727599999999</v>
      </c>
      <c r="G96">
        <v>-0.32777000000000001</v>
      </c>
      <c r="H96">
        <v>-7629.8368700000001</v>
      </c>
      <c r="I96">
        <v>-0.30786999999999998</v>
      </c>
      <c r="J96">
        <v>-10274.02837</v>
      </c>
      <c r="K96">
        <v>-0.27589999999999998</v>
      </c>
      <c r="L96">
        <v>-11437.01073</v>
      </c>
      <c r="M96">
        <v>-0.23541999999999999</v>
      </c>
      <c r="N96">
        <v>-11126.21682</v>
      </c>
      <c r="O96">
        <v>-0.23846999999999999</v>
      </c>
      <c r="P96">
        <v>-14321.416579999999</v>
      </c>
      <c r="Q96">
        <v>-0.25337999999999999</v>
      </c>
      <c r="R96">
        <v>-19194.874810000001</v>
      </c>
      <c r="S96">
        <v>-0.27615000000000001</v>
      </c>
      <c r="T96">
        <v>-25758.955549999999</v>
      </c>
      <c r="U96">
        <v>-0.30285000000000001</v>
      </c>
      <c r="V96">
        <v>-33797.239430000001</v>
      </c>
      <c r="W96">
        <v>-0.3337</v>
      </c>
      <c r="X96">
        <v>-43541.440600000002</v>
      </c>
      <c r="Y96">
        <v>-0.36891000000000002</v>
      </c>
      <c r="Z96">
        <v>-55242.05704</v>
      </c>
      <c r="AA96">
        <v>-0.40866999999999998</v>
      </c>
      <c r="AB96">
        <v>-69166.501570000008</v>
      </c>
      <c r="AC96">
        <v>-0.45318000000000003</v>
      </c>
      <c r="AD96">
        <v>-85597.556810000009</v>
      </c>
      <c r="AE96">
        <v>-0.69518000000000002</v>
      </c>
      <c r="AF96">
        <v>-129298.25464</v>
      </c>
      <c r="AG96">
        <v>-0.75455000000000005</v>
      </c>
      <c r="AH96">
        <v>-155929.80903999999</v>
      </c>
      <c r="AI96">
        <v>-0.81967999999999996</v>
      </c>
      <c r="AJ96">
        <v>-186919.42807000002</v>
      </c>
      <c r="AK96">
        <v>-0.89076999999999995</v>
      </c>
      <c r="AL96">
        <v>-222853.20176</v>
      </c>
      <c r="AM96">
        <v>-0.89461999999999997</v>
      </c>
      <c r="AN96">
        <v>-237365.83254</v>
      </c>
      <c r="AO96">
        <v>-0.89461999999999997</v>
      </c>
      <c r="AP96">
        <v>-250552.82303</v>
      </c>
      <c r="AQ96">
        <v>-0.23930000000000001</v>
      </c>
      <c r="AR96">
        <v>-145822.83595000001</v>
      </c>
      <c r="AS96">
        <v>-0.29382000000000003</v>
      </c>
      <c r="AT96">
        <v>-225309.94401000001</v>
      </c>
      <c r="AU96">
        <v>-0.29638999999999999</v>
      </c>
      <c r="AV96">
        <v>-239410.79373</v>
      </c>
      <c r="AW96">
        <v>-0.29876999999999998</v>
      </c>
      <c r="AX96">
        <v>-253544.12617999999</v>
      </c>
      <c r="AY96">
        <v>-0.30097000000000002</v>
      </c>
      <c r="AZ96">
        <v>-267706.10449</v>
      </c>
      <c r="BA96">
        <v>-0.30302000000000001</v>
      </c>
      <c r="BB96">
        <v>-281893.47117999999</v>
      </c>
      <c r="BC96">
        <v>-0.30492999999999998</v>
      </c>
      <c r="BD96">
        <v>-296103.44151999999</v>
      </c>
      <c r="BE96">
        <v>-0.30671999999999999</v>
      </c>
      <c r="BF96">
        <v>-310333.62231000001</v>
      </c>
      <c r="BG96">
        <v>-0.30839</v>
      </c>
      <c r="BH96">
        <v>-324581.94585000002</v>
      </c>
      <c r="BI96">
        <v>-0.30996000000000001</v>
      </c>
      <c r="BJ96">
        <v>-338846.61569000001</v>
      </c>
      <c r="BK96">
        <v>-0.31143999999999999</v>
      </c>
      <c r="BL96">
        <v>-353126.06478000002</v>
      </c>
      <c r="BM96">
        <v>-0.31283</v>
      </c>
      <c r="BN96">
        <v>-367418.9192</v>
      </c>
      <c r="BO96">
        <v>-0.31413999999999997</v>
      </c>
      <c r="BP96">
        <v>-381723.96963999997</v>
      </c>
      <c r="BQ96">
        <v>-0.31537999999999999</v>
      </c>
      <c r="BR96">
        <v>-396040.14877000003</v>
      </c>
      <c r="BS96">
        <v>-0.31655</v>
      </c>
      <c r="BT96">
        <v>-410366.50829999999</v>
      </c>
      <c r="BU96">
        <v>-0.31766</v>
      </c>
      <c r="BV96">
        <v>-424702.20565000002</v>
      </c>
      <c r="BW96">
        <v>-0.31872</v>
      </c>
      <c r="BX96">
        <v>-439046.48845</v>
      </c>
      <c r="BY96">
        <v>-0.31972</v>
      </c>
      <c r="BZ96">
        <v>-453398.68245000002</v>
      </c>
      <c r="CA96">
        <v>-0.85524</v>
      </c>
      <c r="CB96">
        <v>-2943342.5685700001</v>
      </c>
      <c r="CC96">
        <v>-0.86795999999999995</v>
      </c>
      <c r="CD96">
        <v>-3083102.3795700003</v>
      </c>
      <c r="CE96">
        <v>-0.88022</v>
      </c>
      <c r="CF96">
        <v>-3223938</v>
      </c>
      <c r="CG96">
        <v>-0.89204000000000006</v>
      </c>
      <c r="CH96">
        <v>-3365794</v>
      </c>
    </row>
    <row r="97" spans="1:86" x14ac:dyDescent="0.2">
      <c r="A97">
        <v>-0.13636000000000001</v>
      </c>
      <c r="B97">
        <v>0</v>
      </c>
      <c r="C97">
        <v>-0.29160999999999998</v>
      </c>
      <c r="D97">
        <v>-1173.4254000000001</v>
      </c>
      <c r="E97">
        <v>-0.30465999999999999</v>
      </c>
      <c r="F97">
        <v>-3730.09546</v>
      </c>
      <c r="G97">
        <v>-0.30317</v>
      </c>
      <c r="H97">
        <v>-7446.3838299999998</v>
      </c>
      <c r="I97">
        <v>-0.28042</v>
      </c>
      <c r="J97">
        <v>-9952.6687299999994</v>
      </c>
      <c r="K97">
        <v>-0.24389</v>
      </c>
      <c r="L97">
        <v>-10859.39486</v>
      </c>
      <c r="M97">
        <v>-0.19761999999999999</v>
      </c>
      <c r="N97">
        <v>-10090.190929999999</v>
      </c>
      <c r="O97">
        <v>-0.2011</v>
      </c>
      <c r="P97">
        <v>-12934.74876</v>
      </c>
      <c r="Q97">
        <v>-0.21815000000000001</v>
      </c>
      <c r="R97">
        <v>-17524.83599</v>
      </c>
      <c r="S97">
        <v>-0.24417</v>
      </c>
      <c r="T97">
        <v>-23901.827080000003</v>
      </c>
      <c r="U97">
        <v>-0.27468999999999999</v>
      </c>
      <c r="V97">
        <v>-31849.873989999996</v>
      </c>
      <c r="W97">
        <v>-0.30993999999999999</v>
      </c>
      <c r="X97">
        <v>-41629.538540000001</v>
      </c>
      <c r="Y97">
        <v>-0.35017999999999999</v>
      </c>
      <c r="Z97">
        <v>-53519.609620000003</v>
      </c>
      <c r="AA97">
        <v>-0.39562000000000003</v>
      </c>
      <c r="AB97">
        <v>-67815.368430000002</v>
      </c>
      <c r="AC97">
        <v>-0.44650000000000001</v>
      </c>
      <c r="AD97">
        <v>-84827.260439999998</v>
      </c>
      <c r="AE97">
        <v>-0.64742</v>
      </c>
      <c r="AF97">
        <v>-123229.66704999999</v>
      </c>
      <c r="AG97">
        <v>-0.71338999999999997</v>
      </c>
      <c r="AH97">
        <v>-149969.93442000001</v>
      </c>
      <c r="AI97">
        <v>-0.78576000000000001</v>
      </c>
      <c r="AJ97">
        <v>-181367.06891</v>
      </c>
      <c r="AK97">
        <v>-0.86473999999999995</v>
      </c>
      <c r="AL97">
        <v>-218072.28194000002</v>
      </c>
      <c r="AM97">
        <v>-0.86902000000000001</v>
      </c>
      <c r="AN97">
        <v>-232373.13063999999</v>
      </c>
      <c r="AO97">
        <v>-0.86902000000000001</v>
      </c>
      <c r="AP97">
        <v>-245282.74893999999</v>
      </c>
      <c r="AQ97">
        <v>-0.20205000000000001</v>
      </c>
      <c r="AR97">
        <v>-131569.67733999999</v>
      </c>
      <c r="AS97">
        <v>-0.26436999999999999</v>
      </c>
      <c r="AT97">
        <v>-211294.20386000001</v>
      </c>
      <c r="AU97">
        <v>-0.26729999999999998</v>
      </c>
      <c r="AV97">
        <v>-224837.45533999999</v>
      </c>
      <c r="AW97">
        <v>-0.27001999999999998</v>
      </c>
      <c r="AX97">
        <v>-238418.10274</v>
      </c>
      <c r="AY97">
        <v>-0.27254</v>
      </c>
      <c r="AZ97">
        <v>-252031.69787</v>
      </c>
      <c r="BA97">
        <v>-0.27488000000000001</v>
      </c>
      <c r="BB97">
        <v>-265674.46772000002</v>
      </c>
      <c r="BC97">
        <v>-0.27706999999999998</v>
      </c>
      <c r="BD97">
        <v>-279343.19138999999</v>
      </c>
      <c r="BE97">
        <v>-0.27911000000000002</v>
      </c>
      <c r="BF97">
        <v>-293035.10430000001</v>
      </c>
      <c r="BG97">
        <v>-0.28101999999999999</v>
      </c>
      <c r="BH97">
        <v>-306747.82006999996</v>
      </c>
      <c r="BI97">
        <v>-0.28281000000000001</v>
      </c>
      <c r="BJ97">
        <v>-320479.26728000003</v>
      </c>
      <c r="BK97">
        <v>-0.28449999999999998</v>
      </c>
      <c r="BL97">
        <v>-334227.64049000002</v>
      </c>
      <c r="BM97">
        <v>-0.28609000000000001</v>
      </c>
      <c r="BN97">
        <v>-347991.35807999998</v>
      </c>
      <c r="BO97">
        <v>-0.28759000000000001</v>
      </c>
      <c r="BP97">
        <v>-361769.02938999998</v>
      </c>
      <c r="BQ97">
        <v>-0.28899999999999998</v>
      </c>
      <c r="BR97">
        <v>-375559.42651000002</v>
      </c>
      <c r="BS97">
        <v>-0.29033999999999999</v>
      </c>
      <c r="BT97">
        <v>-389361.46134000004</v>
      </c>
      <c r="BU97">
        <v>-0.29160999999999998</v>
      </c>
      <c r="BV97">
        <v>-403174.16605999996</v>
      </c>
      <c r="BW97">
        <v>-0.29282000000000002</v>
      </c>
      <c r="BX97">
        <v>-416996.67670000001</v>
      </c>
      <c r="BY97">
        <v>-0.29396</v>
      </c>
      <c r="BZ97">
        <v>-430828.22074000002</v>
      </c>
      <c r="CA97">
        <v>-0.82526999999999995</v>
      </c>
      <c r="CB97">
        <v>-2868427.04446</v>
      </c>
      <c r="CC97">
        <v>-0.83940000000000003</v>
      </c>
      <c r="CD97">
        <v>-3009128.29477</v>
      </c>
      <c r="CE97">
        <v>-0.85302</v>
      </c>
      <c r="CF97">
        <v>-3151026</v>
      </c>
      <c r="CG97">
        <v>-0.86616000000000004</v>
      </c>
      <c r="CH97">
        <v>-3294060</v>
      </c>
    </row>
    <row r="98" spans="1:86" x14ac:dyDescent="0.2">
      <c r="A98">
        <v>-9.0910000000000005E-2</v>
      </c>
      <c r="B98">
        <v>0</v>
      </c>
      <c r="C98">
        <v>-0.26556000000000002</v>
      </c>
      <c r="D98">
        <v>-1143.2715000000001</v>
      </c>
      <c r="E98">
        <v>-0.28023999999999999</v>
      </c>
      <c r="F98">
        <v>-3640.5643600000003</v>
      </c>
      <c r="G98">
        <v>-0.27856999999999998</v>
      </c>
      <c r="H98">
        <v>-7252.37932</v>
      </c>
      <c r="I98">
        <v>-0.25296999999999997</v>
      </c>
      <c r="J98">
        <v>-9609.8273300000001</v>
      </c>
      <c r="K98">
        <v>-0.21187</v>
      </c>
      <c r="L98">
        <v>-10235.922550000001</v>
      </c>
      <c r="M98">
        <v>-0.15983</v>
      </c>
      <c r="N98">
        <v>-8962.1607600000007</v>
      </c>
      <c r="O98">
        <v>-0.16374</v>
      </c>
      <c r="P98">
        <v>-11439.66402</v>
      </c>
      <c r="Q98">
        <v>-0.18292</v>
      </c>
      <c r="R98">
        <v>-15745.06027</v>
      </c>
      <c r="S98">
        <v>-0.2122</v>
      </c>
      <c r="T98">
        <v>-21946.520679999998</v>
      </c>
      <c r="U98">
        <v>-0.24651999999999999</v>
      </c>
      <c r="V98">
        <v>-29822.474610000001</v>
      </c>
      <c r="W98">
        <v>-0.28619</v>
      </c>
      <c r="X98">
        <v>-39659.249219999998</v>
      </c>
      <c r="Y98">
        <v>-0.33145000000000002</v>
      </c>
      <c r="Z98">
        <v>-51760.650090000003</v>
      </c>
      <c r="AA98">
        <v>-0.38257000000000002</v>
      </c>
      <c r="AB98">
        <v>-66446.650849999991</v>
      </c>
      <c r="AC98">
        <v>-0.43980999999999998</v>
      </c>
      <c r="AD98">
        <v>-84052.427530000001</v>
      </c>
      <c r="AE98">
        <v>-0.59965999999999997</v>
      </c>
      <c r="AF98">
        <v>-117161.07945999999</v>
      </c>
      <c r="AG98">
        <v>-0.67222000000000004</v>
      </c>
      <c r="AH98">
        <v>-144010.05980000002</v>
      </c>
      <c r="AI98">
        <v>-0.75183</v>
      </c>
      <c r="AJ98">
        <v>-175814.71005999998</v>
      </c>
      <c r="AK98">
        <v>-0.83872000000000002</v>
      </c>
      <c r="AL98">
        <v>-212161.92269000001</v>
      </c>
      <c r="AM98">
        <v>-0.84341999999999995</v>
      </c>
      <c r="AN98">
        <v>-225902.56760000001</v>
      </c>
      <c r="AO98">
        <v>-0.84341999999999995</v>
      </c>
      <c r="AP98">
        <v>-238452.71052000002</v>
      </c>
      <c r="AQ98">
        <v>-0.16481000000000001</v>
      </c>
      <c r="AR98">
        <v>-116240.92877999999</v>
      </c>
      <c r="AS98">
        <v>-0.23491000000000001</v>
      </c>
      <c r="AT98">
        <v>-196651.17499</v>
      </c>
      <c r="AU98">
        <v>-0.23821000000000001</v>
      </c>
      <c r="AV98">
        <v>-209627.47739000001</v>
      </c>
      <c r="AW98">
        <v>-0.24127000000000001</v>
      </c>
      <c r="AX98">
        <v>-222645.94753999999</v>
      </c>
      <c r="AY98">
        <v>-0.24410999999999999</v>
      </c>
      <c r="AZ98">
        <v>-235701.53151</v>
      </c>
      <c r="BA98">
        <v>-0.24673999999999999</v>
      </c>
      <c r="BB98">
        <v>-248789.94912999999</v>
      </c>
      <c r="BC98">
        <v>-0.2492</v>
      </c>
      <c r="BD98">
        <v>-261907.55294000002</v>
      </c>
      <c r="BE98">
        <v>-0.2515</v>
      </c>
      <c r="BF98">
        <v>-275051.21348999999</v>
      </c>
      <c r="BG98">
        <v>-0.25364999999999999</v>
      </c>
      <c r="BH98">
        <v>-288218.23347000004</v>
      </c>
      <c r="BI98">
        <v>-0.25567000000000001</v>
      </c>
      <c r="BJ98">
        <v>-301406.27424</v>
      </c>
      <c r="BK98">
        <v>-0.25756000000000001</v>
      </c>
      <c r="BL98">
        <v>-314613.29879000003</v>
      </c>
      <c r="BM98">
        <v>-0.25935000000000002</v>
      </c>
      <c r="BN98">
        <v>-327837.52369</v>
      </c>
      <c r="BO98">
        <v>-0.26103999999999999</v>
      </c>
      <c r="BP98">
        <v>-341077.38313000003</v>
      </c>
      <c r="BQ98">
        <v>-0.26262999999999997</v>
      </c>
      <c r="BR98">
        <v>-354331.49419999996</v>
      </c>
      <c r="BS98">
        <v>-0.26413999999999999</v>
      </c>
      <c r="BT98">
        <v>-367598.63302000001</v>
      </c>
      <c r="BU98">
        <v>-0.26556000000000002</v>
      </c>
      <c r="BV98">
        <v>-380877.71149000002</v>
      </c>
      <c r="BW98">
        <v>-0.26691999999999999</v>
      </c>
      <c r="BX98">
        <v>-394167.75900000002</v>
      </c>
      <c r="BY98">
        <v>-0.26821</v>
      </c>
      <c r="BZ98">
        <v>-407467.90755</v>
      </c>
      <c r="CA98">
        <v>-0.79530000000000001</v>
      </c>
      <c r="CB98">
        <v>-2793511.5200399999</v>
      </c>
      <c r="CC98">
        <v>-0.81084000000000001</v>
      </c>
      <c r="CD98">
        <v>-2935154.2102800002</v>
      </c>
      <c r="CE98">
        <v>-0.82582</v>
      </c>
      <c r="CF98">
        <v>-3072064.41665</v>
      </c>
      <c r="CG98">
        <v>-0.84026999999999996</v>
      </c>
      <c r="CH98">
        <v>-3203974</v>
      </c>
    </row>
    <row r="99" spans="1:86" x14ac:dyDescent="0.2">
      <c r="A99">
        <v>-4.5449999999999997E-2</v>
      </c>
      <c r="B99">
        <v>0</v>
      </c>
      <c r="C99">
        <v>-0.23952000000000001</v>
      </c>
      <c r="D99">
        <v>-1110.9004199999999</v>
      </c>
      <c r="E99">
        <v>-0.25583</v>
      </c>
      <c r="F99">
        <v>-3545.31655</v>
      </c>
      <c r="G99">
        <v>-0.25396000000000002</v>
      </c>
      <c r="H99">
        <v>-7046.1964600000001</v>
      </c>
      <c r="I99">
        <v>-0.22553000000000001</v>
      </c>
      <c r="J99">
        <v>-9241.4778900000001</v>
      </c>
      <c r="K99">
        <v>-0.17985999999999999</v>
      </c>
      <c r="L99">
        <v>-9555.066139999999</v>
      </c>
      <c r="M99">
        <v>-0.12203</v>
      </c>
      <c r="N99">
        <v>-7708.4556600000005</v>
      </c>
      <c r="O99">
        <v>-0.12637999999999999</v>
      </c>
      <c r="P99">
        <v>-9799.2066399999985</v>
      </c>
      <c r="Q99">
        <v>-0.14768999999999999</v>
      </c>
      <c r="R99">
        <v>-13824.617090000002</v>
      </c>
      <c r="S99">
        <v>-0.18021999999999999</v>
      </c>
      <c r="T99">
        <v>-19871.663399999998</v>
      </c>
      <c r="U99">
        <v>-0.21836</v>
      </c>
      <c r="V99">
        <v>-27701.968280000001</v>
      </c>
      <c r="W99">
        <v>-0.26243</v>
      </c>
      <c r="X99">
        <v>-37623.69932</v>
      </c>
      <c r="Y99">
        <v>-0.31272</v>
      </c>
      <c r="Z99">
        <v>-49962.271580000001</v>
      </c>
      <c r="AA99">
        <v>-0.36953000000000003</v>
      </c>
      <c r="AB99">
        <v>-65059.50811000001</v>
      </c>
      <c r="AC99">
        <v>-0.43312</v>
      </c>
      <c r="AD99">
        <v>-83272.961360000001</v>
      </c>
      <c r="AE99">
        <v>-0.55189999999999995</v>
      </c>
      <c r="AF99">
        <v>-111092.49155999999</v>
      </c>
      <c r="AG99">
        <v>-0.63105999999999995</v>
      </c>
      <c r="AH99">
        <v>-138050.18518</v>
      </c>
      <c r="AI99">
        <v>-0.71791000000000005</v>
      </c>
      <c r="AJ99">
        <v>-170262.35121000002</v>
      </c>
      <c r="AK99">
        <v>-0.81269000000000002</v>
      </c>
      <c r="AL99">
        <v>-205578.46136999998</v>
      </c>
      <c r="AM99">
        <v>-0.81782999999999995</v>
      </c>
      <c r="AN99">
        <v>-219046.43741000001</v>
      </c>
      <c r="AO99">
        <v>-0.81782999999999995</v>
      </c>
      <c r="AP99">
        <v>-231215.68395000001</v>
      </c>
      <c r="AQ99">
        <v>-0.12756999999999999</v>
      </c>
      <c r="AR99">
        <v>-99476.898820000002</v>
      </c>
      <c r="AS99">
        <v>-0.20546</v>
      </c>
      <c r="AT99">
        <v>-181268.06172999999</v>
      </c>
      <c r="AU99">
        <v>-0.20913000000000001</v>
      </c>
      <c r="AV99">
        <v>-193669.47843000002</v>
      </c>
      <c r="AW99">
        <v>-0.21251999999999999</v>
      </c>
      <c r="AX99">
        <v>-206117.44193999999</v>
      </c>
      <c r="AY99">
        <v>-0.21567</v>
      </c>
      <c r="AZ99">
        <v>-218606.33505999998</v>
      </c>
      <c r="BA99">
        <v>-0.21859999999999999</v>
      </c>
      <c r="BB99">
        <v>-231131.40828</v>
      </c>
      <c r="BC99">
        <v>-0.22133</v>
      </c>
      <c r="BD99">
        <v>-243688.61734</v>
      </c>
      <c r="BE99">
        <v>-0.22389000000000001</v>
      </c>
      <c r="BF99">
        <v>-256274.49860999998</v>
      </c>
      <c r="BG99">
        <v>-0.22628000000000001</v>
      </c>
      <c r="BH99">
        <v>-268886.06802999997</v>
      </c>
      <c r="BI99">
        <v>-0.22852</v>
      </c>
      <c r="BJ99">
        <v>-281520.74082000001</v>
      </c>
      <c r="BK99">
        <v>-0.23063</v>
      </c>
      <c r="BL99">
        <v>-294176.26731000002</v>
      </c>
      <c r="BM99">
        <v>-0.23261000000000001</v>
      </c>
      <c r="BN99">
        <v>-306850.68054999999</v>
      </c>
      <c r="BO99">
        <v>-0.23447999999999999</v>
      </c>
      <c r="BP99">
        <v>-319542.25321999996</v>
      </c>
      <c r="BQ99">
        <v>-0.23624999999999999</v>
      </c>
      <c r="BR99">
        <v>-332249.46198000002</v>
      </c>
      <c r="BS99">
        <v>-0.23793</v>
      </c>
      <c r="BT99">
        <v>-344970.95863999997</v>
      </c>
      <c r="BU99">
        <v>-0.23952000000000001</v>
      </c>
      <c r="BV99">
        <v>-357705.54473999998</v>
      </c>
      <c r="BW99">
        <v>-0.24102000000000001</v>
      </c>
      <c r="BX99">
        <v>-370452.15357000002</v>
      </c>
      <c r="BY99">
        <v>-0.24245</v>
      </c>
      <c r="BZ99">
        <v>-383209.82940000005</v>
      </c>
      <c r="CA99">
        <v>-0.76532</v>
      </c>
      <c r="CB99">
        <v>-2704648.33085</v>
      </c>
      <c r="CC99">
        <v>-0.78227999999999998</v>
      </c>
      <c r="CD99">
        <v>-2837328.9623199999</v>
      </c>
      <c r="CE99">
        <v>-0.79862999999999995</v>
      </c>
      <c r="CF99">
        <v>-2970888.4546399997</v>
      </c>
      <c r="CG99">
        <v>-0.81438999999999995</v>
      </c>
      <c r="CH99">
        <v>-3105270</v>
      </c>
    </row>
    <row r="100" spans="1:86" x14ac:dyDescent="0.2">
      <c r="A100">
        <v>0</v>
      </c>
      <c r="B100">
        <v>0</v>
      </c>
      <c r="C100">
        <v>-0.21346999999999999</v>
      </c>
      <c r="D100">
        <v>-1075.87851</v>
      </c>
      <c r="E100">
        <v>-0.23141</v>
      </c>
      <c r="F100">
        <v>-3443.3842100000002</v>
      </c>
      <c r="G100">
        <v>-0.22936000000000001</v>
      </c>
      <c r="H100">
        <v>-6825.7700299999997</v>
      </c>
      <c r="I100">
        <v>-0.19808000000000001</v>
      </c>
      <c r="J100">
        <v>-8842.2295099999992</v>
      </c>
      <c r="K100">
        <v>-0.14784</v>
      </c>
      <c r="L100">
        <v>-8799.6472900000008</v>
      </c>
      <c r="M100">
        <v>-8.4229999999999999E-2</v>
      </c>
      <c r="N100">
        <v>-6267.0068099999999</v>
      </c>
      <c r="O100">
        <v>-8.9020000000000002E-2</v>
      </c>
      <c r="P100">
        <v>-7947.5165000000006</v>
      </c>
      <c r="Q100">
        <v>-0.11246</v>
      </c>
      <c r="R100">
        <v>-11713.628070000001</v>
      </c>
      <c r="S100">
        <v>-0.14824000000000001</v>
      </c>
      <c r="T100">
        <v>-17646.360639999999</v>
      </c>
      <c r="U100">
        <v>-0.19020000000000001</v>
      </c>
      <c r="V100">
        <v>-25471.11621</v>
      </c>
      <c r="W100">
        <v>-0.23866999999999999</v>
      </c>
      <c r="X100">
        <v>-35514.494350000001</v>
      </c>
      <c r="Y100">
        <v>-0.29399999999999998</v>
      </c>
      <c r="Z100">
        <v>-48121.145000000004</v>
      </c>
      <c r="AA100">
        <v>-0.35648000000000002</v>
      </c>
      <c r="AB100">
        <v>-63653.027880000001</v>
      </c>
      <c r="AC100">
        <v>-0.42642999999999998</v>
      </c>
      <c r="AD100">
        <v>-82488.762730000002</v>
      </c>
      <c r="AE100">
        <v>-0.50414000000000003</v>
      </c>
      <c r="AF100">
        <v>-105023.0524</v>
      </c>
      <c r="AG100">
        <v>-0.58989999999999998</v>
      </c>
      <c r="AH100">
        <v>-131666.16484000001</v>
      </c>
      <c r="AI100">
        <v>-0.68398999999999999</v>
      </c>
      <c r="AJ100">
        <v>-162843.46685999999</v>
      </c>
      <c r="AK100">
        <v>-0.78666999999999998</v>
      </c>
      <c r="AL100">
        <v>-198994.99974</v>
      </c>
      <c r="AM100">
        <v>-0.79222999999999999</v>
      </c>
      <c r="AN100">
        <v>-212190.30721999999</v>
      </c>
      <c r="AO100">
        <v>-0.79222999999999999</v>
      </c>
      <c r="AP100">
        <v>-223978.65768999999</v>
      </c>
      <c r="AQ100">
        <v>-9.0319999999999998E-2</v>
      </c>
      <c r="AR100">
        <v>-80642.153489999997</v>
      </c>
      <c r="AS100">
        <v>-0.17599999999999999</v>
      </c>
      <c r="AT100">
        <v>-164991.92713</v>
      </c>
      <c r="AU100">
        <v>-0.18004000000000001</v>
      </c>
      <c r="AV100">
        <v>-176813.67234999998</v>
      </c>
      <c r="AW100">
        <v>-0.18376999999999999</v>
      </c>
      <c r="AX100">
        <v>-188685.45281000002</v>
      </c>
      <c r="AY100">
        <v>-0.18723999999999999</v>
      </c>
      <c r="AZ100">
        <v>-200601.20893999998</v>
      </c>
      <c r="BA100">
        <v>-0.19045999999999999</v>
      </c>
      <c r="BB100">
        <v>-212555.82140000002</v>
      </c>
      <c r="BC100">
        <v>-0.19347</v>
      </c>
      <c r="BD100">
        <v>-224544.93344999998</v>
      </c>
      <c r="BE100">
        <v>-0.19627</v>
      </c>
      <c r="BF100">
        <v>-236564.81672</v>
      </c>
      <c r="BG100">
        <v>-0.19889999999999999</v>
      </c>
      <c r="BH100">
        <v>-248612.25961000001</v>
      </c>
      <c r="BI100">
        <v>-0.20136999999999999</v>
      </c>
      <c r="BJ100">
        <v>-260684.48235000001</v>
      </c>
      <c r="BK100">
        <v>-0.20369000000000001</v>
      </c>
      <c r="BL100">
        <v>-272779.06724999996</v>
      </c>
      <c r="BM100">
        <v>-0.20587</v>
      </c>
      <c r="BN100">
        <v>-284893.89980000001</v>
      </c>
      <c r="BO100">
        <v>-0.20793</v>
      </c>
      <c r="BP100">
        <v>-297027.12434000004</v>
      </c>
      <c r="BQ100">
        <v>-0.20988000000000001</v>
      </c>
      <c r="BR100">
        <v>-309177.10469000001</v>
      </c>
      <c r="BS100">
        <v>-0.21171999999999999</v>
      </c>
      <c r="BT100">
        <v>-321342.39376999997</v>
      </c>
      <c r="BU100">
        <v>-0.21346999999999999</v>
      </c>
      <c r="BV100">
        <v>-333521.70569999999</v>
      </c>
      <c r="BW100">
        <v>-0.21512000000000001</v>
      </c>
      <c r="BX100">
        <v>-345713.89471999998</v>
      </c>
      <c r="BY100">
        <v>-0.2167</v>
      </c>
      <c r="BZ100">
        <v>-357917.93627999997</v>
      </c>
      <c r="CA100">
        <v>-0.73534999999999995</v>
      </c>
      <c r="CB100">
        <v>-2598723.19178</v>
      </c>
      <c r="CC100">
        <v>-0.75371999999999995</v>
      </c>
      <c r="CD100">
        <v>-2733741.7927199998</v>
      </c>
      <c r="CE100">
        <v>-0.77142999999999995</v>
      </c>
      <c r="CF100">
        <v>-2869712.4923200002</v>
      </c>
      <c r="CG100">
        <v>-0.78851000000000004</v>
      </c>
      <c r="CH100">
        <v>-3006570.0693700002</v>
      </c>
    </row>
    <row r="101" spans="1:86" x14ac:dyDescent="0.2">
      <c r="A101">
        <v>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row>
    <row r="102" spans="1:86" x14ac:dyDescent="0.2">
      <c r="A102">
        <v>0</v>
      </c>
      <c r="B102">
        <v>0</v>
      </c>
      <c r="C102">
        <v>0.21346999999999999</v>
      </c>
      <c r="D102">
        <v>1075.87851</v>
      </c>
      <c r="E102">
        <v>0.23141</v>
      </c>
      <c r="F102">
        <v>3443.3842100000002</v>
      </c>
      <c r="G102">
        <v>0.22936000000000001</v>
      </c>
      <c r="H102">
        <v>6825.7700299999997</v>
      </c>
      <c r="I102">
        <v>0.19808000000000001</v>
      </c>
      <c r="J102">
        <v>8842.2295099999992</v>
      </c>
      <c r="K102">
        <v>0.14784</v>
      </c>
      <c r="L102">
        <v>8799.6472900000008</v>
      </c>
      <c r="M102">
        <v>8.4229999999999999E-2</v>
      </c>
      <c r="N102">
        <v>6267.0068099999999</v>
      </c>
      <c r="O102">
        <v>8.9020000000000002E-2</v>
      </c>
      <c r="P102">
        <v>7947.5165000000006</v>
      </c>
      <c r="Q102">
        <v>0.11246</v>
      </c>
      <c r="R102">
        <v>11713.628070000001</v>
      </c>
      <c r="S102">
        <v>0.14824000000000001</v>
      </c>
      <c r="T102">
        <v>17646.360639999999</v>
      </c>
      <c r="U102">
        <v>0.19020000000000001</v>
      </c>
      <c r="V102">
        <v>25471.11621</v>
      </c>
      <c r="W102">
        <v>0.23866999999999999</v>
      </c>
      <c r="X102">
        <v>35514.494350000001</v>
      </c>
      <c r="Y102">
        <v>0.29399999999999998</v>
      </c>
      <c r="Z102">
        <v>48121.145000000004</v>
      </c>
      <c r="AA102">
        <v>0.35648000000000002</v>
      </c>
      <c r="AB102">
        <v>63653.027880000001</v>
      </c>
      <c r="AC102">
        <v>0.42642999999999998</v>
      </c>
      <c r="AD102">
        <v>82488.762730000002</v>
      </c>
      <c r="AE102">
        <v>0.50414000000000003</v>
      </c>
      <c r="AF102">
        <v>105023.0524</v>
      </c>
      <c r="AG102">
        <v>0.58989999999999998</v>
      </c>
      <c r="AH102">
        <v>131666.16484000001</v>
      </c>
      <c r="AI102">
        <v>0.68398999999999999</v>
      </c>
      <c r="AJ102">
        <v>162843.46685999999</v>
      </c>
      <c r="AK102">
        <v>0.78666999999999998</v>
      </c>
      <c r="AL102">
        <v>198994.99974</v>
      </c>
      <c r="AM102">
        <v>0.79222999999999999</v>
      </c>
      <c r="AN102">
        <v>212190.30721999999</v>
      </c>
      <c r="AO102">
        <v>0.79222999999999999</v>
      </c>
      <c r="AP102">
        <v>223978.65768999999</v>
      </c>
      <c r="AQ102">
        <v>9.0319999999999998E-2</v>
      </c>
      <c r="AR102">
        <v>80642.153489999997</v>
      </c>
      <c r="AS102">
        <v>0.17599999999999999</v>
      </c>
      <c r="AT102">
        <v>164991.92713</v>
      </c>
      <c r="AU102">
        <v>0.18004000000000001</v>
      </c>
      <c r="AV102">
        <v>176813.67234999998</v>
      </c>
      <c r="AW102">
        <v>0.18376999999999999</v>
      </c>
      <c r="AX102">
        <v>188685.45281000002</v>
      </c>
      <c r="AY102">
        <v>0.18723999999999999</v>
      </c>
      <c r="AZ102">
        <v>200601.20893999998</v>
      </c>
      <c r="BA102">
        <v>0.19045999999999999</v>
      </c>
      <c r="BB102">
        <v>212555.82140000002</v>
      </c>
      <c r="BC102">
        <v>0.19347</v>
      </c>
      <c r="BD102">
        <v>224544.93344999998</v>
      </c>
      <c r="BE102">
        <v>0.19627</v>
      </c>
      <c r="BF102">
        <v>236564.81672</v>
      </c>
      <c r="BG102">
        <v>0.19889999999999999</v>
      </c>
      <c r="BH102">
        <v>248612.25961000001</v>
      </c>
      <c r="BI102">
        <v>0.20136999999999999</v>
      </c>
      <c r="BJ102">
        <v>260684.48235000001</v>
      </c>
      <c r="BK102">
        <v>0.20369000000000001</v>
      </c>
      <c r="BL102">
        <v>272779.06724999996</v>
      </c>
      <c r="BM102">
        <v>0.20587</v>
      </c>
      <c r="BN102">
        <v>284893.89980000001</v>
      </c>
      <c r="BO102">
        <v>0.20793</v>
      </c>
      <c r="BP102">
        <v>297027.12434000004</v>
      </c>
      <c r="BQ102">
        <v>0.20988000000000001</v>
      </c>
      <c r="BR102">
        <v>309177.10469000001</v>
      </c>
      <c r="BS102">
        <v>0.21171999999999999</v>
      </c>
      <c r="BT102">
        <v>321342.39376999997</v>
      </c>
      <c r="BU102">
        <v>0.21346999999999999</v>
      </c>
      <c r="BV102">
        <v>333521.70569999999</v>
      </c>
      <c r="BW102">
        <v>0.21512000000000001</v>
      </c>
      <c r="BX102">
        <v>345713.89471999998</v>
      </c>
      <c r="BY102">
        <v>0.2167</v>
      </c>
      <c r="BZ102">
        <v>357917.93627999997</v>
      </c>
      <c r="CA102">
        <v>0.73534999999999995</v>
      </c>
      <c r="CB102">
        <v>2598723.19178</v>
      </c>
      <c r="CC102">
        <v>0.75371999999999995</v>
      </c>
      <c r="CD102">
        <v>2733741.7927199998</v>
      </c>
      <c r="CE102">
        <v>0.77142999999999995</v>
      </c>
      <c r="CF102">
        <v>2869712.4923200002</v>
      </c>
      <c r="CG102">
        <v>0.78851000000000004</v>
      </c>
      <c r="CH102">
        <v>3006570.0693700002</v>
      </c>
    </row>
    <row r="103" spans="1:86" x14ac:dyDescent="0.2">
      <c r="A103">
        <v>4.5449999999999997E-2</v>
      </c>
      <c r="B103">
        <v>0</v>
      </c>
      <c r="C103">
        <v>0.23952000000000001</v>
      </c>
      <c r="D103">
        <v>1110.9004199999999</v>
      </c>
      <c r="E103">
        <v>0.25583</v>
      </c>
      <c r="F103">
        <v>3545.31655</v>
      </c>
      <c r="G103">
        <v>0.25396000000000002</v>
      </c>
      <c r="H103">
        <v>7046.1964600000001</v>
      </c>
      <c r="I103">
        <v>0.22553000000000001</v>
      </c>
      <c r="J103">
        <v>9241.4778900000001</v>
      </c>
      <c r="K103">
        <v>0.17985999999999999</v>
      </c>
      <c r="L103">
        <v>9555.066139999999</v>
      </c>
      <c r="M103">
        <v>0.12203</v>
      </c>
      <c r="N103">
        <v>7708.4556600000005</v>
      </c>
      <c r="O103">
        <v>0.12637999999999999</v>
      </c>
      <c r="P103">
        <v>9799.2066399999985</v>
      </c>
      <c r="Q103">
        <v>0.14768999999999999</v>
      </c>
      <c r="R103">
        <v>13824.617090000002</v>
      </c>
      <c r="S103">
        <v>0.18021999999999999</v>
      </c>
      <c r="T103">
        <v>19871.663399999998</v>
      </c>
      <c r="U103">
        <v>0.21836</v>
      </c>
      <c r="V103">
        <v>27701.968280000001</v>
      </c>
      <c r="W103">
        <v>0.26243</v>
      </c>
      <c r="X103">
        <v>37623.69932</v>
      </c>
      <c r="Y103">
        <v>0.31272</v>
      </c>
      <c r="Z103">
        <v>49962.271580000001</v>
      </c>
      <c r="AA103">
        <v>0.36953000000000003</v>
      </c>
      <c r="AB103">
        <v>65059.50811000001</v>
      </c>
      <c r="AC103">
        <v>0.43312</v>
      </c>
      <c r="AD103">
        <v>83272.961360000001</v>
      </c>
      <c r="AE103">
        <v>0.55189999999999995</v>
      </c>
      <c r="AF103">
        <v>111092.49155999999</v>
      </c>
      <c r="AG103">
        <v>0.63105999999999995</v>
      </c>
      <c r="AH103">
        <v>138050.18518</v>
      </c>
      <c r="AI103">
        <v>0.71791000000000005</v>
      </c>
      <c r="AJ103">
        <v>170262.35121000002</v>
      </c>
      <c r="AK103">
        <v>0.81269000000000002</v>
      </c>
      <c r="AL103">
        <v>205578.46136999998</v>
      </c>
      <c r="AM103">
        <v>0.81782999999999995</v>
      </c>
      <c r="AN103">
        <v>219046.43741000001</v>
      </c>
      <c r="AO103">
        <v>0.81782999999999995</v>
      </c>
      <c r="AP103">
        <v>231215.68395000001</v>
      </c>
      <c r="AQ103">
        <v>0.12756999999999999</v>
      </c>
      <c r="AR103">
        <v>99476.898820000002</v>
      </c>
      <c r="AS103">
        <v>0.20546</v>
      </c>
      <c r="AT103">
        <v>181268.06172999999</v>
      </c>
      <c r="AU103">
        <v>0.20913000000000001</v>
      </c>
      <c r="AV103">
        <v>193669.47843000002</v>
      </c>
      <c r="AW103">
        <v>0.21251999999999999</v>
      </c>
      <c r="AX103">
        <v>206117.44193999999</v>
      </c>
      <c r="AY103">
        <v>0.21567</v>
      </c>
      <c r="AZ103">
        <v>218606.33505999998</v>
      </c>
      <c r="BA103">
        <v>0.21859999999999999</v>
      </c>
      <c r="BB103">
        <v>231131.40828</v>
      </c>
      <c r="BC103">
        <v>0.22133</v>
      </c>
      <c r="BD103">
        <v>243688.61734</v>
      </c>
      <c r="BE103">
        <v>0.22389000000000001</v>
      </c>
      <c r="BF103">
        <v>256274.49860999998</v>
      </c>
      <c r="BG103">
        <v>0.22628000000000001</v>
      </c>
      <c r="BH103">
        <v>268886.06802999997</v>
      </c>
      <c r="BI103">
        <v>0.22852</v>
      </c>
      <c r="BJ103">
        <v>281520.74082000001</v>
      </c>
      <c r="BK103">
        <v>0.23063</v>
      </c>
      <c r="BL103">
        <v>294176.26731000002</v>
      </c>
      <c r="BM103">
        <v>0.23261000000000001</v>
      </c>
      <c r="BN103">
        <v>306850.68054999999</v>
      </c>
      <c r="BO103">
        <v>0.23447999999999999</v>
      </c>
      <c r="BP103">
        <v>319542.25321999996</v>
      </c>
      <c r="BQ103">
        <v>0.23624999999999999</v>
      </c>
      <c r="BR103">
        <v>332249.46198000002</v>
      </c>
      <c r="BS103">
        <v>0.23793</v>
      </c>
      <c r="BT103">
        <v>344970.95863999997</v>
      </c>
      <c r="BU103">
        <v>0.23952000000000001</v>
      </c>
      <c r="BV103">
        <v>357705.54473999998</v>
      </c>
      <c r="BW103">
        <v>0.24102000000000001</v>
      </c>
      <c r="BX103">
        <v>370452.15357000002</v>
      </c>
      <c r="BY103">
        <v>0.24245</v>
      </c>
      <c r="BZ103">
        <v>383209.82940000005</v>
      </c>
      <c r="CA103">
        <v>0.76532</v>
      </c>
      <c r="CB103">
        <v>2704648.33085</v>
      </c>
      <c r="CC103">
        <v>0.78227999999999998</v>
      </c>
      <c r="CD103">
        <v>2837328.9623199999</v>
      </c>
      <c r="CE103">
        <v>0.79862999999999995</v>
      </c>
      <c r="CF103">
        <v>2970888.4546399997</v>
      </c>
      <c r="CG103">
        <v>0.81438999999999995</v>
      </c>
      <c r="CH103">
        <v>3105270</v>
      </c>
    </row>
    <row r="104" spans="1:86" x14ac:dyDescent="0.2">
      <c r="A104">
        <v>9.0910000000000005E-2</v>
      </c>
      <c r="B104">
        <v>0</v>
      </c>
      <c r="C104">
        <v>0.26556000000000002</v>
      </c>
      <c r="D104">
        <v>1143.2715000000001</v>
      </c>
      <c r="E104">
        <v>0.28023999999999999</v>
      </c>
      <c r="F104">
        <v>3640.5643600000003</v>
      </c>
      <c r="G104">
        <v>0.27856999999999998</v>
      </c>
      <c r="H104">
        <v>7252.37932</v>
      </c>
      <c r="I104">
        <v>0.25296999999999997</v>
      </c>
      <c r="J104">
        <v>9609.8273300000001</v>
      </c>
      <c r="K104">
        <v>0.21187</v>
      </c>
      <c r="L104">
        <v>10235.922550000001</v>
      </c>
      <c r="M104">
        <v>0.15983</v>
      </c>
      <c r="N104">
        <v>8962.1607600000007</v>
      </c>
      <c r="O104">
        <v>0.16374</v>
      </c>
      <c r="P104">
        <v>11439.66402</v>
      </c>
      <c r="Q104">
        <v>0.18292</v>
      </c>
      <c r="R104">
        <v>15745.06027</v>
      </c>
      <c r="S104">
        <v>0.2122</v>
      </c>
      <c r="T104">
        <v>21946.520679999998</v>
      </c>
      <c r="U104">
        <v>0.24651999999999999</v>
      </c>
      <c r="V104">
        <v>29822.474610000001</v>
      </c>
      <c r="W104">
        <v>0.28619</v>
      </c>
      <c r="X104">
        <v>39659.249219999998</v>
      </c>
      <c r="Y104">
        <v>0.33145000000000002</v>
      </c>
      <c r="Z104">
        <v>51760.650090000003</v>
      </c>
      <c r="AA104">
        <v>0.38257000000000002</v>
      </c>
      <c r="AB104">
        <v>66446.650849999991</v>
      </c>
      <c r="AC104">
        <v>0.43980999999999998</v>
      </c>
      <c r="AD104">
        <v>84052.427530000001</v>
      </c>
      <c r="AE104">
        <v>0.59965999999999997</v>
      </c>
      <c r="AF104">
        <v>117161.07945999999</v>
      </c>
      <c r="AG104">
        <v>0.67222000000000004</v>
      </c>
      <c r="AH104">
        <v>144010.05980000002</v>
      </c>
      <c r="AI104">
        <v>0.75183</v>
      </c>
      <c r="AJ104">
        <v>175814.71005999998</v>
      </c>
      <c r="AK104">
        <v>0.83872000000000002</v>
      </c>
      <c r="AL104">
        <v>212161.92269000001</v>
      </c>
      <c r="AM104">
        <v>0.84341999999999995</v>
      </c>
      <c r="AN104">
        <v>225902.56760000001</v>
      </c>
      <c r="AO104">
        <v>0.84341999999999995</v>
      </c>
      <c r="AP104">
        <v>238452.71052000002</v>
      </c>
      <c r="AQ104">
        <v>0.16481000000000001</v>
      </c>
      <c r="AR104">
        <v>116240.92877999999</v>
      </c>
      <c r="AS104">
        <v>0.23491000000000001</v>
      </c>
      <c r="AT104">
        <v>196651.17499</v>
      </c>
      <c r="AU104">
        <v>0.23821000000000001</v>
      </c>
      <c r="AV104">
        <v>209627.47739000001</v>
      </c>
      <c r="AW104">
        <v>0.24127000000000001</v>
      </c>
      <c r="AX104">
        <v>222645.94753999999</v>
      </c>
      <c r="AY104">
        <v>0.24410999999999999</v>
      </c>
      <c r="AZ104">
        <v>235701.53151</v>
      </c>
      <c r="BA104">
        <v>0.24673999999999999</v>
      </c>
      <c r="BB104">
        <v>248789.94912999999</v>
      </c>
      <c r="BC104">
        <v>0.2492</v>
      </c>
      <c r="BD104">
        <v>261907.55294000002</v>
      </c>
      <c r="BE104">
        <v>0.2515</v>
      </c>
      <c r="BF104">
        <v>275051.21348999999</v>
      </c>
      <c r="BG104">
        <v>0.25364999999999999</v>
      </c>
      <c r="BH104">
        <v>288218.23347000004</v>
      </c>
      <c r="BI104">
        <v>0.25567000000000001</v>
      </c>
      <c r="BJ104">
        <v>301406.27424</v>
      </c>
      <c r="BK104">
        <v>0.25756000000000001</v>
      </c>
      <c r="BL104">
        <v>314613.29879000003</v>
      </c>
      <c r="BM104">
        <v>0.25935000000000002</v>
      </c>
      <c r="BN104">
        <v>327837.52369</v>
      </c>
      <c r="BO104">
        <v>0.26103999999999999</v>
      </c>
      <c r="BP104">
        <v>341077.38313000003</v>
      </c>
      <c r="BQ104">
        <v>0.26262999999999997</v>
      </c>
      <c r="BR104">
        <v>354331.49419999996</v>
      </c>
      <c r="BS104">
        <v>0.26413999999999999</v>
      </c>
      <c r="BT104">
        <v>367598.63302000001</v>
      </c>
      <c r="BU104">
        <v>0.26556000000000002</v>
      </c>
      <c r="BV104">
        <v>380877.71149000002</v>
      </c>
      <c r="BW104">
        <v>0.26691999999999999</v>
      </c>
      <c r="BX104">
        <v>394167.75900000002</v>
      </c>
      <c r="BY104">
        <v>0.26821</v>
      </c>
      <c r="BZ104">
        <v>407467.90755</v>
      </c>
      <c r="CA104">
        <v>0.79530000000000001</v>
      </c>
      <c r="CB104">
        <v>2793511.5200399999</v>
      </c>
      <c r="CC104">
        <v>0.81084000000000001</v>
      </c>
      <c r="CD104">
        <v>2935154.2102800002</v>
      </c>
      <c r="CE104">
        <v>0.82582</v>
      </c>
      <c r="CF104">
        <v>3072064.41665</v>
      </c>
      <c r="CG104">
        <v>0.84026999999999996</v>
      </c>
      <c r="CH104">
        <v>3203974</v>
      </c>
    </row>
    <row r="105" spans="1:86" x14ac:dyDescent="0.2">
      <c r="A105">
        <v>0.13636000000000001</v>
      </c>
      <c r="B105">
        <v>0</v>
      </c>
      <c r="C105">
        <v>0.29160999999999998</v>
      </c>
      <c r="D105">
        <v>1173.4254000000001</v>
      </c>
      <c r="E105">
        <v>0.30465999999999999</v>
      </c>
      <c r="F105">
        <v>3730.09546</v>
      </c>
      <c r="G105">
        <v>0.30317</v>
      </c>
      <c r="H105">
        <v>7446.3838299999998</v>
      </c>
      <c r="I105">
        <v>0.28042</v>
      </c>
      <c r="J105">
        <v>9952.6687299999994</v>
      </c>
      <c r="K105">
        <v>0.24389</v>
      </c>
      <c r="L105">
        <v>10859.39486</v>
      </c>
      <c r="M105">
        <v>0.19761999999999999</v>
      </c>
      <c r="N105">
        <v>10090.190929999999</v>
      </c>
      <c r="O105">
        <v>0.2011</v>
      </c>
      <c r="P105">
        <v>12934.74876</v>
      </c>
      <c r="Q105">
        <v>0.21815000000000001</v>
      </c>
      <c r="R105">
        <v>17524.83599</v>
      </c>
      <c r="S105">
        <v>0.24417</v>
      </c>
      <c r="T105">
        <v>23901.827080000003</v>
      </c>
      <c r="U105">
        <v>0.27468999999999999</v>
      </c>
      <c r="V105">
        <v>31849.873989999996</v>
      </c>
      <c r="W105">
        <v>0.30993999999999999</v>
      </c>
      <c r="X105">
        <v>41629.538540000001</v>
      </c>
      <c r="Y105">
        <v>0.35017999999999999</v>
      </c>
      <c r="Z105">
        <v>53519.609620000003</v>
      </c>
      <c r="AA105">
        <v>0.39562000000000003</v>
      </c>
      <c r="AB105">
        <v>67815.368430000002</v>
      </c>
      <c r="AC105">
        <v>0.44650000000000001</v>
      </c>
      <c r="AD105">
        <v>84827.260439999998</v>
      </c>
      <c r="AE105">
        <v>0.64742</v>
      </c>
      <c r="AF105">
        <v>123229.66704999999</v>
      </c>
      <c r="AG105">
        <v>0.71338999999999997</v>
      </c>
      <c r="AH105">
        <v>149969.93442000001</v>
      </c>
      <c r="AI105">
        <v>0.78576000000000001</v>
      </c>
      <c r="AJ105">
        <v>181367.06891</v>
      </c>
      <c r="AK105">
        <v>0.86473999999999995</v>
      </c>
      <c r="AL105">
        <v>218072.28194000002</v>
      </c>
      <c r="AM105">
        <v>0.86902000000000001</v>
      </c>
      <c r="AN105">
        <v>232373.13063999999</v>
      </c>
      <c r="AO105">
        <v>0.86902000000000001</v>
      </c>
      <c r="AP105">
        <v>245282.74893999999</v>
      </c>
      <c r="AQ105">
        <v>0.20205000000000001</v>
      </c>
      <c r="AR105">
        <v>131569.67733999999</v>
      </c>
      <c r="AS105">
        <v>0.26436999999999999</v>
      </c>
      <c r="AT105">
        <v>211294.20386000001</v>
      </c>
      <c r="AU105">
        <v>0.26729999999999998</v>
      </c>
      <c r="AV105">
        <v>224837.45533999999</v>
      </c>
      <c r="AW105">
        <v>0.27001999999999998</v>
      </c>
      <c r="AX105">
        <v>238418.10274</v>
      </c>
      <c r="AY105">
        <v>0.27254</v>
      </c>
      <c r="AZ105">
        <v>252031.69787</v>
      </c>
      <c r="BA105">
        <v>0.27488000000000001</v>
      </c>
      <c r="BB105">
        <v>265674.46772000002</v>
      </c>
      <c r="BC105">
        <v>0.27706999999999998</v>
      </c>
      <c r="BD105">
        <v>279343.19138999999</v>
      </c>
      <c r="BE105">
        <v>0.27911000000000002</v>
      </c>
      <c r="BF105">
        <v>293035.10430000001</v>
      </c>
      <c r="BG105">
        <v>0.28101999999999999</v>
      </c>
      <c r="BH105">
        <v>306747.82006999996</v>
      </c>
      <c r="BI105">
        <v>0.28281000000000001</v>
      </c>
      <c r="BJ105">
        <v>320479.26728000003</v>
      </c>
      <c r="BK105">
        <v>0.28449999999999998</v>
      </c>
      <c r="BL105">
        <v>334227.64049000002</v>
      </c>
      <c r="BM105">
        <v>0.28609000000000001</v>
      </c>
      <c r="BN105">
        <v>347991.35807999998</v>
      </c>
      <c r="BO105">
        <v>0.28759000000000001</v>
      </c>
      <c r="BP105">
        <v>361769.02938999998</v>
      </c>
      <c r="BQ105">
        <v>0.28899999999999998</v>
      </c>
      <c r="BR105">
        <v>375559.42651000002</v>
      </c>
      <c r="BS105">
        <v>0.29033999999999999</v>
      </c>
      <c r="BT105">
        <v>389361.46134000004</v>
      </c>
      <c r="BU105">
        <v>0.29160999999999998</v>
      </c>
      <c r="BV105">
        <v>403174.16605999996</v>
      </c>
      <c r="BW105">
        <v>0.29282000000000002</v>
      </c>
      <c r="BX105">
        <v>416996.67670000001</v>
      </c>
      <c r="BY105">
        <v>0.29396</v>
      </c>
      <c r="BZ105">
        <v>430828.22074000002</v>
      </c>
      <c r="CA105">
        <v>0.82526999999999995</v>
      </c>
      <c r="CB105">
        <v>2868427.04446</v>
      </c>
      <c r="CC105">
        <v>0.83940000000000003</v>
      </c>
      <c r="CD105">
        <v>3009128.29477</v>
      </c>
      <c r="CE105">
        <v>0.85302</v>
      </c>
      <c r="CF105">
        <v>3151026</v>
      </c>
      <c r="CG105">
        <v>0.86616000000000004</v>
      </c>
      <c r="CH105">
        <v>3294060</v>
      </c>
    </row>
    <row r="106" spans="1:86" x14ac:dyDescent="0.2">
      <c r="A106">
        <v>0.18182000000000001</v>
      </c>
      <c r="B106">
        <v>0</v>
      </c>
      <c r="C106">
        <v>0.31766</v>
      </c>
      <c r="D106">
        <v>1201.69308</v>
      </c>
      <c r="E106">
        <v>0.32907999999999998</v>
      </c>
      <c r="F106">
        <v>3814.6727599999999</v>
      </c>
      <c r="G106">
        <v>0.32777000000000001</v>
      </c>
      <c r="H106">
        <v>7629.8368700000001</v>
      </c>
      <c r="I106">
        <v>0.30786999999999998</v>
      </c>
      <c r="J106">
        <v>10274.02837</v>
      </c>
      <c r="K106">
        <v>0.27589999999999998</v>
      </c>
      <c r="L106">
        <v>11437.01073</v>
      </c>
      <c r="M106">
        <v>0.23541999999999999</v>
      </c>
      <c r="N106">
        <v>11126.21682</v>
      </c>
      <c r="O106">
        <v>0.23846999999999999</v>
      </c>
      <c r="P106">
        <v>14321.416579999999</v>
      </c>
      <c r="Q106">
        <v>0.25337999999999999</v>
      </c>
      <c r="R106">
        <v>19194.874810000001</v>
      </c>
      <c r="S106">
        <v>0.27615000000000001</v>
      </c>
      <c r="T106">
        <v>25758.955549999999</v>
      </c>
      <c r="U106">
        <v>0.30285000000000001</v>
      </c>
      <c r="V106">
        <v>33797.239430000001</v>
      </c>
      <c r="W106">
        <v>0.3337</v>
      </c>
      <c r="X106">
        <v>43541.440600000002</v>
      </c>
      <c r="Y106">
        <v>0.36891000000000002</v>
      </c>
      <c r="Z106">
        <v>55242.05704</v>
      </c>
      <c r="AA106">
        <v>0.40866999999999998</v>
      </c>
      <c r="AB106">
        <v>69166.501570000008</v>
      </c>
      <c r="AC106">
        <v>0.45318000000000003</v>
      </c>
      <c r="AD106">
        <v>85597.556810000009</v>
      </c>
      <c r="AE106">
        <v>0.69518000000000002</v>
      </c>
      <c r="AF106">
        <v>129298.25464</v>
      </c>
      <c r="AG106">
        <v>0.75455000000000005</v>
      </c>
      <c r="AH106">
        <v>155929.80903999999</v>
      </c>
      <c r="AI106">
        <v>0.81967999999999996</v>
      </c>
      <c r="AJ106">
        <v>186919.42807000002</v>
      </c>
      <c r="AK106">
        <v>0.89076999999999995</v>
      </c>
      <c r="AL106">
        <v>222853.20176</v>
      </c>
      <c r="AM106">
        <v>0.89461999999999997</v>
      </c>
      <c r="AN106">
        <v>237365.83254</v>
      </c>
      <c r="AO106">
        <v>0.89461999999999997</v>
      </c>
      <c r="AP106">
        <v>250552.82303</v>
      </c>
      <c r="AQ106">
        <v>0.23930000000000001</v>
      </c>
      <c r="AR106">
        <v>145822.83595000001</v>
      </c>
      <c r="AS106">
        <v>0.29382000000000003</v>
      </c>
      <c r="AT106">
        <v>225309.94401000001</v>
      </c>
      <c r="AU106">
        <v>0.29638999999999999</v>
      </c>
      <c r="AV106">
        <v>239410.79373</v>
      </c>
      <c r="AW106">
        <v>0.29876999999999998</v>
      </c>
      <c r="AX106">
        <v>253544.12617999999</v>
      </c>
      <c r="AY106">
        <v>0.30097000000000002</v>
      </c>
      <c r="AZ106">
        <v>267706.10449</v>
      </c>
      <c r="BA106">
        <v>0.30302000000000001</v>
      </c>
      <c r="BB106">
        <v>281893.47117999999</v>
      </c>
      <c r="BC106">
        <v>0.30492999999999998</v>
      </c>
      <c r="BD106">
        <v>296103.44151999999</v>
      </c>
      <c r="BE106">
        <v>0.30671999999999999</v>
      </c>
      <c r="BF106">
        <v>310333.62231000001</v>
      </c>
      <c r="BG106">
        <v>0.30839</v>
      </c>
      <c r="BH106">
        <v>324581.94585000002</v>
      </c>
      <c r="BI106">
        <v>0.30996000000000001</v>
      </c>
      <c r="BJ106">
        <v>338846.61569000001</v>
      </c>
      <c r="BK106">
        <v>0.31143999999999999</v>
      </c>
      <c r="BL106">
        <v>353126.06478000002</v>
      </c>
      <c r="BM106">
        <v>0.31283</v>
      </c>
      <c r="BN106">
        <v>367418.9192</v>
      </c>
      <c r="BO106">
        <v>0.31413999999999997</v>
      </c>
      <c r="BP106">
        <v>381723.96963999997</v>
      </c>
      <c r="BQ106">
        <v>0.31537999999999999</v>
      </c>
      <c r="BR106">
        <v>396040.14877000003</v>
      </c>
      <c r="BS106">
        <v>0.31655</v>
      </c>
      <c r="BT106">
        <v>410366.50829999999</v>
      </c>
      <c r="BU106">
        <v>0.31766</v>
      </c>
      <c r="BV106">
        <v>424702.20565000002</v>
      </c>
      <c r="BW106">
        <v>0.31872</v>
      </c>
      <c r="BX106">
        <v>439046.48845</v>
      </c>
      <c r="BY106">
        <v>0.31972</v>
      </c>
      <c r="BZ106">
        <v>453398.68245000002</v>
      </c>
      <c r="CA106">
        <v>0.85524</v>
      </c>
      <c r="CB106">
        <v>2943342.5685700001</v>
      </c>
      <c r="CC106">
        <v>0.86795999999999995</v>
      </c>
      <c r="CD106">
        <v>3083102.3795700003</v>
      </c>
      <c r="CE106">
        <v>0.88022</v>
      </c>
      <c r="CF106">
        <v>3223938</v>
      </c>
      <c r="CG106">
        <v>0.89204000000000006</v>
      </c>
      <c r="CH106">
        <v>3365794</v>
      </c>
    </row>
    <row r="107" spans="1:86" x14ac:dyDescent="0.2">
      <c r="A107">
        <v>0.22727</v>
      </c>
      <c r="B107">
        <v>0</v>
      </c>
      <c r="C107">
        <v>0.34371000000000002</v>
      </c>
      <c r="D107">
        <v>1228.3338899999999</v>
      </c>
      <c r="E107">
        <v>0.35349999999999998</v>
      </c>
      <c r="F107">
        <v>3894.9094399999999</v>
      </c>
      <c r="G107">
        <v>0.35238000000000003</v>
      </c>
      <c r="H107">
        <v>7804.04385</v>
      </c>
      <c r="I107">
        <v>0.33532000000000001</v>
      </c>
      <c r="J107">
        <v>10577.001289999998</v>
      </c>
      <c r="K107">
        <v>0.30791000000000002</v>
      </c>
      <c r="L107">
        <v>11976.936799999999</v>
      </c>
      <c r="M107">
        <v>0.27322000000000002</v>
      </c>
      <c r="N107">
        <v>12090.98394</v>
      </c>
      <c r="O107">
        <v>0.27583000000000002</v>
      </c>
      <c r="P107">
        <v>15622.956539999999</v>
      </c>
      <c r="Q107">
        <v>0.28860999999999998</v>
      </c>
      <c r="R107">
        <v>20775.989509999999</v>
      </c>
      <c r="S107">
        <v>0.30813000000000001</v>
      </c>
      <c r="T107">
        <v>27533.45104</v>
      </c>
      <c r="U107">
        <v>0.33101999999999998</v>
      </c>
      <c r="V107">
        <v>35674.774890000001</v>
      </c>
      <c r="W107">
        <v>0.35746</v>
      </c>
      <c r="X107">
        <v>45400.671490000001</v>
      </c>
      <c r="Y107">
        <v>0.38762999999999997</v>
      </c>
      <c r="Z107">
        <v>56930.548920000001</v>
      </c>
      <c r="AA107">
        <v>0.42171999999999998</v>
      </c>
      <c r="AB107">
        <v>70500.827129999991</v>
      </c>
      <c r="AC107">
        <v>0.45987</v>
      </c>
      <c r="AD107">
        <v>86363.409639999998</v>
      </c>
      <c r="AE107">
        <v>0.74292999999999998</v>
      </c>
      <c r="AF107">
        <v>135366.84254000001</v>
      </c>
      <c r="AG107">
        <v>0.79571000000000003</v>
      </c>
      <c r="AH107">
        <v>161889.68366000001</v>
      </c>
      <c r="AI107">
        <v>0.85360999999999998</v>
      </c>
      <c r="AJ107">
        <v>192471.78691999998</v>
      </c>
      <c r="AK107">
        <v>0.91678999999999999</v>
      </c>
      <c r="AL107">
        <v>227634.12127</v>
      </c>
      <c r="AM107">
        <v>0.92022000000000004</v>
      </c>
      <c r="AN107">
        <v>242358.53444000002</v>
      </c>
      <c r="AO107">
        <v>0.92022000000000004</v>
      </c>
      <c r="AP107">
        <v>255822.89743000001</v>
      </c>
      <c r="AQ107">
        <v>0.27654000000000001</v>
      </c>
      <c r="AR107">
        <v>159228.42356000002</v>
      </c>
      <c r="AS107">
        <v>0.32327</v>
      </c>
      <c r="AT107">
        <v>238784.53018</v>
      </c>
      <c r="AU107">
        <v>0.32547999999999999</v>
      </c>
      <c r="AV107">
        <v>253433.09658000001</v>
      </c>
      <c r="AW107">
        <v>0.32751000000000002</v>
      </c>
      <c r="AX107">
        <v>268109.22042999999</v>
      </c>
      <c r="AY107">
        <v>0.32940000000000003</v>
      </c>
      <c r="AZ107">
        <v>282809.66936</v>
      </c>
      <c r="BA107">
        <v>0.33116000000000001</v>
      </c>
      <c r="BB107">
        <v>297531.69367000001</v>
      </c>
      <c r="BC107">
        <v>0.33279999999999998</v>
      </c>
      <c r="BD107">
        <v>312272.94170000002</v>
      </c>
      <c r="BE107">
        <v>0.33433000000000002</v>
      </c>
      <c r="BF107">
        <v>327031.39008000004</v>
      </c>
      <c r="BG107">
        <v>0.33577000000000001</v>
      </c>
      <c r="BH107">
        <v>341805.28823999997</v>
      </c>
      <c r="BI107">
        <v>0.33711000000000002</v>
      </c>
      <c r="BJ107">
        <v>356593.11469999998</v>
      </c>
      <c r="BK107">
        <v>0.33838000000000001</v>
      </c>
      <c r="BL107">
        <v>371393.54110999999</v>
      </c>
      <c r="BM107">
        <v>0.33956999999999998</v>
      </c>
      <c r="BN107">
        <v>386205.40187</v>
      </c>
      <c r="BO107">
        <v>0.34068999999999999</v>
      </c>
      <c r="BP107">
        <v>401027.67056999996</v>
      </c>
      <c r="BQ107">
        <v>0.34175</v>
      </c>
      <c r="BR107">
        <v>415859.43953000003</v>
      </c>
      <c r="BS107">
        <v>0.34276000000000001</v>
      </c>
      <c r="BT107">
        <v>430699.90367999999</v>
      </c>
      <c r="BU107">
        <v>0.34371000000000002</v>
      </c>
      <c r="BV107">
        <v>445548.34599</v>
      </c>
      <c r="BW107">
        <v>0.34461000000000003</v>
      </c>
      <c r="BX107">
        <v>460404.12631000002</v>
      </c>
      <c r="BY107">
        <v>0.34547</v>
      </c>
      <c r="BZ107">
        <v>475266.67051999999</v>
      </c>
      <c r="CA107">
        <v>0.88521000000000005</v>
      </c>
      <c r="CB107">
        <v>3018258.0929899998</v>
      </c>
      <c r="CC107">
        <v>0.89651999999999998</v>
      </c>
      <c r="CD107">
        <v>3157071</v>
      </c>
      <c r="CE107">
        <v>0.90742</v>
      </c>
      <c r="CF107">
        <v>3296850</v>
      </c>
      <c r="CG107">
        <v>0.91793000000000002</v>
      </c>
      <c r="CH107">
        <v>3437528</v>
      </c>
    </row>
    <row r="108" spans="1:86" x14ac:dyDescent="0.2">
      <c r="A108">
        <v>0.27272999999999997</v>
      </c>
      <c r="B108">
        <v>0</v>
      </c>
      <c r="C108">
        <v>0.36975999999999998</v>
      </c>
      <c r="D108">
        <v>1253.5548899999999</v>
      </c>
      <c r="E108">
        <v>0.37791000000000002</v>
      </c>
      <c r="F108">
        <v>3971.3061499999999</v>
      </c>
      <c r="G108">
        <v>0.37697999999999998</v>
      </c>
      <c r="H108">
        <v>7970.07024</v>
      </c>
      <c r="I108">
        <v>0.36276000000000003</v>
      </c>
      <c r="J108">
        <v>10864.025020000001</v>
      </c>
      <c r="K108">
        <v>0.33993000000000001</v>
      </c>
      <c r="L108">
        <v>12485.20412</v>
      </c>
      <c r="M108">
        <v>0.31102000000000002</v>
      </c>
      <c r="N108">
        <v>12998.37068</v>
      </c>
      <c r="O108">
        <v>0.31319000000000002</v>
      </c>
      <c r="P108">
        <v>16855.20809</v>
      </c>
      <c r="Q108">
        <v>0.32384000000000002</v>
      </c>
      <c r="R108">
        <v>22283.011419999999</v>
      </c>
      <c r="S108">
        <v>0.34011000000000002</v>
      </c>
      <c r="T108">
        <v>29237.054800000002</v>
      </c>
      <c r="U108">
        <v>0.35918</v>
      </c>
      <c r="V108">
        <v>37490.634299999998</v>
      </c>
      <c r="W108">
        <v>0.38120999999999999</v>
      </c>
      <c r="X108">
        <v>47212.047989999999</v>
      </c>
      <c r="Y108">
        <v>0.40636</v>
      </c>
      <c r="Z108">
        <v>58587.349500000004</v>
      </c>
      <c r="AA108">
        <v>0.43475999999999998</v>
      </c>
      <c r="AB108">
        <v>71819.064620000005</v>
      </c>
      <c r="AC108">
        <v>0.46655999999999997</v>
      </c>
      <c r="AD108">
        <v>87124.90883</v>
      </c>
      <c r="AE108">
        <v>0.79069</v>
      </c>
      <c r="AF108">
        <v>141435.43012999999</v>
      </c>
      <c r="AG108">
        <v>0.83687</v>
      </c>
      <c r="AH108">
        <v>167849.55828</v>
      </c>
      <c r="AI108">
        <v>0.88753000000000004</v>
      </c>
      <c r="AJ108">
        <v>198024.14577</v>
      </c>
      <c r="AK108">
        <v>0.94281999999999999</v>
      </c>
      <c r="AL108">
        <v>232415.04078000001</v>
      </c>
      <c r="AM108">
        <v>0.94581000000000004</v>
      </c>
      <c r="AN108">
        <v>247351.23634</v>
      </c>
      <c r="AO108">
        <v>0.94581000000000004</v>
      </c>
      <c r="AP108">
        <v>261092.97151999999</v>
      </c>
      <c r="AQ108">
        <v>0.31378</v>
      </c>
      <c r="AR108">
        <v>171942.20401000002</v>
      </c>
      <c r="AS108">
        <v>0.35272999999999999</v>
      </c>
      <c r="AT108">
        <v>251785.57895</v>
      </c>
      <c r="AU108">
        <v>0.35455999999999999</v>
      </c>
      <c r="AV108">
        <v>266971.91196</v>
      </c>
      <c r="AW108">
        <v>0.35626000000000002</v>
      </c>
      <c r="AX108">
        <v>282180.93604</v>
      </c>
      <c r="AY108">
        <v>0.35783999999999999</v>
      </c>
      <c r="AZ108">
        <v>297410.00533999997</v>
      </c>
      <c r="BA108">
        <v>0.35930000000000001</v>
      </c>
      <c r="BB108">
        <v>312656.86771000002</v>
      </c>
      <c r="BC108">
        <v>0.36066999999999999</v>
      </c>
      <c r="BD108">
        <v>327919.59402000002</v>
      </c>
      <c r="BE108">
        <v>0.36193999999999998</v>
      </c>
      <c r="BF108">
        <v>343196.52390999999</v>
      </c>
      <c r="BG108">
        <v>0.36314000000000002</v>
      </c>
      <c r="BH108">
        <v>358486.21866999997</v>
      </c>
      <c r="BI108">
        <v>0.36425999999999997</v>
      </c>
      <c r="BJ108">
        <v>373787.42807000002</v>
      </c>
      <c r="BK108">
        <v>0.36531000000000002</v>
      </c>
      <c r="BL108">
        <v>389099.05842999998</v>
      </c>
      <c r="BM108">
        <v>0.36631000000000002</v>
      </c>
      <c r="BN108">
        <v>404420.15029999998</v>
      </c>
      <c r="BO108">
        <v>0.36724000000000001</v>
      </c>
      <c r="BP108">
        <v>419749.85800000001</v>
      </c>
      <c r="BQ108">
        <v>0.36813000000000001</v>
      </c>
      <c r="BR108">
        <v>435087.43349999998</v>
      </c>
      <c r="BS108">
        <v>0.36896000000000001</v>
      </c>
      <c r="BT108">
        <v>450432.21308999998</v>
      </c>
      <c r="BU108">
        <v>0.36975999999999998</v>
      </c>
      <c r="BV108">
        <v>465783.60467000003</v>
      </c>
      <c r="BW108">
        <v>0.37051000000000001</v>
      </c>
      <c r="BX108">
        <v>481141.07969000004</v>
      </c>
      <c r="BY108">
        <v>0.37123</v>
      </c>
      <c r="BZ108">
        <v>496504.16416000004</v>
      </c>
      <c r="CA108">
        <v>0.91518999999999995</v>
      </c>
      <c r="CB108">
        <v>3093173.6174099999</v>
      </c>
      <c r="CC108">
        <v>0.92508000000000001</v>
      </c>
      <c r="CD108">
        <v>3231037</v>
      </c>
      <c r="CE108">
        <v>0.93462000000000001</v>
      </c>
      <c r="CF108">
        <v>3369762</v>
      </c>
      <c r="CG108">
        <v>0.94381000000000004</v>
      </c>
      <c r="CH108">
        <v>3509262</v>
      </c>
    </row>
    <row r="109" spans="1:86" x14ac:dyDescent="0.2">
      <c r="A109">
        <v>0.31818000000000002</v>
      </c>
      <c r="B109">
        <v>0</v>
      </c>
      <c r="C109">
        <v>0.39581</v>
      </c>
      <c r="D109">
        <v>1277.5240799999999</v>
      </c>
      <c r="E109">
        <v>0.40233000000000002</v>
      </c>
      <c r="F109">
        <v>4044.2782899999997</v>
      </c>
      <c r="G109">
        <v>0.40159</v>
      </c>
      <c r="H109">
        <v>8128.7989199999993</v>
      </c>
      <c r="I109">
        <v>0.39021</v>
      </c>
      <c r="J109">
        <v>11137.056280000001</v>
      </c>
      <c r="K109">
        <v>0.37193999999999999</v>
      </c>
      <c r="L109">
        <v>12966.40999</v>
      </c>
      <c r="M109">
        <v>0.34881000000000001</v>
      </c>
      <c r="N109">
        <v>13858.21458</v>
      </c>
      <c r="O109">
        <v>0.35054999999999997</v>
      </c>
      <c r="P109">
        <v>18029.54637</v>
      </c>
      <c r="Q109">
        <v>0.35908000000000001</v>
      </c>
      <c r="R109">
        <v>23726.97034</v>
      </c>
      <c r="S109">
        <v>0.37208999999999998</v>
      </c>
      <c r="T109">
        <v>30878.90439</v>
      </c>
      <c r="U109">
        <v>0.38734000000000002</v>
      </c>
      <c r="V109">
        <v>39251.461889999999</v>
      </c>
      <c r="W109">
        <v>0.40497</v>
      </c>
      <c r="X109">
        <v>48979.676670000001</v>
      </c>
      <c r="Y109">
        <v>0.42509000000000002</v>
      </c>
      <c r="Z109">
        <v>60214.475019999998</v>
      </c>
      <c r="AA109">
        <v>0.44780999999999999</v>
      </c>
      <c r="AB109">
        <v>73121.882710000005</v>
      </c>
      <c r="AC109">
        <v>0.47325</v>
      </c>
      <c r="AD109">
        <v>87882.140249999997</v>
      </c>
      <c r="AE109">
        <v>0.83845000000000003</v>
      </c>
      <c r="AF109">
        <v>147504.01772</v>
      </c>
      <c r="AG109">
        <v>0.87802999999999998</v>
      </c>
      <c r="AH109">
        <v>173809.43290000001</v>
      </c>
      <c r="AI109">
        <v>0.92145999999999995</v>
      </c>
      <c r="AJ109">
        <v>203576.50493</v>
      </c>
      <c r="AK109">
        <v>0.96884999999999999</v>
      </c>
      <c r="AL109">
        <v>237195.96060000002</v>
      </c>
      <c r="AM109">
        <v>0.97141</v>
      </c>
      <c r="AN109">
        <v>252343.93824000002</v>
      </c>
      <c r="AO109">
        <v>0.97141</v>
      </c>
      <c r="AP109">
        <v>266363.04592</v>
      </c>
      <c r="AQ109">
        <v>0.35103000000000001</v>
      </c>
      <c r="AR109">
        <v>184076.40876999998</v>
      </c>
      <c r="AS109">
        <v>0.38218000000000002</v>
      </c>
      <c r="AT109">
        <v>264367.37131999998</v>
      </c>
      <c r="AU109">
        <v>0.38364999999999999</v>
      </c>
      <c r="AV109">
        <v>280081.69880999997</v>
      </c>
      <c r="AW109">
        <v>0.38501000000000002</v>
      </c>
      <c r="AX109">
        <v>295813.94554000004</v>
      </c>
      <c r="AY109">
        <v>0.38627</v>
      </c>
      <c r="AZ109">
        <v>311562.03296000004</v>
      </c>
      <c r="BA109">
        <v>0.38744000000000001</v>
      </c>
      <c r="BB109">
        <v>327324.19128000003</v>
      </c>
      <c r="BC109">
        <v>0.38852999999999999</v>
      </c>
      <c r="BD109">
        <v>343098.90242999996</v>
      </c>
      <c r="BE109">
        <v>0.38955000000000001</v>
      </c>
      <c r="BF109">
        <v>358884.85883000004</v>
      </c>
      <c r="BG109">
        <v>0.39051000000000002</v>
      </c>
      <c r="BH109">
        <v>374680.92712000001</v>
      </c>
      <c r="BI109">
        <v>0.39140999999999998</v>
      </c>
      <c r="BJ109">
        <v>390486.12088</v>
      </c>
      <c r="BK109">
        <v>0.39224999999999999</v>
      </c>
      <c r="BL109">
        <v>406299.57769000001</v>
      </c>
      <c r="BM109">
        <v>0.39304</v>
      </c>
      <c r="BN109">
        <v>422120.53929000004</v>
      </c>
      <c r="BO109">
        <v>0.39378999999999997</v>
      </c>
      <c r="BP109">
        <v>437948.33825000003</v>
      </c>
      <c r="BQ109">
        <v>0.39450000000000002</v>
      </c>
      <c r="BR109">
        <v>453782.38309000002</v>
      </c>
      <c r="BS109">
        <v>0.39517000000000002</v>
      </c>
      <c r="BT109">
        <v>469622.14867000002</v>
      </c>
      <c r="BU109">
        <v>0.39581</v>
      </c>
      <c r="BV109">
        <v>485467.16688999999</v>
      </c>
      <c r="BW109">
        <v>0.39640999999999998</v>
      </c>
      <c r="BX109">
        <v>501317.01925000001</v>
      </c>
      <c r="BY109">
        <v>0.39698</v>
      </c>
      <c r="BZ109">
        <v>517171.33033999999</v>
      </c>
      <c r="CA109">
        <v>0.94516</v>
      </c>
      <c r="CB109">
        <v>3168076</v>
      </c>
      <c r="CC109">
        <v>0.95364000000000004</v>
      </c>
      <c r="CD109">
        <v>3305034</v>
      </c>
      <c r="CE109">
        <v>0.96181000000000005</v>
      </c>
      <c r="CF109">
        <v>3442674</v>
      </c>
      <c r="CG109">
        <v>0.96969000000000005</v>
      </c>
      <c r="CH109">
        <v>3580996</v>
      </c>
    </row>
    <row r="110" spans="1:86" x14ac:dyDescent="0.2">
      <c r="A110">
        <v>0.36364000000000002</v>
      </c>
      <c r="B110">
        <v>0</v>
      </c>
      <c r="C110">
        <v>0.42185</v>
      </c>
      <c r="D110">
        <v>1300.3802700000001</v>
      </c>
      <c r="E110">
        <v>0.42675000000000002</v>
      </c>
      <c r="F110">
        <v>4114.1739900000002</v>
      </c>
      <c r="G110">
        <v>0.42619000000000001</v>
      </c>
      <c r="H110">
        <v>8280.9698600000011</v>
      </c>
      <c r="I110">
        <v>0.41765999999999998</v>
      </c>
      <c r="J110">
        <v>11397.694670000001</v>
      </c>
      <c r="K110">
        <v>0.40395999999999999</v>
      </c>
      <c r="L110">
        <v>13424.15351</v>
      </c>
      <c r="M110">
        <v>0.38661000000000001</v>
      </c>
      <c r="N110">
        <v>14677.7963</v>
      </c>
      <c r="O110">
        <v>0.38790999999999998</v>
      </c>
      <c r="P110">
        <v>19154.477159999999</v>
      </c>
      <c r="Q110">
        <v>0.39430999999999999</v>
      </c>
      <c r="R110">
        <v>25116.343840000001</v>
      </c>
      <c r="S110">
        <v>0.40406999999999998</v>
      </c>
      <c r="T110">
        <v>32466.282950000001</v>
      </c>
      <c r="U110">
        <v>0.41550999999999999</v>
      </c>
      <c r="V110">
        <v>40962.758300000001</v>
      </c>
      <c r="W110">
        <v>0.42873</v>
      </c>
      <c r="X110">
        <v>50707.093390000002</v>
      </c>
      <c r="Y110">
        <v>0.44381999999999999</v>
      </c>
      <c r="Z110">
        <v>61813.730610000006</v>
      </c>
      <c r="AA110">
        <v>0.46085999999999999</v>
      </c>
      <c r="AB110">
        <v>74409.902950000003</v>
      </c>
      <c r="AC110">
        <v>0.47993999999999998</v>
      </c>
      <c r="AD110">
        <v>88635.188529999999</v>
      </c>
      <c r="AE110">
        <v>0.88621000000000005</v>
      </c>
      <c r="AF110">
        <v>153572.60530999998</v>
      </c>
      <c r="AG110">
        <v>0.91918999999999995</v>
      </c>
      <c r="AH110">
        <v>179769.30752</v>
      </c>
      <c r="AI110">
        <v>0.95538000000000001</v>
      </c>
      <c r="AJ110">
        <v>209128.86378000001</v>
      </c>
      <c r="AK110">
        <v>0.99487000000000003</v>
      </c>
      <c r="AL110">
        <v>241976.88011</v>
      </c>
      <c r="AM110">
        <v>0.99700999999999995</v>
      </c>
      <c r="AN110">
        <v>257336.64014</v>
      </c>
      <c r="AO110">
        <v>0.99700999999999995</v>
      </c>
      <c r="AP110">
        <v>271633.12001000001</v>
      </c>
      <c r="AQ110">
        <v>0.38827</v>
      </c>
      <c r="AR110">
        <v>195715.20749</v>
      </c>
      <c r="AS110">
        <v>0.41164000000000001</v>
      </c>
      <c r="AT110">
        <v>276574.30301000003</v>
      </c>
      <c r="AU110">
        <v>0.41274</v>
      </c>
      <c r="AV110">
        <v>292807.15789000003</v>
      </c>
      <c r="AW110">
        <v>0.41376000000000002</v>
      </c>
      <c r="AX110">
        <v>309053.27208999998</v>
      </c>
      <c r="AY110">
        <v>0.41470000000000001</v>
      </c>
      <c r="AZ110">
        <v>325311.11545000004</v>
      </c>
      <c r="BA110">
        <v>0.41558</v>
      </c>
      <c r="BB110">
        <v>341579.38349000004</v>
      </c>
      <c r="BC110">
        <v>0.41639999999999999</v>
      </c>
      <c r="BD110">
        <v>357856.95680000004</v>
      </c>
      <c r="BE110">
        <v>0.41716999999999999</v>
      </c>
      <c r="BF110">
        <v>374142.87034999998</v>
      </c>
      <c r="BG110">
        <v>0.41787999999999997</v>
      </c>
      <c r="BH110">
        <v>390436.28745</v>
      </c>
      <c r="BI110">
        <v>0.41855999999999999</v>
      </c>
      <c r="BJ110">
        <v>406736.47866999998</v>
      </c>
      <c r="BK110">
        <v>0.41919000000000001</v>
      </c>
      <c r="BL110">
        <v>423042.80664999998</v>
      </c>
      <c r="BM110">
        <v>0.41977999999999999</v>
      </c>
      <c r="BN110">
        <v>439354.71059999999</v>
      </c>
      <c r="BO110">
        <v>0.42035</v>
      </c>
      <c r="BP110">
        <v>455671.69607000001</v>
      </c>
      <c r="BQ110">
        <v>0.42087999999999998</v>
      </c>
      <c r="BR110">
        <v>471993.32534000004</v>
      </c>
      <c r="BS110">
        <v>0.42137999999999998</v>
      </c>
      <c r="BT110">
        <v>488319.20905</v>
      </c>
      <c r="BU110">
        <v>0.42185</v>
      </c>
      <c r="BV110">
        <v>504649.00062000001</v>
      </c>
      <c r="BW110">
        <v>0.42231000000000002</v>
      </c>
      <c r="BX110">
        <v>520982.38942999998</v>
      </c>
      <c r="BY110">
        <v>0.42274</v>
      </c>
      <c r="BZ110">
        <v>537319.09710000001</v>
      </c>
      <c r="CA110">
        <v>0.97513000000000005</v>
      </c>
      <c r="CB110">
        <v>3243003</v>
      </c>
      <c r="CC110">
        <v>0.98219999999999996</v>
      </c>
      <c r="CD110">
        <v>3379000</v>
      </c>
      <c r="CE110">
        <v>0.98900999999999994</v>
      </c>
      <c r="CF110">
        <v>3515586</v>
      </c>
      <c r="CG110">
        <v>0.99558000000000002</v>
      </c>
      <c r="CH110">
        <v>3652761</v>
      </c>
    </row>
    <row r="111" spans="1:86" x14ac:dyDescent="0.2">
      <c r="A111">
        <v>0.40909000000000001</v>
      </c>
      <c r="B111">
        <v>0</v>
      </c>
      <c r="C111">
        <v>0.44790000000000002</v>
      </c>
      <c r="D111">
        <v>1322.23938</v>
      </c>
      <c r="E111">
        <v>0.45117000000000002</v>
      </c>
      <c r="F111">
        <v>4181.2880599999999</v>
      </c>
      <c r="G111">
        <v>0.45079000000000002</v>
      </c>
      <c r="H111">
        <v>8427.2101899999998</v>
      </c>
      <c r="I111">
        <v>0.44511000000000001</v>
      </c>
      <c r="J111">
        <v>11647.264819999999</v>
      </c>
      <c r="K111">
        <v>0.43597000000000002</v>
      </c>
      <c r="L111">
        <v>13861.311479999998</v>
      </c>
      <c r="M111">
        <v>0.42441000000000001</v>
      </c>
      <c r="N111">
        <v>15462.68809</v>
      </c>
      <c r="O111">
        <v>0.42527999999999999</v>
      </c>
      <c r="P111">
        <v>20236.56781</v>
      </c>
      <c r="Q111">
        <v>0.42953999999999998</v>
      </c>
      <c r="R111">
        <v>26457.82172</v>
      </c>
      <c r="S111">
        <v>0.43603999999999998</v>
      </c>
      <c r="T111">
        <v>34005.111790000003</v>
      </c>
      <c r="U111">
        <v>0.44367000000000001</v>
      </c>
      <c r="V111">
        <v>42629.14284</v>
      </c>
      <c r="W111">
        <v>0.45249</v>
      </c>
      <c r="X111">
        <v>52397.369630000001</v>
      </c>
      <c r="Y111">
        <v>0.46254000000000001</v>
      </c>
      <c r="Z111">
        <v>63386.740980000002</v>
      </c>
      <c r="AA111">
        <v>0.47391</v>
      </c>
      <c r="AB111">
        <v>75683.705969999995</v>
      </c>
      <c r="AC111">
        <v>0.48662</v>
      </c>
      <c r="AD111">
        <v>89384.133960000006</v>
      </c>
      <c r="AE111">
        <v>0.93396999999999997</v>
      </c>
      <c r="AF111">
        <v>159641.19321</v>
      </c>
      <c r="AG111">
        <v>0.96035000000000004</v>
      </c>
      <c r="AH111">
        <v>185729.18213999999</v>
      </c>
      <c r="AI111">
        <v>0.98929999999999996</v>
      </c>
      <c r="AJ111">
        <v>214681.22262999997</v>
      </c>
      <c r="AK111">
        <v>1.0208999999999999</v>
      </c>
      <c r="AL111">
        <v>246757.79993000001</v>
      </c>
      <c r="AM111">
        <v>1.02261</v>
      </c>
      <c r="AN111">
        <v>262329.34203999996</v>
      </c>
      <c r="AO111">
        <v>1.02261</v>
      </c>
      <c r="AP111">
        <v>276903.19410000002</v>
      </c>
      <c r="AQ111">
        <v>0.42551</v>
      </c>
      <c r="AR111">
        <v>206923.72558999999</v>
      </c>
      <c r="AS111">
        <v>0.44108999999999998</v>
      </c>
      <c r="AT111">
        <v>288443.25689000002</v>
      </c>
      <c r="AU111">
        <v>0.44183</v>
      </c>
      <c r="AV111">
        <v>305185.53849000001</v>
      </c>
      <c r="AW111">
        <v>0.4425</v>
      </c>
      <c r="AX111">
        <v>321936.53946</v>
      </c>
      <c r="AY111">
        <v>0.44313000000000002</v>
      </c>
      <c r="AZ111">
        <v>338695.25756999996</v>
      </c>
      <c r="BA111">
        <v>0.44372</v>
      </c>
      <c r="BB111">
        <v>355460.83846</v>
      </c>
      <c r="BC111">
        <v>0.44427</v>
      </c>
      <c r="BD111">
        <v>372232.54866999999</v>
      </c>
      <c r="BE111">
        <v>0.44478000000000001</v>
      </c>
      <c r="BF111">
        <v>389009.75455999997</v>
      </c>
      <c r="BG111">
        <v>0.44525999999999999</v>
      </c>
      <c r="BH111">
        <v>405791.90711999999</v>
      </c>
      <c r="BI111">
        <v>0.44569999999999999</v>
      </c>
      <c r="BJ111">
        <v>422578.52770999999</v>
      </c>
      <c r="BK111">
        <v>0.44613000000000003</v>
      </c>
      <c r="BL111">
        <v>439369.19689999998</v>
      </c>
      <c r="BM111">
        <v>0.44651999999999997</v>
      </c>
      <c r="BN111">
        <v>456163.54610000004</v>
      </c>
      <c r="BO111">
        <v>0.44690000000000002</v>
      </c>
      <c r="BP111">
        <v>472961.25073999999</v>
      </c>
      <c r="BQ111">
        <v>0.44724999999999998</v>
      </c>
      <c r="BR111">
        <v>489762.02189999999</v>
      </c>
      <c r="BS111">
        <v>0.44758999999999999</v>
      </c>
      <c r="BT111">
        <v>506565.60383000004</v>
      </c>
      <c r="BU111">
        <v>0.44790000000000002</v>
      </c>
      <c r="BV111">
        <v>523371.76805999997</v>
      </c>
      <c r="BW111">
        <v>0.44819999999999999</v>
      </c>
      <c r="BX111">
        <v>540180.30998999998</v>
      </c>
      <c r="BY111">
        <v>0.44849</v>
      </c>
      <c r="BZ111">
        <v>556991.04609999992</v>
      </c>
      <c r="CA111">
        <v>1.0051099999999999</v>
      </c>
      <c r="CB111">
        <v>3317930</v>
      </c>
      <c r="CC111">
        <v>1.0107600000000001</v>
      </c>
      <c r="CD111">
        <v>3452966</v>
      </c>
      <c r="CE111">
        <v>1.0162100000000001</v>
      </c>
      <c r="CF111">
        <v>3588498</v>
      </c>
      <c r="CG111">
        <v>1.02146</v>
      </c>
      <c r="CH111">
        <v>3724495</v>
      </c>
    </row>
    <row r="112" spans="1:86" x14ac:dyDescent="0.2">
      <c r="A112">
        <v>0.45455000000000001</v>
      </c>
      <c r="B112">
        <v>0</v>
      </c>
      <c r="C112">
        <v>0.47394999999999998</v>
      </c>
      <c r="D112">
        <v>1343.1992699999998</v>
      </c>
      <c r="E112">
        <v>0.47558</v>
      </c>
      <c r="F112">
        <v>4245.8734599999998</v>
      </c>
      <c r="G112">
        <v>0.47539999999999999</v>
      </c>
      <c r="H112">
        <v>8568.0568300000014</v>
      </c>
      <c r="I112">
        <v>0.47255000000000003</v>
      </c>
      <c r="J112">
        <v>11886.877770000001</v>
      </c>
      <c r="K112">
        <v>0.46799000000000002</v>
      </c>
      <c r="L112">
        <v>14280.226569999999</v>
      </c>
      <c r="M112">
        <v>0.4622</v>
      </c>
      <c r="N112">
        <v>16217.268700000001</v>
      </c>
      <c r="O112">
        <v>0.46264</v>
      </c>
      <c r="P112">
        <v>21281.017639999998</v>
      </c>
      <c r="Q112">
        <v>0.46477000000000002</v>
      </c>
      <c r="R112">
        <v>27756.798289999999</v>
      </c>
      <c r="S112">
        <v>0.46801999999999999</v>
      </c>
      <c r="T112">
        <v>35500.285499999998</v>
      </c>
      <c r="U112">
        <v>0.47183999999999998</v>
      </c>
      <c r="V112">
        <v>44254.540419999998</v>
      </c>
      <c r="W112">
        <v>0.47624</v>
      </c>
      <c r="X112">
        <v>54053.194640000002</v>
      </c>
      <c r="Y112">
        <v>0.48126999999999998</v>
      </c>
      <c r="Z112">
        <v>64934.974289999998</v>
      </c>
      <c r="AA112">
        <v>0.48694999999999999</v>
      </c>
      <c r="AB112">
        <v>76943.833339999997</v>
      </c>
      <c r="AC112">
        <v>0.49331000000000003</v>
      </c>
      <c r="AD112">
        <v>90129.05528</v>
      </c>
      <c r="AE112">
        <v>0.98172999999999999</v>
      </c>
      <c r="AF112">
        <v>165709.78080000001</v>
      </c>
      <c r="AG112">
        <v>1.00152</v>
      </c>
      <c r="AH112">
        <v>191689.05676000001</v>
      </c>
      <c r="AI112">
        <v>1.0232300000000001</v>
      </c>
      <c r="AJ112">
        <v>220233.58179</v>
      </c>
      <c r="AK112">
        <v>1.0469200000000001</v>
      </c>
      <c r="AL112">
        <v>251538.71944000002</v>
      </c>
      <c r="AM112">
        <v>1.0482100000000001</v>
      </c>
      <c r="AN112">
        <v>267322.04394</v>
      </c>
      <c r="AO112">
        <v>1.0482100000000001</v>
      </c>
      <c r="AP112">
        <v>282173.26850000001</v>
      </c>
      <c r="AQ112">
        <v>0.46276</v>
      </c>
      <c r="AR112">
        <v>217753.63356000002</v>
      </c>
      <c r="AS112">
        <v>0.47055000000000002</v>
      </c>
      <c r="AT112">
        <v>300005.28814000002</v>
      </c>
      <c r="AU112">
        <v>0.47091</v>
      </c>
      <c r="AV112">
        <v>317248.28701000003</v>
      </c>
      <c r="AW112">
        <v>0.47125</v>
      </c>
      <c r="AX112">
        <v>334495.58557999996</v>
      </c>
      <c r="AY112">
        <v>0.47156999999999999</v>
      </c>
      <c r="AZ112">
        <v>351746.6925</v>
      </c>
      <c r="BA112">
        <v>0.47186</v>
      </c>
      <c r="BB112">
        <v>369001.18709999998</v>
      </c>
      <c r="BC112">
        <v>0.47212999999999999</v>
      </c>
      <c r="BD112">
        <v>386258.70885000005</v>
      </c>
      <c r="BE112">
        <v>0.47238999999999998</v>
      </c>
      <c r="BF112">
        <v>403518.94620000001</v>
      </c>
      <c r="BG112">
        <v>0.47262999999999999</v>
      </c>
      <c r="BH112">
        <v>420781.62883</v>
      </c>
      <c r="BI112">
        <v>0.47284999999999999</v>
      </c>
      <c r="BJ112">
        <v>438046.52051999996</v>
      </c>
      <c r="BK112">
        <v>0.47305999999999998</v>
      </c>
      <c r="BL112">
        <v>455313.41512000002</v>
      </c>
      <c r="BM112">
        <v>0.47326000000000001</v>
      </c>
      <c r="BN112">
        <v>472582.13066000002</v>
      </c>
      <c r="BO112">
        <v>0.47344999999999998</v>
      </c>
      <c r="BP112">
        <v>489852.50686999998</v>
      </c>
      <c r="BQ112">
        <v>0.47363</v>
      </c>
      <c r="BR112">
        <v>507124.40146000002</v>
      </c>
      <c r="BS112">
        <v>0.47378999999999999</v>
      </c>
      <c r="BT112">
        <v>524397.68825999997</v>
      </c>
      <c r="BU112">
        <v>0.47394999999999998</v>
      </c>
      <c r="BV112">
        <v>541672.25381000002</v>
      </c>
      <c r="BW112">
        <v>0.47410000000000002</v>
      </c>
      <c r="BX112">
        <v>558947.9979800001</v>
      </c>
      <c r="BY112">
        <v>0.47425</v>
      </c>
      <c r="BZ112">
        <v>576224.82932000002</v>
      </c>
      <c r="CA112">
        <v>1.03508</v>
      </c>
      <c r="CB112">
        <v>3392826</v>
      </c>
      <c r="CC112">
        <v>1.03932</v>
      </c>
      <c r="CD112">
        <v>3526932</v>
      </c>
      <c r="CE112">
        <v>1.0434099999999999</v>
      </c>
      <c r="CF112">
        <v>3661410</v>
      </c>
      <c r="CG112">
        <v>1.04735</v>
      </c>
      <c r="CH112">
        <v>3796229</v>
      </c>
    </row>
    <row r="113" spans="1:86" x14ac:dyDescent="0.2">
      <c r="A113">
        <v>0.5</v>
      </c>
      <c r="B113">
        <v>0</v>
      </c>
      <c r="C113">
        <v>0.5</v>
      </c>
      <c r="D113">
        <v>1363.34331</v>
      </c>
      <c r="E113">
        <v>0.5</v>
      </c>
      <c r="F113">
        <v>4308.1481199999998</v>
      </c>
      <c r="G113">
        <v>0.5</v>
      </c>
      <c r="H113">
        <v>8703.9729200000002</v>
      </c>
      <c r="I113">
        <v>0.5</v>
      </c>
      <c r="J113">
        <v>12117.47654</v>
      </c>
      <c r="K113">
        <v>0.5</v>
      </c>
      <c r="L113">
        <v>14682.834419999999</v>
      </c>
      <c r="M113">
        <v>0.5</v>
      </c>
      <c r="N113">
        <v>16945.055700000001</v>
      </c>
      <c r="O113">
        <v>0.5</v>
      </c>
      <c r="P113">
        <v>22292.030559999999</v>
      </c>
      <c r="Q113">
        <v>0.5</v>
      </c>
      <c r="R113">
        <v>29017.700349999999</v>
      </c>
      <c r="S113">
        <v>0.5</v>
      </c>
      <c r="T113">
        <v>36955.907859999999</v>
      </c>
      <c r="U113">
        <v>0.5</v>
      </c>
      <c r="V113">
        <v>45842.321050000006</v>
      </c>
      <c r="W113">
        <v>0.5</v>
      </c>
      <c r="X113">
        <v>55676.939610000001</v>
      </c>
      <c r="Y113">
        <v>0.5</v>
      </c>
      <c r="Z113">
        <v>66459.76354</v>
      </c>
      <c r="AA113">
        <v>0.5</v>
      </c>
      <c r="AB113">
        <v>78190.792840000009</v>
      </c>
      <c r="AC113">
        <v>0.5</v>
      </c>
      <c r="AD113">
        <v>90870.027820000003</v>
      </c>
      <c r="AE113">
        <v>1.02948</v>
      </c>
      <c r="AF113">
        <v>171778.36838999999</v>
      </c>
      <c r="AG113">
        <v>1.0426800000000001</v>
      </c>
      <c r="AH113">
        <v>197648.93106999999</v>
      </c>
      <c r="AI113">
        <v>1.05715</v>
      </c>
      <c r="AJ113">
        <v>225785.94064000002</v>
      </c>
      <c r="AK113">
        <v>1.0729500000000001</v>
      </c>
      <c r="AL113">
        <v>256319.63925999997</v>
      </c>
      <c r="AM113">
        <v>1.0738000000000001</v>
      </c>
      <c r="AN113">
        <v>272314.74583999999</v>
      </c>
      <c r="AO113">
        <v>1.0738000000000001</v>
      </c>
      <c r="AP113">
        <v>287443.34258999996</v>
      </c>
      <c r="AQ113">
        <v>0.5</v>
      </c>
      <c r="AR113">
        <v>228246.77768</v>
      </c>
      <c r="AS113">
        <v>0.5</v>
      </c>
      <c r="AT113">
        <v>311286.85029999999</v>
      </c>
      <c r="AU113">
        <v>0.5</v>
      </c>
      <c r="AV113">
        <v>329022.25068999996</v>
      </c>
      <c r="AW113">
        <v>0.5</v>
      </c>
      <c r="AX113">
        <v>346757.65077000001</v>
      </c>
      <c r="AY113">
        <v>0.5</v>
      </c>
      <c r="AZ113">
        <v>364493.05085</v>
      </c>
      <c r="BA113">
        <v>0.5</v>
      </c>
      <c r="BB113">
        <v>382228.45092999999</v>
      </c>
      <c r="BC113">
        <v>0.5</v>
      </c>
      <c r="BD113">
        <v>399963.85100999998</v>
      </c>
      <c r="BE113">
        <v>0.5</v>
      </c>
      <c r="BF113">
        <v>417699.25108999998</v>
      </c>
      <c r="BG113">
        <v>0.5</v>
      </c>
      <c r="BH113">
        <v>435434.65117000003</v>
      </c>
      <c r="BI113">
        <v>0.5</v>
      </c>
      <c r="BJ113">
        <v>453170.05155999999</v>
      </c>
      <c r="BK113">
        <v>0.5</v>
      </c>
      <c r="BL113">
        <v>470905.45163999998</v>
      </c>
      <c r="BM113">
        <v>0.5</v>
      </c>
      <c r="BN113">
        <v>488640.85172000004</v>
      </c>
      <c r="BO113">
        <v>0.5</v>
      </c>
      <c r="BP113">
        <v>506376.25180000003</v>
      </c>
      <c r="BQ113">
        <v>0.5</v>
      </c>
      <c r="BR113">
        <v>524111.65188000002</v>
      </c>
      <c r="BS113">
        <v>0.5</v>
      </c>
      <c r="BT113">
        <v>541847.05196000007</v>
      </c>
      <c r="BU113">
        <v>0.5</v>
      </c>
      <c r="BV113">
        <v>559582.45204</v>
      </c>
      <c r="BW113">
        <v>0.5</v>
      </c>
      <c r="BX113">
        <v>577317.85242999997</v>
      </c>
      <c r="BY113">
        <v>0.5</v>
      </c>
      <c r="BZ113">
        <v>595053.25251000002</v>
      </c>
      <c r="CA113">
        <v>1.0650500000000001</v>
      </c>
      <c r="CB113">
        <v>3467753</v>
      </c>
      <c r="CC113">
        <v>1.0678799999999999</v>
      </c>
      <c r="CD113">
        <v>3600929</v>
      </c>
      <c r="CE113">
        <v>1.0706</v>
      </c>
      <c r="CF113">
        <v>3734322</v>
      </c>
      <c r="CG113">
        <v>1.0732299999999999</v>
      </c>
      <c r="CH113">
        <v>3867963</v>
      </c>
    </row>
    <row r="114" spans="1:86" x14ac:dyDescent="0.2">
      <c r="A114">
        <v>0.8125</v>
      </c>
      <c r="B114">
        <v>0</v>
      </c>
      <c r="C114">
        <v>0.8125</v>
      </c>
      <c r="D114">
        <v>1600.41525</v>
      </c>
      <c r="E114">
        <v>0.8125</v>
      </c>
      <c r="F114">
        <v>5091.2115299999996</v>
      </c>
      <c r="G114">
        <v>0.8125</v>
      </c>
      <c r="H114">
        <v>10400.75079</v>
      </c>
      <c r="I114">
        <v>0.8125</v>
      </c>
      <c r="J114">
        <v>14694.801660000001</v>
      </c>
      <c r="K114">
        <v>0.8125</v>
      </c>
      <c r="L114">
        <v>18538.712070000001</v>
      </c>
      <c r="M114">
        <v>0.8125</v>
      </c>
      <c r="N114">
        <v>22859.83927</v>
      </c>
      <c r="O114">
        <v>0.8125</v>
      </c>
      <c r="P114">
        <v>30618.500670000001</v>
      </c>
      <c r="Q114">
        <v>0.8125</v>
      </c>
      <c r="R114">
        <v>40044.426390000001</v>
      </c>
      <c r="S114">
        <v>0.8125</v>
      </c>
      <c r="T114">
        <v>50999.15307</v>
      </c>
      <c r="U114">
        <v>0.8125</v>
      </c>
      <c r="V114">
        <v>63262.403080000004</v>
      </c>
      <c r="W114">
        <v>0.8125</v>
      </c>
      <c r="X114">
        <v>76834.176420000003</v>
      </c>
      <c r="Y114">
        <v>0.8125</v>
      </c>
      <c r="Z114">
        <v>91714.473710000006</v>
      </c>
      <c r="AA114">
        <v>0.8125</v>
      </c>
      <c r="AB114">
        <v>107903.29402</v>
      </c>
      <c r="AC114">
        <v>0.8125</v>
      </c>
      <c r="AD114">
        <v>125400.63828</v>
      </c>
      <c r="AE114">
        <v>1.07724</v>
      </c>
      <c r="AF114">
        <v>177846.95629</v>
      </c>
      <c r="AG114">
        <v>1.0838399999999999</v>
      </c>
      <c r="AH114">
        <v>203608.80569000001</v>
      </c>
      <c r="AI114">
        <v>1.09108</v>
      </c>
      <c r="AJ114">
        <v>231338.29980000001</v>
      </c>
      <c r="AK114">
        <v>1.09897</v>
      </c>
      <c r="AL114">
        <v>261100.55876999997</v>
      </c>
      <c r="AM114">
        <v>1.0993999999999999</v>
      </c>
      <c r="AN114">
        <v>277307.44774000003</v>
      </c>
      <c r="AO114">
        <v>1.0993999999999999</v>
      </c>
      <c r="AP114">
        <v>292713.41699</v>
      </c>
      <c r="AQ114">
        <v>0.8125</v>
      </c>
      <c r="AR114">
        <v>314980.55330999999</v>
      </c>
      <c r="AS114">
        <v>0.8125</v>
      </c>
      <c r="AT114">
        <v>429575.85359999997</v>
      </c>
      <c r="AU114">
        <v>0.8125</v>
      </c>
      <c r="AV114">
        <v>454050.70575999998</v>
      </c>
      <c r="AW114">
        <v>0.8125</v>
      </c>
      <c r="AX114">
        <v>478525.55791999999</v>
      </c>
      <c r="AY114">
        <v>0.8125</v>
      </c>
      <c r="AZ114">
        <v>503000.41008</v>
      </c>
      <c r="BA114">
        <v>0.8125</v>
      </c>
      <c r="BB114">
        <v>527475.26224000007</v>
      </c>
      <c r="BC114">
        <v>0.8125</v>
      </c>
      <c r="BD114">
        <v>551950.11440000008</v>
      </c>
      <c r="BE114">
        <v>0.8125</v>
      </c>
      <c r="BF114">
        <v>576424.96656000009</v>
      </c>
      <c r="BG114">
        <v>0.8125</v>
      </c>
      <c r="BH114">
        <v>600899.81871999998</v>
      </c>
      <c r="BI114">
        <v>0.8125</v>
      </c>
      <c r="BJ114">
        <v>625374.67087999999</v>
      </c>
      <c r="BK114">
        <v>0.8125</v>
      </c>
      <c r="BL114">
        <v>649849.52304</v>
      </c>
      <c r="BM114">
        <v>0.8125</v>
      </c>
      <c r="BN114">
        <v>674324.37520000001</v>
      </c>
      <c r="BO114">
        <v>0.8125</v>
      </c>
      <c r="BP114">
        <v>698799.22736000002</v>
      </c>
      <c r="BQ114">
        <v>0.8125</v>
      </c>
      <c r="BR114">
        <v>723274.07952000003</v>
      </c>
      <c r="BS114">
        <v>0.8125</v>
      </c>
      <c r="BT114">
        <v>747748.93168000004</v>
      </c>
      <c r="BU114">
        <v>0.8125</v>
      </c>
      <c r="BV114">
        <v>772223.78384000005</v>
      </c>
      <c r="BW114">
        <v>0.8125</v>
      </c>
      <c r="BX114">
        <v>796698.63631000009</v>
      </c>
      <c r="BY114">
        <v>0.8125</v>
      </c>
      <c r="BZ114">
        <v>821173.48846999998</v>
      </c>
      <c r="CA114">
        <v>1.0950299999999999</v>
      </c>
      <c r="CB114">
        <v>3542680</v>
      </c>
      <c r="CC114">
        <v>1.0964400000000001</v>
      </c>
      <c r="CD114">
        <v>3674895</v>
      </c>
      <c r="CE114">
        <v>1.0978000000000001</v>
      </c>
      <c r="CF114">
        <v>3807234</v>
      </c>
      <c r="CG114">
        <v>1.0991200000000001</v>
      </c>
      <c r="CH114">
        <v>3939697</v>
      </c>
    </row>
    <row r="115" spans="1:86" x14ac:dyDescent="0.2">
      <c r="A115">
        <v>1.125</v>
      </c>
      <c r="B115">
        <v>0</v>
      </c>
      <c r="C115">
        <v>1.125</v>
      </c>
      <c r="D115">
        <v>1837.4871900000001</v>
      </c>
      <c r="E115">
        <v>1.125</v>
      </c>
      <c r="F115">
        <v>5874.2746299999999</v>
      </c>
      <c r="G115">
        <v>1.125</v>
      </c>
      <c r="H115">
        <v>12097.528349999999</v>
      </c>
      <c r="I115">
        <v>1.125</v>
      </c>
      <c r="J115">
        <v>17272.126780000002</v>
      </c>
      <c r="K115">
        <v>1.125</v>
      </c>
      <c r="L115">
        <v>22394.590029999999</v>
      </c>
      <c r="M115">
        <v>1.125</v>
      </c>
      <c r="N115">
        <v>28774.62284</v>
      </c>
      <c r="O115">
        <v>1.125</v>
      </c>
      <c r="P115">
        <v>38944.97047</v>
      </c>
      <c r="Q115">
        <v>1.125</v>
      </c>
      <c r="R115">
        <v>51071.152739999998</v>
      </c>
      <c r="S115">
        <v>1.125</v>
      </c>
      <c r="T115">
        <v>65042.397969999998</v>
      </c>
      <c r="U115">
        <v>1.125</v>
      </c>
      <c r="V115">
        <v>80682.484800000006</v>
      </c>
      <c r="W115">
        <v>1.125</v>
      </c>
      <c r="X115">
        <v>97991.413539999994</v>
      </c>
      <c r="Y115">
        <v>1.125</v>
      </c>
      <c r="Z115">
        <v>116969.18356999999</v>
      </c>
      <c r="AA115">
        <v>1.125</v>
      </c>
      <c r="AB115">
        <v>137615.79551</v>
      </c>
      <c r="AC115">
        <v>1.125</v>
      </c>
      <c r="AD115">
        <v>159931.24874000001</v>
      </c>
      <c r="AE115">
        <v>1.125</v>
      </c>
      <c r="AF115">
        <v>183915.54387999998</v>
      </c>
      <c r="AG115">
        <v>1.125</v>
      </c>
      <c r="AH115">
        <v>209568.68031000003</v>
      </c>
      <c r="AI115">
        <v>1.125</v>
      </c>
      <c r="AJ115">
        <v>236890.65865</v>
      </c>
      <c r="AK115">
        <v>1.125</v>
      </c>
      <c r="AL115">
        <v>265881.47827999998</v>
      </c>
      <c r="AM115">
        <v>1.125</v>
      </c>
      <c r="AN115">
        <v>282300.14964000002</v>
      </c>
      <c r="AO115">
        <v>1.125</v>
      </c>
      <c r="AP115">
        <v>297983.49108000001</v>
      </c>
      <c r="AQ115">
        <v>1.125</v>
      </c>
      <c r="AR115">
        <v>401714.32863</v>
      </c>
      <c r="AS115">
        <v>1.125</v>
      </c>
      <c r="AT115">
        <v>547864.85690000001</v>
      </c>
      <c r="AU115">
        <v>1.125</v>
      </c>
      <c r="AV115">
        <v>579079.16113999998</v>
      </c>
      <c r="AW115">
        <v>1.125</v>
      </c>
      <c r="AX115">
        <v>610293.46507000003</v>
      </c>
      <c r="AY115">
        <v>1.125</v>
      </c>
      <c r="AZ115">
        <v>641507.76931</v>
      </c>
      <c r="BA115">
        <v>1.125</v>
      </c>
      <c r="BB115">
        <v>672722.07354999997</v>
      </c>
      <c r="BC115">
        <v>1.125</v>
      </c>
      <c r="BD115">
        <v>703936.37779000006</v>
      </c>
      <c r="BE115">
        <v>1.125</v>
      </c>
      <c r="BF115">
        <v>735150.68203000003</v>
      </c>
      <c r="BG115">
        <v>1.125</v>
      </c>
      <c r="BH115">
        <v>766364.98626999999</v>
      </c>
      <c r="BI115">
        <v>1.125</v>
      </c>
      <c r="BJ115">
        <v>797579.29050999996</v>
      </c>
      <c r="BK115">
        <v>1.125</v>
      </c>
      <c r="BL115">
        <v>828793.59474999993</v>
      </c>
      <c r="BM115">
        <v>1.125</v>
      </c>
      <c r="BN115">
        <v>860007.8989899999</v>
      </c>
      <c r="BO115">
        <v>1.125</v>
      </c>
      <c r="BP115">
        <v>891222.2032300001</v>
      </c>
      <c r="BQ115">
        <v>1.125</v>
      </c>
      <c r="BR115">
        <v>922436.50747000007</v>
      </c>
      <c r="BS115">
        <v>1.125</v>
      </c>
      <c r="BT115">
        <v>953650.81171000004</v>
      </c>
      <c r="BU115">
        <v>1.125</v>
      </c>
      <c r="BV115">
        <v>984865.11595000001</v>
      </c>
      <c r="BW115">
        <v>1.125</v>
      </c>
      <c r="BX115">
        <v>1016079.4198799999</v>
      </c>
      <c r="BY115">
        <v>1.125</v>
      </c>
      <c r="BZ115">
        <v>1047293.72412</v>
      </c>
      <c r="CA115">
        <v>1.125</v>
      </c>
      <c r="CB115">
        <v>3617576</v>
      </c>
      <c r="CC115">
        <v>1.125</v>
      </c>
      <c r="CD115">
        <v>3748861</v>
      </c>
      <c r="CE115">
        <v>1.125</v>
      </c>
      <c r="CF115">
        <v>3880146</v>
      </c>
      <c r="CG115">
        <v>1.125</v>
      </c>
      <c r="CH115">
        <v>4011431</v>
      </c>
    </row>
    <row r="116" spans="1:86" x14ac:dyDescent="0.2">
      <c r="A116">
        <v>1.35</v>
      </c>
      <c r="B116">
        <v>0</v>
      </c>
      <c r="C116">
        <v>1.35</v>
      </c>
      <c r="D116">
        <v>1837.4871900000001</v>
      </c>
      <c r="E116">
        <v>1.35</v>
      </c>
      <c r="F116">
        <v>5874.2746299999999</v>
      </c>
      <c r="G116">
        <v>1.35</v>
      </c>
      <c r="H116">
        <v>12097.528349999999</v>
      </c>
      <c r="I116">
        <v>1.35</v>
      </c>
      <c r="J116">
        <v>17272.126780000002</v>
      </c>
      <c r="K116">
        <v>1.35</v>
      </c>
      <c r="L116">
        <v>22394.590029999999</v>
      </c>
      <c r="M116">
        <v>1.35</v>
      </c>
      <c r="N116">
        <v>28774.62284</v>
      </c>
      <c r="O116">
        <v>1.35</v>
      </c>
      <c r="P116">
        <v>38944.97047</v>
      </c>
      <c r="Q116">
        <v>1.35</v>
      </c>
      <c r="R116">
        <v>51071.152739999998</v>
      </c>
      <c r="S116">
        <v>1.35</v>
      </c>
      <c r="T116">
        <v>65042.397969999998</v>
      </c>
      <c r="U116">
        <v>1.35</v>
      </c>
      <c r="V116">
        <v>80682.484800000006</v>
      </c>
      <c r="W116">
        <v>1.35</v>
      </c>
      <c r="X116">
        <v>97991.413539999994</v>
      </c>
      <c r="Y116">
        <v>1.35</v>
      </c>
      <c r="Z116">
        <v>116969.18356999999</v>
      </c>
      <c r="AA116">
        <v>1.35</v>
      </c>
      <c r="AB116">
        <v>137615.79551</v>
      </c>
      <c r="AC116">
        <v>1.35</v>
      </c>
      <c r="AD116">
        <v>159931.24874000001</v>
      </c>
      <c r="AE116">
        <v>1.35</v>
      </c>
      <c r="AF116">
        <v>183915.54387999998</v>
      </c>
      <c r="AG116">
        <v>1.35</v>
      </c>
      <c r="AH116">
        <v>209568.68031000003</v>
      </c>
      <c r="AI116">
        <v>1.35</v>
      </c>
      <c r="AJ116">
        <v>236890.65865</v>
      </c>
      <c r="AK116">
        <v>1.35</v>
      </c>
      <c r="AL116">
        <v>265881.47827999998</v>
      </c>
      <c r="AM116">
        <v>1.35</v>
      </c>
      <c r="AN116">
        <v>282300.14964000002</v>
      </c>
      <c r="AO116">
        <v>1.35</v>
      </c>
      <c r="AP116">
        <v>297983.49108000001</v>
      </c>
      <c r="AQ116">
        <v>1.35</v>
      </c>
      <c r="AR116">
        <v>401714.32863</v>
      </c>
      <c r="AS116">
        <v>1.35</v>
      </c>
      <c r="AT116">
        <v>547864.85690000001</v>
      </c>
      <c r="AU116">
        <v>1.35</v>
      </c>
      <c r="AV116">
        <v>579079.16113999998</v>
      </c>
      <c r="AW116">
        <v>1.35</v>
      </c>
      <c r="AX116">
        <v>610293.46507000003</v>
      </c>
      <c r="AY116">
        <v>1.35</v>
      </c>
      <c r="AZ116">
        <v>641507.76931</v>
      </c>
      <c r="BA116">
        <v>1.35</v>
      </c>
      <c r="BB116">
        <v>672722.07354999997</v>
      </c>
      <c r="BC116">
        <v>1.35</v>
      </c>
      <c r="BD116">
        <v>703936.37779000006</v>
      </c>
      <c r="BE116">
        <v>1.35</v>
      </c>
      <c r="BF116">
        <v>735150.68203000003</v>
      </c>
      <c r="BG116">
        <v>1.35</v>
      </c>
      <c r="BH116">
        <v>766364.98626999999</v>
      </c>
      <c r="BI116">
        <v>1.35</v>
      </c>
      <c r="BJ116">
        <v>797579.29050999996</v>
      </c>
      <c r="BK116">
        <v>1.35</v>
      </c>
      <c r="BL116">
        <v>828793.59474999993</v>
      </c>
      <c r="BM116">
        <v>1.35</v>
      </c>
      <c r="BN116">
        <v>860007.8989899999</v>
      </c>
      <c r="BO116">
        <v>1.35</v>
      </c>
      <c r="BP116">
        <v>891222.2032300001</v>
      </c>
      <c r="BQ116">
        <v>1.35</v>
      </c>
      <c r="BR116">
        <v>922436.50747000007</v>
      </c>
      <c r="BS116">
        <v>1.35</v>
      </c>
      <c r="BT116">
        <v>953650.81171000004</v>
      </c>
      <c r="BU116">
        <v>1.35</v>
      </c>
      <c r="BV116">
        <v>984865.11595000001</v>
      </c>
      <c r="BW116">
        <v>1.35</v>
      </c>
      <c r="BX116">
        <v>1016079.4198799999</v>
      </c>
      <c r="BY116">
        <v>1.35</v>
      </c>
      <c r="BZ116">
        <v>1047293.72412</v>
      </c>
      <c r="CA116">
        <v>1.35</v>
      </c>
      <c r="CB116">
        <v>3617576</v>
      </c>
      <c r="CC116">
        <v>1.35</v>
      </c>
      <c r="CD116">
        <v>3748861</v>
      </c>
      <c r="CE116">
        <v>1.35</v>
      </c>
      <c r="CF116">
        <v>3880146</v>
      </c>
      <c r="CG116">
        <v>1.35</v>
      </c>
      <c r="CH116">
        <v>4011431</v>
      </c>
    </row>
    <row r="117" spans="1:86" x14ac:dyDescent="0.2">
      <c r="A117">
        <v>1.575</v>
      </c>
      <c r="B117">
        <v>0</v>
      </c>
      <c r="C117">
        <v>1.575</v>
      </c>
      <c r="D117">
        <v>1837.4871900000001</v>
      </c>
      <c r="E117">
        <v>1.575</v>
      </c>
      <c r="F117">
        <v>5874.2746299999999</v>
      </c>
      <c r="G117">
        <v>1.575</v>
      </c>
      <c r="H117">
        <v>12097.528349999999</v>
      </c>
      <c r="I117">
        <v>1.575</v>
      </c>
      <c r="J117">
        <v>17272.126780000002</v>
      </c>
      <c r="K117">
        <v>1.575</v>
      </c>
      <c r="L117">
        <v>22394.590029999999</v>
      </c>
      <c r="M117">
        <v>1.575</v>
      </c>
      <c r="N117">
        <v>28774.62284</v>
      </c>
      <c r="O117">
        <v>1.575</v>
      </c>
      <c r="P117">
        <v>38944.97047</v>
      </c>
      <c r="Q117">
        <v>1.575</v>
      </c>
      <c r="R117">
        <v>51071.152739999998</v>
      </c>
      <c r="S117">
        <v>1.575</v>
      </c>
      <c r="T117">
        <v>65042.397969999998</v>
      </c>
      <c r="U117">
        <v>1.575</v>
      </c>
      <c r="V117">
        <v>80682.484800000006</v>
      </c>
      <c r="W117">
        <v>1.575</v>
      </c>
      <c r="X117">
        <v>97991.413539999994</v>
      </c>
      <c r="Y117">
        <v>1.575</v>
      </c>
      <c r="Z117">
        <v>116969.18356999999</v>
      </c>
      <c r="AA117">
        <v>1.575</v>
      </c>
      <c r="AB117">
        <v>137615.79551</v>
      </c>
      <c r="AC117">
        <v>1.575</v>
      </c>
      <c r="AD117">
        <v>159931.24874000001</v>
      </c>
      <c r="AE117">
        <v>1.575</v>
      </c>
      <c r="AF117">
        <v>183915.54387999998</v>
      </c>
      <c r="AG117">
        <v>1.575</v>
      </c>
      <c r="AH117">
        <v>209568.68031000003</v>
      </c>
      <c r="AI117">
        <v>1.575</v>
      </c>
      <c r="AJ117">
        <v>236890.65865</v>
      </c>
      <c r="AK117">
        <v>1.575</v>
      </c>
      <c r="AL117">
        <v>265881.47827999998</v>
      </c>
      <c r="AM117">
        <v>1.575</v>
      </c>
      <c r="AN117">
        <v>282300.14964000002</v>
      </c>
      <c r="AO117">
        <v>1.575</v>
      </c>
      <c r="AP117">
        <v>297983.49108000001</v>
      </c>
      <c r="AQ117">
        <v>1.575</v>
      </c>
      <c r="AR117">
        <v>401714.32863</v>
      </c>
      <c r="AS117">
        <v>1.575</v>
      </c>
      <c r="AT117">
        <v>547864.85690000001</v>
      </c>
      <c r="AU117">
        <v>1.575</v>
      </c>
      <c r="AV117">
        <v>579079.16113999998</v>
      </c>
      <c r="AW117">
        <v>1.575</v>
      </c>
      <c r="AX117">
        <v>610293.46507000003</v>
      </c>
      <c r="AY117">
        <v>1.575</v>
      </c>
      <c r="AZ117">
        <v>641507.76931</v>
      </c>
      <c r="BA117">
        <v>1.575</v>
      </c>
      <c r="BB117">
        <v>672722.07354999997</v>
      </c>
      <c r="BC117">
        <v>1.575</v>
      </c>
      <c r="BD117">
        <v>703936.37779000006</v>
      </c>
      <c r="BE117">
        <v>1.575</v>
      </c>
      <c r="BF117">
        <v>735150.68203000003</v>
      </c>
      <c r="BG117">
        <v>1.575</v>
      </c>
      <c r="BH117">
        <v>766364.98626999999</v>
      </c>
      <c r="BI117">
        <v>1.575</v>
      </c>
      <c r="BJ117">
        <v>797579.29050999996</v>
      </c>
      <c r="BK117">
        <v>1.575</v>
      </c>
      <c r="BL117">
        <v>828793.59474999993</v>
      </c>
      <c r="BM117">
        <v>1.575</v>
      </c>
      <c r="BN117">
        <v>860007.8989899999</v>
      </c>
      <c r="BO117">
        <v>1.575</v>
      </c>
      <c r="BP117">
        <v>891222.2032300001</v>
      </c>
      <c r="BQ117">
        <v>1.575</v>
      </c>
      <c r="BR117">
        <v>922436.50747000007</v>
      </c>
      <c r="BS117">
        <v>1.575</v>
      </c>
      <c r="BT117">
        <v>953650.81171000004</v>
      </c>
      <c r="BU117">
        <v>1.575</v>
      </c>
      <c r="BV117">
        <v>984865.11595000001</v>
      </c>
      <c r="BW117">
        <v>1.575</v>
      </c>
      <c r="BX117">
        <v>1016079.4198799999</v>
      </c>
      <c r="BY117">
        <v>1.575</v>
      </c>
      <c r="BZ117">
        <v>1047293.72412</v>
      </c>
      <c r="CA117">
        <v>1.575</v>
      </c>
      <c r="CB117">
        <v>3617576</v>
      </c>
      <c r="CC117">
        <v>1.575</v>
      </c>
      <c r="CD117">
        <v>3748861</v>
      </c>
      <c r="CE117">
        <v>1.575</v>
      </c>
      <c r="CF117">
        <v>3880146</v>
      </c>
      <c r="CG117">
        <v>1.575</v>
      </c>
      <c r="CH117">
        <v>4011431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D622D-00A4-4A6E-A8E2-EF2C1A344063}">
  <sheetPr codeName="Sheet7"/>
  <dimension ref="A1:O2709"/>
  <sheetViews>
    <sheetView zoomScale="110" zoomScaleNormal="110" workbookViewId="0">
      <selection activeCell="G17" sqref="G17"/>
    </sheetView>
  </sheetViews>
  <sheetFormatPr baseColWidth="10" defaultColWidth="8.83203125" defaultRowHeight="15" x14ac:dyDescent="0.2"/>
  <cols>
    <col min="1" max="1" width="19.5" customWidth="1"/>
    <col min="2" max="2" width="4.5" bestFit="1" customWidth="1"/>
    <col min="3" max="3" width="5.33203125" bestFit="1" customWidth="1"/>
    <col min="4" max="4" width="10.6640625" customWidth="1"/>
    <col min="5" max="5" width="7.6640625" bestFit="1" customWidth="1"/>
    <col min="7" max="7" width="7.6640625" bestFit="1" customWidth="1"/>
    <col min="8" max="8" width="10.33203125" bestFit="1" customWidth="1"/>
    <col min="9" max="9" width="2.83203125" bestFit="1" customWidth="1"/>
    <col min="10" max="10" width="9.83203125" customWidth="1"/>
    <col min="11" max="11" width="11" bestFit="1" customWidth="1"/>
    <col min="12" max="13" width="8.33203125" bestFit="1" customWidth="1"/>
  </cols>
  <sheetData>
    <row r="1" spans="1:15" x14ac:dyDescent="0.2">
      <c r="A1" s="2" t="s">
        <v>14</v>
      </c>
      <c r="B1" s="3" t="s">
        <v>51</v>
      </c>
      <c r="C1" s="3" t="s">
        <v>52</v>
      </c>
      <c r="D1" s="3" t="s">
        <v>53</v>
      </c>
      <c r="E1" s="4">
        <v>5</v>
      </c>
      <c r="F1" s="4">
        <v>6</v>
      </c>
      <c r="G1" s="4">
        <v>7</v>
      </c>
      <c r="H1" s="4">
        <v>8</v>
      </c>
      <c r="I1" s="4">
        <v>9</v>
      </c>
      <c r="J1" s="4">
        <v>10</v>
      </c>
      <c r="K1" s="4">
        <v>11</v>
      </c>
      <c r="L1" s="4"/>
      <c r="M1" s="4"/>
    </row>
    <row r="2" spans="1:15" x14ac:dyDescent="0.2">
      <c r="A2" s="7" t="s">
        <v>28</v>
      </c>
      <c r="B2" s="7" t="s">
        <v>28</v>
      </c>
      <c r="C2" s="7" t="s">
        <v>28</v>
      </c>
      <c r="D2" s="7" t="s">
        <v>28</v>
      </c>
      <c r="E2" s="8" t="s">
        <v>29</v>
      </c>
      <c r="F2" s="8" t="s">
        <v>30</v>
      </c>
      <c r="G2" s="8" t="s">
        <v>31</v>
      </c>
      <c r="H2" s="8" t="s">
        <v>32</v>
      </c>
      <c r="I2" s="8" t="s">
        <v>2</v>
      </c>
      <c r="J2" s="8" t="s">
        <v>33</v>
      </c>
      <c r="K2" s="8" t="s">
        <v>2</v>
      </c>
      <c r="L2" s="8" t="s">
        <v>34</v>
      </c>
      <c r="M2" s="8" t="s">
        <v>35</v>
      </c>
    </row>
    <row r="3" spans="1:15" x14ac:dyDescent="0.2">
      <c r="A3" s="5" t="s">
        <v>15</v>
      </c>
      <c r="B3" s="5" t="s">
        <v>16</v>
      </c>
      <c r="C3" s="5" t="s">
        <v>17</v>
      </c>
      <c r="D3" s="5" t="s">
        <v>18</v>
      </c>
      <c r="E3" s="6" t="s">
        <v>19</v>
      </c>
      <c r="F3" s="6" t="s">
        <v>20</v>
      </c>
      <c r="G3" s="6" t="s">
        <v>21</v>
      </c>
      <c r="H3" s="6" t="s">
        <v>22</v>
      </c>
      <c r="I3" s="6" t="s">
        <v>23</v>
      </c>
      <c r="J3" s="6" t="s">
        <v>24</v>
      </c>
      <c r="K3" s="6" t="s">
        <v>25</v>
      </c>
      <c r="L3" s="6" t="s">
        <v>26</v>
      </c>
      <c r="M3" s="6" t="s">
        <v>27</v>
      </c>
    </row>
    <row r="4" spans="1:15" x14ac:dyDescent="0.2">
      <c r="A4" t="s">
        <v>181</v>
      </c>
      <c r="B4" t="s">
        <v>39</v>
      </c>
      <c r="C4" t="s">
        <v>37</v>
      </c>
      <c r="D4" t="s">
        <v>38</v>
      </c>
      <c r="E4">
        <v>0</v>
      </c>
      <c r="G4">
        <v>0</v>
      </c>
      <c r="J4">
        <v>-1837.4871900000001</v>
      </c>
      <c r="K4">
        <v>-1.575</v>
      </c>
    </row>
    <row r="5" spans="1:15" x14ac:dyDescent="0.2">
      <c r="A5" t="s">
        <v>181</v>
      </c>
      <c r="B5" t="s">
        <v>39</v>
      </c>
      <c r="J5">
        <v>-1837.4871900000001</v>
      </c>
      <c r="K5">
        <v>-1.35</v>
      </c>
    </row>
    <row r="6" spans="1:15" x14ac:dyDescent="0.2">
      <c r="A6" t="s">
        <v>181</v>
      </c>
      <c r="B6" t="s">
        <v>39</v>
      </c>
      <c r="J6">
        <v>-1837.4871900000001</v>
      </c>
      <c r="K6">
        <v>-1.125</v>
      </c>
      <c r="O6" s="9"/>
    </row>
    <row r="7" spans="1:15" x14ac:dyDescent="0.2">
      <c r="A7" t="s">
        <v>181</v>
      </c>
      <c r="B7" t="s">
        <v>39</v>
      </c>
      <c r="J7">
        <v>-1600.41525</v>
      </c>
      <c r="K7">
        <v>-0.8125</v>
      </c>
    </row>
    <row r="8" spans="1:15" x14ac:dyDescent="0.2">
      <c r="A8" t="s">
        <v>181</v>
      </c>
      <c r="B8" t="s">
        <v>39</v>
      </c>
      <c r="J8">
        <v>-1363.34331</v>
      </c>
      <c r="K8">
        <v>-0.5</v>
      </c>
    </row>
    <row r="9" spans="1:15" x14ac:dyDescent="0.2">
      <c r="A9" t="s">
        <v>181</v>
      </c>
      <c r="B9" t="s">
        <v>39</v>
      </c>
      <c r="J9">
        <v>-1343.1992699999998</v>
      </c>
      <c r="K9">
        <v>-0.47394999999999998</v>
      </c>
    </row>
    <row r="10" spans="1:15" x14ac:dyDescent="0.2">
      <c r="A10" t="s">
        <v>181</v>
      </c>
      <c r="B10" t="s">
        <v>39</v>
      </c>
      <c r="J10">
        <v>-1322.23938</v>
      </c>
      <c r="K10">
        <v>-0.44790000000000002</v>
      </c>
    </row>
    <row r="11" spans="1:15" x14ac:dyDescent="0.2">
      <c r="A11" t="s">
        <v>181</v>
      </c>
      <c r="B11" t="s">
        <v>39</v>
      </c>
      <c r="J11">
        <v>-1300.3802700000001</v>
      </c>
      <c r="K11">
        <v>-0.42185</v>
      </c>
    </row>
    <row r="12" spans="1:15" x14ac:dyDescent="0.2">
      <c r="A12" t="s">
        <v>181</v>
      </c>
      <c r="B12" t="s">
        <v>39</v>
      </c>
      <c r="J12">
        <v>-1277.5240799999999</v>
      </c>
      <c r="K12">
        <v>-0.39581</v>
      </c>
    </row>
    <row r="13" spans="1:15" x14ac:dyDescent="0.2">
      <c r="A13" t="s">
        <v>181</v>
      </c>
      <c r="B13" t="s">
        <v>39</v>
      </c>
      <c r="J13">
        <v>-1253.5548899999999</v>
      </c>
      <c r="K13">
        <v>-0.36975999999999998</v>
      </c>
    </row>
    <row r="14" spans="1:15" x14ac:dyDescent="0.2">
      <c r="A14" t="s">
        <v>181</v>
      </c>
      <c r="B14" t="s">
        <v>39</v>
      </c>
      <c r="J14">
        <v>-1228.3338899999999</v>
      </c>
      <c r="K14">
        <v>-0.34371000000000002</v>
      </c>
    </row>
    <row r="15" spans="1:15" x14ac:dyDescent="0.2">
      <c r="A15" t="s">
        <v>181</v>
      </c>
      <c r="B15" t="s">
        <v>39</v>
      </c>
      <c r="J15">
        <v>-1201.69308</v>
      </c>
      <c r="K15">
        <v>-0.31766</v>
      </c>
    </row>
    <row r="16" spans="1:15" x14ac:dyDescent="0.2">
      <c r="A16" t="s">
        <v>181</v>
      </c>
      <c r="B16" t="s">
        <v>39</v>
      </c>
      <c r="J16">
        <v>-1173.4254000000001</v>
      </c>
      <c r="K16">
        <v>-0.29160999999999998</v>
      </c>
    </row>
    <row r="17" spans="1:11" x14ac:dyDescent="0.2">
      <c r="A17" t="s">
        <v>181</v>
      </c>
      <c r="B17" t="s">
        <v>39</v>
      </c>
      <c r="J17">
        <v>-1143.2715000000001</v>
      </c>
      <c r="K17">
        <v>-0.26556000000000002</v>
      </c>
    </row>
    <row r="18" spans="1:11" x14ac:dyDescent="0.2">
      <c r="A18" t="s">
        <v>181</v>
      </c>
      <c r="B18" t="s">
        <v>39</v>
      </c>
      <c r="J18">
        <v>-1110.9004199999999</v>
      </c>
      <c r="K18">
        <v>-0.23952000000000001</v>
      </c>
    </row>
    <row r="19" spans="1:11" x14ac:dyDescent="0.2">
      <c r="A19" t="s">
        <v>181</v>
      </c>
      <c r="B19" t="s">
        <v>39</v>
      </c>
      <c r="J19">
        <v>-1075.87851</v>
      </c>
      <c r="K19">
        <v>-0.21346999999999999</v>
      </c>
    </row>
    <row r="20" spans="1:11" x14ac:dyDescent="0.2">
      <c r="A20" t="s">
        <v>181</v>
      </c>
      <c r="B20" t="s">
        <v>39</v>
      </c>
      <c r="J20">
        <v>0</v>
      </c>
      <c r="K20">
        <v>0</v>
      </c>
    </row>
    <row r="21" spans="1:11" x14ac:dyDescent="0.2">
      <c r="A21" t="s">
        <v>181</v>
      </c>
      <c r="B21" t="s">
        <v>39</v>
      </c>
      <c r="J21">
        <v>1075.87851</v>
      </c>
      <c r="K21">
        <v>0.21346999999999999</v>
      </c>
    </row>
    <row r="22" spans="1:11" x14ac:dyDescent="0.2">
      <c r="A22" t="s">
        <v>181</v>
      </c>
      <c r="B22" t="s">
        <v>39</v>
      </c>
      <c r="J22">
        <v>1110.9004199999999</v>
      </c>
      <c r="K22">
        <v>0.23952000000000001</v>
      </c>
    </row>
    <row r="23" spans="1:11" x14ac:dyDescent="0.2">
      <c r="A23" t="s">
        <v>181</v>
      </c>
      <c r="B23" t="s">
        <v>39</v>
      </c>
      <c r="J23">
        <v>1143.2715000000001</v>
      </c>
      <c r="K23">
        <v>0.26556000000000002</v>
      </c>
    </row>
    <row r="24" spans="1:11" x14ac:dyDescent="0.2">
      <c r="A24" t="s">
        <v>181</v>
      </c>
      <c r="B24" t="s">
        <v>39</v>
      </c>
      <c r="J24">
        <v>1173.4254000000001</v>
      </c>
      <c r="K24">
        <v>0.29160999999999998</v>
      </c>
    </row>
    <row r="25" spans="1:11" x14ac:dyDescent="0.2">
      <c r="A25" t="s">
        <v>181</v>
      </c>
      <c r="B25" t="s">
        <v>39</v>
      </c>
      <c r="J25">
        <v>1201.69308</v>
      </c>
      <c r="K25">
        <v>0.31766</v>
      </c>
    </row>
    <row r="26" spans="1:11" x14ac:dyDescent="0.2">
      <c r="A26" t="s">
        <v>181</v>
      </c>
      <c r="B26" t="s">
        <v>39</v>
      </c>
      <c r="J26">
        <v>1228.3338899999999</v>
      </c>
      <c r="K26">
        <v>0.34371000000000002</v>
      </c>
    </row>
    <row r="27" spans="1:11" x14ac:dyDescent="0.2">
      <c r="A27" t="s">
        <v>181</v>
      </c>
      <c r="B27" t="s">
        <v>39</v>
      </c>
      <c r="J27">
        <v>1253.5548899999999</v>
      </c>
      <c r="K27">
        <v>0.36975999999999998</v>
      </c>
    </row>
    <row r="28" spans="1:11" x14ac:dyDescent="0.2">
      <c r="A28" t="s">
        <v>181</v>
      </c>
      <c r="B28" t="s">
        <v>39</v>
      </c>
      <c r="J28">
        <v>1277.5240799999999</v>
      </c>
      <c r="K28">
        <v>0.39581</v>
      </c>
    </row>
    <row r="29" spans="1:11" x14ac:dyDescent="0.2">
      <c r="A29" t="s">
        <v>181</v>
      </c>
      <c r="B29" t="s">
        <v>39</v>
      </c>
      <c r="J29">
        <v>1300.3802700000001</v>
      </c>
      <c r="K29">
        <v>0.42185</v>
      </c>
    </row>
    <row r="30" spans="1:11" x14ac:dyDescent="0.2">
      <c r="A30" t="s">
        <v>181</v>
      </c>
      <c r="B30" t="s">
        <v>39</v>
      </c>
      <c r="J30">
        <v>1322.23938</v>
      </c>
      <c r="K30">
        <v>0.44790000000000002</v>
      </c>
    </row>
    <row r="31" spans="1:11" x14ac:dyDescent="0.2">
      <c r="A31" t="s">
        <v>181</v>
      </c>
      <c r="B31" t="s">
        <v>39</v>
      </c>
      <c r="J31">
        <v>1343.1992699999998</v>
      </c>
      <c r="K31">
        <v>0.47394999999999998</v>
      </c>
    </row>
    <row r="32" spans="1:11" x14ac:dyDescent="0.2">
      <c r="A32" t="s">
        <v>181</v>
      </c>
      <c r="B32" t="s">
        <v>39</v>
      </c>
      <c r="J32">
        <v>1363.34331</v>
      </c>
      <c r="K32">
        <v>0.5</v>
      </c>
    </row>
    <row r="33" spans="1:11" x14ac:dyDescent="0.2">
      <c r="A33" t="s">
        <v>181</v>
      </c>
      <c r="B33" t="s">
        <v>39</v>
      </c>
      <c r="J33">
        <v>1600.41525</v>
      </c>
      <c r="K33">
        <v>0.8125</v>
      </c>
    </row>
    <row r="34" spans="1:11" x14ac:dyDescent="0.2">
      <c r="A34" t="s">
        <v>181</v>
      </c>
      <c r="B34" t="s">
        <v>39</v>
      </c>
      <c r="J34">
        <v>1837.4871900000001</v>
      </c>
      <c r="K34">
        <v>1.125</v>
      </c>
    </row>
    <row r="35" spans="1:11" x14ac:dyDescent="0.2">
      <c r="A35" t="s">
        <v>181</v>
      </c>
      <c r="B35" t="s">
        <v>39</v>
      </c>
      <c r="J35">
        <v>1837.4871900000001</v>
      </c>
      <c r="K35">
        <v>1.35</v>
      </c>
    </row>
    <row r="36" spans="1:11" x14ac:dyDescent="0.2">
      <c r="A36" t="s">
        <v>181</v>
      </c>
      <c r="B36" t="s">
        <v>39</v>
      </c>
      <c r="J36">
        <v>1837.4871900000001</v>
      </c>
      <c r="K36">
        <v>1.575</v>
      </c>
    </row>
    <row r="37" spans="1:11" x14ac:dyDescent="0.2">
      <c r="A37" t="s">
        <v>181</v>
      </c>
      <c r="B37" t="s">
        <v>40</v>
      </c>
      <c r="C37" t="s">
        <v>37</v>
      </c>
      <c r="D37" t="s">
        <v>38</v>
      </c>
      <c r="E37">
        <v>0</v>
      </c>
      <c r="G37">
        <v>0</v>
      </c>
      <c r="J37">
        <v>-1837.4871900000001</v>
      </c>
      <c r="K37">
        <v>-1.575</v>
      </c>
    </row>
    <row r="38" spans="1:11" x14ac:dyDescent="0.2">
      <c r="A38" t="s">
        <v>181</v>
      </c>
      <c r="B38" t="s">
        <v>40</v>
      </c>
      <c r="J38">
        <v>-1837.4871900000001</v>
      </c>
      <c r="K38">
        <v>-1.35</v>
      </c>
    </row>
    <row r="39" spans="1:11" x14ac:dyDescent="0.2">
      <c r="A39" t="s">
        <v>181</v>
      </c>
      <c r="B39" t="s">
        <v>40</v>
      </c>
      <c r="J39">
        <v>-1837.4871900000001</v>
      </c>
      <c r="K39">
        <v>-1.125</v>
      </c>
    </row>
    <row r="40" spans="1:11" x14ac:dyDescent="0.2">
      <c r="A40" t="s">
        <v>181</v>
      </c>
      <c r="B40" t="s">
        <v>40</v>
      </c>
      <c r="J40">
        <v>-1600.41525</v>
      </c>
      <c r="K40">
        <v>-0.8125</v>
      </c>
    </row>
    <row r="41" spans="1:11" x14ac:dyDescent="0.2">
      <c r="A41" t="s">
        <v>181</v>
      </c>
      <c r="B41" t="s">
        <v>40</v>
      </c>
      <c r="J41">
        <v>-1363.34331</v>
      </c>
      <c r="K41">
        <v>-0.5</v>
      </c>
    </row>
    <row r="42" spans="1:11" x14ac:dyDescent="0.2">
      <c r="A42" t="s">
        <v>181</v>
      </c>
      <c r="B42" t="s">
        <v>40</v>
      </c>
      <c r="J42">
        <v>-1343.1992699999998</v>
      </c>
      <c r="K42">
        <v>-0.47394999999999998</v>
      </c>
    </row>
    <row r="43" spans="1:11" x14ac:dyDescent="0.2">
      <c r="A43" t="s">
        <v>181</v>
      </c>
      <c r="B43" t="s">
        <v>40</v>
      </c>
      <c r="J43">
        <v>-1322.23938</v>
      </c>
      <c r="K43">
        <v>-0.44790000000000002</v>
      </c>
    </row>
    <row r="44" spans="1:11" x14ac:dyDescent="0.2">
      <c r="A44" t="s">
        <v>181</v>
      </c>
      <c r="B44" t="s">
        <v>40</v>
      </c>
      <c r="J44">
        <v>-1300.3802700000001</v>
      </c>
      <c r="K44">
        <v>-0.42185</v>
      </c>
    </row>
    <row r="45" spans="1:11" x14ac:dyDescent="0.2">
      <c r="A45" t="s">
        <v>181</v>
      </c>
      <c r="B45" t="s">
        <v>40</v>
      </c>
      <c r="J45">
        <v>-1277.5240799999999</v>
      </c>
      <c r="K45">
        <v>-0.39581</v>
      </c>
    </row>
    <row r="46" spans="1:11" x14ac:dyDescent="0.2">
      <c r="A46" t="s">
        <v>181</v>
      </c>
      <c r="B46" t="s">
        <v>40</v>
      </c>
      <c r="J46">
        <v>-1253.5548899999999</v>
      </c>
      <c r="K46">
        <v>-0.36975999999999998</v>
      </c>
    </row>
    <row r="47" spans="1:11" x14ac:dyDescent="0.2">
      <c r="A47" t="s">
        <v>181</v>
      </c>
      <c r="B47" t="s">
        <v>40</v>
      </c>
      <c r="J47">
        <v>-1228.3338899999999</v>
      </c>
      <c r="K47">
        <v>-0.34371000000000002</v>
      </c>
    </row>
    <row r="48" spans="1:11" x14ac:dyDescent="0.2">
      <c r="A48" t="s">
        <v>181</v>
      </c>
      <c r="B48" t="s">
        <v>40</v>
      </c>
      <c r="J48">
        <v>-1201.69308</v>
      </c>
      <c r="K48">
        <v>-0.31766</v>
      </c>
    </row>
    <row r="49" spans="1:11" x14ac:dyDescent="0.2">
      <c r="A49" t="s">
        <v>181</v>
      </c>
      <c r="B49" t="s">
        <v>40</v>
      </c>
      <c r="J49">
        <v>-1173.4254000000001</v>
      </c>
      <c r="K49">
        <v>-0.29160999999999998</v>
      </c>
    </row>
    <row r="50" spans="1:11" x14ac:dyDescent="0.2">
      <c r="A50" t="s">
        <v>181</v>
      </c>
      <c r="B50" t="s">
        <v>40</v>
      </c>
      <c r="J50">
        <v>-1143.2715000000001</v>
      </c>
      <c r="K50">
        <v>-0.26556000000000002</v>
      </c>
    </row>
    <row r="51" spans="1:11" x14ac:dyDescent="0.2">
      <c r="A51" t="s">
        <v>181</v>
      </c>
      <c r="B51" t="s">
        <v>40</v>
      </c>
      <c r="J51">
        <v>-1110.9004199999999</v>
      </c>
      <c r="K51">
        <v>-0.23952000000000001</v>
      </c>
    </row>
    <row r="52" spans="1:11" x14ac:dyDescent="0.2">
      <c r="A52" t="s">
        <v>181</v>
      </c>
      <c r="B52" t="s">
        <v>40</v>
      </c>
      <c r="J52">
        <v>-1075.87851</v>
      </c>
      <c r="K52">
        <v>-0.21346999999999999</v>
      </c>
    </row>
    <row r="53" spans="1:11" x14ac:dyDescent="0.2">
      <c r="A53" t="s">
        <v>181</v>
      </c>
      <c r="B53" t="s">
        <v>40</v>
      </c>
      <c r="J53">
        <v>0</v>
      </c>
      <c r="K53">
        <v>0</v>
      </c>
    </row>
    <row r="54" spans="1:11" x14ac:dyDescent="0.2">
      <c r="A54" t="s">
        <v>181</v>
      </c>
      <c r="B54" t="s">
        <v>40</v>
      </c>
      <c r="J54">
        <v>1075.87851</v>
      </c>
      <c r="K54">
        <v>0.21346999999999999</v>
      </c>
    </row>
    <row r="55" spans="1:11" x14ac:dyDescent="0.2">
      <c r="A55" t="s">
        <v>181</v>
      </c>
      <c r="B55" t="s">
        <v>40</v>
      </c>
      <c r="J55">
        <v>1110.9004199999999</v>
      </c>
      <c r="K55">
        <v>0.23952000000000001</v>
      </c>
    </row>
    <row r="56" spans="1:11" x14ac:dyDescent="0.2">
      <c r="A56" t="s">
        <v>181</v>
      </c>
      <c r="B56" t="s">
        <v>40</v>
      </c>
      <c r="J56">
        <v>1143.2715000000001</v>
      </c>
      <c r="K56">
        <v>0.26556000000000002</v>
      </c>
    </row>
    <row r="57" spans="1:11" x14ac:dyDescent="0.2">
      <c r="A57" t="s">
        <v>181</v>
      </c>
      <c r="B57" t="s">
        <v>40</v>
      </c>
      <c r="J57">
        <v>1173.4254000000001</v>
      </c>
      <c r="K57">
        <v>0.29160999999999998</v>
      </c>
    </row>
    <row r="58" spans="1:11" x14ac:dyDescent="0.2">
      <c r="A58" t="s">
        <v>181</v>
      </c>
      <c r="B58" t="s">
        <v>40</v>
      </c>
      <c r="J58">
        <v>1201.69308</v>
      </c>
      <c r="K58">
        <v>0.31766</v>
      </c>
    </row>
    <row r="59" spans="1:11" x14ac:dyDescent="0.2">
      <c r="A59" t="s">
        <v>181</v>
      </c>
      <c r="B59" t="s">
        <v>40</v>
      </c>
      <c r="J59">
        <v>1228.3338899999999</v>
      </c>
      <c r="K59">
        <v>0.34371000000000002</v>
      </c>
    </row>
    <row r="60" spans="1:11" x14ac:dyDescent="0.2">
      <c r="A60" t="s">
        <v>181</v>
      </c>
      <c r="B60" t="s">
        <v>40</v>
      </c>
      <c r="J60">
        <v>1253.5548899999999</v>
      </c>
      <c r="K60">
        <v>0.36975999999999998</v>
      </c>
    </row>
    <row r="61" spans="1:11" x14ac:dyDescent="0.2">
      <c r="A61" t="s">
        <v>181</v>
      </c>
      <c r="B61" t="s">
        <v>40</v>
      </c>
      <c r="J61">
        <v>1277.5240799999999</v>
      </c>
      <c r="K61">
        <v>0.39581</v>
      </c>
    </row>
    <row r="62" spans="1:11" x14ac:dyDescent="0.2">
      <c r="A62" t="s">
        <v>181</v>
      </c>
      <c r="B62" t="s">
        <v>40</v>
      </c>
      <c r="J62">
        <v>1300.3802700000001</v>
      </c>
      <c r="K62">
        <v>0.42185</v>
      </c>
    </row>
    <row r="63" spans="1:11" x14ac:dyDescent="0.2">
      <c r="A63" t="s">
        <v>181</v>
      </c>
      <c r="B63" t="s">
        <v>40</v>
      </c>
      <c r="J63">
        <v>1322.23938</v>
      </c>
      <c r="K63">
        <v>0.44790000000000002</v>
      </c>
    </row>
    <row r="64" spans="1:11" x14ac:dyDescent="0.2">
      <c r="A64" t="s">
        <v>181</v>
      </c>
      <c r="B64" t="s">
        <v>40</v>
      </c>
      <c r="J64">
        <v>1343.1992699999998</v>
      </c>
      <c r="K64">
        <v>0.47394999999999998</v>
      </c>
    </row>
    <row r="65" spans="1:11" x14ac:dyDescent="0.2">
      <c r="A65" t="s">
        <v>181</v>
      </c>
      <c r="B65" t="s">
        <v>40</v>
      </c>
      <c r="J65">
        <v>1363.34331</v>
      </c>
      <c r="K65">
        <v>0.5</v>
      </c>
    </row>
    <row r="66" spans="1:11" x14ac:dyDescent="0.2">
      <c r="A66" t="s">
        <v>181</v>
      </c>
      <c r="B66" t="s">
        <v>40</v>
      </c>
      <c r="J66">
        <v>1600.41525</v>
      </c>
      <c r="K66">
        <v>0.8125</v>
      </c>
    </row>
    <row r="67" spans="1:11" x14ac:dyDescent="0.2">
      <c r="A67" t="s">
        <v>181</v>
      </c>
      <c r="B67" t="s">
        <v>40</v>
      </c>
      <c r="J67">
        <v>1837.4871900000001</v>
      </c>
      <c r="K67">
        <v>1.125</v>
      </c>
    </row>
    <row r="68" spans="1:11" x14ac:dyDescent="0.2">
      <c r="A68" t="s">
        <v>181</v>
      </c>
      <c r="B68" t="s">
        <v>40</v>
      </c>
      <c r="J68">
        <v>1837.4871900000001</v>
      </c>
      <c r="K68">
        <v>1.35</v>
      </c>
    </row>
    <row r="69" spans="1:11" x14ac:dyDescent="0.2">
      <c r="A69" t="s">
        <v>181</v>
      </c>
      <c r="B69" t="s">
        <v>40</v>
      </c>
      <c r="J69">
        <v>1837.4871900000001</v>
      </c>
      <c r="K69">
        <v>1.575</v>
      </c>
    </row>
    <row r="70" spans="1:11" x14ac:dyDescent="0.2">
      <c r="A70" t="s">
        <v>91</v>
      </c>
      <c r="B70" t="s">
        <v>39</v>
      </c>
      <c r="C70" t="s">
        <v>37</v>
      </c>
      <c r="D70" t="s">
        <v>38</v>
      </c>
      <c r="E70">
        <v>0</v>
      </c>
      <c r="G70">
        <v>0</v>
      </c>
      <c r="J70">
        <v>-12097.528349999999</v>
      </c>
      <c r="K70">
        <v>-1.575</v>
      </c>
    </row>
    <row r="71" spans="1:11" x14ac:dyDescent="0.2">
      <c r="A71" t="s">
        <v>91</v>
      </c>
      <c r="B71" t="s">
        <v>39</v>
      </c>
      <c r="J71">
        <v>-12097.528349999999</v>
      </c>
      <c r="K71">
        <v>-1.35</v>
      </c>
    </row>
    <row r="72" spans="1:11" x14ac:dyDescent="0.2">
      <c r="A72" t="s">
        <v>91</v>
      </c>
      <c r="B72" t="s">
        <v>39</v>
      </c>
      <c r="J72">
        <v>-12097.528349999999</v>
      </c>
      <c r="K72">
        <v>-1.125</v>
      </c>
    </row>
    <row r="73" spans="1:11" x14ac:dyDescent="0.2">
      <c r="A73" t="s">
        <v>91</v>
      </c>
      <c r="B73" t="s">
        <v>39</v>
      </c>
      <c r="J73">
        <v>-10400.75079</v>
      </c>
      <c r="K73">
        <v>-0.8125</v>
      </c>
    </row>
    <row r="74" spans="1:11" x14ac:dyDescent="0.2">
      <c r="A74" t="s">
        <v>91</v>
      </c>
      <c r="B74" t="s">
        <v>39</v>
      </c>
      <c r="J74">
        <v>-8703.9729200000002</v>
      </c>
      <c r="K74">
        <v>-0.5</v>
      </c>
    </row>
    <row r="75" spans="1:11" x14ac:dyDescent="0.2">
      <c r="A75" t="s">
        <v>91</v>
      </c>
      <c r="B75" t="s">
        <v>39</v>
      </c>
      <c r="J75">
        <v>-8568.0568300000014</v>
      </c>
      <c r="K75">
        <v>-0.47539999999999999</v>
      </c>
    </row>
    <row r="76" spans="1:11" x14ac:dyDescent="0.2">
      <c r="A76" t="s">
        <v>91</v>
      </c>
      <c r="B76" t="s">
        <v>39</v>
      </c>
      <c r="J76">
        <v>-8427.2101899999998</v>
      </c>
      <c r="K76">
        <v>-0.45079000000000002</v>
      </c>
    </row>
    <row r="77" spans="1:11" x14ac:dyDescent="0.2">
      <c r="A77" t="s">
        <v>91</v>
      </c>
      <c r="B77" t="s">
        <v>39</v>
      </c>
      <c r="J77">
        <v>-8280.9698600000011</v>
      </c>
      <c r="K77">
        <v>-0.42619000000000001</v>
      </c>
    </row>
    <row r="78" spans="1:11" x14ac:dyDescent="0.2">
      <c r="A78" t="s">
        <v>91</v>
      </c>
      <c r="B78" t="s">
        <v>39</v>
      </c>
      <c r="J78">
        <v>-8128.7989199999993</v>
      </c>
      <c r="K78">
        <v>-0.40159</v>
      </c>
    </row>
    <row r="79" spans="1:11" x14ac:dyDescent="0.2">
      <c r="A79" t="s">
        <v>91</v>
      </c>
      <c r="B79" t="s">
        <v>39</v>
      </c>
      <c r="J79">
        <v>-7970.07024</v>
      </c>
      <c r="K79">
        <v>-0.37697999999999998</v>
      </c>
    </row>
    <row r="80" spans="1:11" x14ac:dyDescent="0.2">
      <c r="A80" t="s">
        <v>91</v>
      </c>
      <c r="B80" t="s">
        <v>39</v>
      </c>
      <c r="J80">
        <v>-7804.04385</v>
      </c>
      <c r="K80">
        <v>-0.35238000000000003</v>
      </c>
    </row>
    <row r="81" spans="1:11" x14ac:dyDescent="0.2">
      <c r="A81" t="s">
        <v>91</v>
      </c>
      <c r="B81" t="s">
        <v>39</v>
      </c>
      <c r="J81">
        <v>-7629.8368700000001</v>
      </c>
      <c r="K81">
        <v>-0.32777000000000001</v>
      </c>
    </row>
    <row r="82" spans="1:11" x14ac:dyDescent="0.2">
      <c r="A82" t="s">
        <v>91</v>
      </c>
      <c r="B82" t="s">
        <v>39</v>
      </c>
      <c r="J82">
        <v>-7446.3838299999998</v>
      </c>
      <c r="K82">
        <v>-0.30317</v>
      </c>
    </row>
    <row r="83" spans="1:11" x14ac:dyDescent="0.2">
      <c r="A83" t="s">
        <v>91</v>
      </c>
      <c r="B83" t="s">
        <v>39</v>
      </c>
      <c r="J83">
        <v>-7252.37932</v>
      </c>
      <c r="K83">
        <v>-0.27856999999999998</v>
      </c>
    </row>
    <row r="84" spans="1:11" x14ac:dyDescent="0.2">
      <c r="A84" t="s">
        <v>91</v>
      </c>
      <c r="B84" t="s">
        <v>39</v>
      </c>
      <c r="J84">
        <v>-7046.1964600000001</v>
      </c>
      <c r="K84">
        <v>-0.25396000000000002</v>
      </c>
    </row>
    <row r="85" spans="1:11" x14ac:dyDescent="0.2">
      <c r="A85" t="s">
        <v>91</v>
      </c>
      <c r="B85" t="s">
        <v>39</v>
      </c>
      <c r="J85">
        <v>-6825.7700299999997</v>
      </c>
      <c r="K85">
        <v>-0.22936000000000001</v>
      </c>
    </row>
    <row r="86" spans="1:11" x14ac:dyDescent="0.2">
      <c r="A86" t="s">
        <v>91</v>
      </c>
      <c r="B86" t="s">
        <v>39</v>
      </c>
      <c r="J86">
        <v>0</v>
      </c>
      <c r="K86">
        <v>0</v>
      </c>
    </row>
    <row r="87" spans="1:11" x14ac:dyDescent="0.2">
      <c r="A87" t="s">
        <v>91</v>
      </c>
      <c r="B87" t="s">
        <v>39</v>
      </c>
      <c r="J87">
        <v>6825.7700299999997</v>
      </c>
      <c r="K87">
        <v>0.22936000000000001</v>
      </c>
    </row>
    <row r="88" spans="1:11" x14ac:dyDescent="0.2">
      <c r="A88" t="s">
        <v>91</v>
      </c>
      <c r="B88" t="s">
        <v>39</v>
      </c>
      <c r="J88">
        <v>7046.1964600000001</v>
      </c>
      <c r="K88">
        <v>0.25396000000000002</v>
      </c>
    </row>
    <row r="89" spans="1:11" x14ac:dyDescent="0.2">
      <c r="A89" t="s">
        <v>91</v>
      </c>
      <c r="B89" t="s">
        <v>39</v>
      </c>
      <c r="J89">
        <v>7252.37932</v>
      </c>
      <c r="K89">
        <v>0.27856999999999998</v>
      </c>
    </row>
    <row r="90" spans="1:11" x14ac:dyDescent="0.2">
      <c r="A90" t="s">
        <v>91</v>
      </c>
      <c r="B90" t="s">
        <v>39</v>
      </c>
      <c r="J90">
        <v>7446.3838299999998</v>
      </c>
      <c r="K90">
        <v>0.30317</v>
      </c>
    </row>
    <row r="91" spans="1:11" x14ac:dyDescent="0.2">
      <c r="A91" t="s">
        <v>91</v>
      </c>
      <c r="B91" t="s">
        <v>39</v>
      </c>
      <c r="J91">
        <v>7629.8368700000001</v>
      </c>
      <c r="K91">
        <v>0.32777000000000001</v>
      </c>
    </row>
    <row r="92" spans="1:11" x14ac:dyDescent="0.2">
      <c r="A92" t="s">
        <v>91</v>
      </c>
      <c r="B92" t="s">
        <v>39</v>
      </c>
      <c r="J92">
        <v>7804.04385</v>
      </c>
      <c r="K92">
        <v>0.35238000000000003</v>
      </c>
    </row>
    <row r="93" spans="1:11" x14ac:dyDescent="0.2">
      <c r="A93" t="s">
        <v>91</v>
      </c>
      <c r="B93" t="s">
        <v>39</v>
      </c>
      <c r="J93">
        <v>7970.07024</v>
      </c>
      <c r="K93">
        <v>0.37697999999999998</v>
      </c>
    </row>
    <row r="94" spans="1:11" x14ac:dyDescent="0.2">
      <c r="A94" t="s">
        <v>91</v>
      </c>
      <c r="B94" t="s">
        <v>39</v>
      </c>
      <c r="J94">
        <v>8128.7989199999993</v>
      </c>
      <c r="K94">
        <v>0.40159</v>
      </c>
    </row>
    <row r="95" spans="1:11" x14ac:dyDescent="0.2">
      <c r="A95" t="s">
        <v>91</v>
      </c>
      <c r="B95" t="s">
        <v>39</v>
      </c>
      <c r="J95">
        <v>8280.9698600000011</v>
      </c>
      <c r="K95">
        <v>0.42619000000000001</v>
      </c>
    </row>
    <row r="96" spans="1:11" x14ac:dyDescent="0.2">
      <c r="A96" t="s">
        <v>91</v>
      </c>
      <c r="B96" t="s">
        <v>39</v>
      </c>
      <c r="J96">
        <v>8427.2101899999998</v>
      </c>
      <c r="K96">
        <v>0.45079000000000002</v>
      </c>
    </row>
    <row r="97" spans="1:11" x14ac:dyDescent="0.2">
      <c r="A97" t="s">
        <v>91</v>
      </c>
      <c r="B97" t="s">
        <v>39</v>
      </c>
      <c r="J97">
        <v>8568.0568300000014</v>
      </c>
      <c r="K97">
        <v>0.47539999999999999</v>
      </c>
    </row>
    <row r="98" spans="1:11" x14ac:dyDescent="0.2">
      <c r="A98" t="s">
        <v>91</v>
      </c>
      <c r="B98" t="s">
        <v>39</v>
      </c>
      <c r="J98">
        <v>8703.9729200000002</v>
      </c>
      <c r="K98">
        <v>0.5</v>
      </c>
    </row>
    <row r="99" spans="1:11" x14ac:dyDescent="0.2">
      <c r="A99" t="s">
        <v>91</v>
      </c>
      <c r="B99" t="s">
        <v>39</v>
      </c>
      <c r="J99">
        <v>10400.75079</v>
      </c>
      <c r="K99">
        <v>0.8125</v>
      </c>
    </row>
    <row r="100" spans="1:11" x14ac:dyDescent="0.2">
      <c r="A100" t="s">
        <v>91</v>
      </c>
      <c r="B100" t="s">
        <v>39</v>
      </c>
      <c r="J100">
        <v>12097.528349999999</v>
      </c>
      <c r="K100">
        <v>1.125</v>
      </c>
    </row>
    <row r="101" spans="1:11" x14ac:dyDescent="0.2">
      <c r="A101" t="s">
        <v>91</v>
      </c>
      <c r="B101" t="s">
        <v>39</v>
      </c>
      <c r="J101">
        <v>12097.528349999999</v>
      </c>
      <c r="K101">
        <v>1.35</v>
      </c>
    </row>
    <row r="102" spans="1:11" x14ac:dyDescent="0.2">
      <c r="A102" t="s">
        <v>91</v>
      </c>
      <c r="B102" t="s">
        <v>39</v>
      </c>
      <c r="J102">
        <v>12097.528349999999</v>
      </c>
      <c r="K102">
        <v>1.575</v>
      </c>
    </row>
    <row r="103" spans="1:11" x14ac:dyDescent="0.2">
      <c r="A103" t="s">
        <v>91</v>
      </c>
      <c r="B103" t="s">
        <v>40</v>
      </c>
      <c r="C103" t="s">
        <v>37</v>
      </c>
      <c r="D103" t="s">
        <v>38</v>
      </c>
      <c r="E103">
        <v>0</v>
      </c>
      <c r="G103">
        <v>0</v>
      </c>
      <c r="J103">
        <v>-12097.528349999999</v>
      </c>
      <c r="K103">
        <v>-1.575</v>
      </c>
    </row>
    <row r="104" spans="1:11" x14ac:dyDescent="0.2">
      <c r="A104" t="s">
        <v>91</v>
      </c>
      <c r="B104" t="s">
        <v>40</v>
      </c>
      <c r="J104">
        <v>-12097.528349999999</v>
      </c>
      <c r="K104">
        <v>-1.35</v>
      </c>
    </row>
    <row r="105" spans="1:11" x14ac:dyDescent="0.2">
      <c r="A105" t="s">
        <v>91</v>
      </c>
      <c r="B105" t="s">
        <v>40</v>
      </c>
      <c r="J105">
        <v>-12097.528349999999</v>
      </c>
      <c r="K105">
        <v>-1.125</v>
      </c>
    </row>
    <row r="106" spans="1:11" x14ac:dyDescent="0.2">
      <c r="A106" t="s">
        <v>91</v>
      </c>
      <c r="B106" t="s">
        <v>40</v>
      </c>
      <c r="J106">
        <v>-10400.75079</v>
      </c>
      <c r="K106">
        <v>-0.8125</v>
      </c>
    </row>
    <row r="107" spans="1:11" x14ac:dyDescent="0.2">
      <c r="A107" t="s">
        <v>91</v>
      </c>
      <c r="B107" t="s">
        <v>40</v>
      </c>
      <c r="J107">
        <v>-8703.9729200000002</v>
      </c>
      <c r="K107">
        <v>-0.5</v>
      </c>
    </row>
    <row r="108" spans="1:11" x14ac:dyDescent="0.2">
      <c r="A108" t="s">
        <v>91</v>
      </c>
      <c r="B108" t="s">
        <v>40</v>
      </c>
      <c r="J108">
        <v>-8568.0568300000014</v>
      </c>
      <c r="K108">
        <v>-0.47539999999999999</v>
      </c>
    </row>
    <row r="109" spans="1:11" x14ac:dyDescent="0.2">
      <c r="A109" t="s">
        <v>91</v>
      </c>
      <c r="B109" t="s">
        <v>40</v>
      </c>
      <c r="J109">
        <v>-8427.2101899999998</v>
      </c>
      <c r="K109">
        <v>-0.45079000000000002</v>
      </c>
    </row>
    <row r="110" spans="1:11" x14ac:dyDescent="0.2">
      <c r="A110" t="s">
        <v>91</v>
      </c>
      <c r="B110" t="s">
        <v>40</v>
      </c>
      <c r="J110">
        <v>-8280.9698600000011</v>
      </c>
      <c r="K110">
        <v>-0.42619000000000001</v>
      </c>
    </row>
    <row r="111" spans="1:11" x14ac:dyDescent="0.2">
      <c r="A111" t="s">
        <v>91</v>
      </c>
      <c r="B111" t="s">
        <v>40</v>
      </c>
      <c r="J111">
        <v>-8128.7989199999993</v>
      </c>
      <c r="K111">
        <v>-0.40159</v>
      </c>
    </row>
    <row r="112" spans="1:11" x14ac:dyDescent="0.2">
      <c r="A112" t="s">
        <v>91</v>
      </c>
      <c r="B112" t="s">
        <v>40</v>
      </c>
      <c r="J112">
        <v>-7970.07024</v>
      </c>
      <c r="K112">
        <v>-0.37697999999999998</v>
      </c>
    </row>
    <row r="113" spans="1:11" x14ac:dyDescent="0.2">
      <c r="A113" t="s">
        <v>91</v>
      </c>
      <c r="B113" t="s">
        <v>40</v>
      </c>
      <c r="J113">
        <v>-7804.04385</v>
      </c>
      <c r="K113">
        <v>-0.35238000000000003</v>
      </c>
    </row>
    <row r="114" spans="1:11" x14ac:dyDescent="0.2">
      <c r="A114" t="s">
        <v>91</v>
      </c>
      <c r="B114" t="s">
        <v>40</v>
      </c>
      <c r="J114">
        <v>-7629.8368700000001</v>
      </c>
      <c r="K114">
        <v>-0.32777000000000001</v>
      </c>
    </row>
    <row r="115" spans="1:11" x14ac:dyDescent="0.2">
      <c r="A115" t="s">
        <v>91</v>
      </c>
      <c r="B115" t="s">
        <v>40</v>
      </c>
      <c r="J115">
        <v>-7446.3838299999998</v>
      </c>
      <c r="K115">
        <v>-0.30317</v>
      </c>
    </row>
    <row r="116" spans="1:11" x14ac:dyDescent="0.2">
      <c r="A116" t="s">
        <v>91</v>
      </c>
      <c r="B116" t="s">
        <v>40</v>
      </c>
      <c r="J116">
        <v>-7252.37932</v>
      </c>
      <c r="K116">
        <v>-0.27856999999999998</v>
      </c>
    </row>
    <row r="117" spans="1:11" x14ac:dyDescent="0.2">
      <c r="A117" t="s">
        <v>91</v>
      </c>
      <c r="B117" t="s">
        <v>40</v>
      </c>
      <c r="J117">
        <v>-7046.1964600000001</v>
      </c>
      <c r="K117">
        <v>-0.25396000000000002</v>
      </c>
    </row>
    <row r="118" spans="1:11" x14ac:dyDescent="0.2">
      <c r="A118" t="s">
        <v>91</v>
      </c>
      <c r="B118" t="s">
        <v>40</v>
      </c>
      <c r="J118">
        <v>-6825.7700299999997</v>
      </c>
      <c r="K118">
        <v>-0.22936000000000001</v>
      </c>
    </row>
    <row r="119" spans="1:11" x14ac:dyDescent="0.2">
      <c r="A119" t="s">
        <v>91</v>
      </c>
      <c r="B119" t="s">
        <v>40</v>
      </c>
      <c r="J119">
        <v>0</v>
      </c>
      <c r="K119">
        <v>0</v>
      </c>
    </row>
    <row r="120" spans="1:11" x14ac:dyDescent="0.2">
      <c r="A120" t="s">
        <v>91</v>
      </c>
      <c r="B120" t="s">
        <v>40</v>
      </c>
      <c r="J120">
        <v>6825.7700299999997</v>
      </c>
      <c r="K120">
        <v>0.22936000000000001</v>
      </c>
    </row>
    <row r="121" spans="1:11" x14ac:dyDescent="0.2">
      <c r="A121" t="s">
        <v>91</v>
      </c>
      <c r="B121" t="s">
        <v>40</v>
      </c>
      <c r="J121">
        <v>7046.1964600000001</v>
      </c>
      <c r="K121">
        <v>0.25396000000000002</v>
      </c>
    </row>
    <row r="122" spans="1:11" x14ac:dyDescent="0.2">
      <c r="A122" t="s">
        <v>91</v>
      </c>
      <c r="B122" t="s">
        <v>40</v>
      </c>
      <c r="J122">
        <v>7252.37932</v>
      </c>
      <c r="K122">
        <v>0.27856999999999998</v>
      </c>
    </row>
    <row r="123" spans="1:11" x14ac:dyDescent="0.2">
      <c r="A123" t="s">
        <v>91</v>
      </c>
      <c r="B123" t="s">
        <v>40</v>
      </c>
      <c r="J123">
        <v>7446.3838299999998</v>
      </c>
      <c r="K123">
        <v>0.30317</v>
      </c>
    </row>
    <row r="124" spans="1:11" x14ac:dyDescent="0.2">
      <c r="A124" t="s">
        <v>91</v>
      </c>
      <c r="B124" t="s">
        <v>40</v>
      </c>
      <c r="J124">
        <v>7629.8368700000001</v>
      </c>
      <c r="K124">
        <v>0.32777000000000001</v>
      </c>
    </row>
    <row r="125" spans="1:11" x14ac:dyDescent="0.2">
      <c r="A125" t="s">
        <v>91</v>
      </c>
      <c r="B125" t="s">
        <v>40</v>
      </c>
      <c r="J125">
        <v>7804.04385</v>
      </c>
      <c r="K125">
        <v>0.35238000000000003</v>
      </c>
    </row>
    <row r="126" spans="1:11" x14ac:dyDescent="0.2">
      <c r="A126" t="s">
        <v>91</v>
      </c>
      <c r="B126" t="s">
        <v>40</v>
      </c>
      <c r="J126">
        <v>7970.07024</v>
      </c>
      <c r="K126">
        <v>0.37697999999999998</v>
      </c>
    </row>
    <row r="127" spans="1:11" x14ac:dyDescent="0.2">
      <c r="A127" t="s">
        <v>91</v>
      </c>
      <c r="B127" t="s">
        <v>40</v>
      </c>
      <c r="J127">
        <v>8128.7989199999993</v>
      </c>
      <c r="K127">
        <v>0.40159</v>
      </c>
    </row>
    <row r="128" spans="1:11" x14ac:dyDescent="0.2">
      <c r="A128" t="s">
        <v>91</v>
      </c>
      <c r="B128" t="s">
        <v>40</v>
      </c>
      <c r="J128">
        <v>8280.9698600000011</v>
      </c>
      <c r="K128">
        <v>0.42619000000000001</v>
      </c>
    </row>
    <row r="129" spans="1:11" x14ac:dyDescent="0.2">
      <c r="A129" t="s">
        <v>91</v>
      </c>
      <c r="B129" t="s">
        <v>40</v>
      </c>
      <c r="J129">
        <v>8427.2101899999998</v>
      </c>
      <c r="K129">
        <v>0.45079000000000002</v>
      </c>
    </row>
    <row r="130" spans="1:11" x14ac:dyDescent="0.2">
      <c r="A130" t="s">
        <v>91</v>
      </c>
      <c r="B130" t="s">
        <v>40</v>
      </c>
      <c r="J130">
        <v>8568.0568300000014</v>
      </c>
      <c r="K130">
        <v>0.47539999999999999</v>
      </c>
    </row>
    <row r="131" spans="1:11" x14ac:dyDescent="0.2">
      <c r="A131" t="s">
        <v>91</v>
      </c>
      <c r="B131" t="s">
        <v>40</v>
      </c>
      <c r="J131">
        <v>8703.9729200000002</v>
      </c>
      <c r="K131">
        <v>0.5</v>
      </c>
    </row>
    <row r="132" spans="1:11" x14ac:dyDescent="0.2">
      <c r="A132" t="s">
        <v>91</v>
      </c>
      <c r="B132" t="s">
        <v>40</v>
      </c>
      <c r="J132">
        <v>10400.75079</v>
      </c>
      <c r="K132">
        <v>0.8125</v>
      </c>
    </row>
    <row r="133" spans="1:11" x14ac:dyDescent="0.2">
      <c r="A133" t="s">
        <v>91</v>
      </c>
      <c r="B133" t="s">
        <v>40</v>
      </c>
      <c r="J133">
        <v>12097.528349999999</v>
      </c>
      <c r="K133">
        <v>1.125</v>
      </c>
    </row>
    <row r="134" spans="1:11" x14ac:dyDescent="0.2">
      <c r="A134" t="s">
        <v>91</v>
      </c>
      <c r="B134" t="s">
        <v>40</v>
      </c>
      <c r="J134">
        <v>12097.528349999999</v>
      </c>
      <c r="K134">
        <v>1.35</v>
      </c>
    </row>
    <row r="135" spans="1:11" x14ac:dyDescent="0.2">
      <c r="A135" t="s">
        <v>91</v>
      </c>
      <c r="B135" t="s">
        <v>40</v>
      </c>
      <c r="J135">
        <v>12097.528349999999</v>
      </c>
      <c r="K135">
        <v>1.575</v>
      </c>
    </row>
    <row r="136" spans="1:11" x14ac:dyDescent="0.2">
      <c r="A136" t="s">
        <v>92</v>
      </c>
      <c r="B136" t="s">
        <v>39</v>
      </c>
      <c r="C136" t="s">
        <v>37</v>
      </c>
      <c r="D136" t="s">
        <v>38</v>
      </c>
      <c r="E136">
        <v>0</v>
      </c>
      <c r="G136">
        <v>0</v>
      </c>
      <c r="J136">
        <v>-17272.126780000002</v>
      </c>
      <c r="K136">
        <v>-1.575</v>
      </c>
    </row>
    <row r="137" spans="1:11" x14ac:dyDescent="0.2">
      <c r="A137" t="s">
        <v>92</v>
      </c>
      <c r="B137" t="s">
        <v>39</v>
      </c>
      <c r="J137">
        <v>-17272.126780000002</v>
      </c>
      <c r="K137">
        <v>-1.35</v>
      </c>
    </row>
    <row r="138" spans="1:11" x14ac:dyDescent="0.2">
      <c r="A138" t="s">
        <v>92</v>
      </c>
      <c r="B138" t="s">
        <v>39</v>
      </c>
      <c r="J138">
        <v>-17272.126780000002</v>
      </c>
      <c r="K138">
        <v>-1.125</v>
      </c>
    </row>
    <row r="139" spans="1:11" x14ac:dyDescent="0.2">
      <c r="A139" t="s">
        <v>92</v>
      </c>
      <c r="B139" t="s">
        <v>39</v>
      </c>
      <c r="J139">
        <v>-14694.801660000001</v>
      </c>
      <c r="K139">
        <v>-0.8125</v>
      </c>
    </row>
    <row r="140" spans="1:11" x14ac:dyDescent="0.2">
      <c r="A140" t="s">
        <v>92</v>
      </c>
      <c r="B140" t="s">
        <v>39</v>
      </c>
      <c r="J140">
        <v>-12117.47654</v>
      </c>
      <c r="K140">
        <v>-0.5</v>
      </c>
    </row>
    <row r="141" spans="1:11" x14ac:dyDescent="0.2">
      <c r="A141" t="s">
        <v>92</v>
      </c>
      <c r="B141" t="s">
        <v>39</v>
      </c>
      <c r="J141">
        <v>-11886.877770000001</v>
      </c>
      <c r="K141">
        <v>-0.47255000000000003</v>
      </c>
    </row>
    <row r="142" spans="1:11" x14ac:dyDescent="0.2">
      <c r="A142" t="s">
        <v>92</v>
      </c>
      <c r="B142" t="s">
        <v>39</v>
      </c>
      <c r="J142">
        <v>-11647.264819999999</v>
      </c>
      <c r="K142">
        <v>-0.44511000000000001</v>
      </c>
    </row>
    <row r="143" spans="1:11" x14ac:dyDescent="0.2">
      <c r="A143" t="s">
        <v>92</v>
      </c>
      <c r="B143" t="s">
        <v>39</v>
      </c>
      <c r="J143">
        <v>-11397.694670000001</v>
      </c>
      <c r="K143">
        <v>-0.41765999999999998</v>
      </c>
    </row>
    <row r="144" spans="1:11" x14ac:dyDescent="0.2">
      <c r="A144" t="s">
        <v>92</v>
      </c>
      <c r="B144" t="s">
        <v>39</v>
      </c>
      <c r="J144">
        <v>-11137.056280000001</v>
      </c>
      <c r="K144">
        <v>-0.39021</v>
      </c>
    </row>
    <row r="145" spans="1:11" x14ac:dyDescent="0.2">
      <c r="A145" t="s">
        <v>92</v>
      </c>
      <c r="B145" t="s">
        <v>39</v>
      </c>
      <c r="J145">
        <v>-10864.025020000001</v>
      </c>
      <c r="K145">
        <v>-0.36276000000000003</v>
      </c>
    </row>
    <row r="146" spans="1:11" x14ac:dyDescent="0.2">
      <c r="A146" t="s">
        <v>92</v>
      </c>
      <c r="B146" t="s">
        <v>39</v>
      </c>
      <c r="J146">
        <v>-10577.001289999998</v>
      </c>
      <c r="K146">
        <v>-0.33532000000000001</v>
      </c>
    </row>
    <row r="147" spans="1:11" x14ac:dyDescent="0.2">
      <c r="A147" t="s">
        <v>92</v>
      </c>
      <c r="B147" t="s">
        <v>39</v>
      </c>
      <c r="J147">
        <v>-10274.02837</v>
      </c>
      <c r="K147">
        <v>-0.30786999999999998</v>
      </c>
    </row>
    <row r="148" spans="1:11" x14ac:dyDescent="0.2">
      <c r="A148" t="s">
        <v>92</v>
      </c>
      <c r="B148" t="s">
        <v>39</v>
      </c>
      <c r="J148">
        <v>-9952.6687299999994</v>
      </c>
      <c r="K148">
        <v>-0.28042</v>
      </c>
    </row>
    <row r="149" spans="1:11" x14ac:dyDescent="0.2">
      <c r="A149" t="s">
        <v>92</v>
      </c>
      <c r="B149" t="s">
        <v>39</v>
      </c>
      <c r="J149">
        <v>-9609.8273300000001</v>
      </c>
      <c r="K149">
        <v>-0.25296999999999997</v>
      </c>
    </row>
    <row r="150" spans="1:11" x14ac:dyDescent="0.2">
      <c r="A150" t="s">
        <v>92</v>
      </c>
      <c r="B150" t="s">
        <v>39</v>
      </c>
      <c r="J150">
        <v>-9241.4778900000001</v>
      </c>
      <c r="K150">
        <v>-0.22553000000000001</v>
      </c>
    </row>
    <row r="151" spans="1:11" x14ac:dyDescent="0.2">
      <c r="A151" t="s">
        <v>92</v>
      </c>
      <c r="B151" t="s">
        <v>39</v>
      </c>
      <c r="J151">
        <v>-8842.2295099999992</v>
      </c>
      <c r="K151">
        <v>-0.19808000000000001</v>
      </c>
    </row>
    <row r="152" spans="1:11" x14ac:dyDescent="0.2">
      <c r="A152" t="s">
        <v>92</v>
      </c>
      <c r="B152" t="s">
        <v>39</v>
      </c>
      <c r="J152">
        <v>0</v>
      </c>
      <c r="K152">
        <v>0</v>
      </c>
    </row>
    <row r="153" spans="1:11" x14ac:dyDescent="0.2">
      <c r="A153" t="s">
        <v>92</v>
      </c>
      <c r="B153" t="s">
        <v>39</v>
      </c>
      <c r="J153">
        <v>8842.2295099999992</v>
      </c>
      <c r="K153">
        <v>0.19808000000000001</v>
      </c>
    </row>
    <row r="154" spans="1:11" x14ac:dyDescent="0.2">
      <c r="A154" t="s">
        <v>92</v>
      </c>
      <c r="B154" t="s">
        <v>39</v>
      </c>
      <c r="J154">
        <v>9241.4778900000001</v>
      </c>
      <c r="K154">
        <v>0.22553000000000001</v>
      </c>
    </row>
    <row r="155" spans="1:11" x14ac:dyDescent="0.2">
      <c r="A155" t="s">
        <v>92</v>
      </c>
      <c r="B155" t="s">
        <v>39</v>
      </c>
      <c r="J155">
        <v>9609.8273300000001</v>
      </c>
      <c r="K155">
        <v>0.25296999999999997</v>
      </c>
    </row>
    <row r="156" spans="1:11" x14ac:dyDescent="0.2">
      <c r="A156" t="s">
        <v>92</v>
      </c>
      <c r="B156" t="s">
        <v>39</v>
      </c>
      <c r="J156">
        <v>9952.6687299999994</v>
      </c>
      <c r="K156">
        <v>0.28042</v>
      </c>
    </row>
    <row r="157" spans="1:11" x14ac:dyDescent="0.2">
      <c r="A157" t="s">
        <v>92</v>
      </c>
      <c r="B157" t="s">
        <v>39</v>
      </c>
      <c r="J157">
        <v>10274.02837</v>
      </c>
      <c r="K157">
        <v>0.30786999999999998</v>
      </c>
    </row>
    <row r="158" spans="1:11" x14ac:dyDescent="0.2">
      <c r="A158" t="s">
        <v>92</v>
      </c>
      <c r="B158" t="s">
        <v>39</v>
      </c>
      <c r="J158">
        <v>10577.001289999998</v>
      </c>
      <c r="K158">
        <v>0.33532000000000001</v>
      </c>
    </row>
    <row r="159" spans="1:11" x14ac:dyDescent="0.2">
      <c r="A159" t="s">
        <v>92</v>
      </c>
      <c r="B159" t="s">
        <v>39</v>
      </c>
      <c r="J159">
        <v>10864.025020000001</v>
      </c>
      <c r="K159">
        <v>0.36276000000000003</v>
      </c>
    </row>
    <row r="160" spans="1:11" x14ac:dyDescent="0.2">
      <c r="A160" t="s">
        <v>92</v>
      </c>
      <c r="B160" t="s">
        <v>39</v>
      </c>
      <c r="J160">
        <v>11137.056280000001</v>
      </c>
      <c r="K160">
        <v>0.39021</v>
      </c>
    </row>
    <row r="161" spans="1:11" x14ac:dyDescent="0.2">
      <c r="A161" t="s">
        <v>92</v>
      </c>
      <c r="B161" t="s">
        <v>39</v>
      </c>
      <c r="J161">
        <v>11397.694670000001</v>
      </c>
      <c r="K161">
        <v>0.41765999999999998</v>
      </c>
    </row>
    <row r="162" spans="1:11" x14ac:dyDescent="0.2">
      <c r="A162" t="s">
        <v>92</v>
      </c>
      <c r="B162" t="s">
        <v>39</v>
      </c>
      <c r="J162">
        <v>11647.264819999999</v>
      </c>
      <c r="K162">
        <v>0.44511000000000001</v>
      </c>
    </row>
    <row r="163" spans="1:11" x14ac:dyDescent="0.2">
      <c r="A163" t="s">
        <v>92</v>
      </c>
      <c r="B163" t="s">
        <v>39</v>
      </c>
      <c r="J163">
        <v>11886.877770000001</v>
      </c>
      <c r="K163">
        <v>0.47255000000000003</v>
      </c>
    </row>
    <row r="164" spans="1:11" x14ac:dyDescent="0.2">
      <c r="A164" t="s">
        <v>92</v>
      </c>
      <c r="B164" t="s">
        <v>39</v>
      </c>
      <c r="J164">
        <v>12117.47654</v>
      </c>
      <c r="K164">
        <v>0.5</v>
      </c>
    </row>
    <row r="165" spans="1:11" x14ac:dyDescent="0.2">
      <c r="A165" t="s">
        <v>92</v>
      </c>
      <c r="B165" t="s">
        <v>39</v>
      </c>
      <c r="J165">
        <v>14694.801660000001</v>
      </c>
      <c r="K165">
        <v>0.8125</v>
      </c>
    </row>
    <row r="166" spans="1:11" x14ac:dyDescent="0.2">
      <c r="A166" t="s">
        <v>92</v>
      </c>
      <c r="B166" t="s">
        <v>39</v>
      </c>
      <c r="J166">
        <v>17272.126780000002</v>
      </c>
      <c r="K166">
        <v>1.125</v>
      </c>
    </row>
    <row r="167" spans="1:11" x14ac:dyDescent="0.2">
      <c r="A167" t="s">
        <v>92</v>
      </c>
      <c r="B167" t="s">
        <v>39</v>
      </c>
      <c r="J167">
        <v>17272.126780000002</v>
      </c>
      <c r="K167">
        <v>1.35</v>
      </c>
    </row>
    <row r="168" spans="1:11" x14ac:dyDescent="0.2">
      <c r="A168" t="s">
        <v>92</v>
      </c>
      <c r="B168" t="s">
        <v>39</v>
      </c>
      <c r="J168">
        <v>17272.126780000002</v>
      </c>
      <c r="K168">
        <v>1.575</v>
      </c>
    </row>
    <row r="169" spans="1:11" x14ac:dyDescent="0.2">
      <c r="A169" t="s">
        <v>92</v>
      </c>
      <c r="B169" t="s">
        <v>40</v>
      </c>
      <c r="C169" t="s">
        <v>37</v>
      </c>
      <c r="D169" t="s">
        <v>38</v>
      </c>
      <c r="E169">
        <v>0</v>
      </c>
      <c r="G169">
        <v>0</v>
      </c>
      <c r="J169">
        <v>-17272.126780000002</v>
      </c>
      <c r="K169">
        <v>-1.575</v>
      </c>
    </row>
    <row r="170" spans="1:11" x14ac:dyDescent="0.2">
      <c r="A170" t="s">
        <v>92</v>
      </c>
      <c r="B170" t="s">
        <v>40</v>
      </c>
      <c r="J170">
        <v>-17272.126780000002</v>
      </c>
      <c r="K170">
        <v>-1.35</v>
      </c>
    </row>
    <row r="171" spans="1:11" x14ac:dyDescent="0.2">
      <c r="A171" t="s">
        <v>92</v>
      </c>
      <c r="B171" t="s">
        <v>40</v>
      </c>
      <c r="J171">
        <v>-17272.126780000002</v>
      </c>
      <c r="K171">
        <v>-1.125</v>
      </c>
    </row>
    <row r="172" spans="1:11" x14ac:dyDescent="0.2">
      <c r="A172" t="s">
        <v>92</v>
      </c>
      <c r="B172" t="s">
        <v>40</v>
      </c>
      <c r="J172">
        <v>-14694.801660000001</v>
      </c>
      <c r="K172">
        <v>-0.8125</v>
      </c>
    </row>
    <row r="173" spans="1:11" x14ac:dyDescent="0.2">
      <c r="A173" t="s">
        <v>92</v>
      </c>
      <c r="B173" t="s">
        <v>40</v>
      </c>
      <c r="J173">
        <v>-12117.47654</v>
      </c>
      <c r="K173">
        <v>-0.5</v>
      </c>
    </row>
    <row r="174" spans="1:11" x14ac:dyDescent="0.2">
      <c r="A174" t="s">
        <v>92</v>
      </c>
      <c r="B174" t="s">
        <v>40</v>
      </c>
      <c r="J174">
        <v>-11886.877770000001</v>
      </c>
      <c r="K174">
        <v>-0.47255000000000003</v>
      </c>
    </row>
    <row r="175" spans="1:11" x14ac:dyDescent="0.2">
      <c r="A175" t="s">
        <v>92</v>
      </c>
      <c r="B175" t="s">
        <v>40</v>
      </c>
      <c r="J175">
        <v>-11647.264819999999</v>
      </c>
      <c r="K175">
        <v>-0.44511000000000001</v>
      </c>
    </row>
    <row r="176" spans="1:11" x14ac:dyDescent="0.2">
      <c r="A176" t="s">
        <v>92</v>
      </c>
      <c r="B176" t="s">
        <v>40</v>
      </c>
      <c r="J176">
        <v>-11397.694670000001</v>
      </c>
      <c r="K176">
        <v>-0.41765999999999998</v>
      </c>
    </row>
    <row r="177" spans="1:11" x14ac:dyDescent="0.2">
      <c r="A177" t="s">
        <v>92</v>
      </c>
      <c r="B177" t="s">
        <v>40</v>
      </c>
      <c r="J177">
        <v>-11137.056280000001</v>
      </c>
      <c r="K177">
        <v>-0.39021</v>
      </c>
    </row>
    <row r="178" spans="1:11" x14ac:dyDescent="0.2">
      <c r="A178" t="s">
        <v>92</v>
      </c>
      <c r="B178" t="s">
        <v>40</v>
      </c>
      <c r="J178">
        <v>-10864.025020000001</v>
      </c>
      <c r="K178">
        <v>-0.36276000000000003</v>
      </c>
    </row>
    <row r="179" spans="1:11" x14ac:dyDescent="0.2">
      <c r="A179" t="s">
        <v>92</v>
      </c>
      <c r="B179" t="s">
        <v>40</v>
      </c>
      <c r="J179">
        <v>-10577.001289999998</v>
      </c>
      <c r="K179">
        <v>-0.33532000000000001</v>
      </c>
    </row>
    <row r="180" spans="1:11" x14ac:dyDescent="0.2">
      <c r="A180" t="s">
        <v>92</v>
      </c>
      <c r="B180" t="s">
        <v>40</v>
      </c>
      <c r="J180">
        <v>-10274.02837</v>
      </c>
      <c r="K180">
        <v>-0.30786999999999998</v>
      </c>
    </row>
    <row r="181" spans="1:11" x14ac:dyDescent="0.2">
      <c r="A181" t="s">
        <v>92</v>
      </c>
      <c r="B181" t="s">
        <v>40</v>
      </c>
      <c r="J181">
        <v>-9952.6687299999994</v>
      </c>
      <c r="K181">
        <v>-0.28042</v>
      </c>
    </row>
    <row r="182" spans="1:11" x14ac:dyDescent="0.2">
      <c r="A182" t="s">
        <v>92</v>
      </c>
      <c r="B182" t="s">
        <v>40</v>
      </c>
      <c r="J182">
        <v>-9609.8273300000001</v>
      </c>
      <c r="K182">
        <v>-0.25296999999999997</v>
      </c>
    </row>
    <row r="183" spans="1:11" x14ac:dyDescent="0.2">
      <c r="A183" t="s">
        <v>92</v>
      </c>
      <c r="B183" t="s">
        <v>40</v>
      </c>
      <c r="J183">
        <v>-9241.4778900000001</v>
      </c>
      <c r="K183">
        <v>-0.22553000000000001</v>
      </c>
    </row>
    <row r="184" spans="1:11" x14ac:dyDescent="0.2">
      <c r="A184" t="s">
        <v>92</v>
      </c>
      <c r="B184" t="s">
        <v>40</v>
      </c>
      <c r="J184">
        <v>-8842.2295099999992</v>
      </c>
      <c r="K184">
        <v>-0.19808000000000001</v>
      </c>
    </row>
    <row r="185" spans="1:11" x14ac:dyDescent="0.2">
      <c r="A185" t="s">
        <v>92</v>
      </c>
      <c r="B185" t="s">
        <v>40</v>
      </c>
      <c r="J185">
        <v>0</v>
      </c>
      <c r="K185">
        <v>0</v>
      </c>
    </row>
    <row r="186" spans="1:11" x14ac:dyDescent="0.2">
      <c r="A186" t="s">
        <v>92</v>
      </c>
      <c r="B186" t="s">
        <v>40</v>
      </c>
      <c r="J186">
        <v>8842.2295099999992</v>
      </c>
      <c r="K186">
        <v>0.19808000000000001</v>
      </c>
    </row>
    <row r="187" spans="1:11" x14ac:dyDescent="0.2">
      <c r="A187" t="s">
        <v>92</v>
      </c>
      <c r="B187" t="s">
        <v>40</v>
      </c>
      <c r="J187">
        <v>9241.4778900000001</v>
      </c>
      <c r="K187">
        <v>0.22553000000000001</v>
      </c>
    </row>
    <row r="188" spans="1:11" x14ac:dyDescent="0.2">
      <c r="A188" t="s">
        <v>92</v>
      </c>
      <c r="B188" t="s">
        <v>40</v>
      </c>
      <c r="J188">
        <v>9609.8273300000001</v>
      </c>
      <c r="K188">
        <v>0.25296999999999997</v>
      </c>
    </row>
    <row r="189" spans="1:11" x14ac:dyDescent="0.2">
      <c r="A189" t="s">
        <v>92</v>
      </c>
      <c r="B189" t="s">
        <v>40</v>
      </c>
      <c r="J189">
        <v>9952.6687299999994</v>
      </c>
      <c r="K189">
        <v>0.28042</v>
      </c>
    </row>
    <row r="190" spans="1:11" x14ac:dyDescent="0.2">
      <c r="A190" t="s">
        <v>92</v>
      </c>
      <c r="B190" t="s">
        <v>40</v>
      </c>
      <c r="J190">
        <v>10274.02837</v>
      </c>
      <c r="K190">
        <v>0.30786999999999998</v>
      </c>
    </row>
    <row r="191" spans="1:11" x14ac:dyDescent="0.2">
      <c r="A191" t="s">
        <v>92</v>
      </c>
      <c r="B191" t="s">
        <v>40</v>
      </c>
      <c r="J191">
        <v>10577.001289999998</v>
      </c>
      <c r="K191">
        <v>0.33532000000000001</v>
      </c>
    </row>
    <row r="192" spans="1:11" x14ac:dyDescent="0.2">
      <c r="A192" t="s">
        <v>92</v>
      </c>
      <c r="B192" t="s">
        <v>40</v>
      </c>
      <c r="J192">
        <v>10864.025020000001</v>
      </c>
      <c r="K192">
        <v>0.36276000000000003</v>
      </c>
    </row>
    <row r="193" spans="1:11" x14ac:dyDescent="0.2">
      <c r="A193" t="s">
        <v>92</v>
      </c>
      <c r="B193" t="s">
        <v>40</v>
      </c>
      <c r="J193">
        <v>11137.056280000001</v>
      </c>
      <c r="K193">
        <v>0.39021</v>
      </c>
    </row>
    <row r="194" spans="1:11" x14ac:dyDescent="0.2">
      <c r="A194" t="s">
        <v>92</v>
      </c>
      <c r="B194" t="s">
        <v>40</v>
      </c>
      <c r="J194">
        <v>11397.694670000001</v>
      </c>
      <c r="K194">
        <v>0.41765999999999998</v>
      </c>
    </row>
    <row r="195" spans="1:11" x14ac:dyDescent="0.2">
      <c r="A195" t="s">
        <v>92</v>
      </c>
      <c r="B195" t="s">
        <v>40</v>
      </c>
      <c r="J195">
        <v>11647.264819999999</v>
      </c>
      <c r="K195">
        <v>0.44511000000000001</v>
      </c>
    </row>
    <row r="196" spans="1:11" x14ac:dyDescent="0.2">
      <c r="A196" t="s">
        <v>92</v>
      </c>
      <c r="B196" t="s">
        <v>40</v>
      </c>
      <c r="J196">
        <v>11886.877770000001</v>
      </c>
      <c r="K196">
        <v>0.47255000000000003</v>
      </c>
    </row>
    <row r="197" spans="1:11" x14ac:dyDescent="0.2">
      <c r="A197" t="s">
        <v>92</v>
      </c>
      <c r="B197" t="s">
        <v>40</v>
      </c>
      <c r="J197">
        <v>12117.47654</v>
      </c>
      <c r="K197">
        <v>0.5</v>
      </c>
    </row>
    <row r="198" spans="1:11" x14ac:dyDescent="0.2">
      <c r="A198" t="s">
        <v>92</v>
      </c>
      <c r="B198" t="s">
        <v>40</v>
      </c>
      <c r="J198">
        <v>14694.801660000001</v>
      </c>
      <c r="K198">
        <v>0.8125</v>
      </c>
    </row>
    <row r="199" spans="1:11" x14ac:dyDescent="0.2">
      <c r="A199" t="s">
        <v>92</v>
      </c>
      <c r="B199" t="s">
        <v>40</v>
      </c>
      <c r="J199">
        <v>17272.126780000002</v>
      </c>
      <c r="K199">
        <v>1.125</v>
      </c>
    </row>
    <row r="200" spans="1:11" x14ac:dyDescent="0.2">
      <c r="A200" t="s">
        <v>92</v>
      </c>
      <c r="B200" t="s">
        <v>40</v>
      </c>
      <c r="J200">
        <v>17272.126780000002</v>
      </c>
      <c r="K200">
        <v>1.35</v>
      </c>
    </row>
    <row r="201" spans="1:11" x14ac:dyDescent="0.2">
      <c r="A201" t="s">
        <v>92</v>
      </c>
      <c r="B201" t="s">
        <v>40</v>
      </c>
      <c r="J201">
        <v>17272.126780000002</v>
      </c>
      <c r="K201">
        <v>1.575</v>
      </c>
    </row>
    <row r="202" spans="1:11" x14ac:dyDescent="0.2">
      <c r="A202" t="s">
        <v>93</v>
      </c>
      <c r="B202" t="s">
        <v>39</v>
      </c>
      <c r="C202" t="s">
        <v>37</v>
      </c>
      <c r="D202" t="s">
        <v>38</v>
      </c>
      <c r="E202">
        <v>0</v>
      </c>
      <c r="G202">
        <v>0</v>
      </c>
      <c r="J202">
        <v>-22394.590029999999</v>
      </c>
      <c r="K202">
        <v>-1.575</v>
      </c>
    </row>
    <row r="203" spans="1:11" x14ac:dyDescent="0.2">
      <c r="A203" t="s">
        <v>93</v>
      </c>
      <c r="B203" t="s">
        <v>39</v>
      </c>
      <c r="J203">
        <v>-22394.590029999999</v>
      </c>
      <c r="K203">
        <v>-1.35</v>
      </c>
    </row>
    <row r="204" spans="1:11" x14ac:dyDescent="0.2">
      <c r="A204" t="s">
        <v>93</v>
      </c>
      <c r="B204" t="s">
        <v>39</v>
      </c>
      <c r="J204">
        <v>-22394.590029999999</v>
      </c>
      <c r="K204">
        <v>-1.125</v>
      </c>
    </row>
    <row r="205" spans="1:11" x14ac:dyDescent="0.2">
      <c r="A205" t="s">
        <v>93</v>
      </c>
      <c r="B205" t="s">
        <v>39</v>
      </c>
      <c r="J205">
        <v>-18538.712070000001</v>
      </c>
      <c r="K205">
        <v>-0.8125</v>
      </c>
    </row>
    <row r="206" spans="1:11" x14ac:dyDescent="0.2">
      <c r="A206" t="s">
        <v>93</v>
      </c>
      <c r="B206" t="s">
        <v>39</v>
      </c>
      <c r="J206">
        <v>-14682.834419999999</v>
      </c>
      <c r="K206">
        <v>-0.5</v>
      </c>
    </row>
    <row r="207" spans="1:11" x14ac:dyDescent="0.2">
      <c r="A207" t="s">
        <v>93</v>
      </c>
      <c r="B207" t="s">
        <v>39</v>
      </c>
      <c r="J207">
        <v>-14280.226569999999</v>
      </c>
      <c r="K207">
        <v>-0.46799000000000002</v>
      </c>
    </row>
    <row r="208" spans="1:11" x14ac:dyDescent="0.2">
      <c r="A208" t="s">
        <v>93</v>
      </c>
      <c r="B208" t="s">
        <v>39</v>
      </c>
      <c r="J208">
        <v>-13861.311479999998</v>
      </c>
      <c r="K208">
        <v>-0.43597000000000002</v>
      </c>
    </row>
    <row r="209" spans="1:11" x14ac:dyDescent="0.2">
      <c r="A209" t="s">
        <v>93</v>
      </c>
      <c r="B209" t="s">
        <v>39</v>
      </c>
      <c r="J209">
        <v>-13424.15351</v>
      </c>
      <c r="K209">
        <v>-0.40395999999999999</v>
      </c>
    </row>
    <row r="210" spans="1:11" x14ac:dyDescent="0.2">
      <c r="A210" t="s">
        <v>93</v>
      </c>
      <c r="B210" t="s">
        <v>39</v>
      </c>
      <c r="J210">
        <v>-12966.40999</v>
      </c>
      <c r="K210">
        <v>-0.37193999999999999</v>
      </c>
    </row>
    <row r="211" spans="1:11" x14ac:dyDescent="0.2">
      <c r="A211" t="s">
        <v>93</v>
      </c>
      <c r="B211" t="s">
        <v>39</v>
      </c>
      <c r="J211">
        <v>-12485.20412</v>
      </c>
      <c r="K211">
        <v>-0.33993000000000001</v>
      </c>
    </row>
    <row r="212" spans="1:11" x14ac:dyDescent="0.2">
      <c r="A212" t="s">
        <v>93</v>
      </c>
      <c r="B212" t="s">
        <v>39</v>
      </c>
      <c r="J212">
        <v>-11976.936799999999</v>
      </c>
      <c r="K212">
        <v>-0.30791000000000002</v>
      </c>
    </row>
    <row r="213" spans="1:11" x14ac:dyDescent="0.2">
      <c r="A213" t="s">
        <v>93</v>
      </c>
      <c r="B213" t="s">
        <v>39</v>
      </c>
      <c r="J213">
        <v>-11437.01073</v>
      </c>
      <c r="K213">
        <v>-0.27589999999999998</v>
      </c>
    </row>
    <row r="214" spans="1:11" x14ac:dyDescent="0.2">
      <c r="A214" t="s">
        <v>93</v>
      </c>
      <c r="B214" t="s">
        <v>39</v>
      </c>
      <c r="J214">
        <v>-10859.39486</v>
      </c>
      <c r="K214">
        <v>-0.24389</v>
      </c>
    </row>
    <row r="215" spans="1:11" x14ac:dyDescent="0.2">
      <c r="A215" t="s">
        <v>93</v>
      </c>
      <c r="B215" t="s">
        <v>39</v>
      </c>
      <c r="J215">
        <v>-10235.922550000001</v>
      </c>
      <c r="K215">
        <v>-0.21187</v>
      </c>
    </row>
    <row r="216" spans="1:11" x14ac:dyDescent="0.2">
      <c r="A216" t="s">
        <v>93</v>
      </c>
      <c r="B216" t="s">
        <v>39</v>
      </c>
      <c r="J216">
        <v>-9555.066139999999</v>
      </c>
      <c r="K216">
        <v>-0.17985999999999999</v>
      </c>
    </row>
    <row r="217" spans="1:11" x14ac:dyDescent="0.2">
      <c r="A217" t="s">
        <v>93</v>
      </c>
      <c r="B217" t="s">
        <v>39</v>
      </c>
      <c r="J217">
        <v>-8799.6472900000008</v>
      </c>
      <c r="K217">
        <v>-0.14784</v>
      </c>
    </row>
    <row r="218" spans="1:11" x14ac:dyDescent="0.2">
      <c r="A218" t="s">
        <v>93</v>
      </c>
      <c r="B218" t="s">
        <v>39</v>
      </c>
      <c r="J218">
        <v>0</v>
      </c>
      <c r="K218">
        <v>0</v>
      </c>
    </row>
    <row r="219" spans="1:11" x14ac:dyDescent="0.2">
      <c r="A219" t="s">
        <v>93</v>
      </c>
      <c r="B219" t="s">
        <v>39</v>
      </c>
      <c r="J219">
        <v>8799.6472900000008</v>
      </c>
      <c r="K219">
        <v>0.14784</v>
      </c>
    </row>
    <row r="220" spans="1:11" x14ac:dyDescent="0.2">
      <c r="A220" t="s">
        <v>93</v>
      </c>
      <c r="B220" t="s">
        <v>39</v>
      </c>
      <c r="J220">
        <v>9555.066139999999</v>
      </c>
      <c r="K220">
        <v>0.17985999999999999</v>
      </c>
    </row>
    <row r="221" spans="1:11" x14ac:dyDescent="0.2">
      <c r="A221" t="s">
        <v>93</v>
      </c>
      <c r="B221" t="s">
        <v>39</v>
      </c>
      <c r="J221">
        <v>10235.922550000001</v>
      </c>
      <c r="K221">
        <v>0.21187</v>
      </c>
    </row>
    <row r="222" spans="1:11" x14ac:dyDescent="0.2">
      <c r="A222" t="s">
        <v>93</v>
      </c>
      <c r="B222" t="s">
        <v>39</v>
      </c>
      <c r="J222">
        <v>10859.39486</v>
      </c>
      <c r="K222">
        <v>0.24389</v>
      </c>
    </row>
    <row r="223" spans="1:11" x14ac:dyDescent="0.2">
      <c r="A223" t="s">
        <v>93</v>
      </c>
      <c r="B223" t="s">
        <v>39</v>
      </c>
      <c r="J223">
        <v>11437.01073</v>
      </c>
      <c r="K223">
        <v>0.27589999999999998</v>
      </c>
    </row>
    <row r="224" spans="1:11" x14ac:dyDescent="0.2">
      <c r="A224" t="s">
        <v>93</v>
      </c>
      <c r="B224" t="s">
        <v>39</v>
      </c>
      <c r="J224">
        <v>11976.936799999999</v>
      </c>
      <c r="K224">
        <v>0.30791000000000002</v>
      </c>
    </row>
    <row r="225" spans="1:11" x14ac:dyDescent="0.2">
      <c r="A225" t="s">
        <v>93</v>
      </c>
      <c r="B225" t="s">
        <v>39</v>
      </c>
      <c r="J225">
        <v>12485.20412</v>
      </c>
      <c r="K225">
        <v>0.33993000000000001</v>
      </c>
    </row>
    <row r="226" spans="1:11" x14ac:dyDescent="0.2">
      <c r="A226" t="s">
        <v>93</v>
      </c>
      <c r="B226" t="s">
        <v>39</v>
      </c>
      <c r="J226">
        <v>12966.40999</v>
      </c>
      <c r="K226">
        <v>0.37193999999999999</v>
      </c>
    </row>
    <row r="227" spans="1:11" x14ac:dyDescent="0.2">
      <c r="A227" t="s">
        <v>93</v>
      </c>
      <c r="B227" t="s">
        <v>39</v>
      </c>
      <c r="J227">
        <v>13424.15351</v>
      </c>
      <c r="K227">
        <v>0.40395999999999999</v>
      </c>
    </row>
    <row r="228" spans="1:11" x14ac:dyDescent="0.2">
      <c r="A228" t="s">
        <v>93</v>
      </c>
      <c r="B228" t="s">
        <v>39</v>
      </c>
      <c r="J228">
        <v>13861.311479999998</v>
      </c>
      <c r="K228">
        <v>0.43597000000000002</v>
      </c>
    </row>
    <row r="229" spans="1:11" x14ac:dyDescent="0.2">
      <c r="A229" t="s">
        <v>93</v>
      </c>
      <c r="B229" t="s">
        <v>39</v>
      </c>
      <c r="J229">
        <v>14280.226569999999</v>
      </c>
      <c r="K229">
        <v>0.46799000000000002</v>
      </c>
    </row>
    <row r="230" spans="1:11" x14ac:dyDescent="0.2">
      <c r="A230" t="s">
        <v>93</v>
      </c>
      <c r="B230" t="s">
        <v>39</v>
      </c>
      <c r="J230">
        <v>14682.834419999999</v>
      </c>
      <c r="K230">
        <v>0.5</v>
      </c>
    </row>
    <row r="231" spans="1:11" x14ac:dyDescent="0.2">
      <c r="A231" t="s">
        <v>93</v>
      </c>
      <c r="B231" t="s">
        <v>39</v>
      </c>
      <c r="J231">
        <v>18538.712070000001</v>
      </c>
      <c r="K231">
        <v>0.8125</v>
      </c>
    </row>
    <row r="232" spans="1:11" x14ac:dyDescent="0.2">
      <c r="A232" t="s">
        <v>93</v>
      </c>
      <c r="B232" t="s">
        <v>39</v>
      </c>
      <c r="J232">
        <v>22394.590029999999</v>
      </c>
      <c r="K232">
        <v>1.125</v>
      </c>
    </row>
    <row r="233" spans="1:11" x14ac:dyDescent="0.2">
      <c r="A233" t="s">
        <v>93</v>
      </c>
      <c r="B233" t="s">
        <v>39</v>
      </c>
      <c r="J233">
        <v>22394.590029999999</v>
      </c>
      <c r="K233">
        <v>1.35</v>
      </c>
    </row>
    <row r="234" spans="1:11" x14ac:dyDescent="0.2">
      <c r="A234" t="s">
        <v>93</v>
      </c>
      <c r="B234" t="s">
        <v>39</v>
      </c>
      <c r="J234">
        <v>22394.590029999999</v>
      </c>
      <c r="K234">
        <v>1.575</v>
      </c>
    </row>
    <row r="235" spans="1:11" x14ac:dyDescent="0.2">
      <c r="A235" t="s">
        <v>93</v>
      </c>
      <c r="B235" t="s">
        <v>40</v>
      </c>
      <c r="C235" t="s">
        <v>37</v>
      </c>
      <c r="D235" t="s">
        <v>38</v>
      </c>
      <c r="E235">
        <v>0</v>
      </c>
      <c r="G235">
        <v>0</v>
      </c>
      <c r="J235">
        <v>-22394.590029999999</v>
      </c>
      <c r="K235">
        <v>-1.575</v>
      </c>
    </row>
    <row r="236" spans="1:11" x14ac:dyDescent="0.2">
      <c r="A236" t="s">
        <v>93</v>
      </c>
      <c r="B236" t="s">
        <v>40</v>
      </c>
      <c r="J236">
        <v>-22394.590029999999</v>
      </c>
      <c r="K236">
        <v>-1.35</v>
      </c>
    </row>
    <row r="237" spans="1:11" x14ac:dyDescent="0.2">
      <c r="A237" t="s">
        <v>93</v>
      </c>
      <c r="B237" t="s">
        <v>40</v>
      </c>
      <c r="J237">
        <v>-22394.590029999999</v>
      </c>
      <c r="K237">
        <v>-1.125</v>
      </c>
    </row>
    <row r="238" spans="1:11" x14ac:dyDescent="0.2">
      <c r="A238" t="s">
        <v>93</v>
      </c>
      <c r="B238" t="s">
        <v>40</v>
      </c>
      <c r="J238">
        <v>-18538.712070000001</v>
      </c>
      <c r="K238">
        <v>-0.8125</v>
      </c>
    </row>
    <row r="239" spans="1:11" x14ac:dyDescent="0.2">
      <c r="A239" t="s">
        <v>93</v>
      </c>
      <c r="B239" t="s">
        <v>40</v>
      </c>
      <c r="J239">
        <v>-14682.834419999999</v>
      </c>
      <c r="K239">
        <v>-0.5</v>
      </c>
    </row>
    <row r="240" spans="1:11" x14ac:dyDescent="0.2">
      <c r="A240" t="s">
        <v>93</v>
      </c>
      <c r="B240" t="s">
        <v>40</v>
      </c>
      <c r="J240">
        <v>-14280.226569999999</v>
      </c>
      <c r="K240">
        <v>-0.46799000000000002</v>
      </c>
    </row>
    <row r="241" spans="1:11" x14ac:dyDescent="0.2">
      <c r="A241" t="s">
        <v>93</v>
      </c>
      <c r="B241" t="s">
        <v>40</v>
      </c>
      <c r="J241">
        <v>-13861.311479999998</v>
      </c>
      <c r="K241">
        <v>-0.43597000000000002</v>
      </c>
    </row>
    <row r="242" spans="1:11" x14ac:dyDescent="0.2">
      <c r="A242" t="s">
        <v>93</v>
      </c>
      <c r="B242" t="s">
        <v>40</v>
      </c>
      <c r="J242">
        <v>-13424.15351</v>
      </c>
      <c r="K242">
        <v>-0.40395999999999999</v>
      </c>
    </row>
    <row r="243" spans="1:11" x14ac:dyDescent="0.2">
      <c r="A243" t="s">
        <v>93</v>
      </c>
      <c r="B243" t="s">
        <v>40</v>
      </c>
      <c r="J243">
        <v>-12966.40999</v>
      </c>
      <c r="K243">
        <v>-0.37193999999999999</v>
      </c>
    </row>
    <row r="244" spans="1:11" x14ac:dyDescent="0.2">
      <c r="A244" t="s">
        <v>93</v>
      </c>
      <c r="B244" t="s">
        <v>40</v>
      </c>
      <c r="J244">
        <v>-12485.20412</v>
      </c>
      <c r="K244">
        <v>-0.33993000000000001</v>
      </c>
    </row>
    <row r="245" spans="1:11" x14ac:dyDescent="0.2">
      <c r="A245" t="s">
        <v>93</v>
      </c>
      <c r="B245" t="s">
        <v>40</v>
      </c>
      <c r="J245">
        <v>-11976.936799999999</v>
      </c>
      <c r="K245">
        <v>-0.30791000000000002</v>
      </c>
    </row>
    <row r="246" spans="1:11" x14ac:dyDescent="0.2">
      <c r="A246" t="s">
        <v>93</v>
      </c>
      <c r="B246" t="s">
        <v>40</v>
      </c>
      <c r="J246">
        <v>-11437.01073</v>
      </c>
      <c r="K246">
        <v>-0.27589999999999998</v>
      </c>
    </row>
    <row r="247" spans="1:11" x14ac:dyDescent="0.2">
      <c r="A247" t="s">
        <v>93</v>
      </c>
      <c r="B247" t="s">
        <v>40</v>
      </c>
      <c r="J247">
        <v>-10859.39486</v>
      </c>
      <c r="K247">
        <v>-0.24389</v>
      </c>
    </row>
    <row r="248" spans="1:11" x14ac:dyDescent="0.2">
      <c r="A248" t="s">
        <v>93</v>
      </c>
      <c r="B248" t="s">
        <v>40</v>
      </c>
      <c r="J248">
        <v>-10235.922550000001</v>
      </c>
      <c r="K248">
        <v>-0.21187</v>
      </c>
    </row>
    <row r="249" spans="1:11" x14ac:dyDescent="0.2">
      <c r="A249" t="s">
        <v>93</v>
      </c>
      <c r="B249" t="s">
        <v>40</v>
      </c>
      <c r="J249">
        <v>-9555.066139999999</v>
      </c>
      <c r="K249">
        <v>-0.17985999999999999</v>
      </c>
    </row>
    <row r="250" spans="1:11" x14ac:dyDescent="0.2">
      <c r="A250" t="s">
        <v>93</v>
      </c>
      <c r="B250" t="s">
        <v>40</v>
      </c>
      <c r="J250">
        <v>-8799.6472900000008</v>
      </c>
      <c r="K250">
        <v>-0.14784</v>
      </c>
    </row>
    <row r="251" spans="1:11" x14ac:dyDescent="0.2">
      <c r="A251" t="s">
        <v>93</v>
      </c>
      <c r="B251" t="s">
        <v>40</v>
      </c>
      <c r="J251">
        <v>0</v>
      </c>
      <c r="K251">
        <v>0</v>
      </c>
    </row>
    <row r="252" spans="1:11" x14ac:dyDescent="0.2">
      <c r="A252" t="s">
        <v>93</v>
      </c>
      <c r="B252" t="s">
        <v>40</v>
      </c>
      <c r="J252">
        <v>8799.6472900000008</v>
      </c>
      <c r="K252">
        <v>0.14784</v>
      </c>
    </row>
    <row r="253" spans="1:11" x14ac:dyDescent="0.2">
      <c r="A253" t="s">
        <v>93</v>
      </c>
      <c r="B253" t="s">
        <v>40</v>
      </c>
      <c r="J253">
        <v>9555.066139999999</v>
      </c>
      <c r="K253">
        <v>0.17985999999999999</v>
      </c>
    </row>
    <row r="254" spans="1:11" x14ac:dyDescent="0.2">
      <c r="A254" t="s">
        <v>93</v>
      </c>
      <c r="B254" t="s">
        <v>40</v>
      </c>
      <c r="J254">
        <v>10235.922550000001</v>
      </c>
      <c r="K254">
        <v>0.21187</v>
      </c>
    </row>
    <row r="255" spans="1:11" x14ac:dyDescent="0.2">
      <c r="A255" t="s">
        <v>93</v>
      </c>
      <c r="B255" t="s">
        <v>40</v>
      </c>
      <c r="J255">
        <v>10859.39486</v>
      </c>
      <c r="K255">
        <v>0.24389</v>
      </c>
    </row>
    <row r="256" spans="1:11" x14ac:dyDescent="0.2">
      <c r="A256" t="s">
        <v>93</v>
      </c>
      <c r="B256" t="s">
        <v>40</v>
      </c>
      <c r="J256">
        <v>11437.01073</v>
      </c>
      <c r="K256">
        <v>0.27589999999999998</v>
      </c>
    </row>
    <row r="257" spans="1:11" x14ac:dyDescent="0.2">
      <c r="A257" t="s">
        <v>93</v>
      </c>
      <c r="B257" t="s">
        <v>40</v>
      </c>
      <c r="J257">
        <v>11976.936799999999</v>
      </c>
      <c r="K257">
        <v>0.30791000000000002</v>
      </c>
    </row>
    <row r="258" spans="1:11" x14ac:dyDescent="0.2">
      <c r="A258" t="s">
        <v>93</v>
      </c>
      <c r="B258" t="s">
        <v>40</v>
      </c>
      <c r="J258">
        <v>12485.20412</v>
      </c>
      <c r="K258">
        <v>0.33993000000000001</v>
      </c>
    </row>
    <row r="259" spans="1:11" x14ac:dyDescent="0.2">
      <c r="A259" t="s">
        <v>93</v>
      </c>
      <c r="B259" t="s">
        <v>40</v>
      </c>
      <c r="J259">
        <v>12966.40999</v>
      </c>
      <c r="K259">
        <v>0.37193999999999999</v>
      </c>
    </row>
    <row r="260" spans="1:11" x14ac:dyDescent="0.2">
      <c r="A260" t="s">
        <v>93</v>
      </c>
      <c r="B260" t="s">
        <v>40</v>
      </c>
      <c r="J260">
        <v>13424.15351</v>
      </c>
      <c r="K260">
        <v>0.40395999999999999</v>
      </c>
    </row>
    <row r="261" spans="1:11" x14ac:dyDescent="0.2">
      <c r="A261" t="s">
        <v>93</v>
      </c>
      <c r="B261" t="s">
        <v>40</v>
      </c>
      <c r="J261">
        <v>13861.311479999998</v>
      </c>
      <c r="K261">
        <v>0.43597000000000002</v>
      </c>
    </row>
    <row r="262" spans="1:11" x14ac:dyDescent="0.2">
      <c r="A262" t="s">
        <v>93</v>
      </c>
      <c r="B262" t="s">
        <v>40</v>
      </c>
      <c r="J262">
        <v>14280.226569999999</v>
      </c>
      <c r="K262">
        <v>0.46799000000000002</v>
      </c>
    </row>
    <row r="263" spans="1:11" x14ac:dyDescent="0.2">
      <c r="A263" t="s">
        <v>93</v>
      </c>
      <c r="B263" t="s">
        <v>40</v>
      </c>
      <c r="J263">
        <v>14682.834419999999</v>
      </c>
      <c r="K263">
        <v>0.5</v>
      </c>
    </row>
    <row r="264" spans="1:11" x14ac:dyDescent="0.2">
      <c r="A264" t="s">
        <v>93</v>
      </c>
      <c r="B264" t="s">
        <v>40</v>
      </c>
      <c r="J264">
        <v>18538.712070000001</v>
      </c>
      <c r="K264">
        <v>0.8125</v>
      </c>
    </row>
    <row r="265" spans="1:11" x14ac:dyDescent="0.2">
      <c r="A265" t="s">
        <v>93</v>
      </c>
      <c r="B265" t="s">
        <v>40</v>
      </c>
      <c r="J265">
        <v>22394.590029999999</v>
      </c>
      <c r="K265">
        <v>1.125</v>
      </c>
    </row>
    <row r="266" spans="1:11" x14ac:dyDescent="0.2">
      <c r="A266" t="s">
        <v>93</v>
      </c>
      <c r="B266" t="s">
        <v>40</v>
      </c>
      <c r="J266">
        <v>22394.590029999999</v>
      </c>
      <c r="K266">
        <v>1.35</v>
      </c>
    </row>
    <row r="267" spans="1:11" x14ac:dyDescent="0.2">
      <c r="A267" t="s">
        <v>93</v>
      </c>
      <c r="B267" t="s">
        <v>40</v>
      </c>
      <c r="J267">
        <v>22394.590029999999</v>
      </c>
      <c r="K267">
        <v>1.575</v>
      </c>
    </row>
    <row r="268" spans="1:11" x14ac:dyDescent="0.2">
      <c r="A268" t="s">
        <v>94</v>
      </c>
      <c r="B268" t="s">
        <v>39</v>
      </c>
      <c r="C268" t="s">
        <v>37</v>
      </c>
      <c r="D268" t="s">
        <v>38</v>
      </c>
      <c r="E268">
        <v>0</v>
      </c>
      <c r="G268">
        <v>0</v>
      </c>
      <c r="J268">
        <v>-28774.62284</v>
      </c>
      <c r="K268">
        <v>-1.575</v>
      </c>
    </row>
    <row r="269" spans="1:11" x14ac:dyDescent="0.2">
      <c r="A269" t="s">
        <v>94</v>
      </c>
      <c r="B269" t="s">
        <v>39</v>
      </c>
      <c r="J269">
        <v>-28774.62284</v>
      </c>
      <c r="K269">
        <v>-1.35</v>
      </c>
    </row>
    <row r="270" spans="1:11" x14ac:dyDescent="0.2">
      <c r="A270" t="s">
        <v>94</v>
      </c>
      <c r="B270" t="s">
        <v>39</v>
      </c>
      <c r="J270">
        <v>-28774.62284</v>
      </c>
      <c r="K270">
        <v>-1.125</v>
      </c>
    </row>
    <row r="271" spans="1:11" x14ac:dyDescent="0.2">
      <c r="A271" t="s">
        <v>94</v>
      </c>
      <c r="B271" t="s">
        <v>39</v>
      </c>
      <c r="J271">
        <v>-22859.83927</v>
      </c>
      <c r="K271">
        <v>-0.8125</v>
      </c>
    </row>
    <row r="272" spans="1:11" x14ac:dyDescent="0.2">
      <c r="A272" t="s">
        <v>94</v>
      </c>
      <c r="B272" t="s">
        <v>39</v>
      </c>
      <c r="J272">
        <v>-16945.055700000001</v>
      </c>
      <c r="K272">
        <v>-0.5</v>
      </c>
    </row>
    <row r="273" spans="1:11" x14ac:dyDescent="0.2">
      <c r="A273" t="s">
        <v>94</v>
      </c>
      <c r="B273" t="s">
        <v>39</v>
      </c>
      <c r="J273">
        <v>-16217.268700000001</v>
      </c>
      <c r="K273">
        <v>-0.4622</v>
      </c>
    </row>
    <row r="274" spans="1:11" x14ac:dyDescent="0.2">
      <c r="A274" t="s">
        <v>94</v>
      </c>
      <c r="B274" t="s">
        <v>39</v>
      </c>
      <c r="J274">
        <v>-15462.68809</v>
      </c>
      <c r="K274">
        <v>-0.42441000000000001</v>
      </c>
    </row>
    <row r="275" spans="1:11" x14ac:dyDescent="0.2">
      <c r="A275" t="s">
        <v>94</v>
      </c>
      <c r="B275" t="s">
        <v>39</v>
      </c>
      <c r="J275">
        <v>-14677.7963</v>
      </c>
      <c r="K275">
        <v>-0.38661000000000001</v>
      </c>
    </row>
    <row r="276" spans="1:11" x14ac:dyDescent="0.2">
      <c r="A276" t="s">
        <v>94</v>
      </c>
      <c r="B276" t="s">
        <v>39</v>
      </c>
      <c r="J276">
        <v>-13858.21458</v>
      </c>
      <c r="K276">
        <v>-0.34881000000000001</v>
      </c>
    </row>
    <row r="277" spans="1:11" x14ac:dyDescent="0.2">
      <c r="A277" t="s">
        <v>94</v>
      </c>
      <c r="B277" t="s">
        <v>39</v>
      </c>
      <c r="J277">
        <v>-12998.37068</v>
      </c>
      <c r="K277">
        <v>-0.31102000000000002</v>
      </c>
    </row>
    <row r="278" spans="1:11" x14ac:dyDescent="0.2">
      <c r="A278" t="s">
        <v>94</v>
      </c>
      <c r="B278" t="s">
        <v>39</v>
      </c>
      <c r="J278">
        <v>-12090.98394</v>
      </c>
      <c r="K278">
        <v>-0.27322000000000002</v>
      </c>
    </row>
    <row r="279" spans="1:11" x14ac:dyDescent="0.2">
      <c r="A279" t="s">
        <v>94</v>
      </c>
      <c r="B279" t="s">
        <v>39</v>
      </c>
      <c r="J279">
        <v>-11126.21682</v>
      </c>
      <c r="K279">
        <v>-0.23541999999999999</v>
      </c>
    </row>
    <row r="280" spans="1:11" x14ac:dyDescent="0.2">
      <c r="A280" t="s">
        <v>94</v>
      </c>
      <c r="B280" t="s">
        <v>39</v>
      </c>
      <c r="J280">
        <v>-10090.190929999999</v>
      </c>
      <c r="K280">
        <v>-0.19761999999999999</v>
      </c>
    </row>
    <row r="281" spans="1:11" x14ac:dyDescent="0.2">
      <c r="A281" t="s">
        <v>94</v>
      </c>
      <c r="B281" t="s">
        <v>39</v>
      </c>
      <c r="J281">
        <v>-8962.1607600000007</v>
      </c>
      <c r="K281">
        <v>-0.15983</v>
      </c>
    </row>
    <row r="282" spans="1:11" x14ac:dyDescent="0.2">
      <c r="A282" t="s">
        <v>94</v>
      </c>
      <c r="B282" t="s">
        <v>39</v>
      </c>
      <c r="J282">
        <v>-7708.4556600000005</v>
      </c>
      <c r="K282">
        <v>-0.12203</v>
      </c>
    </row>
    <row r="283" spans="1:11" x14ac:dyDescent="0.2">
      <c r="A283" t="s">
        <v>94</v>
      </c>
      <c r="B283" t="s">
        <v>39</v>
      </c>
      <c r="J283">
        <v>-6267.0068099999999</v>
      </c>
      <c r="K283">
        <v>-8.4229999999999999E-2</v>
      </c>
    </row>
    <row r="284" spans="1:11" x14ac:dyDescent="0.2">
      <c r="A284" t="s">
        <v>94</v>
      </c>
      <c r="B284" t="s">
        <v>39</v>
      </c>
      <c r="J284">
        <v>0</v>
      </c>
      <c r="K284">
        <v>0</v>
      </c>
    </row>
    <row r="285" spans="1:11" x14ac:dyDescent="0.2">
      <c r="A285" t="s">
        <v>94</v>
      </c>
      <c r="B285" t="s">
        <v>39</v>
      </c>
      <c r="J285">
        <v>6267.0068099999999</v>
      </c>
      <c r="K285">
        <v>8.4229999999999999E-2</v>
      </c>
    </row>
    <row r="286" spans="1:11" x14ac:dyDescent="0.2">
      <c r="A286" t="s">
        <v>94</v>
      </c>
      <c r="B286" t="s">
        <v>39</v>
      </c>
      <c r="J286">
        <v>7708.4556600000005</v>
      </c>
      <c r="K286">
        <v>0.12203</v>
      </c>
    </row>
    <row r="287" spans="1:11" x14ac:dyDescent="0.2">
      <c r="A287" t="s">
        <v>94</v>
      </c>
      <c r="B287" t="s">
        <v>39</v>
      </c>
      <c r="J287">
        <v>8962.1607600000007</v>
      </c>
      <c r="K287">
        <v>0.15983</v>
      </c>
    </row>
    <row r="288" spans="1:11" x14ac:dyDescent="0.2">
      <c r="A288" t="s">
        <v>94</v>
      </c>
      <c r="B288" t="s">
        <v>39</v>
      </c>
      <c r="J288">
        <v>10090.190929999999</v>
      </c>
      <c r="K288">
        <v>0.19761999999999999</v>
      </c>
    </row>
    <row r="289" spans="1:11" x14ac:dyDescent="0.2">
      <c r="A289" t="s">
        <v>94</v>
      </c>
      <c r="B289" t="s">
        <v>39</v>
      </c>
      <c r="J289">
        <v>11126.21682</v>
      </c>
      <c r="K289">
        <v>0.23541999999999999</v>
      </c>
    </row>
    <row r="290" spans="1:11" x14ac:dyDescent="0.2">
      <c r="A290" t="s">
        <v>94</v>
      </c>
      <c r="B290" t="s">
        <v>39</v>
      </c>
      <c r="J290">
        <v>12090.98394</v>
      </c>
      <c r="K290">
        <v>0.27322000000000002</v>
      </c>
    </row>
    <row r="291" spans="1:11" x14ac:dyDescent="0.2">
      <c r="A291" t="s">
        <v>94</v>
      </c>
      <c r="B291" t="s">
        <v>39</v>
      </c>
      <c r="J291">
        <v>12998.37068</v>
      </c>
      <c r="K291">
        <v>0.31102000000000002</v>
      </c>
    </row>
    <row r="292" spans="1:11" x14ac:dyDescent="0.2">
      <c r="A292" t="s">
        <v>94</v>
      </c>
      <c r="B292" t="s">
        <v>39</v>
      </c>
      <c r="J292">
        <v>13858.21458</v>
      </c>
      <c r="K292">
        <v>0.34881000000000001</v>
      </c>
    </row>
    <row r="293" spans="1:11" x14ac:dyDescent="0.2">
      <c r="A293" t="s">
        <v>94</v>
      </c>
      <c r="B293" t="s">
        <v>39</v>
      </c>
      <c r="J293">
        <v>14677.7963</v>
      </c>
      <c r="K293">
        <v>0.38661000000000001</v>
      </c>
    </row>
    <row r="294" spans="1:11" x14ac:dyDescent="0.2">
      <c r="A294" t="s">
        <v>94</v>
      </c>
      <c r="B294" t="s">
        <v>39</v>
      </c>
      <c r="J294">
        <v>15462.68809</v>
      </c>
      <c r="K294">
        <v>0.42441000000000001</v>
      </c>
    </row>
    <row r="295" spans="1:11" x14ac:dyDescent="0.2">
      <c r="A295" t="s">
        <v>94</v>
      </c>
      <c r="B295" t="s">
        <v>39</v>
      </c>
      <c r="J295">
        <v>16217.268700000001</v>
      </c>
      <c r="K295">
        <v>0.4622</v>
      </c>
    </row>
    <row r="296" spans="1:11" x14ac:dyDescent="0.2">
      <c r="A296" t="s">
        <v>94</v>
      </c>
      <c r="B296" t="s">
        <v>39</v>
      </c>
      <c r="J296">
        <v>16945.055700000001</v>
      </c>
      <c r="K296">
        <v>0.5</v>
      </c>
    </row>
    <row r="297" spans="1:11" x14ac:dyDescent="0.2">
      <c r="A297" t="s">
        <v>94</v>
      </c>
      <c r="B297" t="s">
        <v>39</v>
      </c>
      <c r="J297">
        <v>22859.83927</v>
      </c>
      <c r="K297">
        <v>0.8125</v>
      </c>
    </row>
    <row r="298" spans="1:11" x14ac:dyDescent="0.2">
      <c r="A298" t="s">
        <v>94</v>
      </c>
      <c r="B298" t="s">
        <v>39</v>
      </c>
      <c r="J298">
        <v>28774.62284</v>
      </c>
      <c r="K298">
        <v>1.125</v>
      </c>
    </row>
    <row r="299" spans="1:11" x14ac:dyDescent="0.2">
      <c r="A299" t="s">
        <v>94</v>
      </c>
      <c r="B299" t="s">
        <v>39</v>
      </c>
      <c r="J299">
        <v>28774.62284</v>
      </c>
      <c r="K299">
        <v>1.35</v>
      </c>
    </row>
    <row r="300" spans="1:11" x14ac:dyDescent="0.2">
      <c r="A300" t="s">
        <v>94</v>
      </c>
      <c r="B300" t="s">
        <v>39</v>
      </c>
      <c r="J300">
        <v>28774.62284</v>
      </c>
      <c r="K300">
        <v>1.575</v>
      </c>
    </row>
    <row r="301" spans="1:11" x14ac:dyDescent="0.2">
      <c r="A301" t="s">
        <v>94</v>
      </c>
      <c r="B301" t="s">
        <v>40</v>
      </c>
      <c r="C301" t="s">
        <v>37</v>
      </c>
      <c r="D301" t="s">
        <v>38</v>
      </c>
      <c r="E301">
        <v>0</v>
      </c>
      <c r="G301">
        <v>0</v>
      </c>
      <c r="J301">
        <v>-28774.62284</v>
      </c>
      <c r="K301">
        <v>-1.575</v>
      </c>
    </row>
    <row r="302" spans="1:11" x14ac:dyDescent="0.2">
      <c r="A302" t="s">
        <v>94</v>
      </c>
      <c r="B302" t="s">
        <v>40</v>
      </c>
      <c r="J302">
        <v>-28774.62284</v>
      </c>
      <c r="K302">
        <v>-1.35</v>
      </c>
    </row>
    <row r="303" spans="1:11" x14ac:dyDescent="0.2">
      <c r="A303" t="s">
        <v>94</v>
      </c>
      <c r="B303" t="s">
        <v>40</v>
      </c>
      <c r="J303">
        <v>-28774.62284</v>
      </c>
      <c r="K303">
        <v>-1.125</v>
      </c>
    </row>
    <row r="304" spans="1:11" x14ac:dyDescent="0.2">
      <c r="A304" t="s">
        <v>94</v>
      </c>
      <c r="B304" t="s">
        <v>40</v>
      </c>
      <c r="J304">
        <v>-22859.83927</v>
      </c>
      <c r="K304">
        <v>-0.8125</v>
      </c>
    </row>
    <row r="305" spans="1:11" x14ac:dyDescent="0.2">
      <c r="A305" t="s">
        <v>94</v>
      </c>
      <c r="B305" t="s">
        <v>40</v>
      </c>
      <c r="J305">
        <v>-16945.055700000001</v>
      </c>
      <c r="K305">
        <v>-0.5</v>
      </c>
    </row>
    <row r="306" spans="1:11" x14ac:dyDescent="0.2">
      <c r="A306" t="s">
        <v>94</v>
      </c>
      <c r="B306" t="s">
        <v>40</v>
      </c>
      <c r="J306">
        <v>-16217.268700000001</v>
      </c>
      <c r="K306">
        <v>-0.4622</v>
      </c>
    </row>
    <row r="307" spans="1:11" x14ac:dyDescent="0.2">
      <c r="A307" t="s">
        <v>94</v>
      </c>
      <c r="B307" t="s">
        <v>40</v>
      </c>
      <c r="J307">
        <v>-15462.68809</v>
      </c>
      <c r="K307">
        <v>-0.42441000000000001</v>
      </c>
    </row>
    <row r="308" spans="1:11" x14ac:dyDescent="0.2">
      <c r="A308" t="s">
        <v>94</v>
      </c>
      <c r="B308" t="s">
        <v>40</v>
      </c>
      <c r="J308">
        <v>-14677.7963</v>
      </c>
      <c r="K308">
        <v>-0.38661000000000001</v>
      </c>
    </row>
    <row r="309" spans="1:11" x14ac:dyDescent="0.2">
      <c r="A309" t="s">
        <v>94</v>
      </c>
      <c r="B309" t="s">
        <v>40</v>
      </c>
      <c r="J309">
        <v>-13858.21458</v>
      </c>
      <c r="K309">
        <v>-0.34881000000000001</v>
      </c>
    </row>
    <row r="310" spans="1:11" x14ac:dyDescent="0.2">
      <c r="A310" t="s">
        <v>94</v>
      </c>
      <c r="B310" t="s">
        <v>40</v>
      </c>
      <c r="J310">
        <v>-12998.37068</v>
      </c>
      <c r="K310">
        <v>-0.31102000000000002</v>
      </c>
    </row>
    <row r="311" spans="1:11" x14ac:dyDescent="0.2">
      <c r="A311" t="s">
        <v>94</v>
      </c>
      <c r="B311" t="s">
        <v>40</v>
      </c>
      <c r="J311">
        <v>-12090.98394</v>
      </c>
      <c r="K311">
        <v>-0.27322000000000002</v>
      </c>
    </row>
    <row r="312" spans="1:11" x14ac:dyDescent="0.2">
      <c r="A312" t="s">
        <v>94</v>
      </c>
      <c r="B312" t="s">
        <v>40</v>
      </c>
      <c r="J312">
        <v>-11126.21682</v>
      </c>
      <c r="K312">
        <v>-0.23541999999999999</v>
      </c>
    </row>
    <row r="313" spans="1:11" x14ac:dyDescent="0.2">
      <c r="A313" t="s">
        <v>94</v>
      </c>
      <c r="B313" t="s">
        <v>40</v>
      </c>
      <c r="J313">
        <v>-10090.190929999999</v>
      </c>
      <c r="K313">
        <v>-0.19761999999999999</v>
      </c>
    </row>
    <row r="314" spans="1:11" x14ac:dyDescent="0.2">
      <c r="A314" t="s">
        <v>94</v>
      </c>
      <c r="B314" t="s">
        <v>40</v>
      </c>
      <c r="J314">
        <v>-8962.1607600000007</v>
      </c>
      <c r="K314">
        <v>-0.15983</v>
      </c>
    </row>
    <row r="315" spans="1:11" x14ac:dyDescent="0.2">
      <c r="A315" t="s">
        <v>94</v>
      </c>
      <c r="B315" t="s">
        <v>40</v>
      </c>
      <c r="J315">
        <v>-7708.4556600000005</v>
      </c>
      <c r="K315">
        <v>-0.12203</v>
      </c>
    </row>
    <row r="316" spans="1:11" x14ac:dyDescent="0.2">
      <c r="A316" t="s">
        <v>94</v>
      </c>
      <c r="B316" t="s">
        <v>40</v>
      </c>
      <c r="J316">
        <v>-6267.0068099999999</v>
      </c>
      <c r="K316">
        <v>-8.4229999999999999E-2</v>
      </c>
    </row>
    <row r="317" spans="1:11" x14ac:dyDescent="0.2">
      <c r="A317" t="s">
        <v>94</v>
      </c>
      <c r="B317" t="s">
        <v>40</v>
      </c>
      <c r="J317">
        <v>0</v>
      </c>
      <c r="K317">
        <v>0</v>
      </c>
    </row>
    <row r="318" spans="1:11" x14ac:dyDescent="0.2">
      <c r="A318" t="s">
        <v>94</v>
      </c>
      <c r="B318" t="s">
        <v>40</v>
      </c>
      <c r="J318">
        <v>6267.0068099999999</v>
      </c>
      <c r="K318">
        <v>8.4229999999999999E-2</v>
      </c>
    </row>
    <row r="319" spans="1:11" x14ac:dyDescent="0.2">
      <c r="A319" t="s">
        <v>94</v>
      </c>
      <c r="B319" t="s">
        <v>40</v>
      </c>
      <c r="J319">
        <v>7708.4556600000005</v>
      </c>
      <c r="K319">
        <v>0.12203</v>
      </c>
    </row>
    <row r="320" spans="1:11" x14ac:dyDescent="0.2">
      <c r="A320" t="s">
        <v>94</v>
      </c>
      <c r="B320" t="s">
        <v>40</v>
      </c>
      <c r="J320">
        <v>8962.1607600000007</v>
      </c>
      <c r="K320">
        <v>0.15983</v>
      </c>
    </row>
    <row r="321" spans="1:11" x14ac:dyDescent="0.2">
      <c r="A321" t="s">
        <v>94</v>
      </c>
      <c r="B321" t="s">
        <v>40</v>
      </c>
      <c r="J321">
        <v>10090.190929999999</v>
      </c>
      <c r="K321">
        <v>0.19761999999999999</v>
      </c>
    </row>
    <row r="322" spans="1:11" x14ac:dyDescent="0.2">
      <c r="A322" t="s">
        <v>94</v>
      </c>
      <c r="B322" t="s">
        <v>40</v>
      </c>
      <c r="J322">
        <v>11126.21682</v>
      </c>
      <c r="K322">
        <v>0.23541999999999999</v>
      </c>
    </row>
    <row r="323" spans="1:11" x14ac:dyDescent="0.2">
      <c r="A323" t="s">
        <v>94</v>
      </c>
      <c r="B323" t="s">
        <v>40</v>
      </c>
      <c r="J323">
        <v>12090.98394</v>
      </c>
      <c r="K323">
        <v>0.27322000000000002</v>
      </c>
    </row>
    <row r="324" spans="1:11" x14ac:dyDescent="0.2">
      <c r="A324" t="s">
        <v>94</v>
      </c>
      <c r="B324" t="s">
        <v>40</v>
      </c>
      <c r="J324">
        <v>12998.37068</v>
      </c>
      <c r="K324">
        <v>0.31102000000000002</v>
      </c>
    </row>
    <row r="325" spans="1:11" x14ac:dyDescent="0.2">
      <c r="A325" t="s">
        <v>94</v>
      </c>
      <c r="B325" t="s">
        <v>40</v>
      </c>
      <c r="J325">
        <v>13858.21458</v>
      </c>
      <c r="K325">
        <v>0.34881000000000001</v>
      </c>
    </row>
    <row r="326" spans="1:11" x14ac:dyDescent="0.2">
      <c r="A326" t="s">
        <v>94</v>
      </c>
      <c r="B326" t="s">
        <v>40</v>
      </c>
      <c r="J326">
        <v>14677.7963</v>
      </c>
      <c r="K326">
        <v>0.38661000000000001</v>
      </c>
    </row>
    <row r="327" spans="1:11" x14ac:dyDescent="0.2">
      <c r="A327" t="s">
        <v>94</v>
      </c>
      <c r="B327" t="s">
        <v>40</v>
      </c>
      <c r="J327">
        <v>15462.68809</v>
      </c>
      <c r="K327">
        <v>0.42441000000000001</v>
      </c>
    </row>
    <row r="328" spans="1:11" x14ac:dyDescent="0.2">
      <c r="A328" t="s">
        <v>94</v>
      </c>
      <c r="B328" t="s">
        <v>40</v>
      </c>
      <c r="J328">
        <v>16217.268700000001</v>
      </c>
      <c r="K328">
        <v>0.4622</v>
      </c>
    </row>
    <row r="329" spans="1:11" x14ac:dyDescent="0.2">
      <c r="A329" t="s">
        <v>94</v>
      </c>
      <c r="B329" t="s">
        <v>40</v>
      </c>
      <c r="J329">
        <v>16945.055700000001</v>
      </c>
      <c r="K329">
        <v>0.5</v>
      </c>
    </row>
    <row r="330" spans="1:11" x14ac:dyDescent="0.2">
      <c r="A330" t="s">
        <v>94</v>
      </c>
      <c r="B330" t="s">
        <v>40</v>
      </c>
      <c r="J330">
        <v>22859.83927</v>
      </c>
      <c r="K330">
        <v>0.8125</v>
      </c>
    </row>
    <row r="331" spans="1:11" x14ac:dyDescent="0.2">
      <c r="A331" t="s">
        <v>94</v>
      </c>
      <c r="B331" t="s">
        <v>40</v>
      </c>
      <c r="J331">
        <v>28774.62284</v>
      </c>
      <c r="K331">
        <v>1.125</v>
      </c>
    </row>
    <row r="332" spans="1:11" x14ac:dyDescent="0.2">
      <c r="A332" t="s">
        <v>94</v>
      </c>
      <c r="B332" t="s">
        <v>40</v>
      </c>
      <c r="J332">
        <v>28774.62284</v>
      </c>
      <c r="K332">
        <v>1.35</v>
      </c>
    </row>
    <row r="333" spans="1:11" x14ac:dyDescent="0.2">
      <c r="A333" t="s">
        <v>94</v>
      </c>
      <c r="B333" t="s">
        <v>40</v>
      </c>
      <c r="J333">
        <v>28774.62284</v>
      </c>
      <c r="K333">
        <v>1.575</v>
      </c>
    </row>
    <row r="334" spans="1:11" x14ac:dyDescent="0.2">
      <c r="A334" t="s">
        <v>95</v>
      </c>
      <c r="B334" t="s">
        <v>39</v>
      </c>
      <c r="C334" t="s">
        <v>37</v>
      </c>
      <c r="D334" t="s">
        <v>38</v>
      </c>
      <c r="E334">
        <v>0</v>
      </c>
      <c r="G334">
        <v>0</v>
      </c>
      <c r="J334">
        <v>-38944.97047</v>
      </c>
      <c r="K334">
        <v>-1.575</v>
      </c>
    </row>
    <row r="335" spans="1:11" x14ac:dyDescent="0.2">
      <c r="A335" t="s">
        <v>95</v>
      </c>
      <c r="B335" t="s">
        <v>39</v>
      </c>
      <c r="J335">
        <v>-38944.97047</v>
      </c>
      <c r="K335">
        <v>-1.35</v>
      </c>
    </row>
    <row r="336" spans="1:11" x14ac:dyDescent="0.2">
      <c r="A336" t="s">
        <v>95</v>
      </c>
      <c r="B336" t="s">
        <v>39</v>
      </c>
      <c r="J336">
        <v>-38944.97047</v>
      </c>
      <c r="K336">
        <v>-1.125</v>
      </c>
    </row>
    <row r="337" spans="1:11" x14ac:dyDescent="0.2">
      <c r="A337" t="s">
        <v>95</v>
      </c>
      <c r="B337" t="s">
        <v>39</v>
      </c>
      <c r="J337">
        <v>-30618.500670000001</v>
      </c>
      <c r="K337">
        <v>-0.8125</v>
      </c>
    </row>
    <row r="338" spans="1:11" x14ac:dyDescent="0.2">
      <c r="A338" t="s">
        <v>95</v>
      </c>
      <c r="B338" t="s">
        <v>39</v>
      </c>
      <c r="J338">
        <v>-22292.030559999999</v>
      </c>
      <c r="K338">
        <v>-0.5</v>
      </c>
    </row>
    <row r="339" spans="1:11" x14ac:dyDescent="0.2">
      <c r="A339" t="s">
        <v>95</v>
      </c>
      <c r="B339" t="s">
        <v>39</v>
      </c>
      <c r="J339">
        <v>-21281.017639999998</v>
      </c>
      <c r="K339">
        <v>-0.46264</v>
      </c>
    </row>
    <row r="340" spans="1:11" x14ac:dyDescent="0.2">
      <c r="A340" t="s">
        <v>95</v>
      </c>
      <c r="B340" t="s">
        <v>39</v>
      </c>
      <c r="J340">
        <v>-20236.56781</v>
      </c>
      <c r="K340">
        <v>-0.42527999999999999</v>
      </c>
    </row>
    <row r="341" spans="1:11" x14ac:dyDescent="0.2">
      <c r="A341" t="s">
        <v>95</v>
      </c>
      <c r="B341" t="s">
        <v>39</v>
      </c>
      <c r="J341">
        <v>-19154.477159999999</v>
      </c>
      <c r="K341">
        <v>-0.38790999999999998</v>
      </c>
    </row>
    <row r="342" spans="1:11" x14ac:dyDescent="0.2">
      <c r="A342" t="s">
        <v>95</v>
      </c>
      <c r="B342" t="s">
        <v>39</v>
      </c>
      <c r="J342">
        <v>-18029.54637</v>
      </c>
      <c r="K342">
        <v>-0.35054999999999997</v>
      </c>
    </row>
    <row r="343" spans="1:11" x14ac:dyDescent="0.2">
      <c r="A343" t="s">
        <v>95</v>
      </c>
      <c r="B343" t="s">
        <v>39</v>
      </c>
      <c r="J343">
        <v>-16855.20809</v>
      </c>
      <c r="K343">
        <v>-0.31319000000000002</v>
      </c>
    </row>
    <row r="344" spans="1:11" x14ac:dyDescent="0.2">
      <c r="A344" t="s">
        <v>95</v>
      </c>
      <c r="B344" t="s">
        <v>39</v>
      </c>
      <c r="J344">
        <v>-15622.956539999999</v>
      </c>
      <c r="K344">
        <v>-0.27583000000000002</v>
      </c>
    </row>
    <row r="345" spans="1:11" x14ac:dyDescent="0.2">
      <c r="A345" t="s">
        <v>95</v>
      </c>
      <c r="B345" t="s">
        <v>39</v>
      </c>
      <c r="J345">
        <v>-14321.416579999999</v>
      </c>
      <c r="K345">
        <v>-0.23846999999999999</v>
      </c>
    </row>
    <row r="346" spans="1:11" x14ac:dyDescent="0.2">
      <c r="A346" t="s">
        <v>95</v>
      </c>
      <c r="B346" t="s">
        <v>39</v>
      </c>
      <c r="J346">
        <v>-12934.74876</v>
      </c>
      <c r="K346">
        <v>-0.2011</v>
      </c>
    </row>
    <row r="347" spans="1:11" x14ac:dyDescent="0.2">
      <c r="A347" t="s">
        <v>95</v>
      </c>
      <c r="B347" t="s">
        <v>39</v>
      </c>
      <c r="J347">
        <v>-11439.66402</v>
      </c>
      <c r="K347">
        <v>-0.16374</v>
      </c>
    </row>
    <row r="348" spans="1:11" x14ac:dyDescent="0.2">
      <c r="A348" t="s">
        <v>95</v>
      </c>
      <c r="B348" t="s">
        <v>39</v>
      </c>
      <c r="J348">
        <v>-9799.2066399999985</v>
      </c>
      <c r="K348">
        <v>-0.12637999999999999</v>
      </c>
    </row>
    <row r="349" spans="1:11" x14ac:dyDescent="0.2">
      <c r="A349" t="s">
        <v>95</v>
      </c>
      <c r="B349" t="s">
        <v>39</v>
      </c>
      <c r="J349">
        <v>-7947.5165000000006</v>
      </c>
      <c r="K349">
        <v>-8.9020000000000002E-2</v>
      </c>
    </row>
    <row r="350" spans="1:11" x14ac:dyDescent="0.2">
      <c r="A350" t="s">
        <v>95</v>
      </c>
      <c r="B350" t="s">
        <v>39</v>
      </c>
      <c r="J350">
        <v>0</v>
      </c>
      <c r="K350">
        <v>0</v>
      </c>
    </row>
    <row r="351" spans="1:11" x14ac:dyDescent="0.2">
      <c r="A351" t="s">
        <v>95</v>
      </c>
      <c r="B351" t="s">
        <v>39</v>
      </c>
      <c r="J351">
        <v>7947.5165000000006</v>
      </c>
      <c r="K351">
        <v>8.9020000000000002E-2</v>
      </c>
    </row>
    <row r="352" spans="1:11" x14ac:dyDescent="0.2">
      <c r="A352" t="s">
        <v>95</v>
      </c>
      <c r="B352" t="s">
        <v>39</v>
      </c>
      <c r="J352">
        <v>9799.2066399999985</v>
      </c>
      <c r="K352">
        <v>0.12637999999999999</v>
      </c>
    </row>
    <row r="353" spans="1:11" x14ac:dyDescent="0.2">
      <c r="A353" t="s">
        <v>95</v>
      </c>
      <c r="B353" t="s">
        <v>39</v>
      </c>
      <c r="J353">
        <v>11439.66402</v>
      </c>
      <c r="K353">
        <v>0.16374</v>
      </c>
    </row>
    <row r="354" spans="1:11" x14ac:dyDescent="0.2">
      <c r="A354" t="s">
        <v>95</v>
      </c>
      <c r="B354" t="s">
        <v>39</v>
      </c>
      <c r="J354">
        <v>12934.74876</v>
      </c>
      <c r="K354">
        <v>0.2011</v>
      </c>
    </row>
    <row r="355" spans="1:11" x14ac:dyDescent="0.2">
      <c r="A355" t="s">
        <v>95</v>
      </c>
      <c r="B355" t="s">
        <v>39</v>
      </c>
      <c r="J355">
        <v>14321.416579999999</v>
      </c>
      <c r="K355">
        <v>0.23846999999999999</v>
      </c>
    </row>
    <row r="356" spans="1:11" x14ac:dyDescent="0.2">
      <c r="A356" t="s">
        <v>95</v>
      </c>
      <c r="B356" t="s">
        <v>39</v>
      </c>
      <c r="J356">
        <v>15622.956539999999</v>
      </c>
      <c r="K356">
        <v>0.27583000000000002</v>
      </c>
    </row>
    <row r="357" spans="1:11" x14ac:dyDescent="0.2">
      <c r="A357" t="s">
        <v>95</v>
      </c>
      <c r="B357" t="s">
        <v>39</v>
      </c>
      <c r="J357">
        <v>16855.20809</v>
      </c>
      <c r="K357">
        <v>0.31319000000000002</v>
      </c>
    </row>
    <row r="358" spans="1:11" x14ac:dyDescent="0.2">
      <c r="A358" t="s">
        <v>95</v>
      </c>
      <c r="B358" t="s">
        <v>39</v>
      </c>
      <c r="J358">
        <v>18029.54637</v>
      </c>
      <c r="K358">
        <v>0.35054999999999997</v>
      </c>
    </row>
    <row r="359" spans="1:11" x14ac:dyDescent="0.2">
      <c r="A359" t="s">
        <v>95</v>
      </c>
      <c r="B359" t="s">
        <v>39</v>
      </c>
      <c r="J359">
        <v>19154.477159999999</v>
      </c>
      <c r="K359">
        <v>0.38790999999999998</v>
      </c>
    </row>
    <row r="360" spans="1:11" x14ac:dyDescent="0.2">
      <c r="A360" t="s">
        <v>95</v>
      </c>
      <c r="B360" t="s">
        <v>39</v>
      </c>
      <c r="J360">
        <v>20236.56781</v>
      </c>
      <c r="K360">
        <v>0.42527999999999999</v>
      </c>
    </row>
    <row r="361" spans="1:11" x14ac:dyDescent="0.2">
      <c r="A361" t="s">
        <v>95</v>
      </c>
      <c r="B361" t="s">
        <v>39</v>
      </c>
      <c r="J361">
        <v>21281.017639999998</v>
      </c>
      <c r="K361">
        <v>0.46264</v>
      </c>
    </row>
    <row r="362" spans="1:11" x14ac:dyDescent="0.2">
      <c r="A362" t="s">
        <v>95</v>
      </c>
      <c r="B362" t="s">
        <v>39</v>
      </c>
      <c r="J362">
        <v>22292.030559999999</v>
      </c>
      <c r="K362">
        <v>0.5</v>
      </c>
    </row>
    <row r="363" spans="1:11" x14ac:dyDescent="0.2">
      <c r="A363" t="s">
        <v>95</v>
      </c>
      <c r="B363" t="s">
        <v>39</v>
      </c>
      <c r="J363">
        <v>30618.500670000001</v>
      </c>
      <c r="K363">
        <v>0.8125</v>
      </c>
    </row>
    <row r="364" spans="1:11" x14ac:dyDescent="0.2">
      <c r="A364" t="s">
        <v>95</v>
      </c>
      <c r="B364" t="s">
        <v>39</v>
      </c>
      <c r="J364">
        <v>38944.97047</v>
      </c>
      <c r="K364">
        <v>1.125</v>
      </c>
    </row>
    <row r="365" spans="1:11" x14ac:dyDescent="0.2">
      <c r="A365" t="s">
        <v>95</v>
      </c>
      <c r="B365" t="s">
        <v>39</v>
      </c>
      <c r="J365">
        <v>38944.97047</v>
      </c>
      <c r="K365">
        <v>1.35</v>
      </c>
    </row>
    <row r="366" spans="1:11" x14ac:dyDescent="0.2">
      <c r="A366" t="s">
        <v>95</v>
      </c>
      <c r="B366" t="s">
        <v>39</v>
      </c>
      <c r="J366">
        <v>38944.97047</v>
      </c>
      <c r="K366">
        <v>1.575</v>
      </c>
    </row>
    <row r="367" spans="1:11" x14ac:dyDescent="0.2">
      <c r="A367" t="s">
        <v>95</v>
      </c>
      <c r="B367" t="s">
        <v>40</v>
      </c>
      <c r="C367" t="s">
        <v>37</v>
      </c>
      <c r="D367" t="s">
        <v>38</v>
      </c>
      <c r="E367">
        <v>0</v>
      </c>
      <c r="G367">
        <v>0</v>
      </c>
      <c r="J367">
        <v>-38944.97047</v>
      </c>
      <c r="K367">
        <v>-1.575</v>
      </c>
    </row>
    <row r="368" spans="1:11" x14ac:dyDescent="0.2">
      <c r="A368" t="s">
        <v>95</v>
      </c>
      <c r="B368" t="s">
        <v>40</v>
      </c>
      <c r="J368">
        <v>-38944.97047</v>
      </c>
      <c r="K368">
        <v>-1.35</v>
      </c>
    </row>
    <row r="369" spans="1:11" x14ac:dyDescent="0.2">
      <c r="A369" t="s">
        <v>95</v>
      </c>
      <c r="B369" t="s">
        <v>40</v>
      </c>
      <c r="J369">
        <v>-38944.97047</v>
      </c>
      <c r="K369">
        <v>-1.125</v>
      </c>
    </row>
    <row r="370" spans="1:11" x14ac:dyDescent="0.2">
      <c r="A370" t="s">
        <v>95</v>
      </c>
      <c r="B370" t="s">
        <v>40</v>
      </c>
      <c r="J370">
        <v>-30618.500670000001</v>
      </c>
      <c r="K370">
        <v>-0.8125</v>
      </c>
    </row>
    <row r="371" spans="1:11" x14ac:dyDescent="0.2">
      <c r="A371" t="s">
        <v>95</v>
      </c>
      <c r="B371" t="s">
        <v>40</v>
      </c>
      <c r="J371">
        <v>-22292.030559999999</v>
      </c>
      <c r="K371">
        <v>-0.5</v>
      </c>
    </row>
    <row r="372" spans="1:11" x14ac:dyDescent="0.2">
      <c r="A372" t="s">
        <v>95</v>
      </c>
      <c r="B372" t="s">
        <v>40</v>
      </c>
      <c r="J372">
        <v>-21281.017639999998</v>
      </c>
      <c r="K372">
        <v>-0.46264</v>
      </c>
    </row>
    <row r="373" spans="1:11" x14ac:dyDescent="0.2">
      <c r="A373" t="s">
        <v>95</v>
      </c>
      <c r="B373" t="s">
        <v>40</v>
      </c>
      <c r="J373">
        <v>-20236.56781</v>
      </c>
      <c r="K373">
        <v>-0.42527999999999999</v>
      </c>
    </row>
    <row r="374" spans="1:11" x14ac:dyDescent="0.2">
      <c r="A374" t="s">
        <v>95</v>
      </c>
      <c r="B374" t="s">
        <v>40</v>
      </c>
      <c r="J374">
        <v>-19154.477159999999</v>
      </c>
      <c r="K374">
        <v>-0.38790999999999998</v>
      </c>
    </row>
    <row r="375" spans="1:11" x14ac:dyDescent="0.2">
      <c r="A375" t="s">
        <v>95</v>
      </c>
      <c r="B375" t="s">
        <v>40</v>
      </c>
      <c r="J375">
        <v>-18029.54637</v>
      </c>
      <c r="K375">
        <v>-0.35054999999999997</v>
      </c>
    </row>
    <row r="376" spans="1:11" x14ac:dyDescent="0.2">
      <c r="A376" t="s">
        <v>95</v>
      </c>
      <c r="B376" t="s">
        <v>40</v>
      </c>
      <c r="J376">
        <v>-16855.20809</v>
      </c>
      <c r="K376">
        <v>-0.31319000000000002</v>
      </c>
    </row>
    <row r="377" spans="1:11" x14ac:dyDescent="0.2">
      <c r="A377" t="s">
        <v>95</v>
      </c>
      <c r="B377" t="s">
        <v>40</v>
      </c>
      <c r="J377">
        <v>-15622.956539999999</v>
      </c>
      <c r="K377">
        <v>-0.27583000000000002</v>
      </c>
    </row>
    <row r="378" spans="1:11" x14ac:dyDescent="0.2">
      <c r="A378" t="s">
        <v>95</v>
      </c>
      <c r="B378" t="s">
        <v>40</v>
      </c>
      <c r="J378">
        <v>-14321.416579999999</v>
      </c>
      <c r="K378">
        <v>-0.23846999999999999</v>
      </c>
    </row>
    <row r="379" spans="1:11" x14ac:dyDescent="0.2">
      <c r="A379" t="s">
        <v>95</v>
      </c>
      <c r="B379" t="s">
        <v>40</v>
      </c>
      <c r="J379">
        <v>-12934.74876</v>
      </c>
      <c r="K379">
        <v>-0.2011</v>
      </c>
    </row>
    <row r="380" spans="1:11" x14ac:dyDescent="0.2">
      <c r="A380" t="s">
        <v>95</v>
      </c>
      <c r="B380" t="s">
        <v>40</v>
      </c>
      <c r="J380">
        <v>-11439.66402</v>
      </c>
      <c r="K380">
        <v>-0.16374</v>
      </c>
    </row>
    <row r="381" spans="1:11" x14ac:dyDescent="0.2">
      <c r="A381" t="s">
        <v>95</v>
      </c>
      <c r="B381" t="s">
        <v>40</v>
      </c>
      <c r="J381">
        <v>-9799.2066399999985</v>
      </c>
      <c r="K381">
        <v>-0.12637999999999999</v>
      </c>
    </row>
    <row r="382" spans="1:11" x14ac:dyDescent="0.2">
      <c r="A382" t="s">
        <v>95</v>
      </c>
      <c r="B382" t="s">
        <v>40</v>
      </c>
      <c r="J382">
        <v>-7947.5165000000006</v>
      </c>
      <c r="K382">
        <v>-8.9020000000000002E-2</v>
      </c>
    </row>
    <row r="383" spans="1:11" x14ac:dyDescent="0.2">
      <c r="A383" t="s">
        <v>95</v>
      </c>
      <c r="B383" t="s">
        <v>40</v>
      </c>
      <c r="J383">
        <v>0</v>
      </c>
      <c r="K383">
        <v>0</v>
      </c>
    </row>
    <row r="384" spans="1:11" x14ac:dyDescent="0.2">
      <c r="A384" t="s">
        <v>95</v>
      </c>
      <c r="B384" t="s">
        <v>40</v>
      </c>
      <c r="J384">
        <v>7947.5165000000006</v>
      </c>
      <c r="K384">
        <v>8.9020000000000002E-2</v>
      </c>
    </row>
    <row r="385" spans="1:11" x14ac:dyDescent="0.2">
      <c r="A385" t="s">
        <v>95</v>
      </c>
      <c r="B385" t="s">
        <v>40</v>
      </c>
      <c r="J385">
        <v>9799.2066399999985</v>
      </c>
      <c r="K385">
        <v>0.12637999999999999</v>
      </c>
    </row>
    <row r="386" spans="1:11" x14ac:dyDescent="0.2">
      <c r="A386" t="s">
        <v>95</v>
      </c>
      <c r="B386" t="s">
        <v>40</v>
      </c>
      <c r="J386">
        <v>11439.66402</v>
      </c>
      <c r="K386">
        <v>0.16374</v>
      </c>
    </row>
    <row r="387" spans="1:11" x14ac:dyDescent="0.2">
      <c r="A387" t="s">
        <v>95</v>
      </c>
      <c r="B387" t="s">
        <v>40</v>
      </c>
      <c r="J387">
        <v>12934.74876</v>
      </c>
      <c r="K387">
        <v>0.2011</v>
      </c>
    </row>
    <row r="388" spans="1:11" x14ac:dyDescent="0.2">
      <c r="A388" t="s">
        <v>95</v>
      </c>
      <c r="B388" t="s">
        <v>40</v>
      </c>
      <c r="J388">
        <v>14321.416579999999</v>
      </c>
      <c r="K388">
        <v>0.23846999999999999</v>
      </c>
    </row>
    <row r="389" spans="1:11" x14ac:dyDescent="0.2">
      <c r="A389" t="s">
        <v>95</v>
      </c>
      <c r="B389" t="s">
        <v>40</v>
      </c>
      <c r="J389">
        <v>15622.956539999999</v>
      </c>
      <c r="K389">
        <v>0.27583000000000002</v>
      </c>
    </row>
    <row r="390" spans="1:11" x14ac:dyDescent="0.2">
      <c r="A390" t="s">
        <v>95</v>
      </c>
      <c r="B390" t="s">
        <v>40</v>
      </c>
      <c r="J390">
        <v>16855.20809</v>
      </c>
      <c r="K390">
        <v>0.31319000000000002</v>
      </c>
    </row>
    <row r="391" spans="1:11" x14ac:dyDescent="0.2">
      <c r="A391" t="s">
        <v>95</v>
      </c>
      <c r="B391" t="s">
        <v>40</v>
      </c>
      <c r="J391">
        <v>18029.54637</v>
      </c>
      <c r="K391">
        <v>0.35054999999999997</v>
      </c>
    </row>
    <row r="392" spans="1:11" x14ac:dyDescent="0.2">
      <c r="A392" t="s">
        <v>95</v>
      </c>
      <c r="B392" t="s">
        <v>40</v>
      </c>
      <c r="J392">
        <v>19154.477159999999</v>
      </c>
      <c r="K392">
        <v>0.38790999999999998</v>
      </c>
    </row>
    <row r="393" spans="1:11" x14ac:dyDescent="0.2">
      <c r="A393" t="s">
        <v>95</v>
      </c>
      <c r="B393" t="s">
        <v>40</v>
      </c>
      <c r="J393">
        <v>20236.56781</v>
      </c>
      <c r="K393">
        <v>0.42527999999999999</v>
      </c>
    </row>
    <row r="394" spans="1:11" x14ac:dyDescent="0.2">
      <c r="A394" t="s">
        <v>95</v>
      </c>
      <c r="B394" t="s">
        <v>40</v>
      </c>
      <c r="J394">
        <v>21281.017639999998</v>
      </c>
      <c r="K394">
        <v>0.46264</v>
      </c>
    </row>
    <row r="395" spans="1:11" x14ac:dyDescent="0.2">
      <c r="A395" t="s">
        <v>95</v>
      </c>
      <c r="B395" t="s">
        <v>40</v>
      </c>
      <c r="J395">
        <v>22292.030559999999</v>
      </c>
      <c r="K395">
        <v>0.5</v>
      </c>
    </row>
    <row r="396" spans="1:11" x14ac:dyDescent="0.2">
      <c r="A396" t="s">
        <v>95</v>
      </c>
      <c r="B396" t="s">
        <v>40</v>
      </c>
      <c r="J396">
        <v>30618.500670000001</v>
      </c>
      <c r="K396">
        <v>0.8125</v>
      </c>
    </row>
    <row r="397" spans="1:11" x14ac:dyDescent="0.2">
      <c r="A397" t="s">
        <v>95</v>
      </c>
      <c r="B397" t="s">
        <v>40</v>
      </c>
      <c r="J397">
        <v>38944.97047</v>
      </c>
      <c r="K397">
        <v>1.125</v>
      </c>
    </row>
    <row r="398" spans="1:11" x14ac:dyDescent="0.2">
      <c r="A398" t="s">
        <v>95</v>
      </c>
      <c r="B398" t="s">
        <v>40</v>
      </c>
      <c r="J398">
        <v>38944.97047</v>
      </c>
      <c r="K398">
        <v>1.35</v>
      </c>
    </row>
    <row r="399" spans="1:11" x14ac:dyDescent="0.2">
      <c r="A399" t="s">
        <v>95</v>
      </c>
      <c r="B399" t="s">
        <v>40</v>
      </c>
      <c r="J399">
        <v>38944.97047</v>
      </c>
      <c r="K399">
        <v>1.575</v>
      </c>
    </row>
    <row r="400" spans="1:11" x14ac:dyDescent="0.2">
      <c r="A400" t="s">
        <v>96</v>
      </c>
      <c r="B400" t="s">
        <v>39</v>
      </c>
      <c r="C400" t="s">
        <v>37</v>
      </c>
      <c r="D400" t="s">
        <v>38</v>
      </c>
      <c r="E400">
        <v>0</v>
      </c>
      <c r="G400">
        <v>0</v>
      </c>
      <c r="J400">
        <v>-51071.152739999998</v>
      </c>
      <c r="K400">
        <v>-1.575</v>
      </c>
    </row>
    <row r="401" spans="1:11" x14ac:dyDescent="0.2">
      <c r="A401" t="s">
        <v>96</v>
      </c>
      <c r="B401" t="s">
        <v>39</v>
      </c>
      <c r="J401">
        <v>-51071.152739999998</v>
      </c>
      <c r="K401">
        <v>-1.35</v>
      </c>
    </row>
    <row r="402" spans="1:11" x14ac:dyDescent="0.2">
      <c r="A402" t="s">
        <v>96</v>
      </c>
      <c r="B402" t="s">
        <v>39</v>
      </c>
      <c r="J402">
        <v>-51071.152739999998</v>
      </c>
      <c r="K402">
        <v>-1.125</v>
      </c>
    </row>
    <row r="403" spans="1:11" x14ac:dyDescent="0.2">
      <c r="A403" t="s">
        <v>96</v>
      </c>
      <c r="B403" t="s">
        <v>39</v>
      </c>
      <c r="J403">
        <v>-40044.426390000001</v>
      </c>
      <c r="K403">
        <v>-0.8125</v>
      </c>
    </row>
    <row r="404" spans="1:11" x14ac:dyDescent="0.2">
      <c r="A404" t="s">
        <v>96</v>
      </c>
      <c r="B404" t="s">
        <v>39</v>
      </c>
      <c r="J404">
        <v>-29017.700349999999</v>
      </c>
      <c r="K404">
        <v>-0.5</v>
      </c>
    </row>
    <row r="405" spans="1:11" x14ac:dyDescent="0.2">
      <c r="A405" t="s">
        <v>96</v>
      </c>
      <c r="B405" t="s">
        <v>39</v>
      </c>
      <c r="J405">
        <v>-27756.798289999999</v>
      </c>
      <c r="K405">
        <v>-0.46477000000000002</v>
      </c>
    </row>
    <row r="406" spans="1:11" x14ac:dyDescent="0.2">
      <c r="A406" t="s">
        <v>96</v>
      </c>
      <c r="B406" t="s">
        <v>39</v>
      </c>
      <c r="J406">
        <v>-26457.82172</v>
      </c>
      <c r="K406">
        <v>-0.42953999999999998</v>
      </c>
    </row>
    <row r="407" spans="1:11" x14ac:dyDescent="0.2">
      <c r="A407" t="s">
        <v>96</v>
      </c>
      <c r="B407" t="s">
        <v>39</v>
      </c>
      <c r="J407">
        <v>-25116.343840000001</v>
      </c>
      <c r="K407">
        <v>-0.39430999999999999</v>
      </c>
    </row>
    <row r="408" spans="1:11" x14ac:dyDescent="0.2">
      <c r="A408" t="s">
        <v>96</v>
      </c>
      <c r="B408" t="s">
        <v>39</v>
      </c>
      <c r="J408">
        <v>-23726.97034</v>
      </c>
      <c r="K408">
        <v>-0.35908000000000001</v>
      </c>
    </row>
    <row r="409" spans="1:11" x14ac:dyDescent="0.2">
      <c r="A409" t="s">
        <v>96</v>
      </c>
      <c r="B409" t="s">
        <v>39</v>
      </c>
      <c r="J409">
        <v>-22283.011419999999</v>
      </c>
      <c r="K409">
        <v>-0.32384000000000002</v>
      </c>
    </row>
    <row r="410" spans="1:11" x14ac:dyDescent="0.2">
      <c r="A410" t="s">
        <v>96</v>
      </c>
      <c r="B410" t="s">
        <v>39</v>
      </c>
      <c r="J410">
        <v>-20775.989509999999</v>
      </c>
      <c r="K410">
        <v>-0.28860999999999998</v>
      </c>
    </row>
    <row r="411" spans="1:11" x14ac:dyDescent="0.2">
      <c r="A411" t="s">
        <v>96</v>
      </c>
      <c r="B411" t="s">
        <v>39</v>
      </c>
      <c r="J411">
        <v>-19194.874810000001</v>
      </c>
      <c r="K411">
        <v>-0.25337999999999999</v>
      </c>
    </row>
    <row r="412" spans="1:11" x14ac:dyDescent="0.2">
      <c r="A412" t="s">
        <v>96</v>
      </c>
      <c r="B412" t="s">
        <v>39</v>
      </c>
      <c r="J412">
        <v>-17524.83599</v>
      </c>
      <c r="K412">
        <v>-0.21815000000000001</v>
      </c>
    </row>
    <row r="413" spans="1:11" x14ac:dyDescent="0.2">
      <c r="A413" t="s">
        <v>96</v>
      </c>
      <c r="B413" t="s">
        <v>39</v>
      </c>
      <c r="J413">
        <v>-15745.06027</v>
      </c>
      <c r="K413">
        <v>-0.18292</v>
      </c>
    </row>
    <row r="414" spans="1:11" x14ac:dyDescent="0.2">
      <c r="A414" t="s">
        <v>96</v>
      </c>
      <c r="B414" t="s">
        <v>39</v>
      </c>
      <c r="J414">
        <v>-13824.617090000002</v>
      </c>
      <c r="K414">
        <v>-0.14768999999999999</v>
      </c>
    </row>
    <row r="415" spans="1:11" x14ac:dyDescent="0.2">
      <c r="A415" t="s">
        <v>96</v>
      </c>
      <c r="B415" t="s">
        <v>39</v>
      </c>
      <c r="J415">
        <v>-11713.628070000001</v>
      </c>
      <c r="K415">
        <v>-0.11246</v>
      </c>
    </row>
    <row r="416" spans="1:11" x14ac:dyDescent="0.2">
      <c r="A416" t="s">
        <v>96</v>
      </c>
      <c r="B416" t="s">
        <v>39</v>
      </c>
      <c r="J416">
        <v>0</v>
      </c>
      <c r="K416">
        <v>0</v>
      </c>
    </row>
    <row r="417" spans="1:11" x14ac:dyDescent="0.2">
      <c r="A417" t="s">
        <v>96</v>
      </c>
      <c r="B417" t="s">
        <v>39</v>
      </c>
      <c r="J417">
        <v>11713.628070000001</v>
      </c>
      <c r="K417">
        <v>0.11246</v>
      </c>
    </row>
    <row r="418" spans="1:11" x14ac:dyDescent="0.2">
      <c r="A418" t="s">
        <v>96</v>
      </c>
      <c r="B418" t="s">
        <v>39</v>
      </c>
      <c r="J418">
        <v>13824.617090000002</v>
      </c>
      <c r="K418">
        <v>0.14768999999999999</v>
      </c>
    </row>
    <row r="419" spans="1:11" x14ac:dyDescent="0.2">
      <c r="A419" t="s">
        <v>96</v>
      </c>
      <c r="B419" t="s">
        <v>39</v>
      </c>
      <c r="J419">
        <v>15745.06027</v>
      </c>
      <c r="K419">
        <v>0.18292</v>
      </c>
    </row>
    <row r="420" spans="1:11" x14ac:dyDescent="0.2">
      <c r="A420" t="s">
        <v>96</v>
      </c>
      <c r="B420" t="s">
        <v>39</v>
      </c>
      <c r="J420">
        <v>17524.83599</v>
      </c>
      <c r="K420">
        <v>0.21815000000000001</v>
      </c>
    </row>
    <row r="421" spans="1:11" x14ac:dyDescent="0.2">
      <c r="A421" t="s">
        <v>96</v>
      </c>
      <c r="B421" t="s">
        <v>39</v>
      </c>
      <c r="J421">
        <v>19194.874810000001</v>
      </c>
      <c r="K421">
        <v>0.25337999999999999</v>
      </c>
    </row>
    <row r="422" spans="1:11" x14ac:dyDescent="0.2">
      <c r="A422" t="s">
        <v>96</v>
      </c>
      <c r="B422" t="s">
        <v>39</v>
      </c>
      <c r="J422">
        <v>20775.989509999999</v>
      </c>
      <c r="K422">
        <v>0.28860999999999998</v>
      </c>
    </row>
    <row r="423" spans="1:11" x14ac:dyDescent="0.2">
      <c r="A423" t="s">
        <v>96</v>
      </c>
      <c r="B423" t="s">
        <v>39</v>
      </c>
      <c r="J423">
        <v>22283.011419999999</v>
      </c>
      <c r="K423">
        <v>0.32384000000000002</v>
      </c>
    </row>
    <row r="424" spans="1:11" x14ac:dyDescent="0.2">
      <c r="A424" t="s">
        <v>96</v>
      </c>
      <c r="B424" t="s">
        <v>39</v>
      </c>
      <c r="J424">
        <v>23726.97034</v>
      </c>
      <c r="K424">
        <v>0.35908000000000001</v>
      </c>
    </row>
    <row r="425" spans="1:11" x14ac:dyDescent="0.2">
      <c r="A425" t="s">
        <v>96</v>
      </c>
      <c r="B425" t="s">
        <v>39</v>
      </c>
      <c r="J425">
        <v>25116.343840000001</v>
      </c>
      <c r="K425">
        <v>0.39430999999999999</v>
      </c>
    </row>
    <row r="426" spans="1:11" x14ac:dyDescent="0.2">
      <c r="A426" t="s">
        <v>96</v>
      </c>
      <c r="B426" t="s">
        <v>39</v>
      </c>
      <c r="J426">
        <v>26457.82172</v>
      </c>
      <c r="K426">
        <v>0.42953999999999998</v>
      </c>
    </row>
    <row r="427" spans="1:11" x14ac:dyDescent="0.2">
      <c r="A427" t="s">
        <v>96</v>
      </c>
      <c r="B427" t="s">
        <v>39</v>
      </c>
      <c r="J427">
        <v>27756.798289999999</v>
      </c>
      <c r="K427">
        <v>0.46477000000000002</v>
      </c>
    </row>
    <row r="428" spans="1:11" x14ac:dyDescent="0.2">
      <c r="A428" t="s">
        <v>96</v>
      </c>
      <c r="B428" t="s">
        <v>39</v>
      </c>
      <c r="J428">
        <v>29017.700349999999</v>
      </c>
      <c r="K428">
        <v>0.5</v>
      </c>
    </row>
    <row r="429" spans="1:11" x14ac:dyDescent="0.2">
      <c r="A429" t="s">
        <v>96</v>
      </c>
      <c r="B429" t="s">
        <v>39</v>
      </c>
      <c r="J429">
        <v>40044.426390000001</v>
      </c>
      <c r="K429">
        <v>0.8125</v>
      </c>
    </row>
    <row r="430" spans="1:11" x14ac:dyDescent="0.2">
      <c r="A430" t="s">
        <v>96</v>
      </c>
      <c r="B430" t="s">
        <v>39</v>
      </c>
      <c r="J430">
        <v>51071.152739999998</v>
      </c>
      <c r="K430">
        <v>1.125</v>
      </c>
    </row>
    <row r="431" spans="1:11" x14ac:dyDescent="0.2">
      <c r="A431" t="s">
        <v>96</v>
      </c>
      <c r="B431" t="s">
        <v>39</v>
      </c>
      <c r="J431">
        <v>51071.152739999998</v>
      </c>
      <c r="K431">
        <v>1.35</v>
      </c>
    </row>
    <row r="432" spans="1:11" x14ac:dyDescent="0.2">
      <c r="A432" t="s">
        <v>96</v>
      </c>
      <c r="B432" t="s">
        <v>39</v>
      </c>
      <c r="J432">
        <v>51071.152739999998</v>
      </c>
      <c r="K432">
        <v>1.575</v>
      </c>
    </row>
    <row r="433" spans="1:11" x14ac:dyDescent="0.2">
      <c r="A433" t="s">
        <v>96</v>
      </c>
      <c r="B433" t="s">
        <v>40</v>
      </c>
      <c r="C433" t="s">
        <v>37</v>
      </c>
      <c r="D433" t="s">
        <v>38</v>
      </c>
      <c r="E433">
        <v>0</v>
      </c>
      <c r="G433">
        <v>0</v>
      </c>
      <c r="J433">
        <v>-51071.152739999998</v>
      </c>
      <c r="K433">
        <v>-1.575</v>
      </c>
    </row>
    <row r="434" spans="1:11" x14ac:dyDescent="0.2">
      <c r="A434" t="s">
        <v>96</v>
      </c>
      <c r="B434" t="s">
        <v>40</v>
      </c>
      <c r="J434">
        <v>-51071.152739999998</v>
      </c>
      <c r="K434">
        <v>-1.35</v>
      </c>
    </row>
    <row r="435" spans="1:11" x14ac:dyDescent="0.2">
      <c r="A435" t="s">
        <v>96</v>
      </c>
      <c r="B435" t="s">
        <v>40</v>
      </c>
      <c r="J435">
        <v>-51071.152739999998</v>
      </c>
      <c r="K435">
        <v>-1.125</v>
      </c>
    </row>
    <row r="436" spans="1:11" x14ac:dyDescent="0.2">
      <c r="A436" t="s">
        <v>96</v>
      </c>
      <c r="B436" t="s">
        <v>40</v>
      </c>
      <c r="J436">
        <v>-40044.426390000001</v>
      </c>
      <c r="K436">
        <v>-0.8125</v>
      </c>
    </row>
    <row r="437" spans="1:11" x14ac:dyDescent="0.2">
      <c r="A437" t="s">
        <v>96</v>
      </c>
      <c r="B437" t="s">
        <v>40</v>
      </c>
      <c r="J437">
        <v>-29017.700349999999</v>
      </c>
      <c r="K437">
        <v>-0.5</v>
      </c>
    </row>
    <row r="438" spans="1:11" x14ac:dyDescent="0.2">
      <c r="A438" t="s">
        <v>96</v>
      </c>
      <c r="B438" t="s">
        <v>40</v>
      </c>
      <c r="J438">
        <v>-27756.798289999999</v>
      </c>
      <c r="K438">
        <v>-0.46477000000000002</v>
      </c>
    </row>
    <row r="439" spans="1:11" x14ac:dyDescent="0.2">
      <c r="A439" t="s">
        <v>96</v>
      </c>
      <c r="B439" t="s">
        <v>40</v>
      </c>
      <c r="J439">
        <v>-26457.82172</v>
      </c>
      <c r="K439">
        <v>-0.42953999999999998</v>
      </c>
    </row>
    <row r="440" spans="1:11" x14ac:dyDescent="0.2">
      <c r="A440" t="s">
        <v>96</v>
      </c>
      <c r="B440" t="s">
        <v>40</v>
      </c>
      <c r="J440">
        <v>-25116.343840000001</v>
      </c>
      <c r="K440">
        <v>-0.39430999999999999</v>
      </c>
    </row>
    <row r="441" spans="1:11" x14ac:dyDescent="0.2">
      <c r="A441" t="s">
        <v>96</v>
      </c>
      <c r="B441" t="s">
        <v>40</v>
      </c>
      <c r="J441">
        <v>-23726.97034</v>
      </c>
      <c r="K441">
        <v>-0.35908000000000001</v>
      </c>
    </row>
    <row r="442" spans="1:11" x14ac:dyDescent="0.2">
      <c r="A442" t="s">
        <v>96</v>
      </c>
      <c r="B442" t="s">
        <v>40</v>
      </c>
      <c r="J442">
        <v>-22283.011419999999</v>
      </c>
      <c r="K442">
        <v>-0.32384000000000002</v>
      </c>
    </row>
    <row r="443" spans="1:11" x14ac:dyDescent="0.2">
      <c r="A443" t="s">
        <v>96</v>
      </c>
      <c r="B443" t="s">
        <v>40</v>
      </c>
      <c r="J443">
        <v>-20775.989509999999</v>
      </c>
      <c r="K443">
        <v>-0.28860999999999998</v>
      </c>
    </row>
    <row r="444" spans="1:11" x14ac:dyDescent="0.2">
      <c r="A444" t="s">
        <v>96</v>
      </c>
      <c r="B444" t="s">
        <v>40</v>
      </c>
      <c r="J444">
        <v>-19194.874810000001</v>
      </c>
      <c r="K444">
        <v>-0.25337999999999999</v>
      </c>
    </row>
    <row r="445" spans="1:11" x14ac:dyDescent="0.2">
      <c r="A445" t="s">
        <v>96</v>
      </c>
      <c r="B445" t="s">
        <v>40</v>
      </c>
      <c r="J445">
        <v>-17524.83599</v>
      </c>
      <c r="K445">
        <v>-0.21815000000000001</v>
      </c>
    </row>
    <row r="446" spans="1:11" x14ac:dyDescent="0.2">
      <c r="A446" t="s">
        <v>96</v>
      </c>
      <c r="B446" t="s">
        <v>40</v>
      </c>
      <c r="J446">
        <v>-15745.06027</v>
      </c>
      <c r="K446">
        <v>-0.18292</v>
      </c>
    </row>
    <row r="447" spans="1:11" x14ac:dyDescent="0.2">
      <c r="A447" t="s">
        <v>96</v>
      </c>
      <c r="B447" t="s">
        <v>40</v>
      </c>
      <c r="J447">
        <v>-13824.617090000002</v>
      </c>
      <c r="K447">
        <v>-0.14768999999999999</v>
      </c>
    </row>
    <row r="448" spans="1:11" x14ac:dyDescent="0.2">
      <c r="A448" t="s">
        <v>96</v>
      </c>
      <c r="B448" t="s">
        <v>40</v>
      </c>
      <c r="J448">
        <v>-11713.628070000001</v>
      </c>
      <c r="K448">
        <v>-0.11246</v>
      </c>
    </row>
    <row r="449" spans="1:11" x14ac:dyDescent="0.2">
      <c r="A449" t="s">
        <v>96</v>
      </c>
      <c r="B449" t="s">
        <v>40</v>
      </c>
      <c r="J449">
        <v>0</v>
      </c>
      <c r="K449">
        <v>0</v>
      </c>
    </row>
    <row r="450" spans="1:11" x14ac:dyDescent="0.2">
      <c r="A450" t="s">
        <v>96</v>
      </c>
      <c r="B450" t="s">
        <v>40</v>
      </c>
      <c r="J450">
        <v>11713.628070000001</v>
      </c>
      <c r="K450">
        <v>0.11246</v>
      </c>
    </row>
    <row r="451" spans="1:11" x14ac:dyDescent="0.2">
      <c r="A451" t="s">
        <v>96</v>
      </c>
      <c r="B451" t="s">
        <v>40</v>
      </c>
      <c r="J451">
        <v>13824.617090000002</v>
      </c>
      <c r="K451">
        <v>0.14768999999999999</v>
      </c>
    </row>
    <row r="452" spans="1:11" x14ac:dyDescent="0.2">
      <c r="A452" t="s">
        <v>96</v>
      </c>
      <c r="B452" t="s">
        <v>40</v>
      </c>
      <c r="J452">
        <v>15745.06027</v>
      </c>
      <c r="K452">
        <v>0.18292</v>
      </c>
    </row>
    <row r="453" spans="1:11" x14ac:dyDescent="0.2">
      <c r="A453" t="s">
        <v>96</v>
      </c>
      <c r="B453" t="s">
        <v>40</v>
      </c>
      <c r="J453">
        <v>17524.83599</v>
      </c>
      <c r="K453">
        <v>0.21815000000000001</v>
      </c>
    </row>
    <row r="454" spans="1:11" x14ac:dyDescent="0.2">
      <c r="A454" t="s">
        <v>96</v>
      </c>
      <c r="B454" t="s">
        <v>40</v>
      </c>
      <c r="J454">
        <v>19194.874810000001</v>
      </c>
      <c r="K454">
        <v>0.25337999999999999</v>
      </c>
    </row>
    <row r="455" spans="1:11" x14ac:dyDescent="0.2">
      <c r="A455" t="s">
        <v>96</v>
      </c>
      <c r="B455" t="s">
        <v>40</v>
      </c>
      <c r="J455">
        <v>20775.989509999999</v>
      </c>
      <c r="K455">
        <v>0.28860999999999998</v>
      </c>
    </row>
    <row r="456" spans="1:11" x14ac:dyDescent="0.2">
      <c r="A456" t="s">
        <v>96</v>
      </c>
      <c r="B456" t="s">
        <v>40</v>
      </c>
      <c r="J456">
        <v>22283.011419999999</v>
      </c>
      <c r="K456">
        <v>0.32384000000000002</v>
      </c>
    </row>
    <row r="457" spans="1:11" x14ac:dyDescent="0.2">
      <c r="A457" t="s">
        <v>96</v>
      </c>
      <c r="B457" t="s">
        <v>40</v>
      </c>
      <c r="J457">
        <v>23726.97034</v>
      </c>
      <c r="K457">
        <v>0.35908000000000001</v>
      </c>
    </row>
    <row r="458" spans="1:11" x14ac:dyDescent="0.2">
      <c r="A458" t="s">
        <v>96</v>
      </c>
      <c r="B458" t="s">
        <v>40</v>
      </c>
      <c r="J458">
        <v>25116.343840000001</v>
      </c>
      <c r="K458">
        <v>0.39430999999999999</v>
      </c>
    </row>
    <row r="459" spans="1:11" x14ac:dyDescent="0.2">
      <c r="A459" t="s">
        <v>96</v>
      </c>
      <c r="B459" t="s">
        <v>40</v>
      </c>
      <c r="J459">
        <v>26457.82172</v>
      </c>
      <c r="K459">
        <v>0.42953999999999998</v>
      </c>
    </row>
    <row r="460" spans="1:11" x14ac:dyDescent="0.2">
      <c r="A460" t="s">
        <v>96</v>
      </c>
      <c r="B460" t="s">
        <v>40</v>
      </c>
      <c r="J460">
        <v>27756.798289999999</v>
      </c>
      <c r="K460">
        <v>0.46477000000000002</v>
      </c>
    </row>
    <row r="461" spans="1:11" x14ac:dyDescent="0.2">
      <c r="A461" t="s">
        <v>96</v>
      </c>
      <c r="B461" t="s">
        <v>40</v>
      </c>
      <c r="J461">
        <v>29017.700349999999</v>
      </c>
      <c r="K461">
        <v>0.5</v>
      </c>
    </row>
    <row r="462" spans="1:11" x14ac:dyDescent="0.2">
      <c r="A462" t="s">
        <v>96</v>
      </c>
      <c r="B462" t="s">
        <v>40</v>
      </c>
      <c r="J462">
        <v>40044.426390000001</v>
      </c>
      <c r="K462">
        <v>0.8125</v>
      </c>
    </row>
    <row r="463" spans="1:11" x14ac:dyDescent="0.2">
      <c r="A463" t="s">
        <v>96</v>
      </c>
      <c r="B463" t="s">
        <v>40</v>
      </c>
      <c r="J463">
        <v>51071.152739999998</v>
      </c>
      <c r="K463">
        <v>1.125</v>
      </c>
    </row>
    <row r="464" spans="1:11" x14ac:dyDescent="0.2">
      <c r="A464" t="s">
        <v>96</v>
      </c>
      <c r="B464" t="s">
        <v>40</v>
      </c>
      <c r="J464">
        <v>51071.152739999998</v>
      </c>
      <c r="K464">
        <v>1.35</v>
      </c>
    </row>
    <row r="465" spans="1:11" x14ac:dyDescent="0.2">
      <c r="A465" t="s">
        <v>96</v>
      </c>
      <c r="B465" t="s">
        <v>40</v>
      </c>
      <c r="J465">
        <v>51071.152739999998</v>
      </c>
      <c r="K465">
        <v>1.575</v>
      </c>
    </row>
    <row r="466" spans="1:11" x14ac:dyDescent="0.2">
      <c r="A466" t="s">
        <v>97</v>
      </c>
      <c r="B466" t="s">
        <v>39</v>
      </c>
      <c r="C466" t="s">
        <v>37</v>
      </c>
      <c r="D466" t="s">
        <v>38</v>
      </c>
      <c r="E466">
        <v>0</v>
      </c>
      <c r="G466">
        <v>0</v>
      </c>
      <c r="J466">
        <v>-65042.397969999998</v>
      </c>
      <c r="K466">
        <v>-1.575</v>
      </c>
    </row>
    <row r="467" spans="1:11" x14ac:dyDescent="0.2">
      <c r="A467" t="s">
        <v>97</v>
      </c>
      <c r="B467" t="s">
        <v>39</v>
      </c>
      <c r="J467">
        <v>-65042.397969999998</v>
      </c>
      <c r="K467">
        <v>-1.35</v>
      </c>
    </row>
    <row r="468" spans="1:11" x14ac:dyDescent="0.2">
      <c r="A468" t="s">
        <v>97</v>
      </c>
      <c r="B468" t="s">
        <v>39</v>
      </c>
      <c r="J468">
        <v>-65042.397969999998</v>
      </c>
      <c r="K468">
        <v>-1.125</v>
      </c>
    </row>
    <row r="469" spans="1:11" x14ac:dyDescent="0.2">
      <c r="A469" t="s">
        <v>97</v>
      </c>
      <c r="B469" t="s">
        <v>39</v>
      </c>
      <c r="J469">
        <v>-50999.15307</v>
      </c>
      <c r="K469">
        <v>-0.8125</v>
      </c>
    </row>
    <row r="470" spans="1:11" x14ac:dyDescent="0.2">
      <c r="A470" t="s">
        <v>97</v>
      </c>
      <c r="B470" t="s">
        <v>39</v>
      </c>
      <c r="J470">
        <v>-36955.907859999999</v>
      </c>
      <c r="K470">
        <v>-0.5</v>
      </c>
    </row>
    <row r="471" spans="1:11" x14ac:dyDescent="0.2">
      <c r="A471" t="s">
        <v>97</v>
      </c>
      <c r="B471" t="s">
        <v>39</v>
      </c>
      <c r="J471">
        <v>-35500.285499999998</v>
      </c>
      <c r="K471">
        <v>-0.46801999999999999</v>
      </c>
    </row>
    <row r="472" spans="1:11" x14ac:dyDescent="0.2">
      <c r="A472" t="s">
        <v>97</v>
      </c>
      <c r="B472" t="s">
        <v>39</v>
      </c>
      <c r="J472">
        <v>-34005.111790000003</v>
      </c>
      <c r="K472">
        <v>-0.43603999999999998</v>
      </c>
    </row>
    <row r="473" spans="1:11" x14ac:dyDescent="0.2">
      <c r="A473" t="s">
        <v>97</v>
      </c>
      <c r="B473" t="s">
        <v>39</v>
      </c>
      <c r="J473">
        <v>-32466.282950000001</v>
      </c>
      <c r="K473">
        <v>-0.40406999999999998</v>
      </c>
    </row>
    <row r="474" spans="1:11" x14ac:dyDescent="0.2">
      <c r="A474" t="s">
        <v>97</v>
      </c>
      <c r="B474" t="s">
        <v>39</v>
      </c>
      <c r="J474">
        <v>-30878.90439</v>
      </c>
      <c r="K474">
        <v>-0.37208999999999998</v>
      </c>
    </row>
    <row r="475" spans="1:11" x14ac:dyDescent="0.2">
      <c r="A475" t="s">
        <v>97</v>
      </c>
      <c r="B475" t="s">
        <v>39</v>
      </c>
      <c r="J475">
        <v>-29237.054800000002</v>
      </c>
      <c r="K475">
        <v>-0.34011000000000002</v>
      </c>
    </row>
    <row r="476" spans="1:11" x14ac:dyDescent="0.2">
      <c r="A476" t="s">
        <v>97</v>
      </c>
      <c r="B476" t="s">
        <v>39</v>
      </c>
      <c r="J476">
        <v>-27533.45104</v>
      </c>
      <c r="K476">
        <v>-0.30813000000000001</v>
      </c>
    </row>
    <row r="477" spans="1:11" x14ac:dyDescent="0.2">
      <c r="A477" t="s">
        <v>97</v>
      </c>
      <c r="B477" t="s">
        <v>39</v>
      </c>
      <c r="J477">
        <v>-25758.955549999999</v>
      </c>
      <c r="K477">
        <v>-0.27615000000000001</v>
      </c>
    </row>
    <row r="478" spans="1:11" x14ac:dyDescent="0.2">
      <c r="A478" t="s">
        <v>97</v>
      </c>
      <c r="B478" t="s">
        <v>39</v>
      </c>
      <c r="J478">
        <v>-23901.827080000003</v>
      </c>
      <c r="K478">
        <v>-0.24417</v>
      </c>
    </row>
    <row r="479" spans="1:11" x14ac:dyDescent="0.2">
      <c r="A479" t="s">
        <v>97</v>
      </c>
      <c r="B479" t="s">
        <v>39</v>
      </c>
      <c r="J479">
        <v>-21946.520679999998</v>
      </c>
      <c r="K479">
        <v>-0.2122</v>
      </c>
    </row>
    <row r="480" spans="1:11" x14ac:dyDescent="0.2">
      <c r="A480" t="s">
        <v>97</v>
      </c>
      <c r="B480" t="s">
        <v>39</v>
      </c>
      <c r="J480">
        <v>-19871.663399999998</v>
      </c>
      <c r="K480">
        <v>-0.18021999999999999</v>
      </c>
    </row>
    <row r="481" spans="1:11" x14ac:dyDescent="0.2">
      <c r="A481" t="s">
        <v>97</v>
      </c>
      <c r="B481" t="s">
        <v>39</v>
      </c>
      <c r="J481">
        <v>-17646.360639999999</v>
      </c>
      <c r="K481">
        <v>-0.14824000000000001</v>
      </c>
    </row>
    <row r="482" spans="1:11" x14ac:dyDescent="0.2">
      <c r="A482" t="s">
        <v>97</v>
      </c>
      <c r="B482" t="s">
        <v>39</v>
      </c>
      <c r="J482">
        <v>0</v>
      </c>
      <c r="K482">
        <v>0</v>
      </c>
    </row>
    <row r="483" spans="1:11" x14ac:dyDescent="0.2">
      <c r="A483" t="s">
        <v>97</v>
      </c>
      <c r="B483" t="s">
        <v>39</v>
      </c>
      <c r="J483">
        <v>17646.360639999999</v>
      </c>
      <c r="K483">
        <v>0.14824000000000001</v>
      </c>
    </row>
    <row r="484" spans="1:11" x14ac:dyDescent="0.2">
      <c r="A484" t="s">
        <v>97</v>
      </c>
      <c r="B484" t="s">
        <v>39</v>
      </c>
      <c r="J484">
        <v>19871.663399999998</v>
      </c>
      <c r="K484">
        <v>0.18021999999999999</v>
      </c>
    </row>
    <row r="485" spans="1:11" x14ac:dyDescent="0.2">
      <c r="A485" t="s">
        <v>97</v>
      </c>
      <c r="B485" t="s">
        <v>39</v>
      </c>
      <c r="J485">
        <v>21946.520679999998</v>
      </c>
      <c r="K485">
        <v>0.2122</v>
      </c>
    </row>
    <row r="486" spans="1:11" x14ac:dyDescent="0.2">
      <c r="A486" t="s">
        <v>97</v>
      </c>
      <c r="B486" t="s">
        <v>39</v>
      </c>
      <c r="J486">
        <v>23901.827080000003</v>
      </c>
      <c r="K486">
        <v>0.24417</v>
      </c>
    </row>
    <row r="487" spans="1:11" x14ac:dyDescent="0.2">
      <c r="A487" t="s">
        <v>97</v>
      </c>
      <c r="B487" t="s">
        <v>39</v>
      </c>
      <c r="J487">
        <v>25758.955549999999</v>
      </c>
      <c r="K487">
        <v>0.27615000000000001</v>
      </c>
    </row>
    <row r="488" spans="1:11" x14ac:dyDescent="0.2">
      <c r="A488" t="s">
        <v>97</v>
      </c>
      <c r="B488" t="s">
        <v>39</v>
      </c>
      <c r="J488">
        <v>27533.45104</v>
      </c>
      <c r="K488">
        <v>0.30813000000000001</v>
      </c>
    </row>
    <row r="489" spans="1:11" x14ac:dyDescent="0.2">
      <c r="A489" t="s">
        <v>97</v>
      </c>
      <c r="B489" t="s">
        <v>39</v>
      </c>
      <c r="J489">
        <v>29237.054800000002</v>
      </c>
      <c r="K489">
        <v>0.34011000000000002</v>
      </c>
    </row>
    <row r="490" spans="1:11" x14ac:dyDescent="0.2">
      <c r="A490" t="s">
        <v>97</v>
      </c>
      <c r="B490" t="s">
        <v>39</v>
      </c>
      <c r="J490">
        <v>30878.90439</v>
      </c>
      <c r="K490">
        <v>0.37208999999999998</v>
      </c>
    </row>
    <row r="491" spans="1:11" x14ac:dyDescent="0.2">
      <c r="A491" t="s">
        <v>97</v>
      </c>
      <c r="B491" t="s">
        <v>39</v>
      </c>
      <c r="J491">
        <v>32466.282950000001</v>
      </c>
      <c r="K491">
        <v>0.40406999999999998</v>
      </c>
    </row>
    <row r="492" spans="1:11" x14ac:dyDescent="0.2">
      <c r="A492" t="s">
        <v>97</v>
      </c>
      <c r="B492" t="s">
        <v>39</v>
      </c>
      <c r="J492">
        <v>34005.111790000003</v>
      </c>
      <c r="K492">
        <v>0.43603999999999998</v>
      </c>
    </row>
    <row r="493" spans="1:11" x14ac:dyDescent="0.2">
      <c r="A493" t="s">
        <v>97</v>
      </c>
      <c r="B493" t="s">
        <v>39</v>
      </c>
      <c r="J493">
        <v>35500.285499999998</v>
      </c>
      <c r="K493">
        <v>0.46801999999999999</v>
      </c>
    </row>
    <row r="494" spans="1:11" x14ac:dyDescent="0.2">
      <c r="A494" t="s">
        <v>97</v>
      </c>
      <c r="B494" t="s">
        <v>39</v>
      </c>
      <c r="J494">
        <v>36955.907859999999</v>
      </c>
      <c r="K494">
        <v>0.5</v>
      </c>
    </row>
    <row r="495" spans="1:11" x14ac:dyDescent="0.2">
      <c r="A495" t="s">
        <v>97</v>
      </c>
      <c r="B495" t="s">
        <v>39</v>
      </c>
      <c r="J495">
        <v>50999.15307</v>
      </c>
      <c r="K495">
        <v>0.8125</v>
      </c>
    </row>
    <row r="496" spans="1:11" x14ac:dyDescent="0.2">
      <c r="A496" t="s">
        <v>97</v>
      </c>
      <c r="B496" t="s">
        <v>39</v>
      </c>
      <c r="J496">
        <v>65042.397969999998</v>
      </c>
      <c r="K496">
        <v>1.125</v>
      </c>
    </row>
    <row r="497" spans="1:11" x14ac:dyDescent="0.2">
      <c r="A497" t="s">
        <v>97</v>
      </c>
      <c r="B497" t="s">
        <v>39</v>
      </c>
      <c r="J497">
        <v>65042.397969999998</v>
      </c>
      <c r="K497">
        <v>1.35</v>
      </c>
    </row>
    <row r="498" spans="1:11" x14ac:dyDescent="0.2">
      <c r="A498" t="s">
        <v>97</v>
      </c>
      <c r="B498" t="s">
        <v>39</v>
      </c>
      <c r="J498">
        <v>65042.397969999998</v>
      </c>
      <c r="K498">
        <v>1.575</v>
      </c>
    </row>
    <row r="499" spans="1:11" x14ac:dyDescent="0.2">
      <c r="A499" t="s">
        <v>97</v>
      </c>
      <c r="B499" t="s">
        <v>40</v>
      </c>
      <c r="C499" t="s">
        <v>37</v>
      </c>
      <c r="D499" t="s">
        <v>38</v>
      </c>
      <c r="E499">
        <v>0</v>
      </c>
      <c r="G499">
        <v>0</v>
      </c>
      <c r="J499">
        <v>-65042.397969999998</v>
      </c>
      <c r="K499">
        <v>-1.575</v>
      </c>
    </row>
    <row r="500" spans="1:11" x14ac:dyDescent="0.2">
      <c r="A500" t="s">
        <v>97</v>
      </c>
      <c r="B500" t="s">
        <v>40</v>
      </c>
      <c r="J500">
        <v>-65042.397969999998</v>
      </c>
      <c r="K500">
        <v>-1.35</v>
      </c>
    </row>
    <row r="501" spans="1:11" x14ac:dyDescent="0.2">
      <c r="A501" t="s">
        <v>97</v>
      </c>
      <c r="B501" t="s">
        <v>40</v>
      </c>
      <c r="J501">
        <v>-65042.397969999998</v>
      </c>
      <c r="K501">
        <v>-1.125</v>
      </c>
    </row>
    <row r="502" spans="1:11" x14ac:dyDescent="0.2">
      <c r="A502" t="s">
        <v>97</v>
      </c>
      <c r="B502" t="s">
        <v>40</v>
      </c>
      <c r="J502">
        <v>-50999.15307</v>
      </c>
      <c r="K502">
        <v>-0.8125</v>
      </c>
    </row>
    <row r="503" spans="1:11" x14ac:dyDescent="0.2">
      <c r="A503" t="s">
        <v>97</v>
      </c>
      <c r="B503" t="s">
        <v>40</v>
      </c>
      <c r="J503">
        <v>-36955.907859999999</v>
      </c>
      <c r="K503">
        <v>-0.5</v>
      </c>
    </row>
    <row r="504" spans="1:11" x14ac:dyDescent="0.2">
      <c r="A504" t="s">
        <v>97</v>
      </c>
      <c r="B504" t="s">
        <v>40</v>
      </c>
      <c r="J504">
        <v>-35500.285499999998</v>
      </c>
      <c r="K504">
        <v>-0.46801999999999999</v>
      </c>
    </row>
    <row r="505" spans="1:11" x14ac:dyDescent="0.2">
      <c r="A505" t="s">
        <v>97</v>
      </c>
      <c r="B505" t="s">
        <v>40</v>
      </c>
      <c r="J505">
        <v>-34005.111790000003</v>
      </c>
      <c r="K505">
        <v>-0.43603999999999998</v>
      </c>
    </row>
    <row r="506" spans="1:11" x14ac:dyDescent="0.2">
      <c r="A506" t="s">
        <v>97</v>
      </c>
      <c r="B506" t="s">
        <v>40</v>
      </c>
      <c r="J506">
        <v>-32466.282950000001</v>
      </c>
      <c r="K506">
        <v>-0.40406999999999998</v>
      </c>
    </row>
    <row r="507" spans="1:11" x14ac:dyDescent="0.2">
      <c r="A507" t="s">
        <v>97</v>
      </c>
      <c r="B507" t="s">
        <v>40</v>
      </c>
      <c r="J507">
        <v>-30878.90439</v>
      </c>
      <c r="K507">
        <v>-0.37208999999999998</v>
      </c>
    </row>
    <row r="508" spans="1:11" x14ac:dyDescent="0.2">
      <c r="A508" t="s">
        <v>97</v>
      </c>
      <c r="B508" t="s">
        <v>40</v>
      </c>
      <c r="J508">
        <v>-29237.054800000002</v>
      </c>
      <c r="K508">
        <v>-0.34011000000000002</v>
      </c>
    </row>
    <row r="509" spans="1:11" x14ac:dyDescent="0.2">
      <c r="A509" t="s">
        <v>97</v>
      </c>
      <c r="B509" t="s">
        <v>40</v>
      </c>
      <c r="J509">
        <v>-27533.45104</v>
      </c>
      <c r="K509">
        <v>-0.30813000000000001</v>
      </c>
    </row>
    <row r="510" spans="1:11" x14ac:dyDescent="0.2">
      <c r="A510" t="s">
        <v>97</v>
      </c>
      <c r="B510" t="s">
        <v>40</v>
      </c>
      <c r="J510">
        <v>-25758.955549999999</v>
      </c>
      <c r="K510">
        <v>-0.27615000000000001</v>
      </c>
    </row>
    <row r="511" spans="1:11" x14ac:dyDescent="0.2">
      <c r="A511" t="s">
        <v>97</v>
      </c>
      <c r="B511" t="s">
        <v>40</v>
      </c>
      <c r="J511">
        <v>-23901.827080000003</v>
      </c>
      <c r="K511">
        <v>-0.24417</v>
      </c>
    </row>
    <row r="512" spans="1:11" x14ac:dyDescent="0.2">
      <c r="A512" t="s">
        <v>97</v>
      </c>
      <c r="B512" t="s">
        <v>40</v>
      </c>
      <c r="J512">
        <v>-21946.520679999998</v>
      </c>
      <c r="K512">
        <v>-0.2122</v>
      </c>
    </row>
    <row r="513" spans="1:11" x14ac:dyDescent="0.2">
      <c r="A513" t="s">
        <v>97</v>
      </c>
      <c r="B513" t="s">
        <v>40</v>
      </c>
      <c r="J513">
        <v>-19871.663399999998</v>
      </c>
      <c r="K513">
        <v>-0.18021999999999999</v>
      </c>
    </row>
    <row r="514" spans="1:11" x14ac:dyDescent="0.2">
      <c r="A514" t="s">
        <v>97</v>
      </c>
      <c r="B514" t="s">
        <v>40</v>
      </c>
      <c r="J514">
        <v>-17646.360639999999</v>
      </c>
      <c r="K514">
        <v>-0.14824000000000001</v>
      </c>
    </row>
    <row r="515" spans="1:11" x14ac:dyDescent="0.2">
      <c r="A515" t="s">
        <v>97</v>
      </c>
      <c r="B515" t="s">
        <v>40</v>
      </c>
      <c r="J515">
        <v>0</v>
      </c>
      <c r="K515">
        <v>0</v>
      </c>
    </row>
    <row r="516" spans="1:11" x14ac:dyDescent="0.2">
      <c r="A516" t="s">
        <v>97</v>
      </c>
      <c r="B516" t="s">
        <v>40</v>
      </c>
      <c r="J516">
        <v>17646.360639999999</v>
      </c>
      <c r="K516">
        <v>0.14824000000000001</v>
      </c>
    </row>
    <row r="517" spans="1:11" x14ac:dyDescent="0.2">
      <c r="A517" t="s">
        <v>97</v>
      </c>
      <c r="B517" t="s">
        <v>40</v>
      </c>
      <c r="J517">
        <v>19871.663399999998</v>
      </c>
      <c r="K517">
        <v>0.18021999999999999</v>
      </c>
    </row>
    <row r="518" spans="1:11" x14ac:dyDescent="0.2">
      <c r="A518" t="s">
        <v>97</v>
      </c>
      <c r="B518" t="s">
        <v>40</v>
      </c>
      <c r="J518">
        <v>21946.520679999998</v>
      </c>
      <c r="K518">
        <v>0.2122</v>
      </c>
    </row>
    <row r="519" spans="1:11" x14ac:dyDescent="0.2">
      <c r="A519" t="s">
        <v>97</v>
      </c>
      <c r="B519" t="s">
        <v>40</v>
      </c>
      <c r="J519">
        <v>23901.827080000003</v>
      </c>
      <c r="K519">
        <v>0.24417</v>
      </c>
    </row>
    <row r="520" spans="1:11" x14ac:dyDescent="0.2">
      <c r="A520" t="s">
        <v>97</v>
      </c>
      <c r="B520" t="s">
        <v>40</v>
      </c>
      <c r="J520">
        <v>25758.955549999999</v>
      </c>
      <c r="K520">
        <v>0.27615000000000001</v>
      </c>
    </row>
    <row r="521" spans="1:11" x14ac:dyDescent="0.2">
      <c r="A521" t="s">
        <v>97</v>
      </c>
      <c r="B521" t="s">
        <v>40</v>
      </c>
      <c r="J521">
        <v>27533.45104</v>
      </c>
      <c r="K521">
        <v>0.30813000000000001</v>
      </c>
    </row>
    <row r="522" spans="1:11" x14ac:dyDescent="0.2">
      <c r="A522" t="s">
        <v>97</v>
      </c>
      <c r="B522" t="s">
        <v>40</v>
      </c>
      <c r="J522">
        <v>29237.054800000002</v>
      </c>
      <c r="K522">
        <v>0.34011000000000002</v>
      </c>
    </row>
    <row r="523" spans="1:11" x14ac:dyDescent="0.2">
      <c r="A523" t="s">
        <v>97</v>
      </c>
      <c r="B523" t="s">
        <v>40</v>
      </c>
      <c r="J523">
        <v>30878.90439</v>
      </c>
      <c r="K523">
        <v>0.37208999999999998</v>
      </c>
    </row>
    <row r="524" spans="1:11" x14ac:dyDescent="0.2">
      <c r="A524" t="s">
        <v>97</v>
      </c>
      <c r="B524" t="s">
        <v>40</v>
      </c>
      <c r="J524">
        <v>32466.282950000001</v>
      </c>
      <c r="K524">
        <v>0.40406999999999998</v>
      </c>
    </row>
    <row r="525" spans="1:11" x14ac:dyDescent="0.2">
      <c r="A525" t="s">
        <v>97</v>
      </c>
      <c r="B525" t="s">
        <v>40</v>
      </c>
      <c r="J525">
        <v>34005.111790000003</v>
      </c>
      <c r="K525">
        <v>0.43603999999999998</v>
      </c>
    </row>
    <row r="526" spans="1:11" x14ac:dyDescent="0.2">
      <c r="A526" t="s">
        <v>97</v>
      </c>
      <c r="B526" t="s">
        <v>40</v>
      </c>
      <c r="J526">
        <v>35500.285499999998</v>
      </c>
      <c r="K526">
        <v>0.46801999999999999</v>
      </c>
    </row>
    <row r="527" spans="1:11" x14ac:dyDescent="0.2">
      <c r="A527" t="s">
        <v>97</v>
      </c>
      <c r="B527" t="s">
        <v>40</v>
      </c>
      <c r="J527">
        <v>36955.907859999999</v>
      </c>
      <c r="K527">
        <v>0.5</v>
      </c>
    </row>
    <row r="528" spans="1:11" x14ac:dyDescent="0.2">
      <c r="A528" t="s">
        <v>97</v>
      </c>
      <c r="B528" t="s">
        <v>40</v>
      </c>
      <c r="J528">
        <v>50999.15307</v>
      </c>
      <c r="K528">
        <v>0.8125</v>
      </c>
    </row>
    <row r="529" spans="1:11" x14ac:dyDescent="0.2">
      <c r="A529" t="s">
        <v>97</v>
      </c>
      <c r="B529" t="s">
        <v>40</v>
      </c>
      <c r="J529">
        <v>65042.397969999998</v>
      </c>
      <c r="K529">
        <v>1.125</v>
      </c>
    </row>
    <row r="530" spans="1:11" x14ac:dyDescent="0.2">
      <c r="A530" t="s">
        <v>97</v>
      </c>
      <c r="B530" t="s">
        <v>40</v>
      </c>
      <c r="J530">
        <v>65042.397969999998</v>
      </c>
      <c r="K530">
        <v>1.35</v>
      </c>
    </row>
    <row r="531" spans="1:11" x14ac:dyDescent="0.2">
      <c r="A531" t="s">
        <v>97</v>
      </c>
      <c r="B531" t="s">
        <v>40</v>
      </c>
      <c r="J531">
        <v>65042.397969999998</v>
      </c>
      <c r="K531">
        <v>1.575</v>
      </c>
    </row>
    <row r="532" spans="1:11" x14ac:dyDescent="0.2">
      <c r="A532" t="s">
        <v>183</v>
      </c>
      <c r="B532" t="s">
        <v>39</v>
      </c>
      <c r="C532" t="s">
        <v>37</v>
      </c>
      <c r="D532" t="s">
        <v>38</v>
      </c>
      <c r="E532">
        <v>0</v>
      </c>
      <c r="G532">
        <v>0</v>
      </c>
      <c r="J532">
        <v>-80682.484800000006</v>
      </c>
      <c r="K532">
        <v>-1.575</v>
      </c>
    </row>
    <row r="533" spans="1:11" x14ac:dyDescent="0.2">
      <c r="A533" t="s">
        <v>183</v>
      </c>
      <c r="B533" t="s">
        <v>39</v>
      </c>
      <c r="J533">
        <v>-80682.484800000006</v>
      </c>
      <c r="K533">
        <v>-1.35</v>
      </c>
    </row>
    <row r="534" spans="1:11" x14ac:dyDescent="0.2">
      <c r="A534" t="s">
        <v>183</v>
      </c>
      <c r="B534" t="s">
        <v>39</v>
      </c>
      <c r="J534">
        <v>-80682.484800000006</v>
      </c>
      <c r="K534">
        <v>-1.125</v>
      </c>
    </row>
    <row r="535" spans="1:11" x14ac:dyDescent="0.2">
      <c r="A535" t="s">
        <v>183</v>
      </c>
      <c r="B535" t="s">
        <v>39</v>
      </c>
      <c r="J535">
        <v>-63262.403080000004</v>
      </c>
      <c r="K535">
        <v>-0.8125</v>
      </c>
    </row>
    <row r="536" spans="1:11" x14ac:dyDescent="0.2">
      <c r="A536" t="s">
        <v>183</v>
      </c>
      <c r="B536" t="s">
        <v>39</v>
      </c>
      <c r="J536">
        <v>-45842.321050000006</v>
      </c>
      <c r="K536">
        <v>-0.5</v>
      </c>
    </row>
    <row r="537" spans="1:11" x14ac:dyDescent="0.2">
      <c r="A537" t="s">
        <v>183</v>
      </c>
      <c r="B537" t="s">
        <v>39</v>
      </c>
      <c r="J537">
        <v>-44254.540419999998</v>
      </c>
      <c r="K537">
        <v>-0.47183999999999998</v>
      </c>
    </row>
    <row r="538" spans="1:11" x14ac:dyDescent="0.2">
      <c r="A538" t="s">
        <v>183</v>
      </c>
      <c r="B538" t="s">
        <v>39</v>
      </c>
      <c r="J538">
        <v>-42629.14284</v>
      </c>
      <c r="K538">
        <v>-0.44367000000000001</v>
      </c>
    </row>
    <row r="539" spans="1:11" x14ac:dyDescent="0.2">
      <c r="A539" t="s">
        <v>183</v>
      </c>
      <c r="B539" t="s">
        <v>39</v>
      </c>
      <c r="J539">
        <v>-40962.758300000001</v>
      </c>
      <c r="K539">
        <v>-0.41550999999999999</v>
      </c>
    </row>
    <row r="540" spans="1:11" x14ac:dyDescent="0.2">
      <c r="A540" t="s">
        <v>183</v>
      </c>
      <c r="B540" t="s">
        <v>39</v>
      </c>
      <c r="J540">
        <v>-39251.461889999999</v>
      </c>
      <c r="K540">
        <v>-0.38734000000000002</v>
      </c>
    </row>
    <row r="541" spans="1:11" x14ac:dyDescent="0.2">
      <c r="A541" t="s">
        <v>183</v>
      </c>
      <c r="B541" t="s">
        <v>39</v>
      </c>
      <c r="J541">
        <v>-37490.634299999998</v>
      </c>
      <c r="K541">
        <v>-0.35918</v>
      </c>
    </row>
    <row r="542" spans="1:11" x14ac:dyDescent="0.2">
      <c r="A542" t="s">
        <v>183</v>
      </c>
      <c r="B542" t="s">
        <v>39</v>
      </c>
      <c r="J542">
        <v>-35674.774890000001</v>
      </c>
      <c r="K542">
        <v>-0.33101999999999998</v>
      </c>
    </row>
    <row r="543" spans="1:11" x14ac:dyDescent="0.2">
      <c r="A543" t="s">
        <v>183</v>
      </c>
      <c r="B543" t="s">
        <v>39</v>
      </c>
      <c r="J543">
        <v>-33797.239430000001</v>
      </c>
      <c r="K543">
        <v>-0.30285000000000001</v>
      </c>
    </row>
    <row r="544" spans="1:11" x14ac:dyDescent="0.2">
      <c r="A544" t="s">
        <v>183</v>
      </c>
      <c r="B544" t="s">
        <v>39</v>
      </c>
      <c r="J544">
        <v>-31849.873989999996</v>
      </c>
      <c r="K544">
        <v>-0.27468999999999999</v>
      </c>
    </row>
    <row r="545" spans="1:11" x14ac:dyDescent="0.2">
      <c r="A545" t="s">
        <v>183</v>
      </c>
      <c r="B545" t="s">
        <v>39</v>
      </c>
      <c r="J545">
        <v>-29822.474610000001</v>
      </c>
      <c r="K545">
        <v>-0.24651999999999999</v>
      </c>
    </row>
    <row r="546" spans="1:11" x14ac:dyDescent="0.2">
      <c r="A546" t="s">
        <v>183</v>
      </c>
      <c r="B546" t="s">
        <v>39</v>
      </c>
      <c r="J546">
        <v>-27701.968280000001</v>
      </c>
      <c r="K546">
        <v>-0.21836</v>
      </c>
    </row>
    <row r="547" spans="1:11" x14ac:dyDescent="0.2">
      <c r="A547" t="s">
        <v>183</v>
      </c>
      <c r="B547" t="s">
        <v>39</v>
      </c>
      <c r="J547">
        <v>-25471.11621</v>
      </c>
      <c r="K547">
        <v>-0.19020000000000001</v>
      </c>
    </row>
    <row r="548" spans="1:11" x14ac:dyDescent="0.2">
      <c r="A548" t="s">
        <v>183</v>
      </c>
      <c r="B548" t="s">
        <v>39</v>
      </c>
      <c r="J548">
        <v>0</v>
      </c>
      <c r="K548">
        <v>0</v>
      </c>
    </row>
    <row r="549" spans="1:11" x14ac:dyDescent="0.2">
      <c r="A549" t="s">
        <v>183</v>
      </c>
      <c r="B549" t="s">
        <v>39</v>
      </c>
      <c r="J549">
        <v>25471.11621</v>
      </c>
      <c r="K549">
        <v>0.19020000000000001</v>
      </c>
    </row>
    <row r="550" spans="1:11" x14ac:dyDescent="0.2">
      <c r="A550" t="s">
        <v>183</v>
      </c>
      <c r="B550" t="s">
        <v>39</v>
      </c>
      <c r="J550">
        <v>27701.968280000001</v>
      </c>
      <c r="K550">
        <v>0.21836</v>
      </c>
    </row>
    <row r="551" spans="1:11" x14ac:dyDescent="0.2">
      <c r="A551" t="s">
        <v>183</v>
      </c>
      <c r="B551" t="s">
        <v>39</v>
      </c>
      <c r="J551">
        <v>29822.474610000001</v>
      </c>
      <c r="K551">
        <v>0.24651999999999999</v>
      </c>
    </row>
    <row r="552" spans="1:11" x14ac:dyDescent="0.2">
      <c r="A552" t="s">
        <v>183</v>
      </c>
      <c r="B552" t="s">
        <v>39</v>
      </c>
      <c r="J552">
        <v>31849.873989999996</v>
      </c>
      <c r="K552">
        <v>0.27468999999999999</v>
      </c>
    </row>
    <row r="553" spans="1:11" x14ac:dyDescent="0.2">
      <c r="A553" t="s">
        <v>183</v>
      </c>
      <c r="B553" t="s">
        <v>39</v>
      </c>
      <c r="J553">
        <v>33797.239430000001</v>
      </c>
      <c r="K553">
        <v>0.30285000000000001</v>
      </c>
    </row>
    <row r="554" spans="1:11" x14ac:dyDescent="0.2">
      <c r="A554" t="s">
        <v>183</v>
      </c>
      <c r="B554" t="s">
        <v>39</v>
      </c>
      <c r="J554">
        <v>35674.774890000001</v>
      </c>
      <c r="K554">
        <v>0.33101999999999998</v>
      </c>
    </row>
    <row r="555" spans="1:11" x14ac:dyDescent="0.2">
      <c r="A555" t="s">
        <v>183</v>
      </c>
      <c r="B555" t="s">
        <v>39</v>
      </c>
      <c r="J555">
        <v>37490.634299999998</v>
      </c>
      <c r="K555">
        <v>0.35918</v>
      </c>
    </row>
    <row r="556" spans="1:11" x14ac:dyDescent="0.2">
      <c r="A556" t="s">
        <v>183</v>
      </c>
      <c r="B556" t="s">
        <v>39</v>
      </c>
      <c r="J556">
        <v>39251.461889999999</v>
      </c>
      <c r="K556">
        <v>0.38734000000000002</v>
      </c>
    </row>
    <row r="557" spans="1:11" x14ac:dyDescent="0.2">
      <c r="A557" t="s">
        <v>183</v>
      </c>
      <c r="B557" t="s">
        <v>39</v>
      </c>
      <c r="J557">
        <v>40962.758300000001</v>
      </c>
      <c r="K557">
        <v>0.41550999999999999</v>
      </c>
    </row>
    <row r="558" spans="1:11" x14ac:dyDescent="0.2">
      <c r="A558" t="s">
        <v>183</v>
      </c>
      <c r="B558" t="s">
        <v>39</v>
      </c>
      <c r="J558">
        <v>42629.14284</v>
      </c>
      <c r="K558">
        <v>0.44367000000000001</v>
      </c>
    </row>
    <row r="559" spans="1:11" x14ac:dyDescent="0.2">
      <c r="A559" t="s">
        <v>183</v>
      </c>
      <c r="B559" t="s">
        <v>39</v>
      </c>
      <c r="J559">
        <v>44254.540419999998</v>
      </c>
      <c r="K559">
        <v>0.47183999999999998</v>
      </c>
    </row>
    <row r="560" spans="1:11" x14ac:dyDescent="0.2">
      <c r="A560" t="s">
        <v>183</v>
      </c>
      <c r="B560" t="s">
        <v>39</v>
      </c>
      <c r="J560">
        <v>45842.321050000006</v>
      </c>
      <c r="K560">
        <v>0.5</v>
      </c>
    </row>
    <row r="561" spans="1:11" x14ac:dyDescent="0.2">
      <c r="A561" t="s">
        <v>183</v>
      </c>
      <c r="B561" t="s">
        <v>39</v>
      </c>
      <c r="J561">
        <v>63262.403080000004</v>
      </c>
      <c r="K561">
        <v>0.8125</v>
      </c>
    </row>
    <row r="562" spans="1:11" x14ac:dyDescent="0.2">
      <c r="A562" t="s">
        <v>183</v>
      </c>
      <c r="B562" t="s">
        <v>39</v>
      </c>
      <c r="J562">
        <v>80682.484800000006</v>
      </c>
      <c r="K562">
        <v>1.125</v>
      </c>
    </row>
    <row r="563" spans="1:11" x14ac:dyDescent="0.2">
      <c r="A563" t="s">
        <v>183</v>
      </c>
      <c r="B563" t="s">
        <v>39</v>
      </c>
      <c r="J563">
        <v>80682.484800000006</v>
      </c>
      <c r="K563">
        <v>1.35</v>
      </c>
    </row>
    <row r="564" spans="1:11" x14ac:dyDescent="0.2">
      <c r="A564" t="s">
        <v>183</v>
      </c>
      <c r="B564" t="s">
        <v>39</v>
      </c>
      <c r="J564">
        <v>80682.484800000006</v>
      </c>
      <c r="K564">
        <v>1.575</v>
      </c>
    </row>
    <row r="565" spans="1:11" x14ac:dyDescent="0.2">
      <c r="A565" t="s">
        <v>183</v>
      </c>
      <c r="B565" t="s">
        <v>40</v>
      </c>
      <c r="C565" t="s">
        <v>37</v>
      </c>
      <c r="D565" t="s">
        <v>38</v>
      </c>
      <c r="E565">
        <v>0</v>
      </c>
      <c r="G565">
        <v>0</v>
      </c>
      <c r="J565">
        <v>-80682.484800000006</v>
      </c>
      <c r="K565">
        <v>-1.575</v>
      </c>
    </row>
    <row r="566" spans="1:11" x14ac:dyDescent="0.2">
      <c r="A566" t="s">
        <v>183</v>
      </c>
      <c r="B566" t="s">
        <v>40</v>
      </c>
      <c r="J566">
        <v>-80682.484800000006</v>
      </c>
      <c r="K566">
        <v>-1.35</v>
      </c>
    </row>
    <row r="567" spans="1:11" x14ac:dyDescent="0.2">
      <c r="A567" t="s">
        <v>183</v>
      </c>
      <c r="B567" t="s">
        <v>40</v>
      </c>
      <c r="J567">
        <v>-80682.484800000006</v>
      </c>
      <c r="K567">
        <v>-1.125</v>
      </c>
    </row>
    <row r="568" spans="1:11" x14ac:dyDescent="0.2">
      <c r="A568" t="s">
        <v>183</v>
      </c>
      <c r="B568" t="s">
        <v>40</v>
      </c>
      <c r="J568">
        <v>-63262.403080000004</v>
      </c>
      <c r="K568">
        <v>-0.8125</v>
      </c>
    </row>
    <row r="569" spans="1:11" x14ac:dyDescent="0.2">
      <c r="A569" t="s">
        <v>183</v>
      </c>
      <c r="B569" t="s">
        <v>40</v>
      </c>
      <c r="J569">
        <v>-45842.321050000006</v>
      </c>
      <c r="K569">
        <v>-0.5</v>
      </c>
    </row>
    <row r="570" spans="1:11" x14ac:dyDescent="0.2">
      <c r="A570" t="s">
        <v>183</v>
      </c>
      <c r="B570" t="s">
        <v>40</v>
      </c>
      <c r="J570">
        <v>-44254.540419999998</v>
      </c>
      <c r="K570">
        <v>-0.47183999999999998</v>
      </c>
    </row>
    <row r="571" spans="1:11" x14ac:dyDescent="0.2">
      <c r="A571" t="s">
        <v>183</v>
      </c>
      <c r="B571" t="s">
        <v>40</v>
      </c>
      <c r="J571">
        <v>-42629.14284</v>
      </c>
      <c r="K571">
        <v>-0.44367000000000001</v>
      </c>
    </row>
    <row r="572" spans="1:11" x14ac:dyDescent="0.2">
      <c r="A572" t="s">
        <v>183</v>
      </c>
      <c r="B572" t="s">
        <v>40</v>
      </c>
      <c r="J572">
        <v>-40962.758300000001</v>
      </c>
      <c r="K572">
        <v>-0.41550999999999999</v>
      </c>
    </row>
    <row r="573" spans="1:11" x14ac:dyDescent="0.2">
      <c r="A573" t="s">
        <v>183</v>
      </c>
      <c r="B573" t="s">
        <v>40</v>
      </c>
      <c r="J573">
        <v>-39251.461889999999</v>
      </c>
      <c r="K573">
        <v>-0.38734000000000002</v>
      </c>
    </row>
    <row r="574" spans="1:11" x14ac:dyDescent="0.2">
      <c r="A574" t="s">
        <v>183</v>
      </c>
      <c r="B574" t="s">
        <v>40</v>
      </c>
      <c r="J574">
        <v>-37490.634299999998</v>
      </c>
      <c r="K574">
        <v>-0.35918</v>
      </c>
    </row>
    <row r="575" spans="1:11" x14ac:dyDescent="0.2">
      <c r="A575" t="s">
        <v>183</v>
      </c>
      <c r="B575" t="s">
        <v>40</v>
      </c>
      <c r="J575">
        <v>-35674.774890000001</v>
      </c>
      <c r="K575">
        <v>-0.33101999999999998</v>
      </c>
    </row>
    <row r="576" spans="1:11" x14ac:dyDescent="0.2">
      <c r="A576" t="s">
        <v>183</v>
      </c>
      <c r="B576" t="s">
        <v>40</v>
      </c>
      <c r="J576">
        <v>-33797.239430000001</v>
      </c>
      <c r="K576">
        <v>-0.30285000000000001</v>
      </c>
    </row>
    <row r="577" spans="1:11" x14ac:dyDescent="0.2">
      <c r="A577" t="s">
        <v>183</v>
      </c>
      <c r="B577" t="s">
        <v>40</v>
      </c>
      <c r="J577">
        <v>-31849.873989999996</v>
      </c>
      <c r="K577">
        <v>-0.27468999999999999</v>
      </c>
    </row>
    <row r="578" spans="1:11" x14ac:dyDescent="0.2">
      <c r="A578" t="s">
        <v>183</v>
      </c>
      <c r="B578" t="s">
        <v>40</v>
      </c>
      <c r="J578">
        <v>-29822.474610000001</v>
      </c>
      <c r="K578">
        <v>-0.24651999999999999</v>
      </c>
    </row>
    <row r="579" spans="1:11" x14ac:dyDescent="0.2">
      <c r="A579" t="s">
        <v>183</v>
      </c>
      <c r="B579" t="s">
        <v>40</v>
      </c>
      <c r="J579">
        <v>-27701.968280000001</v>
      </c>
      <c r="K579">
        <v>-0.21836</v>
      </c>
    </row>
    <row r="580" spans="1:11" x14ac:dyDescent="0.2">
      <c r="A580" t="s">
        <v>183</v>
      </c>
      <c r="B580" t="s">
        <v>40</v>
      </c>
      <c r="J580">
        <v>-25471.11621</v>
      </c>
      <c r="K580">
        <v>-0.19020000000000001</v>
      </c>
    </row>
    <row r="581" spans="1:11" x14ac:dyDescent="0.2">
      <c r="A581" t="s">
        <v>183</v>
      </c>
      <c r="B581" t="s">
        <v>40</v>
      </c>
      <c r="J581">
        <v>0</v>
      </c>
      <c r="K581">
        <v>0</v>
      </c>
    </row>
    <row r="582" spans="1:11" x14ac:dyDescent="0.2">
      <c r="A582" t="s">
        <v>183</v>
      </c>
      <c r="B582" t="s">
        <v>40</v>
      </c>
      <c r="J582">
        <v>25471.11621</v>
      </c>
      <c r="K582">
        <v>0.19020000000000001</v>
      </c>
    </row>
    <row r="583" spans="1:11" x14ac:dyDescent="0.2">
      <c r="A583" t="s">
        <v>183</v>
      </c>
      <c r="B583" t="s">
        <v>40</v>
      </c>
      <c r="J583">
        <v>27701.968280000001</v>
      </c>
      <c r="K583">
        <v>0.21836</v>
      </c>
    </row>
    <row r="584" spans="1:11" x14ac:dyDescent="0.2">
      <c r="A584" t="s">
        <v>183</v>
      </c>
      <c r="B584" t="s">
        <v>40</v>
      </c>
      <c r="J584">
        <v>29822.474610000001</v>
      </c>
      <c r="K584">
        <v>0.24651999999999999</v>
      </c>
    </row>
    <row r="585" spans="1:11" x14ac:dyDescent="0.2">
      <c r="A585" t="s">
        <v>183</v>
      </c>
      <c r="B585" t="s">
        <v>40</v>
      </c>
      <c r="J585">
        <v>31849.873989999996</v>
      </c>
      <c r="K585">
        <v>0.27468999999999999</v>
      </c>
    </row>
    <row r="586" spans="1:11" x14ac:dyDescent="0.2">
      <c r="A586" t="s">
        <v>183</v>
      </c>
      <c r="B586" t="s">
        <v>40</v>
      </c>
      <c r="J586">
        <v>33797.239430000001</v>
      </c>
      <c r="K586">
        <v>0.30285000000000001</v>
      </c>
    </row>
    <row r="587" spans="1:11" x14ac:dyDescent="0.2">
      <c r="A587" t="s">
        <v>183</v>
      </c>
      <c r="B587" t="s">
        <v>40</v>
      </c>
      <c r="J587">
        <v>35674.774890000001</v>
      </c>
      <c r="K587">
        <v>0.33101999999999998</v>
      </c>
    </row>
    <row r="588" spans="1:11" x14ac:dyDescent="0.2">
      <c r="A588" t="s">
        <v>183</v>
      </c>
      <c r="B588" t="s">
        <v>40</v>
      </c>
      <c r="J588">
        <v>37490.634299999998</v>
      </c>
      <c r="K588">
        <v>0.35918</v>
      </c>
    </row>
    <row r="589" spans="1:11" x14ac:dyDescent="0.2">
      <c r="A589" t="s">
        <v>183</v>
      </c>
      <c r="B589" t="s">
        <v>40</v>
      </c>
      <c r="J589">
        <v>39251.461889999999</v>
      </c>
      <c r="K589">
        <v>0.38734000000000002</v>
      </c>
    </row>
    <row r="590" spans="1:11" x14ac:dyDescent="0.2">
      <c r="A590" t="s">
        <v>183</v>
      </c>
      <c r="B590" t="s">
        <v>40</v>
      </c>
      <c r="J590">
        <v>40962.758300000001</v>
      </c>
      <c r="K590">
        <v>0.41550999999999999</v>
      </c>
    </row>
    <row r="591" spans="1:11" x14ac:dyDescent="0.2">
      <c r="A591" t="s">
        <v>183</v>
      </c>
      <c r="B591" t="s">
        <v>40</v>
      </c>
      <c r="J591">
        <v>42629.14284</v>
      </c>
      <c r="K591">
        <v>0.44367000000000001</v>
      </c>
    </row>
    <row r="592" spans="1:11" x14ac:dyDescent="0.2">
      <c r="A592" t="s">
        <v>183</v>
      </c>
      <c r="B592" t="s">
        <v>40</v>
      </c>
      <c r="J592">
        <v>44254.540419999998</v>
      </c>
      <c r="K592">
        <v>0.47183999999999998</v>
      </c>
    </row>
    <row r="593" spans="1:11" x14ac:dyDescent="0.2">
      <c r="A593" t="s">
        <v>183</v>
      </c>
      <c r="B593" t="s">
        <v>40</v>
      </c>
      <c r="J593">
        <v>45842.321050000006</v>
      </c>
      <c r="K593">
        <v>0.5</v>
      </c>
    </row>
    <row r="594" spans="1:11" x14ac:dyDescent="0.2">
      <c r="A594" t="s">
        <v>183</v>
      </c>
      <c r="B594" t="s">
        <v>40</v>
      </c>
      <c r="J594">
        <v>63262.403080000004</v>
      </c>
      <c r="K594">
        <v>0.8125</v>
      </c>
    </row>
    <row r="595" spans="1:11" x14ac:dyDescent="0.2">
      <c r="A595" t="s">
        <v>183</v>
      </c>
      <c r="B595" t="s">
        <v>40</v>
      </c>
      <c r="J595">
        <v>80682.484800000006</v>
      </c>
      <c r="K595">
        <v>1.125</v>
      </c>
    </row>
    <row r="596" spans="1:11" x14ac:dyDescent="0.2">
      <c r="A596" t="s">
        <v>183</v>
      </c>
      <c r="B596" t="s">
        <v>40</v>
      </c>
      <c r="J596">
        <v>80682.484800000006</v>
      </c>
      <c r="K596">
        <v>1.35</v>
      </c>
    </row>
    <row r="597" spans="1:11" x14ac:dyDescent="0.2">
      <c r="A597" t="s">
        <v>183</v>
      </c>
      <c r="B597" t="s">
        <v>40</v>
      </c>
      <c r="J597">
        <v>80682.484800000006</v>
      </c>
      <c r="K597">
        <v>1.575</v>
      </c>
    </row>
    <row r="598" spans="1:11" x14ac:dyDescent="0.2">
      <c r="A598" t="s">
        <v>98</v>
      </c>
      <c r="B598" t="s">
        <v>39</v>
      </c>
      <c r="C598" t="s">
        <v>37</v>
      </c>
      <c r="D598" t="s">
        <v>38</v>
      </c>
      <c r="E598">
        <v>0</v>
      </c>
      <c r="G598">
        <v>0</v>
      </c>
      <c r="J598">
        <v>-97991.413539999994</v>
      </c>
      <c r="K598">
        <v>-1.575</v>
      </c>
    </row>
    <row r="599" spans="1:11" x14ac:dyDescent="0.2">
      <c r="A599" t="s">
        <v>98</v>
      </c>
      <c r="B599" t="s">
        <v>39</v>
      </c>
      <c r="J599">
        <v>-97991.413539999994</v>
      </c>
      <c r="K599">
        <v>-1.35</v>
      </c>
    </row>
    <row r="600" spans="1:11" x14ac:dyDescent="0.2">
      <c r="A600" t="s">
        <v>98</v>
      </c>
      <c r="B600" t="s">
        <v>39</v>
      </c>
      <c r="J600">
        <v>-97991.413539999994</v>
      </c>
      <c r="K600">
        <v>-1.125</v>
      </c>
    </row>
    <row r="601" spans="1:11" x14ac:dyDescent="0.2">
      <c r="A601" t="s">
        <v>98</v>
      </c>
      <c r="B601" t="s">
        <v>39</v>
      </c>
      <c r="J601">
        <v>-76834.176420000003</v>
      </c>
      <c r="K601">
        <v>-0.8125</v>
      </c>
    </row>
    <row r="602" spans="1:11" x14ac:dyDescent="0.2">
      <c r="A602" t="s">
        <v>98</v>
      </c>
      <c r="B602" t="s">
        <v>39</v>
      </c>
      <c r="J602">
        <v>-55676.939610000001</v>
      </c>
      <c r="K602">
        <v>-0.5</v>
      </c>
    </row>
    <row r="603" spans="1:11" x14ac:dyDescent="0.2">
      <c r="A603" t="s">
        <v>98</v>
      </c>
      <c r="B603" t="s">
        <v>39</v>
      </c>
      <c r="J603">
        <v>-54053.194640000002</v>
      </c>
      <c r="K603">
        <v>-0.47624</v>
      </c>
    </row>
    <row r="604" spans="1:11" x14ac:dyDescent="0.2">
      <c r="A604" t="s">
        <v>98</v>
      </c>
      <c r="B604" t="s">
        <v>39</v>
      </c>
      <c r="J604">
        <v>-52397.369630000001</v>
      </c>
      <c r="K604">
        <v>-0.45249</v>
      </c>
    </row>
    <row r="605" spans="1:11" x14ac:dyDescent="0.2">
      <c r="A605" t="s">
        <v>98</v>
      </c>
      <c r="B605" t="s">
        <v>39</v>
      </c>
      <c r="J605">
        <v>-50707.093390000002</v>
      </c>
      <c r="K605">
        <v>-0.42873</v>
      </c>
    </row>
    <row r="606" spans="1:11" x14ac:dyDescent="0.2">
      <c r="A606" t="s">
        <v>98</v>
      </c>
      <c r="B606" t="s">
        <v>39</v>
      </c>
      <c r="J606">
        <v>-48979.676670000001</v>
      </c>
      <c r="K606">
        <v>-0.40497</v>
      </c>
    </row>
    <row r="607" spans="1:11" x14ac:dyDescent="0.2">
      <c r="A607" t="s">
        <v>98</v>
      </c>
      <c r="B607" t="s">
        <v>39</v>
      </c>
      <c r="J607">
        <v>-47212.047989999999</v>
      </c>
      <c r="K607">
        <v>-0.38120999999999999</v>
      </c>
    </row>
    <row r="608" spans="1:11" x14ac:dyDescent="0.2">
      <c r="A608" t="s">
        <v>98</v>
      </c>
      <c r="B608" t="s">
        <v>39</v>
      </c>
      <c r="J608">
        <v>-45400.671490000001</v>
      </c>
      <c r="K608">
        <v>-0.35746</v>
      </c>
    </row>
    <row r="609" spans="1:11" x14ac:dyDescent="0.2">
      <c r="A609" t="s">
        <v>98</v>
      </c>
      <c r="B609" t="s">
        <v>39</v>
      </c>
      <c r="J609">
        <v>-43541.440600000002</v>
      </c>
      <c r="K609">
        <v>-0.3337</v>
      </c>
    </row>
    <row r="610" spans="1:11" x14ac:dyDescent="0.2">
      <c r="A610" t="s">
        <v>98</v>
      </c>
      <c r="B610" t="s">
        <v>39</v>
      </c>
      <c r="J610">
        <v>-41629.538540000001</v>
      </c>
      <c r="K610">
        <v>-0.30993999999999999</v>
      </c>
    </row>
    <row r="611" spans="1:11" x14ac:dyDescent="0.2">
      <c r="A611" t="s">
        <v>98</v>
      </c>
      <c r="B611" t="s">
        <v>39</v>
      </c>
      <c r="J611">
        <v>-39659.249219999998</v>
      </c>
      <c r="K611">
        <v>-0.28619</v>
      </c>
    </row>
    <row r="612" spans="1:11" x14ac:dyDescent="0.2">
      <c r="A612" t="s">
        <v>98</v>
      </c>
      <c r="B612" t="s">
        <v>39</v>
      </c>
      <c r="J612">
        <v>-37623.69932</v>
      </c>
      <c r="K612">
        <v>-0.26243</v>
      </c>
    </row>
    <row r="613" spans="1:11" x14ac:dyDescent="0.2">
      <c r="A613" t="s">
        <v>98</v>
      </c>
      <c r="B613" t="s">
        <v>39</v>
      </c>
      <c r="J613">
        <v>-35514.494350000001</v>
      </c>
      <c r="K613">
        <v>-0.23866999999999999</v>
      </c>
    </row>
    <row r="614" spans="1:11" x14ac:dyDescent="0.2">
      <c r="A614" t="s">
        <v>98</v>
      </c>
      <c r="B614" t="s">
        <v>39</v>
      </c>
      <c r="J614">
        <v>0</v>
      </c>
      <c r="K614">
        <v>0</v>
      </c>
    </row>
    <row r="615" spans="1:11" x14ac:dyDescent="0.2">
      <c r="A615" t="s">
        <v>98</v>
      </c>
      <c r="B615" t="s">
        <v>39</v>
      </c>
      <c r="J615">
        <v>35514.494350000001</v>
      </c>
      <c r="K615">
        <v>0.23866999999999999</v>
      </c>
    </row>
    <row r="616" spans="1:11" x14ac:dyDescent="0.2">
      <c r="A616" t="s">
        <v>98</v>
      </c>
      <c r="B616" t="s">
        <v>39</v>
      </c>
      <c r="J616">
        <v>37623.69932</v>
      </c>
      <c r="K616">
        <v>0.26243</v>
      </c>
    </row>
    <row r="617" spans="1:11" x14ac:dyDescent="0.2">
      <c r="A617" t="s">
        <v>98</v>
      </c>
      <c r="B617" t="s">
        <v>39</v>
      </c>
      <c r="J617">
        <v>39659.249219999998</v>
      </c>
      <c r="K617">
        <v>0.28619</v>
      </c>
    </row>
    <row r="618" spans="1:11" x14ac:dyDescent="0.2">
      <c r="A618" t="s">
        <v>98</v>
      </c>
      <c r="B618" t="s">
        <v>39</v>
      </c>
      <c r="J618">
        <v>41629.538540000001</v>
      </c>
      <c r="K618">
        <v>0.30993999999999999</v>
      </c>
    </row>
    <row r="619" spans="1:11" x14ac:dyDescent="0.2">
      <c r="A619" t="s">
        <v>98</v>
      </c>
      <c r="B619" t="s">
        <v>39</v>
      </c>
      <c r="J619">
        <v>43541.440600000002</v>
      </c>
      <c r="K619">
        <v>0.3337</v>
      </c>
    </row>
    <row r="620" spans="1:11" x14ac:dyDescent="0.2">
      <c r="A620" t="s">
        <v>98</v>
      </c>
      <c r="B620" t="s">
        <v>39</v>
      </c>
      <c r="J620">
        <v>45400.671490000001</v>
      </c>
      <c r="K620">
        <v>0.35746</v>
      </c>
    </row>
    <row r="621" spans="1:11" x14ac:dyDescent="0.2">
      <c r="A621" t="s">
        <v>98</v>
      </c>
      <c r="B621" t="s">
        <v>39</v>
      </c>
      <c r="J621">
        <v>47212.047989999999</v>
      </c>
      <c r="K621">
        <v>0.38120999999999999</v>
      </c>
    </row>
    <row r="622" spans="1:11" x14ac:dyDescent="0.2">
      <c r="A622" t="s">
        <v>98</v>
      </c>
      <c r="B622" t="s">
        <v>39</v>
      </c>
      <c r="J622">
        <v>48979.676670000001</v>
      </c>
      <c r="K622">
        <v>0.40497</v>
      </c>
    </row>
    <row r="623" spans="1:11" x14ac:dyDescent="0.2">
      <c r="A623" t="s">
        <v>98</v>
      </c>
      <c r="B623" t="s">
        <v>39</v>
      </c>
      <c r="J623">
        <v>50707.093390000002</v>
      </c>
      <c r="K623">
        <v>0.42873</v>
      </c>
    </row>
    <row r="624" spans="1:11" x14ac:dyDescent="0.2">
      <c r="A624" t="s">
        <v>98</v>
      </c>
      <c r="B624" t="s">
        <v>39</v>
      </c>
      <c r="J624">
        <v>52397.369630000001</v>
      </c>
      <c r="K624">
        <v>0.45249</v>
      </c>
    </row>
    <row r="625" spans="1:11" x14ac:dyDescent="0.2">
      <c r="A625" t="s">
        <v>98</v>
      </c>
      <c r="B625" t="s">
        <v>39</v>
      </c>
      <c r="J625">
        <v>54053.194640000002</v>
      </c>
      <c r="K625">
        <v>0.47624</v>
      </c>
    </row>
    <row r="626" spans="1:11" x14ac:dyDescent="0.2">
      <c r="A626" t="s">
        <v>98</v>
      </c>
      <c r="B626" t="s">
        <v>39</v>
      </c>
      <c r="J626">
        <v>55676.939610000001</v>
      </c>
      <c r="K626">
        <v>0.5</v>
      </c>
    </row>
    <row r="627" spans="1:11" x14ac:dyDescent="0.2">
      <c r="A627" t="s">
        <v>98</v>
      </c>
      <c r="B627" t="s">
        <v>39</v>
      </c>
      <c r="J627">
        <v>76834.176420000003</v>
      </c>
      <c r="K627">
        <v>0.8125</v>
      </c>
    </row>
    <row r="628" spans="1:11" x14ac:dyDescent="0.2">
      <c r="A628" t="s">
        <v>98</v>
      </c>
      <c r="B628" t="s">
        <v>39</v>
      </c>
      <c r="J628">
        <v>97991.413539999994</v>
      </c>
      <c r="K628">
        <v>1.125</v>
      </c>
    </row>
    <row r="629" spans="1:11" x14ac:dyDescent="0.2">
      <c r="A629" t="s">
        <v>98</v>
      </c>
      <c r="B629" t="s">
        <v>39</v>
      </c>
      <c r="J629">
        <v>97991.413539999994</v>
      </c>
      <c r="K629">
        <v>1.35</v>
      </c>
    </row>
    <row r="630" spans="1:11" x14ac:dyDescent="0.2">
      <c r="A630" t="s">
        <v>98</v>
      </c>
      <c r="B630" t="s">
        <v>39</v>
      </c>
      <c r="J630">
        <v>97991.413539999994</v>
      </c>
      <c r="K630">
        <v>1.575</v>
      </c>
    </row>
    <row r="631" spans="1:11" x14ac:dyDescent="0.2">
      <c r="A631" t="s">
        <v>98</v>
      </c>
      <c r="B631" t="s">
        <v>40</v>
      </c>
      <c r="C631" t="s">
        <v>37</v>
      </c>
      <c r="D631" t="s">
        <v>38</v>
      </c>
      <c r="E631">
        <v>0</v>
      </c>
      <c r="G631">
        <v>0</v>
      </c>
      <c r="J631">
        <v>-97991.413539999994</v>
      </c>
      <c r="K631">
        <v>-1.575</v>
      </c>
    </row>
    <row r="632" spans="1:11" x14ac:dyDescent="0.2">
      <c r="A632" t="s">
        <v>98</v>
      </c>
      <c r="B632" t="s">
        <v>40</v>
      </c>
      <c r="J632">
        <v>-97991.413539999994</v>
      </c>
      <c r="K632">
        <v>-1.35</v>
      </c>
    </row>
    <row r="633" spans="1:11" x14ac:dyDescent="0.2">
      <c r="A633" t="s">
        <v>98</v>
      </c>
      <c r="B633" t="s">
        <v>40</v>
      </c>
      <c r="J633">
        <v>-97991.413539999994</v>
      </c>
      <c r="K633">
        <v>-1.125</v>
      </c>
    </row>
    <row r="634" spans="1:11" x14ac:dyDescent="0.2">
      <c r="A634" t="s">
        <v>98</v>
      </c>
      <c r="B634" t="s">
        <v>40</v>
      </c>
      <c r="J634">
        <v>-76834.176420000003</v>
      </c>
      <c r="K634">
        <v>-0.8125</v>
      </c>
    </row>
    <row r="635" spans="1:11" x14ac:dyDescent="0.2">
      <c r="A635" t="s">
        <v>98</v>
      </c>
      <c r="B635" t="s">
        <v>40</v>
      </c>
      <c r="J635">
        <v>-55676.939610000001</v>
      </c>
      <c r="K635">
        <v>-0.5</v>
      </c>
    </row>
    <row r="636" spans="1:11" x14ac:dyDescent="0.2">
      <c r="A636" t="s">
        <v>98</v>
      </c>
      <c r="B636" t="s">
        <v>40</v>
      </c>
      <c r="J636">
        <v>-54053.194640000002</v>
      </c>
      <c r="K636">
        <v>-0.47624</v>
      </c>
    </row>
    <row r="637" spans="1:11" x14ac:dyDescent="0.2">
      <c r="A637" t="s">
        <v>98</v>
      </c>
      <c r="B637" t="s">
        <v>40</v>
      </c>
      <c r="J637">
        <v>-52397.369630000001</v>
      </c>
      <c r="K637">
        <v>-0.45249</v>
      </c>
    </row>
    <row r="638" spans="1:11" x14ac:dyDescent="0.2">
      <c r="A638" t="s">
        <v>98</v>
      </c>
      <c r="B638" t="s">
        <v>40</v>
      </c>
      <c r="J638">
        <v>-50707.093390000002</v>
      </c>
      <c r="K638">
        <v>-0.42873</v>
      </c>
    </row>
    <row r="639" spans="1:11" x14ac:dyDescent="0.2">
      <c r="A639" t="s">
        <v>98</v>
      </c>
      <c r="B639" t="s">
        <v>40</v>
      </c>
      <c r="J639">
        <v>-48979.676670000001</v>
      </c>
      <c r="K639">
        <v>-0.40497</v>
      </c>
    </row>
    <row r="640" spans="1:11" x14ac:dyDescent="0.2">
      <c r="A640" t="s">
        <v>98</v>
      </c>
      <c r="B640" t="s">
        <v>40</v>
      </c>
      <c r="J640">
        <v>-47212.047989999999</v>
      </c>
      <c r="K640">
        <v>-0.38120999999999999</v>
      </c>
    </row>
    <row r="641" spans="1:11" x14ac:dyDescent="0.2">
      <c r="A641" t="s">
        <v>98</v>
      </c>
      <c r="B641" t="s">
        <v>40</v>
      </c>
      <c r="J641">
        <v>-45400.671490000001</v>
      </c>
      <c r="K641">
        <v>-0.35746</v>
      </c>
    </row>
    <row r="642" spans="1:11" x14ac:dyDescent="0.2">
      <c r="A642" t="s">
        <v>98</v>
      </c>
      <c r="B642" t="s">
        <v>40</v>
      </c>
      <c r="J642">
        <v>-43541.440600000002</v>
      </c>
      <c r="K642">
        <v>-0.3337</v>
      </c>
    </row>
    <row r="643" spans="1:11" x14ac:dyDescent="0.2">
      <c r="A643" t="s">
        <v>98</v>
      </c>
      <c r="B643" t="s">
        <v>40</v>
      </c>
      <c r="J643">
        <v>-41629.538540000001</v>
      </c>
      <c r="K643">
        <v>-0.30993999999999999</v>
      </c>
    </row>
    <row r="644" spans="1:11" x14ac:dyDescent="0.2">
      <c r="A644" t="s">
        <v>98</v>
      </c>
      <c r="B644" t="s">
        <v>40</v>
      </c>
      <c r="J644">
        <v>-39659.249219999998</v>
      </c>
      <c r="K644">
        <v>-0.28619</v>
      </c>
    </row>
    <row r="645" spans="1:11" x14ac:dyDescent="0.2">
      <c r="A645" t="s">
        <v>98</v>
      </c>
      <c r="B645" t="s">
        <v>40</v>
      </c>
      <c r="J645">
        <v>-37623.69932</v>
      </c>
      <c r="K645">
        <v>-0.26243</v>
      </c>
    </row>
    <row r="646" spans="1:11" x14ac:dyDescent="0.2">
      <c r="A646" t="s">
        <v>98</v>
      </c>
      <c r="B646" t="s">
        <v>40</v>
      </c>
      <c r="J646">
        <v>-35514.494350000001</v>
      </c>
      <c r="K646">
        <v>-0.23866999999999999</v>
      </c>
    </row>
    <row r="647" spans="1:11" x14ac:dyDescent="0.2">
      <c r="A647" t="s">
        <v>98</v>
      </c>
      <c r="B647" t="s">
        <v>40</v>
      </c>
      <c r="J647">
        <v>0</v>
      </c>
      <c r="K647">
        <v>0</v>
      </c>
    </row>
    <row r="648" spans="1:11" x14ac:dyDescent="0.2">
      <c r="A648" t="s">
        <v>98</v>
      </c>
      <c r="B648" t="s">
        <v>40</v>
      </c>
      <c r="J648">
        <v>35514.494350000001</v>
      </c>
      <c r="K648">
        <v>0.23866999999999999</v>
      </c>
    </row>
    <row r="649" spans="1:11" x14ac:dyDescent="0.2">
      <c r="A649" t="s">
        <v>98</v>
      </c>
      <c r="B649" t="s">
        <v>40</v>
      </c>
      <c r="J649">
        <v>37623.69932</v>
      </c>
      <c r="K649">
        <v>0.26243</v>
      </c>
    </row>
    <row r="650" spans="1:11" x14ac:dyDescent="0.2">
      <c r="A650" t="s">
        <v>98</v>
      </c>
      <c r="B650" t="s">
        <v>40</v>
      </c>
      <c r="J650">
        <v>39659.249219999998</v>
      </c>
      <c r="K650">
        <v>0.28619</v>
      </c>
    </row>
    <row r="651" spans="1:11" x14ac:dyDescent="0.2">
      <c r="A651" t="s">
        <v>98</v>
      </c>
      <c r="B651" t="s">
        <v>40</v>
      </c>
      <c r="J651">
        <v>41629.538540000001</v>
      </c>
      <c r="K651">
        <v>0.30993999999999999</v>
      </c>
    </row>
    <row r="652" spans="1:11" x14ac:dyDescent="0.2">
      <c r="A652" t="s">
        <v>98</v>
      </c>
      <c r="B652" t="s">
        <v>40</v>
      </c>
      <c r="J652">
        <v>43541.440600000002</v>
      </c>
      <c r="K652">
        <v>0.3337</v>
      </c>
    </row>
    <row r="653" spans="1:11" x14ac:dyDescent="0.2">
      <c r="A653" t="s">
        <v>98</v>
      </c>
      <c r="B653" t="s">
        <v>40</v>
      </c>
      <c r="J653">
        <v>45400.671490000001</v>
      </c>
      <c r="K653">
        <v>0.35746</v>
      </c>
    </row>
    <row r="654" spans="1:11" x14ac:dyDescent="0.2">
      <c r="A654" t="s">
        <v>98</v>
      </c>
      <c r="B654" t="s">
        <v>40</v>
      </c>
      <c r="J654">
        <v>47212.047989999999</v>
      </c>
      <c r="K654">
        <v>0.38120999999999999</v>
      </c>
    </row>
    <row r="655" spans="1:11" x14ac:dyDescent="0.2">
      <c r="A655" t="s">
        <v>98</v>
      </c>
      <c r="B655" t="s">
        <v>40</v>
      </c>
      <c r="J655">
        <v>48979.676670000001</v>
      </c>
      <c r="K655">
        <v>0.40497</v>
      </c>
    </row>
    <row r="656" spans="1:11" x14ac:dyDescent="0.2">
      <c r="A656" t="s">
        <v>98</v>
      </c>
      <c r="B656" t="s">
        <v>40</v>
      </c>
      <c r="J656">
        <v>50707.093390000002</v>
      </c>
      <c r="K656">
        <v>0.42873</v>
      </c>
    </row>
    <row r="657" spans="1:11" x14ac:dyDescent="0.2">
      <c r="A657" t="s">
        <v>98</v>
      </c>
      <c r="B657" t="s">
        <v>40</v>
      </c>
      <c r="J657">
        <v>52397.369630000001</v>
      </c>
      <c r="K657">
        <v>0.45249</v>
      </c>
    </row>
    <row r="658" spans="1:11" x14ac:dyDescent="0.2">
      <c r="A658" t="s">
        <v>98</v>
      </c>
      <c r="B658" t="s">
        <v>40</v>
      </c>
      <c r="J658">
        <v>54053.194640000002</v>
      </c>
      <c r="K658">
        <v>0.47624</v>
      </c>
    </row>
    <row r="659" spans="1:11" x14ac:dyDescent="0.2">
      <c r="A659" t="s">
        <v>98</v>
      </c>
      <c r="B659" t="s">
        <v>40</v>
      </c>
      <c r="J659">
        <v>55676.939610000001</v>
      </c>
      <c r="K659">
        <v>0.5</v>
      </c>
    </row>
    <row r="660" spans="1:11" x14ac:dyDescent="0.2">
      <c r="A660" t="s">
        <v>98</v>
      </c>
      <c r="B660" t="s">
        <v>40</v>
      </c>
      <c r="J660">
        <v>76834.176420000003</v>
      </c>
      <c r="K660">
        <v>0.8125</v>
      </c>
    </row>
    <row r="661" spans="1:11" x14ac:dyDescent="0.2">
      <c r="A661" t="s">
        <v>98</v>
      </c>
      <c r="B661" t="s">
        <v>40</v>
      </c>
      <c r="J661">
        <v>97991.413539999994</v>
      </c>
      <c r="K661">
        <v>1.125</v>
      </c>
    </row>
    <row r="662" spans="1:11" x14ac:dyDescent="0.2">
      <c r="A662" t="s">
        <v>98</v>
      </c>
      <c r="B662" t="s">
        <v>40</v>
      </c>
      <c r="J662">
        <v>97991.413539999994</v>
      </c>
      <c r="K662">
        <v>1.35</v>
      </c>
    </row>
    <row r="663" spans="1:11" x14ac:dyDescent="0.2">
      <c r="A663" t="s">
        <v>98</v>
      </c>
      <c r="B663" t="s">
        <v>40</v>
      </c>
      <c r="J663">
        <v>97991.413539999994</v>
      </c>
      <c r="K663">
        <v>1.575</v>
      </c>
    </row>
    <row r="664" spans="1:11" x14ac:dyDescent="0.2">
      <c r="A664" t="s">
        <v>99</v>
      </c>
      <c r="B664" t="s">
        <v>39</v>
      </c>
      <c r="C664" t="s">
        <v>37</v>
      </c>
      <c r="D664" t="s">
        <v>38</v>
      </c>
      <c r="E664">
        <v>0</v>
      </c>
      <c r="G664">
        <v>0</v>
      </c>
      <c r="J664">
        <v>-116969.18356999999</v>
      </c>
      <c r="K664">
        <v>-1.575</v>
      </c>
    </row>
    <row r="665" spans="1:11" x14ac:dyDescent="0.2">
      <c r="A665" t="s">
        <v>99</v>
      </c>
      <c r="B665" t="s">
        <v>39</v>
      </c>
      <c r="J665">
        <v>-116969.18356999999</v>
      </c>
      <c r="K665">
        <v>-1.35</v>
      </c>
    </row>
    <row r="666" spans="1:11" x14ac:dyDescent="0.2">
      <c r="A666" t="s">
        <v>99</v>
      </c>
      <c r="B666" t="s">
        <v>39</v>
      </c>
      <c r="J666">
        <v>-116969.18356999999</v>
      </c>
      <c r="K666">
        <v>-1.125</v>
      </c>
    </row>
    <row r="667" spans="1:11" x14ac:dyDescent="0.2">
      <c r="A667" t="s">
        <v>99</v>
      </c>
      <c r="B667" t="s">
        <v>39</v>
      </c>
      <c r="J667">
        <v>-91714.473710000006</v>
      </c>
      <c r="K667">
        <v>-0.8125</v>
      </c>
    </row>
    <row r="668" spans="1:11" x14ac:dyDescent="0.2">
      <c r="A668" t="s">
        <v>99</v>
      </c>
      <c r="B668" t="s">
        <v>39</v>
      </c>
      <c r="J668">
        <v>-66459.76354</v>
      </c>
      <c r="K668">
        <v>-0.5</v>
      </c>
    </row>
    <row r="669" spans="1:11" x14ac:dyDescent="0.2">
      <c r="A669" t="s">
        <v>99</v>
      </c>
      <c r="B669" t="s">
        <v>39</v>
      </c>
      <c r="J669">
        <v>-64934.974289999998</v>
      </c>
      <c r="K669">
        <v>-0.48126999999999998</v>
      </c>
    </row>
    <row r="670" spans="1:11" x14ac:dyDescent="0.2">
      <c r="A670" t="s">
        <v>99</v>
      </c>
      <c r="B670" t="s">
        <v>39</v>
      </c>
      <c r="J670">
        <v>-63386.740980000002</v>
      </c>
      <c r="K670">
        <v>-0.46254000000000001</v>
      </c>
    </row>
    <row r="671" spans="1:11" x14ac:dyDescent="0.2">
      <c r="A671" t="s">
        <v>99</v>
      </c>
      <c r="B671" t="s">
        <v>39</v>
      </c>
      <c r="J671">
        <v>-61813.730610000006</v>
      </c>
      <c r="K671">
        <v>-0.44381999999999999</v>
      </c>
    </row>
    <row r="672" spans="1:11" x14ac:dyDescent="0.2">
      <c r="A672" t="s">
        <v>99</v>
      </c>
      <c r="B672" t="s">
        <v>39</v>
      </c>
      <c r="J672">
        <v>-60214.475019999998</v>
      </c>
      <c r="K672">
        <v>-0.42509000000000002</v>
      </c>
    </row>
    <row r="673" spans="1:11" x14ac:dyDescent="0.2">
      <c r="A673" t="s">
        <v>99</v>
      </c>
      <c r="B673" t="s">
        <v>39</v>
      </c>
      <c r="J673">
        <v>-58587.349500000004</v>
      </c>
      <c r="K673">
        <v>-0.40636</v>
      </c>
    </row>
    <row r="674" spans="1:11" x14ac:dyDescent="0.2">
      <c r="A674" t="s">
        <v>99</v>
      </c>
      <c r="B674" t="s">
        <v>39</v>
      </c>
      <c r="J674">
        <v>-56930.548920000001</v>
      </c>
      <c r="K674">
        <v>-0.38762999999999997</v>
      </c>
    </row>
    <row r="675" spans="1:11" x14ac:dyDescent="0.2">
      <c r="A675" t="s">
        <v>99</v>
      </c>
      <c r="B675" t="s">
        <v>39</v>
      </c>
      <c r="J675">
        <v>-55242.05704</v>
      </c>
      <c r="K675">
        <v>-0.36891000000000002</v>
      </c>
    </row>
    <row r="676" spans="1:11" x14ac:dyDescent="0.2">
      <c r="A676" t="s">
        <v>99</v>
      </c>
      <c r="B676" t="s">
        <v>39</v>
      </c>
      <c r="J676">
        <v>-53519.609620000003</v>
      </c>
      <c r="K676">
        <v>-0.35017999999999999</v>
      </c>
    </row>
    <row r="677" spans="1:11" x14ac:dyDescent="0.2">
      <c r="A677" t="s">
        <v>99</v>
      </c>
      <c r="B677" t="s">
        <v>39</v>
      </c>
      <c r="J677">
        <v>-51760.650090000003</v>
      </c>
      <c r="K677">
        <v>-0.33145000000000002</v>
      </c>
    </row>
    <row r="678" spans="1:11" x14ac:dyDescent="0.2">
      <c r="A678" t="s">
        <v>99</v>
      </c>
      <c r="B678" t="s">
        <v>39</v>
      </c>
      <c r="J678">
        <v>-49962.271580000001</v>
      </c>
      <c r="K678">
        <v>-0.31272</v>
      </c>
    </row>
    <row r="679" spans="1:11" x14ac:dyDescent="0.2">
      <c r="A679" t="s">
        <v>99</v>
      </c>
      <c r="B679" t="s">
        <v>39</v>
      </c>
      <c r="J679">
        <v>-48121.145000000004</v>
      </c>
      <c r="K679">
        <v>-0.29399999999999998</v>
      </c>
    </row>
    <row r="680" spans="1:11" x14ac:dyDescent="0.2">
      <c r="A680" t="s">
        <v>99</v>
      </c>
      <c r="B680" t="s">
        <v>39</v>
      </c>
      <c r="J680">
        <v>0</v>
      </c>
      <c r="K680">
        <v>0</v>
      </c>
    </row>
    <row r="681" spans="1:11" x14ac:dyDescent="0.2">
      <c r="A681" t="s">
        <v>99</v>
      </c>
      <c r="B681" t="s">
        <v>39</v>
      </c>
      <c r="J681">
        <v>48121.145000000004</v>
      </c>
      <c r="K681">
        <v>0.29399999999999998</v>
      </c>
    </row>
    <row r="682" spans="1:11" x14ac:dyDescent="0.2">
      <c r="A682" t="s">
        <v>99</v>
      </c>
      <c r="B682" t="s">
        <v>39</v>
      </c>
      <c r="J682">
        <v>49962.271580000001</v>
      </c>
      <c r="K682">
        <v>0.31272</v>
      </c>
    </row>
    <row r="683" spans="1:11" x14ac:dyDescent="0.2">
      <c r="A683" t="s">
        <v>99</v>
      </c>
      <c r="B683" t="s">
        <v>39</v>
      </c>
      <c r="J683">
        <v>51760.650090000003</v>
      </c>
      <c r="K683">
        <v>0.33145000000000002</v>
      </c>
    </row>
    <row r="684" spans="1:11" x14ac:dyDescent="0.2">
      <c r="A684" t="s">
        <v>99</v>
      </c>
      <c r="B684" t="s">
        <v>39</v>
      </c>
      <c r="J684">
        <v>53519.609620000003</v>
      </c>
      <c r="K684">
        <v>0.35017999999999999</v>
      </c>
    </row>
    <row r="685" spans="1:11" x14ac:dyDescent="0.2">
      <c r="A685" t="s">
        <v>99</v>
      </c>
      <c r="B685" t="s">
        <v>39</v>
      </c>
      <c r="J685">
        <v>55242.05704</v>
      </c>
      <c r="K685">
        <v>0.36891000000000002</v>
      </c>
    </row>
    <row r="686" spans="1:11" x14ac:dyDescent="0.2">
      <c r="A686" t="s">
        <v>99</v>
      </c>
      <c r="B686" t="s">
        <v>39</v>
      </c>
      <c r="J686">
        <v>56930.548920000001</v>
      </c>
      <c r="K686">
        <v>0.38762999999999997</v>
      </c>
    </row>
    <row r="687" spans="1:11" x14ac:dyDescent="0.2">
      <c r="A687" t="s">
        <v>99</v>
      </c>
      <c r="B687" t="s">
        <v>39</v>
      </c>
      <c r="J687">
        <v>58587.349500000004</v>
      </c>
      <c r="K687">
        <v>0.40636</v>
      </c>
    </row>
    <row r="688" spans="1:11" x14ac:dyDescent="0.2">
      <c r="A688" t="s">
        <v>99</v>
      </c>
      <c r="B688" t="s">
        <v>39</v>
      </c>
      <c r="J688">
        <v>60214.475019999998</v>
      </c>
      <c r="K688">
        <v>0.42509000000000002</v>
      </c>
    </row>
    <row r="689" spans="1:11" x14ac:dyDescent="0.2">
      <c r="A689" t="s">
        <v>99</v>
      </c>
      <c r="B689" t="s">
        <v>39</v>
      </c>
      <c r="J689">
        <v>61813.730610000006</v>
      </c>
      <c r="K689">
        <v>0.44381999999999999</v>
      </c>
    </row>
    <row r="690" spans="1:11" x14ac:dyDescent="0.2">
      <c r="A690" t="s">
        <v>99</v>
      </c>
      <c r="B690" t="s">
        <v>39</v>
      </c>
      <c r="J690">
        <v>63386.740980000002</v>
      </c>
      <c r="K690">
        <v>0.46254000000000001</v>
      </c>
    </row>
    <row r="691" spans="1:11" x14ac:dyDescent="0.2">
      <c r="A691" t="s">
        <v>99</v>
      </c>
      <c r="B691" t="s">
        <v>39</v>
      </c>
      <c r="J691">
        <v>64934.974289999998</v>
      </c>
      <c r="K691">
        <v>0.48126999999999998</v>
      </c>
    </row>
    <row r="692" spans="1:11" x14ac:dyDescent="0.2">
      <c r="A692" t="s">
        <v>99</v>
      </c>
      <c r="B692" t="s">
        <v>39</v>
      </c>
      <c r="J692">
        <v>66459.76354</v>
      </c>
      <c r="K692">
        <v>0.5</v>
      </c>
    </row>
    <row r="693" spans="1:11" x14ac:dyDescent="0.2">
      <c r="A693" t="s">
        <v>99</v>
      </c>
      <c r="B693" t="s">
        <v>39</v>
      </c>
      <c r="J693">
        <v>91714.473710000006</v>
      </c>
      <c r="K693">
        <v>0.8125</v>
      </c>
    </row>
    <row r="694" spans="1:11" x14ac:dyDescent="0.2">
      <c r="A694" t="s">
        <v>99</v>
      </c>
      <c r="B694" t="s">
        <v>39</v>
      </c>
      <c r="J694">
        <v>116969.18356999999</v>
      </c>
      <c r="K694">
        <v>1.125</v>
      </c>
    </row>
    <row r="695" spans="1:11" x14ac:dyDescent="0.2">
      <c r="A695" t="s">
        <v>99</v>
      </c>
      <c r="B695" t="s">
        <v>39</v>
      </c>
      <c r="J695">
        <v>116969.18356999999</v>
      </c>
      <c r="K695">
        <v>1.35</v>
      </c>
    </row>
    <row r="696" spans="1:11" x14ac:dyDescent="0.2">
      <c r="A696" t="s">
        <v>99</v>
      </c>
      <c r="B696" t="s">
        <v>39</v>
      </c>
      <c r="J696">
        <v>116969.18356999999</v>
      </c>
      <c r="K696">
        <v>1.575</v>
      </c>
    </row>
    <row r="697" spans="1:11" x14ac:dyDescent="0.2">
      <c r="A697" t="s">
        <v>99</v>
      </c>
      <c r="B697" t="s">
        <v>40</v>
      </c>
      <c r="C697" t="s">
        <v>37</v>
      </c>
      <c r="D697" t="s">
        <v>38</v>
      </c>
      <c r="E697">
        <v>0</v>
      </c>
      <c r="G697">
        <v>0</v>
      </c>
      <c r="J697">
        <v>-116969.18356999999</v>
      </c>
      <c r="K697">
        <v>-1.575</v>
      </c>
    </row>
    <row r="698" spans="1:11" x14ac:dyDescent="0.2">
      <c r="A698" t="s">
        <v>99</v>
      </c>
      <c r="B698" t="s">
        <v>40</v>
      </c>
      <c r="J698">
        <v>-116969.18356999999</v>
      </c>
      <c r="K698">
        <v>-1.35</v>
      </c>
    </row>
    <row r="699" spans="1:11" x14ac:dyDescent="0.2">
      <c r="A699" t="s">
        <v>99</v>
      </c>
      <c r="B699" t="s">
        <v>40</v>
      </c>
      <c r="J699">
        <v>-116969.18356999999</v>
      </c>
      <c r="K699">
        <v>-1.125</v>
      </c>
    </row>
    <row r="700" spans="1:11" x14ac:dyDescent="0.2">
      <c r="A700" t="s">
        <v>99</v>
      </c>
      <c r="B700" t="s">
        <v>40</v>
      </c>
      <c r="J700">
        <v>-91714.473710000006</v>
      </c>
      <c r="K700">
        <v>-0.8125</v>
      </c>
    </row>
    <row r="701" spans="1:11" x14ac:dyDescent="0.2">
      <c r="A701" t="s">
        <v>99</v>
      </c>
      <c r="B701" t="s">
        <v>40</v>
      </c>
      <c r="J701">
        <v>-66459.76354</v>
      </c>
      <c r="K701">
        <v>-0.5</v>
      </c>
    </row>
    <row r="702" spans="1:11" x14ac:dyDescent="0.2">
      <c r="A702" t="s">
        <v>99</v>
      </c>
      <c r="B702" t="s">
        <v>40</v>
      </c>
      <c r="J702">
        <v>-64934.974289999998</v>
      </c>
      <c r="K702">
        <v>-0.48126999999999998</v>
      </c>
    </row>
    <row r="703" spans="1:11" x14ac:dyDescent="0.2">
      <c r="A703" t="s">
        <v>99</v>
      </c>
      <c r="B703" t="s">
        <v>40</v>
      </c>
      <c r="J703">
        <v>-63386.740980000002</v>
      </c>
      <c r="K703">
        <v>-0.46254000000000001</v>
      </c>
    </row>
    <row r="704" spans="1:11" x14ac:dyDescent="0.2">
      <c r="A704" t="s">
        <v>99</v>
      </c>
      <c r="B704" t="s">
        <v>40</v>
      </c>
      <c r="J704">
        <v>-61813.730610000006</v>
      </c>
      <c r="K704">
        <v>-0.44381999999999999</v>
      </c>
    </row>
    <row r="705" spans="1:11" x14ac:dyDescent="0.2">
      <c r="A705" t="s">
        <v>99</v>
      </c>
      <c r="B705" t="s">
        <v>40</v>
      </c>
      <c r="J705">
        <v>-60214.475019999998</v>
      </c>
      <c r="K705">
        <v>-0.42509000000000002</v>
      </c>
    </row>
    <row r="706" spans="1:11" x14ac:dyDescent="0.2">
      <c r="A706" t="s">
        <v>99</v>
      </c>
      <c r="B706" t="s">
        <v>40</v>
      </c>
      <c r="J706">
        <v>-58587.349500000004</v>
      </c>
      <c r="K706">
        <v>-0.40636</v>
      </c>
    </row>
    <row r="707" spans="1:11" x14ac:dyDescent="0.2">
      <c r="A707" t="s">
        <v>99</v>
      </c>
      <c r="B707" t="s">
        <v>40</v>
      </c>
      <c r="J707">
        <v>-56930.548920000001</v>
      </c>
      <c r="K707">
        <v>-0.38762999999999997</v>
      </c>
    </row>
    <row r="708" spans="1:11" x14ac:dyDescent="0.2">
      <c r="A708" t="s">
        <v>99</v>
      </c>
      <c r="B708" t="s">
        <v>40</v>
      </c>
      <c r="J708">
        <v>-55242.05704</v>
      </c>
      <c r="K708">
        <v>-0.36891000000000002</v>
      </c>
    </row>
    <row r="709" spans="1:11" x14ac:dyDescent="0.2">
      <c r="A709" t="s">
        <v>99</v>
      </c>
      <c r="B709" t="s">
        <v>40</v>
      </c>
      <c r="J709">
        <v>-53519.609620000003</v>
      </c>
      <c r="K709">
        <v>-0.35017999999999999</v>
      </c>
    </row>
    <row r="710" spans="1:11" x14ac:dyDescent="0.2">
      <c r="A710" t="s">
        <v>99</v>
      </c>
      <c r="B710" t="s">
        <v>40</v>
      </c>
      <c r="J710">
        <v>-51760.650090000003</v>
      </c>
      <c r="K710">
        <v>-0.33145000000000002</v>
      </c>
    </row>
    <row r="711" spans="1:11" x14ac:dyDescent="0.2">
      <c r="A711" t="s">
        <v>99</v>
      </c>
      <c r="B711" t="s">
        <v>40</v>
      </c>
      <c r="J711">
        <v>-49962.271580000001</v>
      </c>
      <c r="K711">
        <v>-0.31272</v>
      </c>
    </row>
    <row r="712" spans="1:11" x14ac:dyDescent="0.2">
      <c r="A712" t="s">
        <v>99</v>
      </c>
      <c r="B712" t="s">
        <v>40</v>
      </c>
      <c r="J712">
        <v>-48121.145000000004</v>
      </c>
      <c r="K712">
        <v>-0.29399999999999998</v>
      </c>
    </row>
    <row r="713" spans="1:11" x14ac:dyDescent="0.2">
      <c r="A713" t="s">
        <v>99</v>
      </c>
      <c r="B713" t="s">
        <v>40</v>
      </c>
      <c r="J713">
        <v>0</v>
      </c>
      <c r="K713">
        <v>0</v>
      </c>
    </row>
    <row r="714" spans="1:11" x14ac:dyDescent="0.2">
      <c r="A714" t="s">
        <v>99</v>
      </c>
      <c r="B714" t="s">
        <v>40</v>
      </c>
      <c r="J714">
        <v>48121.145000000004</v>
      </c>
      <c r="K714">
        <v>0.29399999999999998</v>
      </c>
    </row>
    <row r="715" spans="1:11" x14ac:dyDescent="0.2">
      <c r="A715" t="s">
        <v>99</v>
      </c>
      <c r="B715" t="s">
        <v>40</v>
      </c>
      <c r="J715">
        <v>49962.271580000001</v>
      </c>
      <c r="K715">
        <v>0.31272</v>
      </c>
    </row>
    <row r="716" spans="1:11" x14ac:dyDescent="0.2">
      <c r="A716" t="s">
        <v>99</v>
      </c>
      <c r="B716" t="s">
        <v>40</v>
      </c>
      <c r="J716">
        <v>51760.650090000003</v>
      </c>
      <c r="K716">
        <v>0.33145000000000002</v>
      </c>
    </row>
    <row r="717" spans="1:11" x14ac:dyDescent="0.2">
      <c r="A717" t="s">
        <v>99</v>
      </c>
      <c r="B717" t="s">
        <v>40</v>
      </c>
      <c r="J717">
        <v>53519.609620000003</v>
      </c>
      <c r="K717">
        <v>0.35017999999999999</v>
      </c>
    </row>
    <row r="718" spans="1:11" x14ac:dyDescent="0.2">
      <c r="A718" t="s">
        <v>99</v>
      </c>
      <c r="B718" t="s">
        <v>40</v>
      </c>
      <c r="J718">
        <v>55242.05704</v>
      </c>
      <c r="K718">
        <v>0.36891000000000002</v>
      </c>
    </row>
    <row r="719" spans="1:11" x14ac:dyDescent="0.2">
      <c r="A719" t="s">
        <v>99</v>
      </c>
      <c r="B719" t="s">
        <v>40</v>
      </c>
      <c r="J719">
        <v>56930.548920000001</v>
      </c>
      <c r="K719">
        <v>0.38762999999999997</v>
      </c>
    </row>
    <row r="720" spans="1:11" x14ac:dyDescent="0.2">
      <c r="A720" t="s">
        <v>99</v>
      </c>
      <c r="B720" t="s">
        <v>40</v>
      </c>
      <c r="J720">
        <v>58587.349500000004</v>
      </c>
      <c r="K720">
        <v>0.40636</v>
      </c>
    </row>
    <row r="721" spans="1:11" x14ac:dyDescent="0.2">
      <c r="A721" t="s">
        <v>99</v>
      </c>
      <c r="B721" t="s">
        <v>40</v>
      </c>
      <c r="J721">
        <v>60214.475019999998</v>
      </c>
      <c r="K721">
        <v>0.42509000000000002</v>
      </c>
    </row>
    <row r="722" spans="1:11" x14ac:dyDescent="0.2">
      <c r="A722" t="s">
        <v>99</v>
      </c>
      <c r="B722" t="s">
        <v>40</v>
      </c>
      <c r="J722">
        <v>61813.730610000006</v>
      </c>
      <c r="K722">
        <v>0.44381999999999999</v>
      </c>
    </row>
    <row r="723" spans="1:11" x14ac:dyDescent="0.2">
      <c r="A723" t="s">
        <v>99</v>
      </c>
      <c r="B723" t="s">
        <v>40</v>
      </c>
      <c r="J723">
        <v>63386.740980000002</v>
      </c>
      <c r="K723">
        <v>0.46254000000000001</v>
      </c>
    </row>
    <row r="724" spans="1:11" x14ac:dyDescent="0.2">
      <c r="A724" t="s">
        <v>99</v>
      </c>
      <c r="B724" t="s">
        <v>40</v>
      </c>
      <c r="J724">
        <v>64934.974289999998</v>
      </c>
      <c r="K724">
        <v>0.48126999999999998</v>
      </c>
    </row>
    <row r="725" spans="1:11" x14ac:dyDescent="0.2">
      <c r="A725" t="s">
        <v>99</v>
      </c>
      <c r="B725" t="s">
        <v>40</v>
      </c>
      <c r="J725">
        <v>66459.76354</v>
      </c>
      <c r="K725">
        <v>0.5</v>
      </c>
    </row>
    <row r="726" spans="1:11" x14ac:dyDescent="0.2">
      <c r="A726" t="s">
        <v>99</v>
      </c>
      <c r="B726" t="s">
        <v>40</v>
      </c>
      <c r="J726">
        <v>91714.473710000006</v>
      </c>
      <c r="K726">
        <v>0.8125</v>
      </c>
    </row>
    <row r="727" spans="1:11" x14ac:dyDescent="0.2">
      <c r="A727" t="s">
        <v>99</v>
      </c>
      <c r="B727" t="s">
        <v>40</v>
      </c>
      <c r="J727">
        <v>116969.18356999999</v>
      </c>
      <c r="K727">
        <v>1.125</v>
      </c>
    </row>
    <row r="728" spans="1:11" x14ac:dyDescent="0.2">
      <c r="A728" t="s">
        <v>99</v>
      </c>
      <c r="B728" t="s">
        <v>40</v>
      </c>
      <c r="J728">
        <v>116969.18356999999</v>
      </c>
      <c r="K728">
        <v>1.35</v>
      </c>
    </row>
    <row r="729" spans="1:11" x14ac:dyDescent="0.2">
      <c r="A729" t="s">
        <v>99</v>
      </c>
      <c r="B729" t="s">
        <v>40</v>
      </c>
      <c r="J729">
        <v>116969.18356999999</v>
      </c>
      <c r="K729">
        <v>1.575</v>
      </c>
    </row>
    <row r="730" spans="1:11" x14ac:dyDescent="0.2">
      <c r="A730" t="s">
        <v>100</v>
      </c>
      <c r="B730" t="s">
        <v>39</v>
      </c>
      <c r="C730" t="s">
        <v>37</v>
      </c>
      <c r="D730" t="s">
        <v>38</v>
      </c>
      <c r="E730">
        <v>0</v>
      </c>
      <c r="G730">
        <v>0</v>
      </c>
      <c r="J730">
        <v>-137615.79551</v>
      </c>
      <c r="K730">
        <v>-1.575</v>
      </c>
    </row>
    <row r="731" spans="1:11" x14ac:dyDescent="0.2">
      <c r="A731" t="s">
        <v>100</v>
      </c>
      <c r="B731" t="s">
        <v>39</v>
      </c>
      <c r="J731">
        <v>-137615.79551</v>
      </c>
      <c r="K731">
        <v>-1.35</v>
      </c>
    </row>
    <row r="732" spans="1:11" x14ac:dyDescent="0.2">
      <c r="A732" t="s">
        <v>100</v>
      </c>
      <c r="B732" t="s">
        <v>39</v>
      </c>
      <c r="J732">
        <v>-137615.79551</v>
      </c>
      <c r="K732">
        <v>-1.125</v>
      </c>
    </row>
    <row r="733" spans="1:11" x14ac:dyDescent="0.2">
      <c r="A733" t="s">
        <v>100</v>
      </c>
      <c r="B733" t="s">
        <v>39</v>
      </c>
      <c r="J733">
        <v>-107903.29402</v>
      </c>
      <c r="K733">
        <v>-0.8125</v>
      </c>
    </row>
    <row r="734" spans="1:11" x14ac:dyDescent="0.2">
      <c r="A734" t="s">
        <v>100</v>
      </c>
      <c r="B734" t="s">
        <v>39</v>
      </c>
      <c r="J734">
        <v>-78190.792840000009</v>
      </c>
      <c r="K734">
        <v>-0.5</v>
      </c>
    </row>
    <row r="735" spans="1:11" x14ac:dyDescent="0.2">
      <c r="A735" t="s">
        <v>100</v>
      </c>
      <c r="B735" t="s">
        <v>39</v>
      </c>
      <c r="J735">
        <v>-76943.833339999997</v>
      </c>
      <c r="K735">
        <v>-0.48694999999999999</v>
      </c>
    </row>
    <row r="736" spans="1:11" x14ac:dyDescent="0.2">
      <c r="A736" t="s">
        <v>100</v>
      </c>
      <c r="B736" t="s">
        <v>39</v>
      </c>
      <c r="J736">
        <v>-75683.705969999995</v>
      </c>
      <c r="K736">
        <v>-0.47391</v>
      </c>
    </row>
    <row r="737" spans="1:11" x14ac:dyDescent="0.2">
      <c r="A737" t="s">
        <v>100</v>
      </c>
      <c r="B737" t="s">
        <v>39</v>
      </c>
      <c r="J737">
        <v>-74409.902950000003</v>
      </c>
      <c r="K737">
        <v>-0.46085999999999999</v>
      </c>
    </row>
    <row r="738" spans="1:11" x14ac:dyDescent="0.2">
      <c r="A738" t="s">
        <v>100</v>
      </c>
      <c r="B738" t="s">
        <v>39</v>
      </c>
      <c r="J738">
        <v>-73121.882710000005</v>
      </c>
      <c r="K738">
        <v>-0.44780999999999999</v>
      </c>
    </row>
    <row r="739" spans="1:11" x14ac:dyDescent="0.2">
      <c r="A739" t="s">
        <v>100</v>
      </c>
      <c r="B739" t="s">
        <v>39</v>
      </c>
      <c r="J739">
        <v>-71819.064620000005</v>
      </c>
      <c r="K739">
        <v>-0.43475999999999998</v>
      </c>
    </row>
    <row r="740" spans="1:11" x14ac:dyDescent="0.2">
      <c r="A740" t="s">
        <v>100</v>
      </c>
      <c r="B740" t="s">
        <v>39</v>
      </c>
      <c r="J740">
        <v>-70500.827129999991</v>
      </c>
      <c r="K740">
        <v>-0.42171999999999998</v>
      </c>
    </row>
    <row r="741" spans="1:11" x14ac:dyDescent="0.2">
      <c r="A741" t="s">
        <v>100</v>
      </c>
      <c r="B741" t="s">
        <v>39</v>
      </c>
      <c r="J741">
        <v>-69166.501570000008</v>
      </c>
      <c r="K741">
        <v>-0.40866999999999998</v>
      </c>
    </row>
    <row r="742" spans="1:11" x14ac:dyDescent="0.2">
      <c r="A742" t="s">
        <v>100</v>
      </c>
      <c r="B742" t="s">
        <v>39</v>
      </c>
      <c r="J742">
        <v>-67815.368430000002</v>
      </c>
      <c r="K742">
        <v>-0.39562000000000003</v>
      </c>
    </row>
    <row r="743" spans="1:11" x14ac:dyDescent="0.2">
      <c r="A743" t="s">
        <v>100</v>
      </c>
      <c r="B743" t="s">
        <v>39</v>
      </c>
      <c r="J743">
        <v>-66446.650849999991</v>
      </c>
      <c r="K743">
        <v>-0.38257000000000002</v>
      </c>
    </row>
    <row r="744" spans="1:11" x14ac:dyDescent="0.2">
      <c r="A744" t="s">
        <v>100</v>
      </c>
      <c r="B744" t="s">
        <v>39</v>
      </c>
      <c r="J744">
        <v>-65059.50811000001</v>
      </c>
      <c r="K744">
        <v>-0.36953000000000003</v>
      </c>
    </row>
    <row r="745" spans="1:11" x14ac:dyDescent="0.2">
      <c r="A745" t="s">
        <v>100</v>
      </c>
      <c r="B745" t="s">
        <v>39</v>
      </c>
      <c r="J745">
        <v>-63653.027880000001</v>
      </c>
      <c r="K745">
        <v>-0.35648000000000002</v>
      </c>
    </row>
    <row r="746" spans="1:11" x14ac:dyDescent="0.2">
      <c r="A746" t="s">
        <v>100</v>
      </c>
      <c r="B746" t="s">
        <v>39</v>
      </c>
      <c r="J746">
        <v>0</v>
      </c>
      <c r="K746">
        <v>0</v>
      </c>
    </row>
    <row r="747" spans="1:11" x14ac:dyDescent="0.2">
      <c r="A747" t="s">
        <v>100</v>
      </c>
      <c r="B747" t="s">
        <v>39</v>
      </c>
      <c r="J747">
        <v>63653.027880000001</v>
      </c>
      <c r="K747">
        <v>0.35648000000000002</v>
      </c>
    </row>
    <row r="748" spans="1:11" x14ac:dyDescent="0.2">
      <c r="A748" t="s">
        <v>100</v>
      </c>
      <c r="B748" t="s">
        <v>39</v>
      </c>
      <c r="J748">
        <v>65059.50811000001</v>
      </c>
      <c r="K748">
        <v>0.36953000000000003</v>
      </c>
    </row>
    <row r="749" spans="1:11" x14ac:dyDescent="0.2">
      <c r="A749" t="s">
        <v>100</v>
      </c>
      <c r="B749" t="s">
        <v>39</v>
      </c>
      <c r="J749">
        <v>66446.650849999991</v>
      </c>
      <c r="K749">
        <v>0.38257000000000002</v>
      </c>
    </row>
    <row r="750" spans="1:11" x14ac:dyDescent="0.2">
      <c r="A750" t="s">
        <v>100</v>
      </c>
      <c r="B750" t="s">
        <v>39</v>
      </c>
      <c r="J750">
        <v>67815.368430000002</v>
      </c>
      <c r="K750">
        <v>0.39562000000000003</v>
      </c>
    </row>
    <row r="751" spans="1:11" x14ac:dyDescent="0.2">
      <c r="A751" t="s">
        <v>100</v>
      </c>
      <c r="B751" t="s">
        <v>39</v>
      </c>
      <c r="J751">
        <v>69166.501570000008</v>
      </c>
      <c r="K751">
        <v>0.40866999999999998</v>
      </c>
    </row>
    <row r="752" spans="1:11" x14ac:dyDescent="0.2">
      <c r="A752" t="s">
        <v>100</v>
      </c>
      <c r="B752" t="s">
        <v>39</v>
      </c>
      <c r="J752">
        <v>70500.827129999991</v>
      </c>
      <c r="K752">
        <v>0.42171999999999998</v>
      </c>
    </row>
    <row r="753" spans="1:11" x14ac:dyDescent="0.2">
      <c r="A753" t="s">
        <v>100</v>
      </c>
      <c r="B753" t="s">
        <v>39</v>
      </c>
      <c r="J753">
        <v>71819.064620000005</v>
      </c>
      <c r="K753">
        <v>0.43475999999999998</v>
      </c>
    </row>
    <row r="754" spans="1:11" x14ac:dyDescent="0.2">
      <c r="A754" t="s">
        <v>100</v>
      </c>
      <c r="B754" t="s">
        <v>39</v>
      </c>
      <c r="J754">
        <v>73121.882710000005</v>
      </c>
      <c r="K754">
        <v>0.44780999999999999</v>
      </c>
    </row>
    <row r="755" spans="1:11" x14ac:dyDescent="0.2">
      <c r="A755" t="s">
        <v>100</v>
      </c>
      <c r="B755" t="s">
        <v>39</v>
      </c>
      <c r="J755">
        <v>74409.902950000003</v>
      </c>
      <c r="K755">
        <v>0.46085999999999999</v>
      </c>
    </row>
    <row r="756" spans="1:11" x14ac:dyDescent="0.2">
      <c r="A756" t="s">
        <v>100</v>
      </c>
      <c r="B756" t="s">
        <v>39</v>
      </c>
      <c r="J756">
        <v>75683.705969999995</v>
      </c>
      <c r="K756">
        <v>0.47391</v>
      </c>
    </row>
    <row r="757" spans="1:11" x14ac:dyDescent="0.2">
      <c r="A757" t="s">
        <v>100</v>
      </c>
      <c r="B757" t="s">
        <v>39</v>
      </c>
      <c r="J757">
        <v>76943.833339999997</v>
      </c>
      <c r="K757">
        <v>0.48694999999999999</v>
      </c>
    </row>
    <row r="758" spans="1:11" x14ac:dyDescent="0.2">
      <c r="A758" t="s">
        <v>100</v>
      </c>
      <c r="B758" t="s">
        <v>39</v>
      </c>
      <c r="J758">
        <v>78190.792840000009</v>
      </c>
      <c r="K758">
        <v>0.5</v>
      </c>
    </row>
    <row r="759" spans="1:11" x14ac:dyDescent="0.2">
      <c r="A759" t="s">
        <v>100</v>
      </c>
      <c r="B759" t="s">
        <v>39</v>
      </c>
      <c r="J759">
        <v>107903.29402</v>
      </c>
      <c r="K759">
        <v>0.8125</v>
      </c>
    </row>
    <row r="760" spans="1:11" x14ac:dyDescent="0.2">
      <c r="A760" t="s">
        <v>100</v>
      </c>
      <c r="B760" t="s">
        <v>39</v>
      </c>
      <c r="J760">
        <v>137615.79551</v>
      </c>
      <c r="K760">
        <v>1.125</v>
      </c>
    </row>
    <row r="761" spans="1:11" x14ac:dyDescent="0.2">
      <c r="A761" t="s">
        <v>100</v>
      </c>
      <c r="B761" t="s">
        <v>39</v>
      </c>
      <c r="J761">
        <v>137615.79551</v>
      </c>
      <c r="K761">
        <v>1.35</v>
      </c>
    </row>
    <row r="762" spans="1:11" x14ac:dyDescent="0.2">
      <c r="A762" t="s">
        <v>100</v>
      </c>
      <c r="B762" t="s">
        <v>39</v>
      </c>
      <c r="J762">
        <v>137615.79551</v>
      </c>
      <c r="K762">
        <v>1.575</v>
      </c>
    </row>
    <row r="763" spans="1:11" x14ac:dyDescent="0.2">
      <c r="A763" t="s">
        <v>100</v>
      </c>
      <c r="B763" t="s">
        <v>40</v>
      </c>
      <c r="C763" t="s">
        <v>37</v>
      </c>
      <c r="D763" t="s">
        <v>38</v>
      </c>
      <c r="E763">
        <v>0</v>
      </c>
      <c r="G763">
        <v>0</v>
      </c>
      <c r="J763">
        <v>-137615.79551</v>
      </c>
      <c r="K763">
        <v>-1.575</v>
      </c>
    </row>
    <row r="764" spans="1:11" x14ac:dyDescent="0.2">
      <c r="A764" t="s">
        <v>100</v>
      </c>
      <c r="B764" t="s">
        <v>40</v>
      </c>
      <c r="J764">
        <v>-137615.79551</v>
      </c>
      <c r="K764">
        <v>-1.35</v>
      </c>
    </row>
    <row r="765" spans="1:11" x14ac:dyDescent="0.2">
      <c r="A765" t="s">
        <v>100</v>
      </c>
      <c r="B765" t="s">
        <v>40</v>
      </c>
      <c r="J765">
        <v>-137615.79551</v>
      </c>
      <c r="K765">
        <v>-1.125</v>
      </c>
    </row>
    <row r="766" spans="1:11" x14ac:dyDescent="0.2">
      <c r="A766" t="s">
        <v>100</v>
      </c>
      <c r="B766" t="s">
        <v>40</v>
      </c>
      <c r="J766">
        <v>-107903.29402</v>
      </c>
      <c r="K766">
        <v>-0.8125</v>
      </c>
    </row>
    <row r="767" spans="1:11" x14ac:dyDescent="0.2">
      <c r="A767" t="s">
        <v>100</v>
      </c>
      <c r="B767" t="s">
        <v>40</v>
      </c>
      <c r="J767">
        <v>-78190.792840000009</v>
      </c>
      <c r="K767">
        <v>-0.5</v>
      </c>
    </row>
    <row r="768" spans="1:11" x14ac:dyDescent="0.2">
      <c r="A768" t="s">
        <v>100</v>
      </c>
      <c r="B768" t="s">
        <v>40</v>
      </c>
      <c r="J768">
        <v>-76943.833339999997</v>
      </c>
      <c r="K768">
        <v>-0.48694999999999999</v>
      </c>
    </row>
    <row r="769" spans="1:11" x14ac:dyDescent="0.2">
      <c r="A769" t="s">
        <v>100</v>
      </c>
      <c r="B769" t="s">
        <v>40</v>
      </c>
      <c r="J769">
        <v>-75683.705969999995</v>
      </c>
      <c r="K769">
        <v>-0.47391</v>
      </c>
    </row>
    <row r="770" spans="1:11" x14ac:dyDescent="0.2">
      <c r="A770" t="s">
        <v>100</v>
      </c>
      <c r="B770" t="s">
        <v>40</v>
      </c>
      <c r="J770">
        <v>-74409.902950000003</v>
      </c>
      <c r="K770">
        <v>-0.46085999999999999</v>
      </c>
    </row>
    <row r="771" spans="1:11" x14ac:dyDescent="0.2">
      <c r="A771" t="s">
        <v>100</v>
      </c>
      <c r="B771" t="s">
        <v>40</v>
      </c>
      <c r="J771">
        <v>-73121.882710000005</v>
      </c>
      <c r="K771">
        <v>-0.44780999999999999</v>
      </c>
    </row>
    <row r="772" spans="1:11" x14ac:dyDescent="0.2">
      <c r="A772" t="s">
        <v>100</v>
      </c>
      <c r="B772" t="s">
        <v>40</v>
      </c>
      <c r="J772">
        <v>-71819.064620000005</v>
      </c>
      <c r="K772">
        <v>-0.43475999999999998</v>
      </c>
    </row>
    <row r="773" spans="1:11" x14ac:dyDescent="0.2">
      <c r="A773" t="s">
        <v>100</v>
      </c>
      <c r="B773" t="s">
        <v>40</v>
      </c>
      <c r="J773">
        <v>-70500.827129999991</v>
      </c>
      <c r="K773">
        <v>-0.42171999999999998</v>
      </c>
    </row>
    <row r="774" spans="1:11" x14ac:dyDescent="0.2">
      <c r="A774" t="s">
        <v>100</v>
      </c>
      <c r="B774" t="s">
        <v>40</v>
      </c>
      <c r="J774">
        <v>-69166.501570000008</v>
      </c>
      <c r="K774">
        <v>-0.40866999999999998</v>
      </c>
    </row>
    <row r="775" spans="1:11" x14ac:dyDescent="0.2">
      <c r="A775" t="s">
        <v>100</v>
      </c>
      <c r="B775" t="s">
        <v>40</v>
      </c>
      <c r="J775">
        <v>-67815.368430000002</v>
      </c>
      <c r="K775">
        <v>-0.39562000000000003</v>
      </c>
    </row>
    <row r="776" spans="1:11" x14ac:dyDescent="0.2">
      <c r="A776" t="s">
        <v>100</v>
      </c>
      <c r="B776" t="s">
        <v>40</v>
      </c>
      <c r="J776">
        <v>-66446.650849999991</v>
      </c>
      <c r="K776">
        <v>-0.38257000000000002</v>
      </c>
    </row>
    <row r="777" spans="1:11" x14ac:dyDescent="0.2">
      <c r="A777" t="s">
        <v>100</v>
      </c>
      <c r="B777" t="s">
        <v>40</v>
      </c>
      <c r="J777">
        <v>-65059.50811000001</v>
      </c>
      <c r="K777">
        <v>-0.36953000000000003</v>
      </c>
    </row>
    <row r="778" spans="1:11" x14ac:dyDescent="0.2">
      <c r="A778" t="s">
        <v>100</v>
      </c>
      <c r="B778" t="s">
        <v>40</v>
      </c>
      <c r="J778">
        <v>-63653.027880000001</v>
      </c>
      <c r="K778">
        <v>-0.35648000000000002</v>
      </c>
    </row>
    <row r="779" spans="1:11" x14ac:dyDescent="0.2">
      <c r="A779" t="s">
        <v>100</v>
      </c>
      <c r="B779" t="s">
        <v>40</v>
      </c>
      <c r="J779">
        <v>0</v>
      </c>
      <c r="K779">
        <v>0</v>
      </c>
    </row>
    <row r="780" spans="1:11" x14ac:dyDescent="0.2">
      <c r="A780" t="s">
        <v>100</v>
      </c>
      <c r="B780" t="s">
        <v>40</v>
      </c>
      <c r="J780">
        <v>63653.027880000001</v>
      </c>
      <c r="K780">
        <v>0.35648000000000002</v>
      </c>
    </row>
    <row r="781" spans="1:11" x14ac:dyDescent="0.2">
      <c r="A781" t="s">
        <v>100</v>
      </c>
      <c r="B781" t="s">
        <v>40</v>
      </c>
      <c r="J781">
        <v>65059.50811000001</v>
      </c>
      <c r="K781">
        <v>0.36953000000000003</v>
      </c>
    </row>
    <row r="782" spans="1:11" x14ac:dyDescent="0.2">
      <c r="A782" t="s">
        <v>100</v>
      </c>
      <c r="B782" t="s">
        <v>40</v>
      </c>
      <c r="J782">
        <v>66446.650849999991</v>
      </c>
      <c r="K782">
        <v>0.38257000000000002</v>
      </c>
    </row>
    <row r="783" spans="1:11" x14ac:dyDescent="0.2">
      <c r="A783" t="s">
        <v>100</v>
      </c>
      <c r="B783" t="s">
        <v>40</v>
      </c>
      <c r="J783">
        <v>67815.368430000002</v>
      </c>
      <c r="K783">
        <v>0.39562000000000003</v>
      </c>
    </row>
    <row r="784" spans="1:11" x14ac:dyDescent="0.2">
      <c r="A784" t="s">
        <v>100</v>
      </c>
      <c r="B784" t="s">
        <v>40</v>
      </c>
      <c r="J784">
        <v>69166.501570000008</v>
      </c>
      <c r="K784">
        <v>0.40866999999999998</v>
      </c>
    </row>
    <row r="785" spans="1:11" x14ac:dyDescent="0.2">
      <c r="A785" t="s">
        <v>100</v>
      </c>
      <c r="B785" t="s">
        <v>40</v>
      </c>
      <c r="J785">
        <v>70500.827129999991</v>
      </c>
      <c r="K785">
        <v>0.42171999999999998</v>
      </c>
    </row>
    <row r="786" spans="1:11" x14ac:dyDescent="0.2">
      <c r="A786" t="s">
        <v>100</v>
      </c>
      <c r="B786" t="s">
        <v>40</v>
      </c>
      <c r="J786">
        <v>71819.064620000005</v>
      </c>
      <c r="K786">
        <v>0.43475999999999998</v>
      </c>
    </row>
    <row r="787" spans="1:11" x14ac:dyDescent="0.2">
      <c r="A787" t="s">
        <v>100</v>
      </c>
      <c r="B787" t="s">
        <v>40</v>
      </c>
      <c r="J787">
        <v>73121.882710000005</v>
      </c>
      <c r="K787">
        <v>0.44780999999999999</v>
      </c>
    </row>
    <row r="788" spans="1:11" x14ac:dyDescent="0.2">
      <c r="A788" t="s">
        <v>100</v>
      </c>
      <c r="B788" t="s">
        <v>40</v>
      </c>
      <c r="J788">
        <v>74409.902950000003</v>
      </c>
      <c r="K788">
        <v>0.46085999999999999</v>
      </c>
    </row>
    <row r="789" spans="1:11" x14ac:dyDescent="0.2">
      <c r="A789" t="s">
        <v>100</v>
      </c>
      <c r="B789" t="s">
        <v>40</v>
      </c>
      <c r="J789">
        <v>75683.705969999995</v>
      </c>
      <c r="K789">
        <v>0.47391</v>
      </c>
    </row>
    <row r="790" spans="1:11" x14ac:dyDescent="0.2">
      <c r="A790" t="s">
        <v>100</v>
      </c>
      <c r="B790" t="s">
        <v>40</v>
      </c>
      <c r="J790">
        <v>76943.833339999997</v>
      </c>
      <c r="K790">
        <v>0.48694999999999999</v>
      </c>
    </row>
    <row r="791" spans="1:11" x14ac:dyDescent="0.2">
      <c r="A791" t="s">
        <v>100</v>
      </c>
      <c r="B791" t="s">
        <v>40</v>
      </c>
      <c r="J791">
        <v>78190.792840000009</v>
      </c>
      <c r="K791">
        <v>0.5</v>
      </c>
    </row>
    <row r="792" spans="1:11" x14ac:dyDescent="0.2">
      <c r="A792" t="s">
        <v>100</v>
      </c>
      <c r="B792" t="s">
        <v>40</v>
      </c>
      <c r="J792">
        <v>107903.29402</v>
      </c>
      <c r="K792">
        <v>0.8125</v>
      </c>
    </row>
    <row r="793" spans="1:11" x14ac:dyDescent="0.2">
      <c r="A793" t="s">
        <v>100</v>
      </c>
      <c r="B793" t="s">
        <v>40</v>
      </c>
      <c r="J793">
        <v>137615.79551</v>
      </c>
      <c r="K793">
        <v>1.125</v>
      </c>
    </row>
    <row r="794" spans="1:11" x14ac:dyDescent="0.2">
      <c r="A794" t="s">
        <v>100</v>
      </c>
      <c r="B794" t="s">
        <v>40</v>
      </c>
      <c r="J794">
        <v>137615.79551</v>
      </c>
      <c r="K794">
        <v>1.35</v>
      </c>
    </row>
    <row r="795" spans="1:11" x14ac:dyDescent="0.2">
      <c r="A795" t="s">
        <v>100</v>
      </c>
      <c r="B795" t="s">
        <v>40</v>
      </c>
      <c r="J795">
        <v>137615.79551</v>
      </c>
      <c r="K795">
        <v>1.575</v>
      </c>
    </row>
    <row r="796" spans="1:11" x14ac:dyDescent="0.2">
      <c r="A796" t="s">
        <v>101</v>
      </c>
      <c r="B796" t="s">
        <v>39</v>
      </c>
      <c r="C796" t="s">
        <v>37</v>
      </c>
      <c r="D796" t="s">
        <v>38</v>
      </c>
      <c r="E796">
        <v>0</v>
      </c>
      <c r="G796">
        <v>0</v>
      </c>
      <c r="J796">
        <v>-159931.24874000001</v>
      </c>
      <c r="K796">
        <v>-1.575</v>
      </c>
    </row>
    <row r="797" spans="1:11" x14ac:dyDescent="0.2">
      <c r="A797" t="s">
        <v>101</v>
      </c>
      <c r="B797" t="s">
        <v>39</v>
      </c>
      <c r="J797">
        <v>-159931.24874000001</v>
      </c>
      <c r="K797">
        <v>-1.35</v>
      </c>
    </row>
    <row r="798" spans="1:11" x14ac:dyDescent="0.2">
      <c r="A798" t="s">
        <v>101</v>
      </c>
      <c r="B798" t="s">
        <v>39</v>
      </c>
      <c r="J798">
        <v>-159931.24874000001</v>
      </c>
      <c r="K798">
        <v>-1.125</v>
      </c>
    </row>
    <row r="799" spans="1:11" x14ac:dyDescent="0.2">
      <c r="A799" t="s">
        <v>101</v>
      </c>
      <c r="B799" t="s">
        <v>39</v>
      </c>
      <c r="J799">
        <v>-125400.63828</v>
      </c>
      <c r="K799">
        <v>-0.8125</v>
      </c>
    </row>
    <row r="800" spans="1:11" x14ac:dyDescent="0.2">
      <c r="A800" t="s">
        <v>101</v>
      </c>
      <c r="B800" t="s">
        <v>39</v>
      </c>
      <c r="J800">
        <v>-90870.027820000003</v>
      </c>
      <c r="K800">
        <v>-0.5</v>
      </c>
    </row>
    <row r="801" spans="1:11" x14ac:dyDescent="0.2">
      <c r="A801" t="s">
        <v>101</v>
      </c>
      <c r="B801" t="s">
        <v>39</v>
      </c>
      <c r="J801">
        <v>-90129.05528</v>
      </c>
      <c r="K801">
        <v>-0.49331000000000003</v>
      </c>
    </row>
    <row r="802" spans="1:11" x14ac:dyDescent="0.2">
      <c r="A802" t="s">
        <v>101</v>
      </c>
      <c r="B802" t="s">
        <v>39</v>
      </c>
      <c r="J802">
        <v>-89384.133960000006</v>
      </c>
      <c r="K802">
        <v>-0.48662</v>
      </c>
    </row>
    <row r="803" spans="1:11" x14ac:dyDescent="0.2">
      <c r="A803" t="s">
        <v>101</v>
      </c>
      <c r="B803" t="s">
        <v>39</v>
      </c>
      <c r="J803">
        <v>-88635.188529999999</v>
      </c>
      <c r="K803">
        <v>-0.47993999999999998</v>
      </c>
    </row>
    <row r="804" spans="1:11" x14ac:dyDescent="0.2">
      <c r="A804" t="s">
        <v>101</v>
      </c>
      <c r="B804" t="s">
        <v>39</v>
      </c>
      <c r="J804">
        <v>-87882.140249999997</v>
      </c>
      <c r="K804">
        <v>-0.47325</v>
      </c>
    </row>
    <row r="805" spans="1:11" x14ac:dyDescent="0.2">
      <c r="A805" t="s">
        <v>101</v>
      </c>
      <c r="B805" t="s">
        <v>39</v>
      </c>
      <c r="J805">
        <v>-87124.90883</v>
      </c>
      <c r="K805">
        <v>-0.46655999999999997</v>
      </c>
    </row>
    <row r="806" spans="1:11" x14ac:dyDescent="0.2">
      <c r="A806" t="s">
        <v>101</v>
      </c>
      <c r="B806" t="s">
        <v>39</v>
      </c>
      <c r="J806">
        <v>-86363.409639999998</v>
      </c>
      <c r="K806">
        <v>-0.45987</v>
      </c>
    </row>
    <row r="807" spans="1:11" x14ac:dyDescent="0.2">
      <c r="A807" t="s">
        <v>101</v>
      </c>
      <c r="B807" t="s">
        <v>39</v>
      </c>
      <c r="J807">
        <v>-85597.556810000009</v>
      </c>
      <c r="K807">
        <v>-0.45318000000000003</v>
      </c>
    </row>
    <row r="808" spans="1:11" x14ac:dyDescent="0.2">
      <c r="A808" t="s">
        <v>101</v>
      </c>
      <c r="B808" t="s">
        <v>39</v>
      </c>
      <c r="J808">
        <v>-84827.260439999998</v>
      </c>
      <c r="K808">
        <v>-0.44650000000000001</v>
      </c>
    </row>
    <row r="809" spans="1:11" x14ac:dyDescent="0.2">
      <c r="A809" t="s">
        <v>101</v>
      </c>
      <c r="B809" t="s">
        <v>39</v>
      </c>
      <c r="J809">
        <v>-84052.427530000001</v>
      </c>
      <c r="K809">
        <v>-0.43980999999999998</v>
      </c>
    </row>
    <row r="810" spans="1:11" x14ac:dyDescent="0.2">
      <c r="A810" t="s">
        <v>101</v>
      </c>
      <c r="B810" t="s">
        <v>39</v>
      </c>
      <c r="J810">
        <v>-83272.961360000001</v>
      </c>
      <c r="K810">
        <v>-0.43312</v>
      </c>
    </row>
    <row r="811" spans="1:11" x14ac:dyDescent="0.2">
      <c r="A811" t="s">
        <v>101</v>
      </c>
      <c r="B811" t="s">
        <v>39</v>
      </c>
      <c r="J811">
        <v>-82488.762730000002</v>
      </c>
      <c r="K811">
        <v>-0.42642999999999998</v>
      </c>
    </row>
    <row r="812" spans="1:11" x14ac:dyDescent="0.2">
      <c r="A812" t="s">
        <v>101</v>
      </c>
      <c r="B812" t="s">
        <v>39</v>
      </c>
      <c r="J812">
        <v>0</v>
      </c>
      <c r="K812">
        <v>0</v>
      </c>
    </row>
    <row r="813" spans="1:11" x14ac:dyDescent="0.2">
      <c r="A813" t="s">
        <v>101</v>
      </c>
      <c r="B813" t="s">
        <v>39</v>
      </c>
      <c r="J813">
        <v>82488.762730000002</v>
      </c>
      <c r="K813">
        <v>0.42642999999999998</v>
      </c>
    </row>
    <row r="814" spans="1:11" x14ac:dyDescent="0.2">
      <c r="A814" t="s">
        <v>101</v>
      </c>
      <c r="B814" t="s">
        <v>39</v>
      </c>
      <c r="J814">
        <v>83272.961360000001</v>
      </c>
      <c r="K814">
        <v>0.43312</v>
      </c>
    </row>
    <row r="815" spans="1:11" x14ac:dyDescent="0.2">
      <c r="A815" t="s">
        <v>101</v>
      </c>
      <c r="B815" t="s">
        <v>39</v>
      </c>
      <c r="J815">
        <v>84052.427530000001</v>
      </c>
      <c r="K815">
        <v>0.43980999999999998</v>
      </c>
    </row>
    <row r="816" spans="1:11" x14ac:dyDescent="0.2">
      <c r="A816" t="s">
        <v>101</v>
      </c>
      <c r="B816" t="s">
        <v>39</v>
      </c>
      <c r="J816">
        <v>84827.260439999998</v>
      </c>
      <c r="K816">
        <v>0.44650000000000001</v>
      </c>
    </row>
    <row r="817" spans="1:11" x14ac:dyDescent="0.2">
      <c r="A817" t="s">
        <v>101</v>
      </c>
      <c r="B817" t="s">
        <v>39</v>
      </c>
      <c r="J817">
        <v>85597.556810000009</v>
      </c>
      <c r="K817">
        <v>0.45318000000000003</v>
      </c>
    </row>
    <row r="818" spans="1:11" x14ac:dyDescent="0.2">
      <c r="A818" t="s">
        <v>101</v>
      </c>
      <c r="B818" t="s">
        <v>39</v>
      </c>
      <c r="J818">
        <v>86363.409639999998</v>
      </c>
      <c r="K818">
        <v>0.45987</v>
      </c>
    </row>
    <row r="819" spans="1:11" x14ac:dyDescent="0.2">
      <c r="A819" t="s">
        <v>101</v>
      </c>
      <c r="B819" t="s">
        <v>39</v>
      </c>
      <c r="J819">
        <v>87124.90883</v>
      </c>
      <c r="K819">
        <v>0.46655999999999997</v>
      </c>
    </row>
    <row r="820" spans="1:11" x14ac:dyDescent="0.2">
      <c r="A820" t="s">
        <v>101</v>
      </c>
      <c r="B820" t="s">
        <v>39</v>
      </c>
      <c r="J820">
        <v>87882.140249999997</v>
      </c>
      <c r="K820">
        <v>0.47325</v>
      </c>
    </row>
    <row r="821" spans="1:11" x14ac:dyDescent="0.2">
      <c r="A821" t="s">
        <v>101</v>
      </c>
      <c r="B821" t="s">
        <v>39</v>
      </c>
      <c r="J821">
        <v>88635.188529999999</v>
      </c>
      <c r="K821">
        <v>0.47993999999999998</v>
      </c>
    </row>
    <row r="822" spans="1:11" x14ac:dyDescent="0.2">
      <c r="A822" t="s">
        <v>101</v>
      </c>
      <c r="B822" t="s">
        <v>39</v>
      </c>
      <c r="J822">
        <v>89384.133960000006</v>
      </c>
      <c r="K822">
        <v>0.48662</v>
      </c>
    </row>
    <row r="823" spans="1:11" x14ac:dyDescent="0.2">
      <c r="A823" t="s">
        <v>101</v>
      </c>
      <c r="B823" t="s">
        <v>39</v>
      </c>
      <c r="J823">
        <v>90129.05528</v>
      </c>
      <c r="K823">
        <v>0.49331000000000003</v>
      </c>
    </row>
    <row r="824" spans="1:11" x14ac:dyDescent="0.2">
      <c r="A824" t="s">
        <v>101</v>
      </c>
      <c r="B824" t="s">
        <v>39</v>
      </c>
      <c r="J824">
        <v>90870.027820000003</v>
      </c>
      <c r="K824">
        <v>0.5</v>
      </c>
    </row>
    <row r="825" spans="1:11" x14ac:dyDescent="0.2">
      <c r="A825" t="s">
        <v>101</v>
      </c>
      <c r="B825" t="s">
        <v>39</v>
      </c>
      <c r="J825">
        <v>125400.63828</v>
      </c>
      <c r="K825">
        <v>0.8125</v>
      </c>
    </row>
    <row r="826" spans="1:11" x14ac:dyDescent="0.2">
      <c r="A826" t="s">
        <v>101</v>
      </c>
      <c r="B826" t="s">
        <v>39</v>
      </c>
      <c r="J826">
        <v>159931.24874000001</v>
      </c>
      <c r="K826">
        <v>1.125</v>
      </c>
    </row>
    <row r="827" spans="1:11" x14ac:dyDescent="0.2">
      <c r="A827" t="s">
        <v>101</v>
      </c>
      <c r="B827" t="s">
        <v>39</v>
      </c>
      <c r="J827">
        <v>159931.24874000001</v>
      </c>
      <c r="K827">
        <v>1.35</v>
      </c>
    </row>
    <row r="828" spans="1:11" x14ac:dyDescent="0.2">
      <c r="A828" t="s">
        <v>101</v>
      </c>
      <c r="B828" t="s">
        <v>39</v>
      </c>
      <c r="J828">
        <v>159931.24874000001</v>
      </c>
      <c r="K828">
        <v>1.575</v>
      </c>
    </row>
    <row r="829" spans="1:11" x14ac:dyDescent="0.2">
      <c r="A829" t="s">
        <v>101</v>
      </c>
      <c r="B829" t="s">
        <v>40</v>
      </c>
      <c r="C829" t="s">
        <v>37</v>
      </c>
      <c r="D829" t="s">
        <v>38</v>
      </c>
      <c r="E829">
        <v>0</v>
      </c>
      <c r="G829">
        <v>0</v>
      </c>
      <c r="J829">
        <v>-159931.24874000001</v>
      </c>
      <c r="K829">
        <v>-1.575</v>
      </c>
    </row>
    <row r="830" spans="1:11" x14ac:dyDescent="0.2">
      <c r="A830" t="s">
        <v>101</v>
      </c>
      <c r="B830" t="s">
        <v>40</v>
      </c>
      <c r="J830">
        <v>-159931.24874000001</v>
      </c>
      <c r="K830">
        <v>-1.35</v>
      </c>
    </row>
    <row r="831" spans="1:11" x14ac:dyDescent="0.2">
      <c r="A831" t="s">
        <v>101</v>
      </c>
      <c r="B831" t="s">
        <v>40</v>
      </c>
      <c r="J831">
        <v>-159931.24874000001</v>
      </c>
      <c r="K831">
        <v>-1.125</v>
      </c>
    </row>
    <row r="832" spans="1:11" x14ac:dyDescent="0.2">
      <c r="A832" t="s">
        <v>101</v>
      </c>
      <c r="B832" t="s">
        <v>40</v>
      </c>
      <c r="J832">
        <v>-125400.63828</v>
      </c>
      <c r="K832">
        <v>-0.8125</v>
      </c>
    </row>
    <row r="833" spans="1:11" x14ac:dyDescent="0.2">
      <c r="A833" t="s">
        <v>101</v>
      </c>
      <c r="B833" t="s">
        <v>40</v>
      </c>
      <c r="J833">
        <v>-90870.027820000003</v>
      </c>
      <c r="K833">
        <v>-0.5</v>
      </c>
    </row>
    <row r="834" spans="1:11" x14ac:dyDescent="0.2">
      <c r="A834" t="s">
        <v>101</v>
      </c>
      <c r="B834" t="s">
        <v>40</v>
      </c>
      <c r="J834">
        <v>-90129.05528</v>
      </c>
      <c r="K834">
        <v>-0.49331000000000003</v>
      </c>
    </row>
    <row r="835" spans="1:11" x14ac:dyDescent="0.2">
      <c r="A835" t="s">
        <v>101</v>
      </c>
      <c r="B835" t="s">
        <v>40</v>
      </c>
      <c r="J835">
        <v>-89384.133960000006</v>
      </c>
      <c r="K835">
        <v>-0.48662</v>
      </c>
    </row>
    <row r="836" spans="1:11" x14ac:dyDescent="0.2">
      <c r="A836" t="s">
        <v>101</v>
      </c>
      <c r="B836" t="s">
        <v>40</v>
      </c>
      <c r="J836">
        <v>-88635.188529999999</v>
      </c>
      <c r="K836">
        <v>-0.47993999999999998</v>
      </c>
    </row>
    <row r="837" spans="1:11" x14ac:dyDescent="0.2">
      <c r="A837" t="s">
        <v>101</v>
      </c>
      <c r="B837" t="s">
        <v>40</v>
      </c>
      <c r="J837">
        <v>-87882.140249999997</v>
      </c>
      <c r="K837">
        <v>-0.47325</v>
      </c>
    </row>
    <row r="838" spans="1:11" x14ac:dyDescent="0.2">
      <c r="A838" t="s">
        <v>101</v>
      </c>
      <c r="B838" t="s">
        <v>40</v>
      </c>
      <c r="J838">
        <v>-87124.90883</v>
      </c>
      <c r="K838">
        <v>-0.46655999999999997</v>
      </c>
    </row>
    <row r="839" spans="1:11" x14ac:dyDescent="0.2">
      <c r="A839" t="s">
        <v>101</v>
      </c>
      <c r="B839" t="s">
        <v>40</v>
      </c>
      <c r="J839">
        <v>-86363.409639999998</v>
      </c>
      <c r="K839">
        <v>-0.45987</v>
      </c>
    </row>
    <row r="840" spans="1:11" x14ac:dyDescent="0.2">
      <c r="A840" t="s">
        <v>101</v>
      </c>
      <c r="B840" t="s">
        <v>40</v>
      </c>
      <c r="J840">
        <v>-85597.556810000009</v>
      </c>
      <c r="K840">
        <v>-0.45318000000000003</v>
      </c>
    </row>
    <row r="841" spans="1:11" x14ac:dyDescent="0.2">
      <c r="A841" t="s">
        <v>101</v>
      </c>
      <c r="B841" t="s">
        <v>40</v>
      </c>
      <c r="J841">
        <v>-84827.260439999998</v>
      </c>
      <c r="K841">
        <v>-0.44650000000000001</v>
      </c>
    </row>
    <row r="842" spans="1:11" x14ac:dyDescent="0.2">
      <c r="A842" t="s">
        <v>101</v>
      </c>
      <c r="B842" t="s">
        <v>40</v>
      </c>
      <c r="J842">
        <v>-84052.427530000001</v>
      </c>
      <c r="K842">
        <v>-0.43980999999999998</v>
      </c>
    </row>
    <row r="843" spans="1:11" x14ac:dyDescent="0.2">
      <c r="A843" t="s">
        <v>101</v>
      </c>
      <c r="B843" t="s">
        <v>40</v>
      </c>
      <c r="J843">
        <v>-83272.961360000001</v>
      </c>
      <c r="K843">
        <v>-0.43312</v>
      </c>
    </row>
    <row r="844" spans="1:11" x14ac:dyDescent="0.2">
      <c r="A844" t="s">
        <v>101</v>
      </c>
      <c r="B844" t="s">
        <v>40</v>
      </c>
      <c r="J844">
        <v>-82488.762730000002</v>
      </c>
      <c r="K844">
        <v>-0.42642999999999998</v>
      </c>
    </row>
    <row r="845" spans="1:11" x14ac:dyDescent="0.2">
      <c r="A845" t="s">
        <v>101</v>
      </c>
      <c r="B845" t="s">
        <v>40</v>
      </c>
      <c r="J845">
        <v>0</v>
      </c>
      <c r="K845">
        <v>0</v>
      </c>
    </row>
    <row r="846" spans="1:11" x14ac:dyDescent="0.2">
      <c r="A846" t="s">
        <v>101</v>
      </c>
      <c r="B846" t="s">
        <v>40</v>
      </c>
      <c r="J846">
        <v>82488.762730000002</v>
      </c>
      <c r="K846">
        <v>0.42642999999999998</v>
      </c>
    </row>
    <row r="847" spans="1:11" x14ac:dyDescent="0.2">
      <c r="A847" t="s">
        <v>101</v>
      </c>
      <c r="B847" t="s">
        <v>40</v>
      </c>
      <c r="J847">
        <v>83272.961360000001</v>
      </c>
      <c r="K847">
        <v>0.43312</v>
      </c>
    </row>
    <row r="848" spans="1:11" x14ac:dyDescent="0.2">
      <c r="A848" t="s">
        <v>101</v>
      </c>
      <c r="B848" t="s">
        <v>40</v>
      </c>
      <c r="J848">
        <v>84052.427530000001</v>
      </c>
      <c r="K848">
        <v>0.43980999999999998</v>
      </c>
    </row>
    <row r="849" spans="1:11" x14ac:dyDescent="0.2">
      <c r="A849" t="s">
        <v>101</v>
      </c>
      <c r="B849" t="s">
        <v>40</v>
      </c>
      <c r="J849">
        <v>84827.260439999998</v>
      </c>
      <c r="K849">
        <v>0.44650000000000001</v>
      </c>
    </row>
    <row r="850" spans="1:11" x14ac:dyDescent="0.2">
      <c r="A850" t="s">
        <v>101</v>
      </c>
      <c r="B850" t="s">
        <v>40</v>
      </c>
      <c r="J850">
        <v>85597.556810000009</v>
      </c>
      <c r="K850">
        <v>0.45318000000000003</v>
      </c>
    </row>
    <row r="851" spans="1:11" x14ac:dyDescent="0.2">
      <c r="A851" t="s">
        <v>101</v>
      </c>
      <c r="B851" t="s">
        <v>40</v>
      </c>
      <c r="J851">
        <v>86363.409639999998</v>
      </c>
      <c r="K851">
        <v>0.45987</v>
      </c>
    </row>
    <row r="852" spans="1:11" x14ac:dyDescent="0.2">
      <c r="A852" t="s">
        <v>101</v>
      </c>
      <c r="B852" t="s">
        <v>40</v>
      </c>
      <c r="J852">
        <v>87124.90883</v>
      </c>
      <c r="K852">
        <v>0.46655999999999997</v>
      </c>
    </row>
    <row r="853" spans="1:11" x14ac:dyDescent="0.2">
      <c r="A853" t="s">
        <v>101</v>
      </c>
      <c r="B853" t="s">
        <v>40</v>
      </c>
      <c r="J853">
        <v>87882.140249999997</v>
      </c>
      <c r="K853">
        <v>0.47325</v>
      </c>
    </row>
    <row r="854" spans="1:11" x14ac:dyDescent="0.2">
      <c r="A854" t="s">
        <v>101</v>
      </c>
      <c r="B854" t="s">
        <v>40</v>
      </c>
      <c r="J854">
        <v>88635.188529999999</v>
      </c>
      <c r="K854">
        <v>0.47993999999999998</v>
      </c>
    </row>
    <row r="855" spans="1:11" x14ac:dyDescent="0.2">
      <c r="A855" t="s">
        <v>101</v>
      </c>
      <c r="B855" t="s">
        <v>40</v>
      </c>
      <c r="J855">
        <v>89384.133960000006</v>
      </c>
      <c r="K855">
        <v>0.48662</v>
      </c>
    </row>
    <row r="856" spans="1:11" x14ac:dyDescent="0.2">
      <c r="A856" t="s">
        <v>101</v>
      </c>
      <c r="B856" t="s">
        <v>40</v>
      </c>
      <c r="J856">
        <v>90129.05528</v>
      </c>
      <c r="K856">
        <v>0.49331000000000003</v>
      </c>
    </row>
    <row r="857" spans="1:11" x14ac:dyDescent="0.2">
      <c r="A857" t="s">
        <v>101</v>
      </c>
      <c r="B857" t="s">
        <v>40</v>
      </c>
      <c r="J857">
        <v>90870.027820000003</v>
      </c>
      <c r="K857">
        <v>0.5</v>
      </c>
    </row>
    <row r="858" spans="1:11" x14ac:dyDescent="0.2">
      <c r="A858" t="s">
        <v>101</v>
      </c>
      <c r="B858" t="s">
        <v>40</v>
      </c>
      <c r="J858">
        <v>125400.63828</v>
      </c>
      <c r="K858">
        <v>0.8125</v>
      </c>
    </row>
    <row r="859" spans="1:11" x14ac:dyDescent="0.2">
      <c r="A859" t="s">
        <v>101</v>
      </c>
      <c r="B859" t="s">
        <v>40</v>
      </c>
      <c r="J859">
        <v>159931.24874000001</v>
      </c>
      <c r="K859">
        <v>1.125</v>
      </c>
    </row>
    <row r="860" spans="1:11" x14ac:dyDescent="0.2">
      <c r="A860" t="s">
        <v>101</v>
      </c>
      <c r="B860" t="s">
        <v>40</v>
      </c>
      <c r="J860">
        <v>159931.24874000001</v>
      </c>
      <c r="K860">
        <v>1.35</v>
      </c>
    </row>
    <row r="861" spans="1:11" x14ac:dyDescent="0.2">
      <c r="A861" t="s">
        <v>101</v>
      </c>
      <c r="B861" t="s">
        <v>40</v>
      </c>
      <c r="J861">
        <v>159931.24874000001</v>
      </c>
      <c r="K861">
        <v>1.575</v>
      </c>
    </row>
    <row r="862" spans="1:11" x14ac:dyDescent="0.2">
      <c r="A862" t="s">
        <v>102</v>
      </c>
      <c r="B862" t="s">
        <v>39</v>
      </c>
      <c r="C862" t="s">
        <v>37</v>
      </c>
      <c r="D862" t="s">
        <v>38</v>
      </c>
      <c r="E862">
        <v>0</v>
      </c>
      <c r="G862">
        <v>0</v>
      </c>
      <c r="J862">
        <v>-183915.54387999998</v>
      </c>
      <c r="K862">
        <v>-1.575</v>
      </c>
    </row>
    <row r="863" spans="1:11" x14ac:dyDescent="0.2">
      <c r="A863" t="s">
        <v>102</v>
      </c>
      <c r="B863" t="s">
        <v>39</v>
      </c>
      <c r="J863">
        <v>-183915.54387999998</v>
      </c>
      <c r="K863">
        <v>-1.35</v>
      </c>
    </row>
    <row r="864" spans="1:11" x14ac:dyDescent="0.2">
      <c r="A864" t="s">
        <v>102</v>
      </c>
      <c r="B864" t="s">
        <v>39</v>
      </c>
      <c r="J864">
        <v>-183915.54387999998</v>
      </c>
      <c r="K864">
        <v>-1.125</v>
      </c>
    </row>
    <row r="865" spans="1:11" x14ac:dyDescent="0.2">
      <c r="A865" t="s">
        <v>102</v>
      </c>
      <c r="B865" t="s">
        <v>39</v>
      </c>
      <c r="J865">
        <v>-177846.95629</v>
      </c>
      <c r="K865">
        <v>-1.07724</v>
      </c>
    </row>
    <row r="866" spans="1:11" x14ac:dyDescent="0.2">
      <c r="A866" t="s">
        <v>102</v>
      </c>
      <c r="B866" t="s">
        <v>39</v>
      </c>
      <c r="J866">
        <v>-171778.36838999999</v>
      </c>
      <c r="K866">
        <v>-1.02948</v>
      </c>
    </row>
    <row r="867" spans="1:11" x14ac:dyDescent="0.2">
      <c r="A867" t="s">
        <v>102</v>
      </c>
      <c r="B867" t="s">
        <v>39</v>
      </c>
      <c r="J867">
        <v>-165709.78080000001</v>
      </c>
      <c r="K867">
        <v>-0.98172999999999999</v>
      </c>
    </row>
    <row r="868" spans="1:11" x14ac:dyDescent="0.2">
      <c r="A868" t="s">
        <v>102</v>
      </c>
      <c r="B868" t="s">
        <v>39</v>
      </c>
      <c r="J868">
        <v>-159641.19321</v>
      </c>
      <c r="K868">
        <v>-0.93396999999999997</v>
      </c>
    </row>
    <row r="869" spans="1:11" x14ac:dyDescent="0.2">
      <c r="A869" t="s">
        <v>102</v>
      </c>
      <c r="B869" t="s">
        <v>39</v>
      </c>
      <c r="J869">
        <v>-153572.60530999998</v>
      </c>
      <c r="K869">
        <v>-0.88621000000000005</v>
      </c>
    </row>
    <row r="870" spans="1:11" x14ac:dyDescent="0.2">
      <c r="A870" t="s">
        <v>102</v>
      </c>
      <c r="B870" t="s">
        <v>39</v>
      </c>
      <c r="J870">
        <v>-147504.01772</v>
      </c>
      <c r="K870">
        <v>-0.83845000000000003</v>
      </c>
    </row>
    <row r="871" spans="1:11" x14ac:dyDescent="0.2">
      <c r="A871" t="s">
        <v>102</v>
      </c>
      <c r="B871" t="s">
        <v>39</v>
      </c>
      <c r="J871">
        <v>-141435.43012999999</v>
      </c>
      <c r="K871">
        <v>-0.79069</v>
      </c>
    </row>
    <row r="872" spans="1:11" x14ac:dyDescent="0.2">
      <c r="A872" t="s">
        <v>102</v>
      </c>
      <c r="B872" t="s">
        <v>39</v>
      </c>
      <c r="J872">
        <v>-135366.84254000001</v>
      </c>
      <c r="K872">
        <v>-0.74292999999999998</v>
      </c>
    </row>
    <row r="873" spans="1:11" x14ac:dyDescent="0.2">
      <c r="A873" t="s">
        <v>102</v>
      </c>
      <c r="B873" t="s">
        <v>39</v>
      </c>
      <c r="J873">
        <v>-129298.25464</v>
      </c>
      <c r="K873">
        <v>-0.69518000000000002</v>
      </c>
    </row>
    <row r="874" spans="1:11" x14ac:dyDescent="0.2">
      <c r="A874" t="s">
        <v>102</v>
      </c>
      <c r="B874" t="s">
        <v>39</v>
      </c>
      <c r="J874">
        <v>-123229.66704999999</v>
      </c>
      <c r="K874">
        <v>-0.64742</v>
      </c>
    </row>
    <row r="875" spans="1:11" x14ac:dyDescent="0.2">
      <c r="A875" t="s">
        <v>102</v>
      </c>
      <c r="B875" t="s">
        <v>39</v>
      </c>
      <c r="J875">
        <v>-117161.07945999999</v>
      </c>
      <c r="K875">
        <v>-0.59965999999999997</v>
      </c>
    </row>
    <row r="876" spans="1:11" x14ac:dyDescent="0.2">
      <c r="A876" t="s">
        <v>102</v>
      </c>
      <c r="B876" t="s">
        <v>39</v>
      </c>
      <c r="J876">
        <v>-111092.49155999999</v>
      </c>
      <c r="K876">
        <v>-0.55189999999999995</v>
      </c>
    </row>
    <row r="877" spans="1:11" x14ac:dyDescent="0.2">
      <c r="A877" t="s">
        <v>102</v>
      </c>
      <c r="B877" t="s">
        <v>39</v>
      </c>
      <c r="J877">
        <v>-105023.0524</v>
      </c>
      <c r="K877">
        <v>-0.50414000000000003</v>
      </c>
    </row>
    <row r="878" spans="1:11" x14ac:dyDescent="0.2">
      <c r="A878" t="s">
        <v>102</v>
      </c>
      <c r="B878" t="s">
        <v>39</v>
      </c>
      <c r="J878">
        <v>0</v>
      </c>
      <c r="K878">
        <v>0</v>
      </c>
    </row>
    <row r="879" spans="1:11" x14ac:dyDescent="0.2">
      <c r="A879" t="s">
        <v>102</v>
      </c>
      <c r="B879" t="s">
        <v>39</v>
      </c>
      <c r="J879">
        <v>105023.0524</v>
      </c>
      <c r="K879">
        <v>0.50414000000000003</v>
      </c>
    </row>
    <row r="880" spans="1:11" x14ac:dyDescent="0.2">
      <c r="A880" t="s">
        <v>102</v>
      </c>
      <c r="B880" t="s">
        <v>39</v>
      </c>
      <c r="J880">
        <v>111092.49155999999</v>
      </c>
      <c r="K880">
        <v>0.55189999999999995</v>
      </c>
    </row>
    <row r="881" spans="1:11" x14ac:dyDescent="0.2">
      <c r="A881" t="s">
        <v>102</v>
      </c>
      <c r="B881" t="s">
        <v>39</v>
      </c>
      <c r="J881">
        <v>117161.07945999999</v>
      </c>
      <c r="K881">
        <v>0.59965999999999997</v>
      </c>
    </row>
    <row r="882" spans="1:11" x14ac:dyDescent="0.2">
      <c r="A882" t="s">
        <v>102</v>
      </c>
      <c r="B882" t="s">
        <v>39</v>
      </c>
      <c r="J882">
        <v>123229.66704999999</v>
      </c>
      <c r="K882">
        <v>0.64742</v>
      </c>
    </row>
    <row r="883" spans="1:11" x14ac:dyDescent="0.2">
      <c r="A883" t="s">
        <v>102</v>
      </c>
      <c r="B883" t="s">
        <v>39</v>
      </c>
      <c r="J883">
        <v>129298.25464</v>
      </c>
      <c r="K883">
        <v>0.69518000000000002</v>
      </c>
    </row>
    <row r="884" spans="1:11" x14ac:dyDescent="0.2">
      <c r="A884" t="s">
        <v>102</v>
      </c>
      <c r="B884" t="s">
        <v>39</v>
      </c>
      <c r="J884">
        <v>135366.84254000001</v>
      </c>
      <c r="K884">
        <v>0.74292999999999998</v>
      </c>
    </row>
    <row r="885" spans="1:11" x14ac:dyDescent="0.2">
      <c r="A885" t="s">
        <v>102</v>
      </c>
      <c r="B885" t="s">
        <v>39</v>
      </c>
      <c r="J885">
        <v>141435.43012999999</v>
      </c>
      <c r="K885">
        <v>0.79069</v>
      </c>
    </row>
    <row r="886" spans="1:11" x14ac:dyDescent="0.2">
      <c r="A886" t="s">
        <v>102</v>
      </c>
      <c r="B886" t="s">
        <v>39</v>
      </c>
      <c r="J886">
        <v>147504.01772</v>
      </c>
      <c r="K886">
        <v>0.83845000000000003</v>
      </c>
    </row>
    <row r="887" spans="1:11" x14ac:dyDescent="0.2">
      <c r="A887" t="s">
        <v>102</v>
      </c>
      <c r="B887" t="s">
        <v>39</v>
      </c>
      <c r="J887">
        <v>153572.60530999998</v>
      </c>
      <c r="K887">
        <v>0.88621000000000005</v>
      </c>
    </row>
    <row r="888" spans="1:11" x14ac:dyDescent="0.2">
      <c r="A888" t="s">
        <v>102</v>
      </c>
      <c r="B888" t="s">
        <v>39</v>
      </c>
      <c r="J888">
        <v>159641.19321</v>
      </c>
      <c r="K888">
        <v>0.93396999999999997</v>
      </c>
    </row>
    <row r="889" spans="1:11" x14ac:dyDescent="0.2">
      <c r="A889" t="s">
        <v>102</v>
      </c>
      <c r="B889" t="s">
        <v>39</v>
      </c>
      <c r="J889">
        <v>165709.78080000001</v>
      </c>
      <c r="K889">
        <v>0.98172999999999999</v>
      </c>
    </row>
    <row r="890" spans="1:11" x14ac:dyDescent="0.2">
      <c r="A890" t="s">
        <v>102</v>
      </c>
      <c r="B890" t="s">
        <v>39</v>
      </c>
      <c r="J890">
        <v>171778.36838999999</v>
      </c>
      <c r="K890">
        <v>1.02948</v>
      </c>
    </row>
    <row r="891" spans="1:11" x14ac:dyDescent="0.2">
      <c r="A891" t="s">
        <v>102</v>
      </c>
      <c r="B891" t="s">
        <v>39</v>
      </c>
      <c r="J891">
        <v>177846.95629</v>
      </c>
      <c r="K891">
        <v>1.07724</v>
      </c>
    </row>
    <row r="892" spans="1:11" x14ac:dyDescent="0.2">
      <c r="A892" t="s">
        <v>102</v>
      </c>
      <c r="B892" t="s">
        <v>39</v>
      </c>
      <c r="J892">
        <v>183915.54387999998</v>
      </c>
      <c r="K892">
        <v>1.125</v>
      </c>
    </row>
    <row r="893" spans="1:11" x14ac:dyDescent="0.2">
      <c r="A893" t="s">
        <v>102</v>
      </c>
      <c r="B893" t="s">
        <v>39</v>
      </c>
      <c r="J893">
        <v>183915.54387999998</v>
      </c>
      <c r="K893">
        <v>1.35</v>
      </c>
    </row>
    <row r="894" spans="1:11" x14ac:dyDescent="0.2">
      <c r="A894" t="s">
        <v>102</v>
      </c>
      <c r="B894" t="s">
        <v>39</v>
      </c>
      <c r="J894">
        <v>183915.54387999998</v>
      </c>
      <c r="K894">
        <v>1.575</v>
      </c>
    </row>
    <row r="895" spans="1:11" x14ac:dyDescent="0.2">
      <c r="A895" t="s">
        <v>102</v>
      </c>
      <c r="B895" t="s">
        <v>40</v>
      </c>
      <c r="C895" t="s">
        <v>37</v>
      </c>
      <c r="D895" t="s">
        <v>38</v>
      </c>
      <c r="E895">
        <v>0</v>
      </c>
      <c r="G895">
        <v>0</v>
      </c>
      <c r="J895">
        <v>-183915.54387999998</v>
      </c>
      <c r="K895">
        <v>-1.575</v>
      </c>
    </row>
    <row r="896" spans="1:11" x14ac:dyDescent="0.2">
      <c r="A896" t="s">
        <v>102</v>
      </c>
      <c r="B896" t="s">
        <v>40</v>
      </c>
      <c r="J896">
        <v>-183915.54387999998</v>
      </c>
      <c r="K896">
        <v>-1.35</v>
      </c>
    </row>
    <row r="897" spans="1:11" x14ac:dyDescent="0.2">
      <c r="A897" t="s">
        <v>102</v>
      </c>
      <c r="B897" t="s">
        <v>40</v>
      </c>
      <c r="J897">
        <v>-183915.54387999998</v>
      </c>
      <c r="K897">
        <v>-1.125</v>
      </c>
    </row>
    <row r="898" spans="1:11" x14ac:dyDescent="0.2">
      <c r="A898" t="s">
        <v>102</v>
      </c>
      <c r="B898" t="s">
        <v>40</v>
      </c>
      <c r="J898">
        <v>-177846.95629</v>
      </c>
      <c r="K898">
        <v>-1.07724</v>
      </c>
    </row>
    <row r="899" spans="1:11" x14ac:dyDescent="0.2">
      <c r="A899" t="s">
        <v>102</v>
      </c>
      <c r="B899" t="s">
        <v>40</v>
      </c>
      <c r="J899">
        <v>-171778.36838999999</v>
      </c>
      <c r="K899">
        <v>-1.02948</v>
      </c>
    </row>
    <row r="900" spans="1:11" x14ac:dyDescent="0.2">
      <c r="A900" t="s">
        <v>102</v>
      </c>
      <c r="B900" t="s">
        <v>40</v>
      </c>
      <c r="J900">
        <v>-165709.78080000001</v>
      </c>
      <c r="K900">
        <v>-0.98172999999999999</v>
      </c>
    </row>
    <row r="901" spans="1:11" x14ac:dyDescent="0.2">
      <c r="A901" t="s">
        <v>102</v>
      </c>
      <c r="B901" t="s">
        <v>40</v>
      </c>
      <c r="J901">
        <v>-159641.19321</v>
      </c>
      <c r="K901">
        <v>-0.93396999999999997</v>
      </c>
    </row>
    <row r="902" spans="1:11" x14ac:dyDescent="0.2">
      <c r="A902" t="s">
        <v>102</v>
      </c>
      <c r="B902" t="s">
        <v>40</v>
      </c>
      <c r="J902">
        <v>-153572.60530999998</v>
      </c>
      <c r="K902">
        <v>-0.88621000000000005</v>
      </c>
    </row>
    <row r="903" spans="1:11" x14ac:dyDescent="0.2">
      <c r="A903" t="s">
        <v>102</v>
      </c>
      <c r="B903" t="s">
        <v>40</v>
      </c>
      <c r="J903">
        <v>-147504.01772</v>
      </c>
      <c r="K903">
        <v>-0.83845000000000003</v>
      </c>
    </row>
    <row r="904" spans="1:11" x14ac:dyDescent="0.2">
      <c r="A904" t="s">
        <v>102</v>
      </c>
      <c r="B904" t="s">
        <v>40</v>
      </c>
      <c r="J904">
        <v>-141435.43012999999</v>
      </c>
      <c r="K904">
        <v>-0.79069</v>
      </c>
    </row>
    <row r="905" spans="1:11" x14ac:dyDescent="0.2">
      <c r="A905" t="s">
        <v>102</v>
      </c>
      <c r="B905" t="s">
        <v>40</v>
      </c>
      <c r="J905">
        <v>-135366.84254000001</v>
      </c>
      <c r="K905">
        <v>-0.74292999999999998</v>
      </c>
    </row>
    <row r="906" spans="1:11" x14ac:dyDescent="0.2">
      <c r="A906" t="s">
        <v>102</v>
      </c>
      <c r="B906" t="s">
        <v>40</v>
      </c>
      <c r="J906">
        <v>-129298.25464</v>
      </c>
      <c r="K906">
        <v>-0.69518000000000002</v>
      </c>
    </row>
    <row r="907" spans="1:11" x14ac:dyDescent="0.2">
      <c r="A907" t="s">
        <v>102</v>
      </c>
      <c r="B907" t="s">
        <v>40</v>
      </c>
      <c r="J907">
        <v>-123229.66704999999</v>
      </c>
      <c r="K907">
        <v>-0.64742</v>
      </c>
    </row>
    <row r="908" spans="1:11" x14ac:dyDescent="0.2">
      <c r="A908" t="s">
        <v>102</v>
      </c>
      <c r="B908" t="s">
        <v>40</v>
      </c>
      <c r="J908">
        <v>-117161.07945999999</v>
      </c>
      <c r="K908">
        <v>-0.59965999999999997</v>
      </c>
    </row>
    <row r="909" spans="1:11" x14ac:dyDescent="0.2">
      <c r="A909" t="s">
        <v>102</v>
      </c>
      <c r="B909" t="s">
        <v>40</v>
      </c>
      <c r="J909">
        <v>-111092.49155999999</v>
      </c>
      <c r="K909">
        <v>-0.55189999999999995</v>
      </c>
    </row>
    <row r="910" spans="1:11" x14ac:dyDescent="0.2">
      <c r="A910" t="s">
        <v>102</v>
      </c>
      <c r="B910" t="s">
        <v>40</v>
      </c>
      <c r="J910">
        <v>-105023.0524</v>
      </c>
      <c r="K910">
        <v>-0.50414000000000003</v>
      </c>
    </row>
    <row r="911" spans="1:11" x14ac:dyDescent="0.2">
      <c r="A911" t="s">
        <v>102</v>
      </c>
      <c r="B911" t="s">
        <v>40</v>
      </c>
      <c r="J911">
        <v>0</v>
      </c>
      <c r="K911">
        <v>0</v>
      </c>
    </row>
    <row r="912" spans="1:11" x14ac:dyDescent="0.2">
      <c r="A912" t="s">
        <v>102</v>
      </c>
      <c r="B912" t="s">
        <v>40</v>
      </c>
      <c r="J912">
        <v>105023.0524</v>
      </c>
      <c r="K912">
        <v>0.50414000000000003</v>
      </c>
    </row>
    <row r="913" spans="1:11" x14ac:dyDescent="0.2">
      <c r="A913" t="s">
        <v>102</v>
      </c>
      <c r="B913" t="s">
        <v>40</v>
      </c>
      <c r="J913">
        <v>111092.49155999999</v>
      </c>
      <c r="K913">
        <v>0.55189999999999995</v>
      </c>
    </row>
    <row r="914" spans="1:11" x14ac:dyDescent="0.2">
      <c r="A914" t="s">
        <v>102</v>
      </c>
      <c r="B914" t="s">
        <v>40</v>
      </c>
      <c r="J914">
        <v>117161.07945999999</v>
      </c>
      <c r="K914">
        <v>0.59965999999999997</v>
      </c>
    </row>
    <row r="915" spans="1:11" x14ac:dyDescent="0.2">
      <c r="A915" t="s">
        <v>102</v>
      </c>
      <c r="B915" t="s">
        <v>40</v>
      </c>
      <c r="J915">
        <v>123229.66704999999</v>
      </c>
      <c r="K915">
        <v>0.64742</v>
      </c>
    </row>
    <row r="916" spans="1:11" x14ac:dyDescent="0.2">
      <c r="A916" t="s">
        <v>102</v>
      </c>
      <c r="B916" t="s">
        <v>40</v>
      </c>
      <c r="J916">
        <v>129298.25464</v>
      </c>
      <c r="K916">
        <v>0.69518000000000002</v>
      </c>
    </row>
    <row r="917" spans="1:11" x14ac:dyDescent="0.2">
      <c r="A917" t="s">
        <v>102</v>
      </c>
      <c r="B917" t="s">
        <v>40</v>
      </c>
      <c r="J917">
        <v>135366.84254000001</v>
      </c>
      <c r="K917">
        <v>0.74292999999999998</v>
      </c>
    </row>
    <row r="918" spans="1:11" x14ac:dyDescent="0.2">
      <c r="A918" t="s">
        <v>102</v>
      </c>
      <c r="B918" t="s">
        <v>40</v>
      </c>
      <c r="J918">
        <v>141435.43012999999</v>
      </c>
      <c r="K918">
        <v>0.79069</v>
      </c>
    </row>
    <row r="919" spans="1:11" x14ac:dyDescent="0.2">
      <c r="A919" t="s">
        <v>102</v>
      </c>
      <c r="B919" t="s">
        <v>40</v>
      </c>
      <c r="J919">
        <v>147504.01772</v>
      </c>
      <c r="K919">
        <v>0.83845000000000003</v>
      </c>
    </row>
    <row r="920" spans="1:11" x14ac:dyDescent="0.2">
      <c r="A920" t="s">
        <v>102</v>
      </c>
      <c r="B920" t="s">
        <v>40</v>
      </c>
      <c r="J920">
        <v>153572.60530999998</v>
      </c>
      <c r="K920">
        <v>0.88621000000000005</v>
      </c>
    </row>
    <row r="921" spans="1:11" x14ac:dyDescent="0.2">
      <c r="A921" t="s">
        <v>102</v>
      </c>
      <c r="B921" t="s">
        <v>40</v>
      </c>
      <c r="J921">
        <v>159641.19321</v>
      </c>
      <c r="K921">
        <v>0.93396999999999997</v>
      </c>
    </row>
    <row r="922" spans="1:11" x14ac:dyDescent="0.2">
      <c r="A922" t="s">
        <v>102</v>
      </c>
      <c r="B922" t="s">
        <v>40</v>
      </c>
      <c r="J922">
        <v>165709.78080000001</v>
      </c>
      <c r="K922">
        <v>0.98172999999999999</v>
      </c>
    </row>
    <row r="923" spans="1:11" x14ac:dyDescent="0.2">
      <c r="A923" t="s">
        <v>102</v>
      </c>
      <c r="B923" t="s">
        <v>40</v>
      </c>
      <c r="J923">
        <v>171778.36838999999</v>
      </c>
      <c r="K923">
        <v>1.02948</v>
      </c>
    </row>
    <row r="924" spans="1:11" x14ac:dyDescent="0.2">
      <c r="A924" t="s">
        <v>102</v>
      </c>
      <c r="B924" t="s">
        <v>40</v>
      </c>
      <c r="J924">
        <v>177846.95629</v>
      </c>
      <c r="K924">
        <v>1.07724</v>
      </c>
    </row>
    <row r="925" spans="1:11" x14ac:dyDescent="0.2">
      <c r="A925" t="s">
        <v>102</v>
      </c>
      <c r="B925" t="s">
        <v>40</v>
      </c>
      <c r="J925">
        <v>183915.54387999998</v>
      </c>
      <c r="K925">
        <v>1.125</v>
      </c>
    </row>
    <row r="926" spans="1:11" x14ac:dyDescent="0.2">
      <c r="A926" t="s">
        <v>102</v>
      </c>
      <c r="B926" t="s">
        <v>40</v>
      </c>
      <c r="J926">
        <v>183915.54387999998</v>
      </c>
      <c r="K926">
        <v>1.35</v>
      </c>
    </row>
    <row r="927" spans="1:11" x14ac:dyDescent="0.2">
      <c r="A927" t="s">
        <v>102</v>
      </c>
      <c r="B927" t="s">
        <v>40</v>
      </c>
      <c r="J927">
        <v>183915.54387999998</v>
      </c>
      <c r="K927">
        <v>1.575</v>
      </c>
    </row>
    <row r="928" spans="1:11" x14ac:dyDescent="0.2">
      <c r="A928" t="s">
        <v>103</v>
      </c>
      <c r="B928" t="s">
        <v>39</v>
      </c>
      <c r="C928" t="s">
        <v>37</v>
      </c>
      <c r="D928" t="s">
        <v>38</v>
      </c>
      <c r="E928">
        <v>0</v>
      </c>
      <c r="G928">
        <v>0</v>
      </c>
      <c r="J928">
        <v>-209568.68031000003</v>
      </c>
      <c r="K928">
        <v>-1.575</v>
      </c>
    </row>
    <row r="929" spans="1:11" x14ac:dyDescent="0.2">
      <c r="A929" t="s">
        <v>103</v>
      </c>
      <c r="B929" t="s">
        <v>39</v>
      </c>
      <c r="J929">
        <v>-209568.68031000003</v>
      </c>
      <c r="K929">
        <v>-1.35</v>
      </c>
    </row>
    <row r="930" spans="1:11" x14ac:dyDescent="0.2">
      <c r="A930" t="s">
        <v>103</v>
      </c>
      <c r="B930" t="s">
        <v>39</v>
      </c>
      <c r="J930">
        <v>-209568.68031000003</v>
      </c>
      <c r="K930">
        <v>-1.125</v>
      </c>
    </row>
    <row r="931" spans="1:11" x14ac:dyDescent="0.2">
      <c r="A931" t="s">
        <v>103</v>
      </c>
      <c r="B931" t="s">
        <v>39</v>
      </c>
      <c r="J931">
        <v>-203608.80569000001</v>
      </c>
      <c r="K931">
        <v>-1.0838399999999999</v>
      </c>
    </row>
    <row r="932" spans="1:11" x14ac:dyDescent="0.2">
      <c r="A932" t="s">
        <v>103</v>
      </c>
      <c r="B932" t="s">
        <v>39</v>
      </c>
      <c r="J932">
        <v>-197648.93106999999</v>
      </c>
      <c r="K932">
        <v>-1.0426800000000001</v>
      </c>
    </row>
    <row r="933" spans="1:11" x14ac:dyDescent="0.2">
      <c r="A933" t="s">
        <v>103</v>
      </c>
      <c r="B933" t="s">
        <v>39</v>
      </c>
      <c r="J933">
        <v>-191689.05676000001</v>
      </c>
      <c r="K933">
        <v>-1.00152</v>
      </c>
    </row>
    <row r="934" spans="1:11" x14ac:dyDescent="0.2">
      <c r="A934" t="s">
        <v>103</v>
      </c>
      <c r="B934" t="s">
        <v>39</v>
      </c>
      <c r="J934">
        <v>-185729.18213999999</v>
      </c>
      <c r="K934">
        <v>-0.96035000000000004</v>
      </c>
    </row>
    <row r="935" spans="1:11" x14ac:dyDescent="0.2">
      <c r="A935" t="s">
        <v>103</v>
      </c>
      <c r="B935" t="s">
        <v>39</v>
      </c>
      <c r="J935">
        <v>-179769.30752</v>
      </c>
      <c r="K935">
        <v>-0.91918999999999995</v>
      </c>
    </row>
    <row r="936" spans="1:11" x14ac:dyDescent="0.2">
      <c r="A936" t="s">
        <v>103</v>
      </c>
      <c r="B936" t="s">
        <v>39</v>
      </c>
      <c r="J936">
        <v>-173809.43290000001</v>
      </c>
      <c r="K936">
        <v>-0.87802999999999998</v>
      </c>
    </row>
    <row r="937" spans="1:11" x14ac:dyDescent="0.2">
      <c r="A937" t="s">
        <v>103</v>
      </c>
      <c r="B937" t="s">
        <v>39</v>
      </c>
      <c r="J937">
        <v>-167849.55828</v>
      </c>
      <c r="K937">
        <v>-0.83687</v>
      </c>
    </row>
    <row r="938" spans="1:11" x14ac:dyDescent="0.2">
      <c r="A938" t="s">
        <v>103</v>
      </c>
      <c r="B938" t="s">
        <v>39</v>
      </c>
      <c r="J938">
        <v>-161889.68366000001</v>
      </c>
      <c r="K938">
        <v>-0.79571000000000003</v>
      </c>
    </row>
    <row r="939" spans="1:11" x14ac:dyDescent="0.2">
      <c r="A939" t="s">
        <v>103</v>
      </c>
      <c r="B939" t="s">
        <v>39</v>
      </c>
      <c r="J939">
        <v>-155929.80903999999</v>
      </c>
      <c r="K939">
        <v>-0.75455000000000005</v>
      </c>
    </row>
    <row r="940" spans="1:11" x14ac:dyDescent="0.2">
      <c r="A940" t="s">
        <v>103</v>
      </c>
      <c r="B940" t="s">
        <v>39</v>
      </c>
      <c r="J940">
        <v>-149969.93442000001</v>
      </c>
      <c r="K940">
        <v>-0.71338999999999997</v>
      </c>
    </row>
    <row r="941" spans="1:11" x14ac:dyDescent="0.2">
      <c r="A941" t="s">
        <v>103</v>
      </c>
      <c r="B941" t="s">
        <v>39</v>
      </c>
      <c r="J941">
        <v>-144010.05980000002</v>
      </c>
      <c r="K941">
        <v>-0.67222000000000004</v>
      </c>
    </row>
    <row r="942" spans="1:11" x14ac:dyDescent="0.2">
      <c r="A942" t="s">
        <v>103</v>
      </c>
      <c r="B942" t="s">
        <v>39</v>
      </c>
      <c r="J942">
        <v>-138050.18518</v>
      </c>
      <c r="K942">
        <v>-0.63105999999999995</v>
      </c>
    </row>
    <row r="943" spans="1:11" x14ac:dyDescent="0.2">
      <c r="A943" t="s">
        <v>103</v>
      </c>
      <c r="B943" t="s">
        <v>39</v>
      </c>
      <c r="J943">
        <v>-131666.16484000001</v>
      </c>
      <c r="K943">
        <v>-0.58989999999999998</v>
      </c>
    </row>
    <row r="944" spans="1:11" x14ac:dyDescent="0.2">
      <c r="A944" t="s">
        <v>103</v>
      </c>
      <c r="B944" t="s">
        <v>39</v>
      </c>
      <c r="J944">
        <v>0</v>
      </c>
      <c r="K944">
        <v>0</v>
      </c>
    </row>
    <row r="945" spans="1:11" x14ac:dyDescent="0.2">
      <c r="A945" t="s">
        <v>103</v>
      </c>
      <c r="B945" t="s">
        <v>39</v>
      </c>
      <c r="J945">
        <v>131666.16484000001</v>
      </c>
      <c r="K945">
        <v>0.58989999999999998</v>
      </c>
    </row>
    <row r="946" spans="1:11" x14ac:dyDescent="0.2">
      <c r="A946" t="s">
        <v>103</v>
      </c>
      <c r="B946" t="s">
        <v>39</v>
      </c>
      <c r="J946">
        <v>138050.18518</v>
      </c>
      <c r="K946">
        <v>0.63105999999999995</v>
      </c>
    </row>
    <row r="947" spans="1:11" x14ac:dyDescent="0.2">
      <c r="A947" t="s">
        <v>103</v>
      </c>
      <c r="B947" t="s">
        <v>39</v>
      </c>
      <c r="J947">
        <v>144010.05980000002</v>
      </c>
      <c r="K947">
        <v>0.67222000000000004</v>
      </c>
    </row>
    <row r="948" spans="1:11" x14ac:dyDescent="0.2">
      <c r="A948" t="s">
        <v>103</v>
      </c>
      <c r="B948" t="s">
        <v>39</v>
      </c>
      <c r="J948">
        <v>149969.93442000001</v>
      </c>
      <c r="K948">
        <v>0.71338999999999997</v>
      </c>
    </row>
    <row r="949" spans="1:11" x14ac:dyDescent="0.2">
      <c r="A949" t="s">
        <v>103</v>
      </c>
      <c r="B949" t="s">
        <v>39</v>
      </c>
      <c r="J949">
        <v>155929.80903999999</v>
      </c>
      <c r="K949">
        <v>0.75455000000000005</v>
      </c>
    </row>
    <row r="950" spans="1:11" x14ac:dyDescent="0.2">
      <c r="A950" t="s">
        <v>103</v>
      </c>
      <c r="B950" t="s">
        <v>39</v>
      </c>
      <c r="J950">
        <v>161889.68366000001</v>
      </c>
      <c r="K950">
        <v>0.79571000000000003</v>
      </c>
    </row>
    <row r="951" spans="1:11" x14ac:dyDescent="0.2">
      <c r="A951" t="s">
        <v>103</v>
      </c>
      <c r="B951" t="s">
        <v>39</v>
      </c>
      <c r="J951">
        <v>167849.55828</v>
      </c>
      <c r="K951">
        <v>0.83687</v>
      </c>
    </row>
    <row r="952" spans="1:11" x14ac:dyDescent="0.2">
      <c r="A952" t="s">
        <v>103</v>
      </c>
      <c r="B952" t="s">
        <v>39</v>
      </c>
      <c r="J952">
        <v>173809.43290000001</v>
      </c>
      <c r="K952">
        <v>0.87802999999999998</v>
      </c>
    </row>
    <row r="953" spans="1:11" x14ac:dyDescent="0.2">
      <c r="A953" t="s">
        <v>103</v>
      </c>
      <c r="B953" t="s">
        <v>39</v>
      </c>
      <c r="J953">
        <v>179769.30752</v>
      </c>
      <c r="K953">
        <v>0.91918999999999995</v>
      </c>
    </row>
    <row r="954" spans="1:11" x14ac:dyDescent="0.2">
      <c r="A954" t="s">
        <v>103</v>
      </c>
      <c r="B954" t="s">
        <v>39</v>
      </c>
      <c r="J954">
        <v>185729.18213999999</v>
      </c>
      <c r="K954">
        <v>0.96035000000000004</v>
      </c>
    </row>
    <row r="955" spans="1:11" x14ac:dyDescent="0.2">
      <c r="A955" t="s">
        <v>103</v>
      </c>
      <c r="B955" t="s">
        <v>39</v>
      </c>
      <c r="J955">
        <v>191689.05676000001</v>
      </c>
      <c r="K955">
        <v>1.00152</v>
      </c>
    </row>
    <row r="956" spans="1:11" x14ac:dyDescent="0.2">
      <c r="A956" t="s">
        <v>103</v>
      </c>
      <c r="B956" t="s">
        <v>39</v>
      </c>
      <c r="J956">
        <v>197648.93106999999</v>
      </c>
      <c r="K956">
        <v>1.0426800000000001</v>
      </c>
    </row>
    <row r="957" spans="1:11" x14ac:dyDescent="0.2">
      <c r="A957" t="s">
        <v>103</v>
      </c>
      <c r="B957" t="s">
        <v>39</v>
      </c>
      <c r="J957">
        <v>203608.80569000001</v>
      </c>
      <c r="K957">
        <v>1.0838399999999999</v>
      </c>
    </row>
    <row r="958" spans="1:11" x14ac:dyDescent="0.2">
      <c r="A958" t="s">
        <v>103</v>
      </c>
      <c r="B958" t="s">
        <v>39</v>
      </c>
      <c r="J958">
        <v>209568.68031000003</v>
      </c>
      <c r="K958">
        <v>1.125</v>
      </c>
    </row>
    <row r="959" spans="1:11" x14ac:dyDescent="0.2">
      <c r="A959" t="s">
        <v>103</v>
      </c>
      <c r="B959" t="s">
        <v>39</v>
      </c>
      <c r="J959">
        <v>209568.68031000003</v>
      </c>
      <c r="K959">
        <v>1.35</v>
      </c>
    </row>
    <row r="960" spans="1:11" x14ac:dyDescent="0.2">
      <c r="A960" t="s">
        <v>103</v>
      </c>
      <c r="B960" t="s">
        <v>39</v>
      </c>
      <c r="J960">
        <v>209568.68031000003</v>
      </c>
      <c r="K960">
        <v>1.575</v>
      </c>
    </row>
    <row r="961" spans="1:11" x14ac:dyDescent="0.2">
      <c r="A961" t="s">
        <v>103</v>
      </c>
      <c r="B961" t="s">
        <v>40</v>
      </c>
      <c r="C961" t="s">
        <v>37</v>
      </c>
      <c r="D961" t="s">
        <v>38</v>
      </c>
      <c r="E961">
        <v>0</v>
      </c>
      <c r="G961">
        <v>0</v>
      </c>
      <c r="J961">
        <v>-209568.68031000003</v>
      </c>
      <c r="K961">
        <v>-1.575</v>
      </c>
    </row>
    <row r="962" spans="1:11" x14ac:dyDescent="0.2">
      <c r="A962" t="s">
        <v>103</v>
      </c>
      <c r="B962" t="s">
        <v>40</v>
      </c>
      <c r="J962">
        <v>-209568.68031000003</v>
      </c>
      <c r="K962">
        <v>-1.35</v>
      </c>
    </row>
    <row r="963" spans="1:11" x14ac:dyDescent="0.2">
      <c r="A963" t="s">
        <v>103</v>
      </c>
      <c r="B963" t="s">
        <v>40</v>
      </c>
      <c r="J963">
        <v>-209568.68031000003</v>
      </c>
      <c r="K963">
        <v>-1.125</v>
      </c>
    </row>
    <row r="964" spans="1:11" x14ac:dyDescent="0.2">
      <c r="A964" t="s">
        <v>103</v>
      </c>
      <c r="B964" t="s">
        <v>40</v>
      </c>
      <c r="J964">
        <v>-203608.80569000001</v>
      </c>
      <c r="K964">
        <v>-1.0838399999999999</v>
      </c>
    </row>
    <row r="965" spans="1:11" x14ac:dyDescent="0.2">
      <c r="A965" t="s">
        <v>103</v>
      </c>
      <c r="B965" t="s">
        <v>40</v>
      </c>
      <c r="J965">
        <v>-197648.93106999999</v>
      </c>
      <c r="K965">
        <v>-1.0426800000000001</v>
      </c>
    </row>
    <row r="966" spans="1:11" x14ac:dyDescent="0.2">
      <c r="A966" t="s">
        <v>103</v>
      </c>
      <c r="B966" t="s">
        <v>40</v>
      </c>
      <c r="J966">
        <v>-191689.05676000001</v>
      </c>
      <c r="K966">
        <v>-1.00152</v>
      </c>
    </row>
    <row r="967" spans="1:11" x14ac:dyDescent="0.2">
      <c r="A967" t="s">
        <v>103</v>
      </c>
      <c r="B967" t="s">
        <v>40</v>
      </c>
      <c r="J967">
        <v>-185729.18213999999</v>
      </c>
      <c r="K967">
        <v>-0.96035000000000004</v>
      </c>
    </row>
    <row r="968" spans="1:11" x14ac:dyDescent="0.2">
      <c r="A968" t="s">
        <v>103</v>
      </c>
      <c r="B968" t="s">
        <v>40</v>
      </c>
      <c r="J968">
        <v>-179769.30752</v>
      </c>
      <c r="K968">
        <v>-0.91918999999999995</v>
      </c>
    </row>
    <row r="969" spans="1:11" x14ac:dyDescent="0.2">
      <c r="A969" t="s">
        <v>103</v>
      </c>
      <c r="B969" t="s">
        <v>40</v>
      </c>
      <c r="J969">
        <v>-173809.43290000001</v>
      </c>
      <c r="K969">
        <v>-0.87802999999999998</v>
      </c>
    </row>
    <row r="970" spans="1:11" x14ac:dyDescent="0.2">
      <c r="A970" t="s">
        <v>103</v>
      </c>
      <c r="B970" t="s">
        <v>40</v>
      </c>
      <c r="J970">
        <v>-167849.55828</v>
      </c>
      <c r="K970">
        <v>-0.83687</v>
      </c>
    </row>
    <row r="971" spans="1:11" x14ac:dyDescent="0.2">
      <c r="A971" t="s">
        <v>103</v>
      </c>
      <c r="B971" t="s">
        <v>40</v>
      </c>
      <c r="J971">
        <v>-161889.68366000001</v>
      </c>
      <c r="K971">
        <v>-0.79571000000000003</v>
      </c>
    </row>
    <row r="972" spans="1:11" x14ac:dyDescent="0.2">
      <c r="A972" t="s">
        <v>103</v>
      </c>
      <c r="B972" t="s">
        <v>40</v>
      </c>
      <c r="J972">
        <v>-155929.80903999999</v>
      </c>
      <c r="K972">
        <v>-0.75455000000000005</v>
      </c>
    </row>
    <row r="973" spans="1:11" x14ac:dyDescent="0.2">
      <c r="A973" t="s">
        <v>103</v>
      </c>
      <c r="B973" t="s">
        <v>40</v>
      </c>
      <c r="J973">
        <v>-149969.93442000001</v>
      </c>
      <c r="K973">
        <v>-0.71338999999999997</v>
      </c>
    </row>
    <row r="974" spans="1:11" x14ac:dyDescent="0.2">
      <c r="A974" t="s">
        <v>103</v>
      </c>
      <c r="B974" t="s">
        <v>40</v>
      </c>
      <c r="J974">
        <v>-144010.05980000002</v>
      </c>
      <c r="K974">
        <v>-0.67222000000000004</v>
      </c>
    </row>
    <row r="975" spans="1:11" x14ac:dyDescent="0.2">
      <c r="A975" t="s">
        <v>103</v>
      </c>
      <c r="B975" t="s">
        <v>40</v>
      </c>
      <c r="J975">
        <v>-138050.18518</v>
      </c>
      <c r="K975">
        <v>-0.63105999999999995</v>
      </c>
    </row>
    <row r="976" spans="1:11" x14ac:dyDescent="0.2">
      <c r="A976" t="s">
        <v>103</v>
      </c>
      <c r="B976" t="s">
        <v>40</v>
      </c>
      <c r="J976">
        <v>-131666.16484000001</v>
      </c>
      <c r="K976">
        <v>-0.58989999999999998</v>
      </c>
    </row>
    <row r="977" spans="1:11" x14ac:dyDescent="0.2">
      <c r="A977" t="s">
        <v>103</v>
      </c>
      <c r="B977" t="s">
        <v>40</v>
      </c>
      <c r="J977">
        <v>0</v>
      </c>
      <c r="K977">
        <v>0</v>
      </c>
    </row>
    <row r="978" spans="1:11" x14ac:dyDescent="0.2">
      <c r="A978" t="s">
        <v>103</v>
      </c>
      <c r="B978" t="s">
        <v>40</v>
      </c>
      <c r="J978">
        <v>131666.16484000001</v>
      </c>
      <c r="K978">
        <v>0.58989999999999998</v>
      </c>
    </row>
    <row r="979" spans="1:11" x14ac:dyDescent="0.2">
      <c r="A979" t="s">
        <v>103</v>
      </c>
      <c r="B979" t="s">
        <v>40</v>
      </c>
      <c r="J979">
        <v>138050.18518</v>
      </c>
      <c r="K979">
        <v>0.63105999999999995</v>
      </c>
    </row>
    <row r="980" spans="1:11" x14ac:dyDescent="0.2">
      <c r="A980" t="s">
        <v>103</v>
      </c>
      <c r="B980" t="s">
        <v>40</v>
      </c>
      <c r="J980">
        <v>144010.05980000002</v>
      </c>
      <c r="K980">
        <v>0.67222000000000004</v>
      </c>
    </row>
    <row r="981" spans="1:11" x14ac:dyDescent="0.2">
      <c r="A981" t="s">
        <v>103</v>
      </c>
      <c r="B981" t="s">
        <v>40</v>
      </c>
      <c r="J981">
        <v>149969.93442000001</v>
      </c>
      <c r="K981">
        <v>0.71338999999999997</v>
      </c>
    </row>
    <row r="982" spans="1:11" x14ac:dyDescent="0.2">
      <c r="A982" t="s">
        <v>103</v>
      </c>
      <c r="B982" t="s">
        <v>40</v>
      </c>
      <c r="J982">
        <v>155929.80903999999</v>
      </c>
      <c r="K982">
        <v>0.75455000000000005</v>
      </c>
    </row>
    <row r="983" spans="1:11" x14ac:dyDescent="0.2">
      <c r="A983" t="s">
        <v>103</v>
      </c>
      <c r="B983" t="s">
        <v>40</v>
      </c>
      <c r="J983">
        <v>161889.68366000001</v>
      </c>
      <c r="K983">
        <v>0.79571000000000003</v>
      </c>
    </row>
    <row r="984" spans="1:11" x14ac:dyDescent="0.2">
      <c r="A984" t="s">
        <v>103</v>
      </c>
      <c r="B984" t="s">
        <v>40</v>
      </c>
      <c r="J984">
        <v>167849.55828</v>
      </c>
      <c r="K984">
        <v>0.83687</v>
      </c>
    </row>
    <row r="985" spans="1:11" x14ac:dyDescent="0.2">
      <c r="A985" t="s">
        <v>103</v>
      </c>
      <c r="B985" t="s">
        <v>40</v>
      </c>
      <c r="J985">
        <v>173809.43290000001</v>
      </c>
      <c r="K985">
        <v>0.87802999999999998</v>
      </c>
    </row>
    <row r="986" spans="1:11" x14ac:dyDescent="0.2">
      <c r="A986" t="s">
        <v>103</v>
      </c>
      <c r="B986" t="s">
        <v>40</v>
      </c>
      <c r="J986">
        <v>179769.30752</v>
      </c>
      <c r="K986">
        <v>0.91918999999999995</v>
      </c>
    </row>
    <row r="987" spans="1:11" x14ac:dyDescent="0.2">
      <c r="A987" t="s">
        <v>103</v>
      </c>
      <c r="B987" t="s">
        <v>40</v>
      </c>
      <c r="J987">
        <v>185729.18213999999</v>
      </c>
      <c r="K987">
        <v>0.96035000000000004</v>
      </c>
    </row>
    <row r="988" spans="1:11" x14ac:dyDescent="0.2">
      <c r="A988" t="s">
        <v>103</v>
      </c>
      <c r="B988" t="s">
        <v>40</v>
      </c>
      <c r="J988">
        <v>191689.05676000001</v>
      </c>
      <c r="K988">
        <v>1.00152</v>
      </c>
    </row>
    <row r="989" spans="1:11" x14ac:dyDescent="0.2">
      <c r="A989" t="s">
        <v>103</v>
      </c>
      <c r="B989" t="s">
        <v>40</v>
      </c>
      <c r="J989">
        <v>197648.93106999999</v>
      </c>
      <c r="K989">
        <v>1.0426800000000001</v>
      </c>
    </row>
    <row r="990" spans="1:11" x14ac:dyDescent="0.2">
      <c r="A990" t="s">
        <v>103</v>
      </c>
      <c r="B990" t="s">
        <v>40</v>
      </c>
      <c r="J990">
        <v>203608.80569000001</v>
      </c>
      <c r="K990">
        <v>1.0838399999999999</v>
      </c>
    </row>
    <row r="991" spans="1:11" x14ac:dyDescent="0.2">
      <c r="A991" t="s">
        <v>103</v>
      </c>
      <c r="B991" t="s">
        <v>40</v>
      </c>
      <c r="J991">
        <v>209568.68031000003</v>
      </c>
      <c r="K991">
        <v>1.125</v>
      </c>
    </row>
    <row r="992" spans="1:11" x14ac:dyDescent="0.2">
      <c r="A992" t="s">
        <v>103</v>
      </c>
      <c r="B992" t="s">
        <v>40</v>
      </c>
      <c r="J992">
        <v>209568.68031000003</v>
      </c>
      <c r="K992">
        <v>1.35</v>
      </c>
    </row>
    <row r="993" spans="1:11" x14ac:dyDescent="0.2">
      <c r="A993" t="s">
        <v>103</v>
      </c>
      <c r="B993" t="s">
        <v>40</v>
      </c>
      <c r="J993">
        <v>209568.68031000003</v>
      </c>
      <c r="K993">
        <v>1.575</v>
      </c>
    </row>
    <row r="994" spans="1:11" x14ac:dyDescent="0.2">
      <c r="A994" t="s">
        <v>104</v>
      </c>
      <c r="B994" t="s">
        <v>39</v>
      </c>
      <c r="C994" t="s">
        <v>37</v>
      </c>
      <c r="D994" t="s">
        <v>38</v>
      </c>
      <c r="E994">
        <v>0</v>
      </c>
      <c r="G994">
        <v>0</v>
      </c>
      <c r="J994">
        <v>-236890.65865</v>
      </c>
      <c r="K994">
        <v>-1.575</v>
      </c>
    </row>
    <row r="995" spans="1:11" x14ac:dyDescent="0.2">
      <c r="A995" t="s">
        <v>104</v>
      </c>
      <c r="B995" t="s">
        <v>39</v>
      </c>
      <c r="J995">
        <v>-236890.65865</v>
      </c>
      <c r="K995">
        <v>-1.35</v>
      </c>
    </row>
    <row r="996" spans="1:11" x14ac:dyDescent="0.2">
      <c r="A996" t="s">
        <v>104</v>
      </c>
      <c r="B996" t="s">
        <v>39</v>
      </c>
      <c r="J996">
        <v>-236890.65865</v>
      </c>
      <c r="K996">
        <v>-1.125</v>
      </c>
    </row>
    <row r="997" spans="1:11" x14ac:dyDescent="0.2">
      <c r="A997" t="s">
        <v>104</v>
      </c>
      <c r="B997" t="s">
        <v>39</v>
      </c>
      <c r="J997">
        <v>-231338.29980000001</v>
      </c>
      <c r="K997">
        <v>-1.09108</v>
      </c>
    </row>
    <row r="998" spans="1:11" x14ac:dyDescent="0.2">
      <c r="A998" t="s">
        <v>104</v>
      </c>
      <c r="B998" t="s">
        <v>39</v>
      </c>
      <c r="J998">
        <v>-225785.94064000002</v>
      </c>
      <c r="K998">
        <v>-1.05715</v>
      </c>
    </row>
    <row r="999" spans="1:11" x14ac:dyDescent="0.2">
      <c r="A999" t="s">
        <v>104</v>
      </c>
      <c r="B999" t="s">
        <v>39</v>
      </c>
      <c r="J999">
        <v>-220233.58179</v>
      </c>
      <c r="K999">
        <v>-1.0232300000000001</v>
      </c>
    </row>
    <row r="1000" spans="1:11" x14ac:dyDescent="0.2">
      <c r="A1000" t="s">
        <v>104</v>
      </c>
      <c r="B1000" t="s">
        <v>39</v>
      </c>
      <c r="J1000">
        <v>-214681.22262999997</v>
      </c>
      <c r="K1000">
        <v>-0.98929999999999996</v>
      </c>
    </row>
    <row r="1001" spans="1:11" x14ac:dyDescent="0.2">
      <c r="A1001" t="s">
        <v>104</v>
      </c>
      <c r="B1001" t="s">
        <v>39</v>
      </c>
      <c r="J1001">
        <v>-209128.86378000001</v>
      </c>
      <c r="K1001">
        <v>-0.95538000000000001</v>
      </c>
    </row>
    <row r="1002" spans="1:11" x14ac:dyDescent="0.2">
      <c r="A1002" t="s">
        <v>104</v>
      </c>
      <c r="B1002" t="s">
        <v>39</v>
      </c>
      <c r="J1002">
        <v>-203576.50493</v>
      </c>
      <c r="K1002">
        <v>-0.92145999999999995</v>
      </c>
    </row>
    <row r="1003" spans="1:11" x14ac:dyDescent="0.2">
      <c r="A1003" t="s">
        <v>104</v>
      </c>
      <c r="B1003" t="s">
        <v>39</v>
      </c>
      <c r="J1003">
        <v>-198024.14577</v>
      </c>
      <c r="K1003">
        <v>-0.88753000000000004</v>
      </c>
    </row>
    <row r="1004" spans="1:11" x14ac:dyDescent="0.2">
      <c r="A1004" t="s">
        <v>104</v>
      </c>
      <c r="B1004" t="s">
        <v>39</v>
      </c>
      <c r="J1004">
        <v>-192471.78691999998</v>
      </c>
      <c r="K1004">
        <v>-0.85360999999999998</v>
      </c>
    </row>
    <row r="1005" spans="1:11" x14ac:dyDescent="0.2">
      <c r="A1005" t="s">
        <v>104</v>
      </c>
      <c r="B1005" t="s">
        <v>39</v>
      </c>
      <c r="J1005">
        <v>-186919.42807000002</v>
      </c>
      <c r="K1005">
        <v>-0.81967999999999996</v>
      </c>
    </row>
    <row r="1006" spans="1:11" x14ac:dyDescent="0.2">
      <c r="A1006" t="s">
        <v>104</v>
      </c>
      <c r="B1006" t="s">
        <v>39</v>
      </c>
      <c r="J1006">
        <v>-181367.06891</v>
      </c>
      <c r="K1006">
        <v>-0.78576000000000001</v>
      </c>
    </row>
    <row r="1007" spans="1:11" x14ac:dyDescent="0.2">
      <c r="A1007" t="s">
        <v>104</v>
      </c>
      <c r="B1007" t="s">
        <v>39</v>
      </c>
      <c r="J1007">
        <v>-175814.71005999998</v>
      </c>
      <c r="K1007">
        <v>-0.75183</v>
      </c>
    </row>
    <row r="1008" spans="1:11" x14ac:dyDescent="0.2">
      <c r="A1008" t="s">
        <v>104</v>
      </c>
      <c r="B1008" t="s">
        <v>39</v>
      </c>
      <c r="J1008">
        <v>-170262.35121000002</v>
      </c>
      <c r="K1008">
        <v>-0.71791000000000005</v>
      </c>
    </row>
    <row r="1009" spans="1:11" x14ac:dyDescent="0.2">
      <c r="A1009" t="s">
        <v>104</v>
      </c>
      <c r="B1009" t="s">
        <v>39</v>
      </c>
      <c r="J1009">
        <v>-162843.46685999999</v>
      </c>
      <c r="K1009">
        <v>-0.68398999999999999</v>
      </c>
    </row>
    <row r="1010" spans="1:11" x14ac:dyDescent="0.2">
      <c r="A1010" t="s">
        <v>104</v>
      </c>
      <c r="B1010" t="s">
        <v>39</v>
      </c>
      <c r="J1010">
        <v>0</v>
      </c>
      <c r="K1010">
        <v>0</v>
      </c>
    </row>
    <row r="1011" spans="1:11" x14ac:dyDescent="0.2">
      <c r="A1011" t="s">
        <v>104</v>
      </c>
      <c r="B1011" t="s">
        <v>39</v>
      </c>
      <c r="J1011">
        <v>162843.46685999999</v>
      </c>
      <c r="K1011">
        <v>0.68398999999999999</v>
      </c>
    </row>
    <row r="1012" spans="1:11" x14ac:dyDescent="0.2">
      <c r="A1012" t="s">
        <v>104</v>
      </c>
      <c r="B1012" t="s">
        <v>39</v>
      </c>
      <c r="J1012">
        <v>170262.35121000002</v>
      </c>
      <c r="K1012">
        <v>0.71791000000000005</v>
      </c>
    </row>
    <row r="1013" spans="1:11" x14ac:dyDescent="0.2">
      <c r="A1013" t="s">
        <v>104</v>
      </c>
      <c r="B1013" t="s">
        <v>39</v>
      </c>
      <c r="J1013">
        <v>175814.71005999998</v>
      </c>
      <c r="K1013">
        <v>0.75183</v>
      </c>
    </row>
    <row r="1014" spans="1:11" x14ac:dyDescent="0.2">
      <c r="A1014" t="s">
        <v>104</v>
      </c>
      <c r="B1014" t="s">
        <v>39</v>
      </c>
      <c r="J1014">
        <v>181367.06891</v>
      </c>
      <c r="K1014">
        <v>0.78576000000000001</v>
      </c>
    </row>
    <row r="1015" spans="1:11" x14ac:dyDescent="0.2">
      <c r="A1015" t="s">
        <v>104</v>
      </c>
      <c r="B1015" t="s">
        <v>39</v>
      </c>
      <c r="J1015">
        <v>186919.42807000002</v>
      </c>
      <c r="K1015">
        <v>0.81967999999999996</v>
      </c>
    </row>
    <row r="1016" spans="1:11" x14ac:dyDescent="0.2">
      <c r="A1016" t="s">
        <v>104</v>
      </c>
      <c r="B1016" t="s">
        <v>39</v>
      </c>
      <c r="J1016">
        <v>192471.78691999998</v>
      </c>
      <c r="K1016">
        <v>0.85360999999999998</v>
      </c>
    </row>
    <row r="1017" spans="1:11" x14ac:dyDescent="0.2">
      <c r="A1017" t="s">
        <v>104</v>
      </c>
      <c r="B1017" t="s">
        <v>39</v>
      </c>
      <c r="J1017">
        <v>198024.14577</v>
      </c>
      <c r="K1017">
        <v>0.88753000000000004</v>
      </c>
    </row>
    <row r="1018" spans="1:11" x14ac:dyDescent="0.2">
      <c r="A1018" t="s">
        <v>104</v>
      </c>
      <c r="B1018" t="s">
        <v>39</v>
      </c>
      <c r="J1018">
        <v>203576.50493</v>
      </c>
      <c r="K1018">
        <v>0.92145999999999995</v>
      </c>
    </row>
    <row r="1019" spans="1:11" x14ac:dyDescent="0.2">
      <c r="A1019" t="s">
        <v>104</v>
      </c>
      <c r="B1019" t="s">
        <v>39</v>
      </c>
      <c r="J1019">
        <v>209128.86378000001</v>
      </c>
      <c r="K1019">
        <v>0.95538000000000001</v>
      </c>
    </row>
    <row r="1020" spans="1:11" x14ac:dyDescent="0.2">
      <c r="A1020" t="s">
        <v>104</v>
      </c>
      <c r="B1020" t="s">
        <v>39</v>
      </c>
      <c r="J1020">
        <v>214681.22262999997</v>
      </c>
      <c r="K1020">
        <v>0.98929999999999996</v>
      </c>
    </row>
    <row r="1021" spans="1:11" x14ac:dyDescent="0.2">
      <c r="A1021" t="s">
        <v>104</v>
      </c>
      <c r="B1021" t="s">
        <v>39</v>
      </c>
      <c r="J1021">
        <v>220233.58179</v>
      </c>
      <c r="K1021">
        <v>1.0232300000000001</v>
      </c>
    </row>
    <row r="1022" spans="1:11" x14ac:dyDescent="0.2">
      <c r="A1022" t="s">
        <v>104</v>
      </c>
      <c r="B1022" t="s">
        <v>39</v>
      </c>
      <c r="J1022">
        <v>225785.94064000002</v>
      </c>
      <c r="K1022">
        <v>1.05715</v>
      </c>
    </row>
    <row r="1023" spans="1:11" x14ac:dyDescent="0.2">
      <c r="A1023" t="s">
        <v>104</v>
      </c>
      <c r="B1023" t="s">
        <v>39</v>
      </c>
      <c r="J1023">
        <v>231338.29980000001</v>
      </c>
      <c r="K1023">
        <v>1.09108</v>
      </c>
    </row>
    <row r="1024" spans="1:11" x14ac:dyDescent="0.2">
      <c r="A1024" t="s">
        <v>104</v>
      </c>
      <c r="B1024" t="s">
        <v>39</v>
      </c>
      <c r="J1024">
        <v>236890.65865</v>
      </c>
      <c r="K1024">
        <v>1.125</v>
      </c>
    </row>
    <row r="1025" spans="1:11" x14ac:dyDescent="0.2">
      <c r="A1025" t="s">
        <v>104</v>
      </c>
      <c r="B1025" t="s">
        <v>39</v>
      </c>
      <c r="J1025">
        <v>236890.65865</v>
      </c>
      <c r="K1025">
        <v>1.35</v>
      </c>
    </row>
    <row r="1026" spans="1:11" x14ac:dyDescent="0.2">
      <c r="A1026" t="s">
        <v>104</v>
      </c>
      <c r="B1026" t="s">
        <v>39</v>
      </c>
      <c r="J1026">
        <v>236890.65865</v>
      </c>
      <c r="K1026">
        <v>1.575</v>
      </c>
    </row>
    <row r="1027" spans="1:11" x14ac:dyDescent="0.2">
      <c r="A1027" t="s">
        <v>104</v>
      </c>
      <c r="B1027" t="s">
        <v>40</v>
      </c>
      <c r="C1027" t="s">
        <v>37</v>
      </c>
      <c r="D1027" t="s">
        <v>38</v>
      </c>
      <c r="E1027">
        <v>0</v>
      </c>
      <c r="G1027">
        <v>0</v>
      </c>
      <c r="J1027">
        <v>-236890.65865</v>
      </c>
      <c r="K1027">
        <v>-1.575</v>
      </c>
    </row>
    <row r="1028" spans="1:11" x14ac:dyDescent="0.2">
      <c r="A1028" t="s">
        <v>104</v>
      </c>
      <c r="B1028" t="s">
        <v>40</v>
      </c>
      <c r="J1028">
        <v>-236890.65865</v>
      </c>
      <c r="K1028">
        <v>-1.35</v>
      </c>
    </row>
    <row r="1029" spans="1:11" x14ac:dyDescent="0.2">
      <c r="A1029" t="s">
        <v>104</v>
      </c>
      <c r="B1029" t="s">
        <v>40</v>
      </c>
      <c r="J1029">
        <v>-236890.65865</v>
      </c>
      <c r="K1029">
        <v>-1.125</v>
      </c>
    </row>
    <row r="1030" spans="1:11" x14ac:dyDescent="0.2">
      <c r="A1030" t="s">
        <v>104</v>
      </c>
      <c r="B1030" t="s">
        <v>40</v>
      </c>
      <c r="J1030">
        <v>-231338.29980000001</v>
      </c>
      <c r="K1030">
        <v>-1.09108</v>
      </c>
    </row>
    <row r="1031" spans="1:11" x14ac:dyDescent="0.2">
      <c r="A1031" t="s">
        <v>104</v>
      </c>
      <c r="B1031" t="s">
        <v>40</v>
      </c>
      <c r="J1031">
        <v>-225785.94064000002</v>
      </c>
      <c r="K1031">
        <v>-1.05715</v>
      </c>
    </row>
    <row r="1032" spans="1:11" x14ac:dyDescent="0.2">
      <c r="A1032" t="s">
        <v>104</v>
      </c>
      <c r="B1032" t="s">
        <v>40</v>
      </c>
      <c r="J1032">
        <v>-220233.58179</v>
      </c>
      <c r="K1032">
        <v>-1.0232300000000001</v>
      </c>
    </row>
    <row r="1033" spans="1:11" x14ac:dyDescent="0.2">
      <c r="A1033" t="s">
        <v>104</v>
      </c>
      <c r="B1033" t="s">
        <v>40</v>
      </c>
      <c r="J1033">
        <v>-214681.22262999997</v>
      </c>
      <c r="K1033">
        <v>-0.98929999999999996</v>
      </c>
    </row>
    <row r="1034" spans="1:11" x14ac:dyDescent="0.2">
      <c r="A1034" t="s">
        <v>104</v>
      </c>
      <c r="B1034" t="s">
        <v>40</v>
      </c>
      <c r="J1034">
        <v>-209128.86378000001</v>
      </c>
      <c r="K1034">
        <v>-0.95538000000000001</v>
      </c>
    </row>
    <row r="1035" spans="1:11" x14ac:dyDescent="0.2">
      <c r="A1035" t="s">
        <v>104</v>
      </c>
      <c r="B1035" t="s">
        <v>40</v>
      </c>
      <c r="J1035">
        <v>-203576.50493</v>
      </c>
      <c r="K1035">
        <v>-0.92145999999999995</v>
      </c>
    </row>
    <row r="1036" spans="1:11" x14ac:dyDescent="0.2">
      <c r="A1036" t="s">
        <v>104</v>
      </c>
      <c r="B1036" t="s">
        <v>40</v>
      </c>
      <c r="J1036">
        <v>-198024.14577</v>
      </c>
      <c r="K1036">
        <v>-0.88753000000000004</v>
      </c>
    </row>
    <row r="1037" spans="1:11" x14ac:dyDescent="0.2">
      <c r="A1037" t="s">
        <v>104</v>
      </c>
      <c r="B1037" t="s">
        <v>40</v>
      </c>
      <c r="J1037">
        <v>-192471.78691999998</v>
      </c>
      <c r="K1037">
        <v>-0.85360999999999998</v>
      </c>
    </row>
    <row r="1038" spans="1:11" x14ac:dyDescent="0.2">
      <c r="A1038" t="s">
        <v>104</v>
      </c>
      <c r="B1038" t="s">
        <v>40</v>
      </c>
      <c r="J1038">
        <v>-186919.42807000002</v>
      </c>
      <c r="K1038">
        <v>-0.81967999999999996</v>
      </c>
    </row>
    <row r="1039" spans="1:11" x14ac:dyDescent="0.2">
      <c r="A1039" t="s">
        <v>104</v>
      </c>
      <c r="B1039" t="s">
        <v>40</v>
      </c>
      <c r="J1039">
        <v>-181367.06891</v>
      </c>
      <c r="K1039">
        <v>-0.78576000000000001</v>
      </c>
    </row>
    <row r="1040" spans="1:11" x14ac:dyDescent="0.2">
      <c r="A1040" t="s">
        <v>104</v>
      </c>
      <c r="B1040" t="s">
        <v>40</v>
      </c>
      <c r="J1040">
        <v>-175814.71005999998</v>
      </c>
      <c r="K1040">
        <v>-0.75183</v>
      </c>
    </row>
    <row r="1041" spans="1:11" x14ac:dyDescent="0.2">
      <c r="A1041" t="s">
        <v>104</v>
      </c>
      <c r="B1041" t="s">
        <v>40</v>
      </c>
      <c r="J1041">
        <v>-170262.35121000002</v>
      </c>
      <c r="K1041">
        <v>-0.71791000000000005</v>
      </c>
    </row>
    <row r="1042" spans="1:11" x14ac:dyDescent="0.2">
      <c r="A1042" t="s">
        <v>104</v>
      </c>
      <c r="B1042" t="s">
        <v>40</v>
      </c>
      <c r="J1042">
        <v>-162843.46685999999</v>
      </c>
      <c r="K1042">
        <v>-0.68398999999999999</v>
      </c>
    </row>
    <row r="1043" spans="1:11" x14ac:dyDescent="0.2">
      <c r="A1043" t="s">
        <v>104</v>
      </c>
      <c r="B1043" t="s">
        <v>40</v>
      </c>
      <c r="J1043">
        <v>0</v>
      </c>
      <c r="K1043">
        <v>0</v>
      </c>
    </row>
    <row r="1044" spans="1:11" x14ac:dyDescent="0.2">
      <c r="A1044" t="s">
        <v>104</v>
      </c>
      <c r="B1044" t="s">
        <v>40</v>
      </c>
      <c r="J1044">
        <v>162843.46685999999</v>
      </c>
      <c r="K1044">
        <v>0.68398999999999999</v>
      </c>
    </row>
    <row r="1045" spans="1:11" x14ac:dyDescent="0.2">
      <c r="A1045" t="s">
        <v>104</v>
      </c>
      <c r="B1045" t="s">
        <v>40</v>
      </c>
      <c r="J1045">
        <v>170262.35121000002</v>
      </c>
      <c r="K1045">
        <v>0.71791000000000005</v>
      </c>
    </row>
    <row r="1046" spans="1:11" x14ac:dyDescent="0.2">
      <c r="A1046" t="s">
        <v>104</v>
      </c>
      <c r="B1046" t="s">
        <v>40</v>
      </c>
      <c r="J1046">
        <v>175814.71005999998</v>
      </c>
      <c r="K1046">
        <v>0.75183</v>
      </c>
    </row>
    <row r="1047" spans="1:11" x14ac:dyDescent="0.2">
      <c r="A1047" t="s">
        <v>104</v>
      </c>
      <c r="B1047" t="s">
        <v>40</v>
      </c>
      <c r="J1047">
        <v>181367.06891</v>
      </c>
      <c r="K1047">
        <v>0.78576000000000001</v>
      </c>
    </row>
    <row r="1048" spans="1:11" x14ac:dyDescent="0.2">
      <c r="A1048" t="s">
        <v>104</v>
      </c>
      <c r="B1048" t="s">
        <v>40</v>
      </c>
      <c r="J1048">
        <v>186919.42807000002</v>
      </c>
      <c r="K1048">
        <v>0.81967999999999996</v>
      </c>
    </row>
    <row r="1049" spans="1:11" x14ac:dyDescent="0.2">
      <c r="A1049" t="s">
        <v>104</v>
      </c>
      <c r="B1049" t="s">
        <v>40</v>
      </c>
      <c r="J1049">
        <v>192471.78691999998</v>
      </c>
      <c r="K1049">
        <v>0.85360999999999998</v>
      </c>
    </row>
    <row r="1050" spans="1:11" x14ac:dyDescent="0.2">
      <c r="A1050" t="s">
        <v>104</v>
      </c>
      <c r="B1050" t="s">
        <v>40</v>
      </c>
      <c r="J1050">
        <v>198024.14577</v>
      </c>
      <c r="K1050">
        <v>0.88753000000000004</v>
      </c>
    </row>
    <row r="1051" spans="1:11" x14ac:dyDescent="0.2">
      <c r="A1051" t="s">
        <v>104</v>
      </c>
      <c r="B1051" t="s">
        <v>40</v>
      </c>
      <c r="J1051">
        <v>203576.50493</v>
      </c>
      <c r="K1051">
        <v>0.92145999999999995</v>
      </c>
    </row>
    <row r="1052" spans="1:11" x14ac:dyDescent="0.2">
      <c r="A1052" t="s">
        <v>104</v>
      </c>
      <c r="B1052" t="s">
        <v>40</v>
      </c>
      <c r="J1052">
        <v>209128.86378000001</v>
      </c>
      <c r="K1052">
        <v>0.95538000000000001</v>
      </c>
    </row>
    <row r="1053" spans="1:11" x14ac:dyDescent="0.2">
      <c r="A1053" t="s">
        <v>104</v>
      </c>
      <c r="B1053" t="s">
        <v>40</v>
      </c>
      <c r="J1053">
        <v>214681.22262999997</v>
      </c>
      <c r="K1053">
        <v>0.98929999999999996</v>
      </c>
    </row>
    <row r="1054" spans="1:11" x14ac:dyDescent="0.2">
      <c r="A1054" t="s">
        <v>104</v>
      </c>
      <c r="B1054" t="s">
        <v>40</v>
      </c>
      <c r="J1054">
        <v>220233.58179</v>
      </c>
      <c r="K1054">
        <v>1.0232300000000001</v>
      </c>
    </row>
    <row r="1055" spans="1:11" x14ac:dyDescent="0.2">
      <c r="A1055" t="s">
        <v>104</v>
      </c>
      <c r="B1055" t="s">
        <v>40</v>
      </c>
      <c r="J1055">
        <v>225785.94064000002</v>
      </c>
      <c r="K1055">
        <v>1.05715</v>
      </c>
    </row>
    <row r="1056" spans="1:11" x14ac:dyDescent="0.2">
      <c r="A1056" t="s">
        <v>104</v>
      </c>
      <c r="B1056" t="s">
        <v>40</v>
      </c>
      <c r="J1056">
        <v>231338.29980000001</v>
      </c>
      <c r="K1056">
        <v>1.09108</v>
      </c>
    </row>
    <row r="1057" spans="1:11" x14ac:dyDescent="0.2">
      <c r="A1057" t="s">
        <v>104</v>
      </c>
      <c r="B1057" t="s">
        <v>40</v>
      </c>
      <c r="J1057">
        <v>236890.65865</v>
      </c>
      <c r="K1057">
        <v>1.125</v>
      </c>
    </row>
    <row r="1058" spans="1:11" x14ac:dyDescent="0.2">
      <c r="A1058" t="s">
        <v>104</v>
      </c>
      <c r="B1058" t="s">
        <v>40</v>
      </c>
      <c r="J1058">
        <v>236890.65865</v>
      </c>
      <c r="K1058">
        <v>1.35</v>
      </c>
    </row>
    <row r="1059" spans="1:11" x14ac:dyDescent="0.2">
      <c r="A1059" t="s">
        <v>104</v>
      </c>
      <c r="B1059" t="s">
        <v>40</v>
      </c>
      <c r="J1059">
        <v>236890.65865</v>
      </c>
      <c r="K1059">
        <v>1.575</v>
      </c>
    </row>
    <row r="1060" spans="1:11" x14ac:dyDescent="0.2">
      <c r="A1060" t="s">
        <v>105</v>
      </c>
      <c r="B1060" t="s">
        <v>39</v>
      </c>
      <c r="C1060" t="s">
        <v>37</v>
      </c>
      <c r="D1060" t="s">
        <v>38</v>
      </c>
      <c r="E1060">
        <v>0</v>
      </c>
      <c r="G1060">
        <v>0</v>
      </c>
      <c r="J1060">
        <v>-265881.47827999998</v>
      </c>
      <c r="K1060">
        <v>-1.575</v>
      </c>
    </row>
    <row r="1061" spans="1:11" x14ac:dyDescent="0.2">
      <c r="A1061" t="s">
        <v>105</v>
      </c>
      <c r="B1061" t="s">
        <v>39</v>
      </c>
      <c r="J1061">
        <v>-265881.47827999998</v>
      </c>
      <c r="K1061">
        <v>-1.35</v>
      </c>
    </row>
    <row r="1062" spans="1:11" x14ac:dyDescent="0.2">
      <c r="A1062" t="s">
        <v>105</v>
      </c>
      <c r="B1062" t="s">
        <v>39</v>
      </c>
      <c r="J1062">
        <v>-265881.47827999998</v>
      </c>
      <c r="K1062">
        <v>-1.125</v>
      </c>
    </row>
    <row r="1063" spans="1:11" x14ac:dyDescent="0.2">
      <c r="A1063" t="s">
        <v>105</v>
      </c>
      <c r="B1063" t="s">
        <v>39</v>
      </c>
      <c r="J1063">
        <v>-261100.55876999997</v>
      </c>
      <c r="K1063">
        <v>-1.09897</v>
      </c>
    </row>
    <row r="1064" spans="1:11" x14ac:dyDescent="0.2">
      <c r="A1064" t="s">
        <v>105</v>
      </c>
      <c r="B1064" t="s">
        <v>39</v>
      </c>
      <c r="J1064">
        <v>-256319.63925999997</v>
      </c>
      <c r="K1064">
        <v>-1.0729500000000001</v>
      </c>
    </row>
    <row r="1065" spans="1:11" x14ac:dyDescent="0.2">
      <c r="A1065" t="s">
        <v>105</v>
      </c>
      <c r="B1065" t="s">
        <v>39</v>
      </c>
      <c r="J1065">
        <v>-251538.71944000002</v>
      </c>
      <c r="K1065">
        <v>-1.0469200000000001</v>
      </c>
    </row>
    <row r="1066" spans="1:11" x14ac:dyDescent="0.2">
      <c r="A1066" t="s">
        <v>105</v>
      </c>
      <c r="B1066" t="s">
        <v>39</v>
      </c>
      <c r="J1066">
        <v>-246757.79993000001</v>
      </c>
      <c r="K1066">
        <v>-1.0208999999999999</v>
      </c>
    </row>
    <row r="1067" spans="1:11" x14ac:dyDescent="0.2">
      <c r="A1067" t="s">
        <v>105</v>
      </c>
      <c r="B1067" t="s">
        <v>39</v>
      </c>
      <c r="J1067">
        <v>-241976.88011</v>
      </c>
      <c r="K1067">
        <v>-0.99487000000000003</v>
      </c>
    </row>
    <row r="1068" spans="1:11" x14ac:dyDescent="0.2">
      <c r="A1068" t="s">
        <v>105</v>
      </c>
      <c r="B1068" t="s">
        <v>39</v>
      </c>
      <c r="J1068">
        <v>-237195.96060000002</v>
      </c>
      <c r="K1068">
        <v>-0.96884999999999999</v>
      </c>
    </row>
    <row r="1069" spans="1:11" x14ac:dyDescent="0.2">
      <c r="A1069" t="s">
        <v>105</v>
      </c>
      <c r="B1069" t="s">
        <v>39</v>
      </c>
      <c r="J1069">
        <v>-232415.04078000001</v>
      </c>
      <c r="K1069">
        <v>-0.94281999999999999</v>
      </c>
    </row>
    <row r="1070" spans="1:11" x14ac:dyDescent="0.2">
      <c r="A1070" t="s">
        <v>105</v>
      </c>
      <c r="B1070" t="s">
        <v>39</v>
      </c>
      <c r="J1070">
        <v>-227634.12127</v>
      </c>
      <c r="K1070">
        <v>-0.91678999999999999</v>
      </c>
    </row>
    <row r="1071" spans="1:11" x14ac:dyDescent="0.2">
      <c r="A1071" t="s">
        <v>105</v>
      </c>
      <c r="B1071" t="s">
        <v>39</v>
      </c>
      <c r="J1071">
        <v>-222853.20176</v>
      </c>
      <c r="K1071">
        <v>-0.89076999999999995</v>
      </c>
    </row>
    <row r="1072" spans="1:11" x14ac:dyDescent="0.2">
      <c r="A1072" t="s">
        <v>105</v>
      </c>
      <c r="B1072" t="s">
        <v>39</v>
      </c>
      <c r="J1072">
        <v>-218072.28194000002</v>
      </c>
      <c r="K1072">
        <v>-0.86473999999999995</v>
      </c>
    </row>
    <row r="1073" spans="1:11" x14ac:dyDescent="0.2">
      <c r="A1073" t="s">
        <v>105</v>
      </c>
      <c r="B1073" t="s">
        <v>39</v>
      </c>
      <c r="J1073">
        <v>-212161.92269000001</v>
      </c>
      <c r="K1073">
        <v>-0.83872000000000002</v>
      </c>
    </row>
    <row r="1074" spans="1:11" x14ac:dyDescent="0.2">
      <c r="A1074" t="s">
        <v>105</v>
      </c>
      <c r="B1074" t="s">
        <v>39</v>
      </c>
      <c r="J1074">
        <v>-205578.46136999998</v>
      </c>
      <c r="K1074">
        <v>-0.81269000000000002</v>
      </c>
    </row>
    <row r="1075" spans="1:11" x14ac:dyDescent="0.2">
      <c r="A1075" t="s">
        <v>105</v>
      </c>
      <c r="B1075" t="s">
        <v>39</v>
      </c>
      <c r="J1075">
        <v>-198994.99974</v>
      </c>
      <c r="K1075">
        <v>-0.78666999999999998</v>
      </c>
    </row>
    <row r="1076" spans="1:11" x14ac:dyDescent="0.2">
      <c r="A1076" t="s">
        <v>105</v>
      </c>
      <c r="B1076" t="s">
        <v>39</v>
      </c>
      <c r="J1076">
        <v>0</v>
      </c>
      <c r="K1076">
        <v>0</v>
      </c>
    </row>
    <row r="1077" spans="1:11" x14ac:dyDescent="0.2">
      <c r="A1077" t="s">
        <v>105</v>
      </c>
      <c r="B1077" t="s">
        <v>39</v>
      </c>
      <c r="J1077">
        <v>198994.99974</v>
      </c>
      <c r="K1077">
        <v>0.78666999999999998</v>
      </c>
    </row>
    <row r="1078" spans="1:11" x14ac:dyDescent="0.2">
      <c r="A1078" t="s">
        <v>105</v>
      </c>
      <c r="B1078" t="s">
        <v>39</v>
      </c>
      <c r="J1078">
        <v>205578.46136999998</v>
      </c>
      <c r="K1078">
        <v>0.81269000000000002</v>
      </c>
    </row>
    <row r="1079" spans="1:11" x14ac:dyDescent="0.2">
      <c r="A1079" t="s">
        <v>105</v>
      </c>
      <c r="B1079" t="s">
        <v>39</v>
      </c>
      <c r="J1079">
        <v>212161.92269000001</v>
      </c>
      <c r="K1079">
        <v>0.83872000000000002</v>
      </c>
    </row>
    <row r="1080" spans="1:11" x14ac:dyDescent="0.2">
      <c r="A1080" t="s">
        <v>105</v>
      </c>
      <c r="B1080" t="s">
        <v>39</v>
      </c>
      <c r="J1080">
        <v>218072.28194000002</v>
      </c>
      <c r="K1080">
        <v>0.86473999999999995</v>
      </c>
    </row>
    <row r="1081" spans="1:11" x14ac:dyDescent="0.2">
      <c r="A1081" t="s">
        <v>105</v>
      </c>
      <c r="B1081" t="s">
        <v>39</v>
      </c>
      <c r="J1081">
        <v>222853.20176</v>
      </c>
      <c r="K1081">
        <v>0.89076999999999995</v>
      </c>
    </row>
    <row r="1082" spans="1:11" x14ac:dyDescent="0.2">
      <c r="A1082" t="s">
        <v>105</v>
      </c>
      <c r="B1082" t="s">
        <v>39</v>
      </c>
      <c r="J1082">
        <v>227634.12127</v>
      </c>
      <c r="K1082">
        <v>0.91678999999999999</v>
      </c>
    </row>
    <row r="1083" spans="1:11" x14ac:dyDescent="0.2">
      <c r="A1083" t="s">
        <v>105</v>
      </c>
      <c r="B1083" t="s">
        <v>39</v>
      </c>
      <c r="J1083">
        <v>232415.04078000001</v>
      </c>
      <c r="K1083">
        <v>0.94281999999999999</v>
      </c>
    </row>
    <row r="1084" spans="1:11" x14ac:dyDescent="0.2">
      <c r="A1084" t="s">
        <v>105</v>
      </c>
      <c r="B1084" t="s">
        <v>39</v>
      </c>
      <c r="J1084">
        <v>237195.96060000002</v>
      </c>
      <c r="K1084">
        <v>0.96884999999999999</v>
      </c>
    </row>
    <row r="1085" spans="1:11" x14ac:dyDescent="0.2">
      <c r="A1085" t="s">
        <v>105</v>
      </c>
      <c r="B1085" t="s">
        <v>39</v>
      </c>
      <c r="J1085">
        <v>241976.88011</v>
      </c>
      <c r="K1085">
        <v>0.99487000000000003</v>
      </c>
    </row>
    <row r="1086" spans="1:11" x14ac:dyDescent="0.2">
      <c r="A1086" t="s">
        <v>105</v>
      </c>
      <c r="B1086" t="s">
        <v>39</v>
      </c>
      <c r="J1086">
        <v>246757.79993000001</v>
      </c>
      <c r="K1086">
        <v>1.0208999999999999</v>
      </c>
    </row>
    <row r="1087" spans="1:11" x14ac:dyDescent="0.2">
      <c r="A1087" t="s">
        <v>105</v>
      </c>
      <c r="B1087" t="s">
        <v>39</v>
      </c>
      <c r="J1087">
        <v>251538.71944000002</v>
      </c>
      <c r="K1087">
        <v>1.0469200000000001</v>
      </c>
    </row>
    <row r="1088" spans="1:11" x14ac:dyDescent="0.2">
      <c r="A1088" t="s">
        <v>105</v>
      </c>
      <c r="B1088" t="s">
        <v>39</v>
      </c>
      <c r="J1088">
        <v>256319.63925999997</v>
      </c>
      <c r="K1088">
        <v>1.0729500000000001</v>
      </c>
    </row>
    <row r="1089" spans="1:11" x14ac:dyDescent="0.2">
      <c r="A1089" t="s">
        <v>105</v>
      </c>
      <c r="B1089" t="s">
        <v>39</v>
      </c>
      <c r="J1089">
        <v>261100.55876999997</v>
      </c>
      <c r="K1089">
        <v>1.09897</v>
      </c>
    </row>
    <row r="1090" spans="1:11" x14ac:dyDescent="0.2">
      <c r="A1090" t="s">
        <v>105</v>
      </c>
      <c r="B1090" t="s">
        <v>39</v>
      </c>
      <c r="J1090">
        <v>265881.47827999998</v>
      </c>
      <c r="K1090">
        <v>1.125</v>
      </c>
    </row>
    <row r="1091" spans="1:11" x14ac:dyDescent="0.2">
      <c r="A1091" t="s">
        <v>105</v>
      </c>
      <c r="B1091" t="s">
        <v>39</v>
      </c>
      <c r="J1091">
        <v>265881.47827999998</v>
      </c>
      <c r="K1091">
        <v>1.35</v>
      </c>
    </row>
    <row r="1092" spans="1:11" x14ac:dyDescent="0.2">
      <c r="A1092" t="s">
        <v>105</v>
      </c>
      <c r="B1092" t="s">
        <v>39</v>
      </c>
      <c r="J1092">
        <v>265881.47827999998</v>
      </c>
      <c r="K1092">
        <v>1.575</v>
      </c>
    </row>
    <row r="1093" spans="1:11" x14ac:dyDescent="0.2">
      <c r="A1093" t="s">
        <v>105</v>
      </c>
      <c r="B1093" t="s">
        <v>40</v>
      </c>
      <c r="C1093" t="s">
        <v>37</v>
      </c>
      <c r="D1093" t="s">
        <v>38</v>
      </c>
      <c r="E1093">
        <v>0</v>
      </c>
      <c r="G1093">
        <v>0</v>
      </c>
      <c r="J1093">
        <v>-265881.47827999998</v>
      </c>
      <c r="K1093">
        <v>-1.575</v>
      </c>
    </row>
    <row r="1094" spans="1:11" x14ac:dyDescent="0.2">
      <c r="A1094" t="s">
        <v>105</v>
      </c>
      <c r="B1094" t="s">
        <v>40</v>
      </c>
      <c r="J1094">
        <v>-265881.47827999998</v>
      </c>
      <c r="K1094">
        <v>-1.35</v>
      </c>
    </row>
    <row r="1095" spans="1:11" x14ac:dyDescent="0.2">
      <c r="A1095" t="s">
        <v>105</v>
      </c>
      <c r="B1095" t="s">
        <v>40</v>
      </c>
      <c r="J1095">
        <v>-265881.47827999998</v>
      </c>
      <c r="K1095">
        <v>-1.125</v>
      </c>
    </row>
    <row r="1096" spans="1:11" x14ac:dyDescent="0.2">
      <c r="A1096" t="s">
        <v>105</v>
      </c>
      <c r="B1096" t="s">
        <v>40</v>
      </c>
      <c r="J1096">
        <v>-261100.55876999997</v>
      </c>
      <c r="K1096">
        <v>-1.09897</v>
      </c>
    </row>
    <row r="1097" spans="1:11" x14ac:dyDescent="0.2">
      <c r="A1097" t="s">
        <v>105</v>
      </c>
      <c r="B1097" t="s">
        <v>40</v>
      </c>
      <c r="J1097">
        <v>-256319.63925999997</v>
      </c>
      <c r="K1097">
        <v>-1.0729500000000001</v>
      </c>
    </row>
    <row r="1098" spans="1:11" x14ac:dyDescent="0.2">
      <c r="A1098" t="s">
        <v>105</v>
      </c>
      <c r="B1098" t="s">
        <v>40</v>
      </c>
      <c r="J1098">
        <v>-251538.71944000002</v>
      </c>
      <c r="K1098">
        <v>-1.0469200000000001</v>
      </c>
    </row>
    <row r="1099" spans="1:11" x14ac:dyDescent="0.2">
      <c r="A1099" t="s">
        <v>105</v>
      </c>
      <c r="B1099" t="s">
        <v>40</v>
      </c>
      <c r="J1099">
        <v>-246757.79993000001</v>
      </c>
      <c r="K1099">
        <v>-1.0208999999999999</v>
      </c>
    </row>
    <row r="1100" spans="1:11" x14ac:dyDescent="0.2">
      <c r="A1100" t="s">
        <v>105</v>
      </c>
      <c r="B1100" t="s">
        <v>40</v>
      </c>
      <c r="J1100">
        <v>-241976.88011</v>
      </c>
      <c r="K1100">
        <v>-0.99487000000000003</v>
      </c>
    </row>
    <row r="1101" spans="1:11" x14ac:dyDescent="0.2">
      <c r="A1101" t="s">
        <v>105</v>
      </c>
      <c r="B1101" t="s">
        <v>40</v>
      </c>
      <c r="J1101">
        <v>-237195.96060000002</v>
      </c>
      <c r="K1101">
        <v>-0.96884999999999999</v>
      </c>
    </row>
    <row r="1102" spans="1:11" x14ac:dyDescent="0.2">
      <c r="A1102" t="s">
        <v>105</v>
      </c>
      <c r="B1102" t="s">
        <v>40</v>
      </c>
      <c r="J1102">
        <v>-232415.04078000001</v>
      </c>
      <c r="K1102">
        <v>-0.94281999999999999</v>
      </c>
    </row>
    <row r="1103" spans="1:11" x14ac:dyDescent="0.2">
      <c r="A1103" t="s">
        <v>105</v>
      </c>
      <c r="B1103" t="s">
        <v>40</v>
      </c>
      <c r="J1103">
        <v>-227634.12127</v>
      </c>
      <c r="K1103">
        <v>-0.91678999999999999</v>
      </c>
    </row>
    <row r="1104" spans="1:11" x14ac:dyDescent="0.2">
      <c r="A1104" t="s">
        <v>105</v>
      </c>
      <c r="B1104" t="s">
        <v>40</v>
      </c>
      <c r="J1104">
        <v>-222853.20176</v>
      </c>
      <c r="K1104">
        <v>-0.89076999999999995</v>
      </c>
    </row>
    <row r="1105" spans="1:11" x14ac:dyDescent="0.2">
      <c r="A1105" t="s">
        <v>105</v>
      </c>
      <c r="B1105" t="s">
        <v>40</v>
      </c>
      <c r="J1105">
        <v>-218072.28194000002</v>
      </c>
      <c r="K1105">
        <v>-0.86473999999999995</v>
      </c>
    </row>
    <row r="1106" spans="1:11" x14ac:dyDescent="0.2">
      <c r="A1106" t="s">
        <v>105</v>
      </c>
      <c r="B1106" t="s">
        <v>40</v>
      </c>
      <c r="J1106">
        <v>-212161.92269000001</v>
      </c>
      <c r="K1106">
        <v>-0.83872000000000002</v>
      </c>
    </row>
    <row r="1107" spans="1:11" x14ac:dyDescent="0.2">
      <c r="A1107" t="s">
        <v>105</v>
      </c>
      <c r="B1107" t="s">
        <v>40</v>
      </c>
      <c r="J1107">
        <v>-205578.46136999998</v>
      </c>
      <c r="K1107">
        <v>-0.81269000000000002</v>
      </c>
    </row>
    <row r="1108" spans="1:11" x14ac:dyDescent="0.2">
      <c r="A1108" t="s">
        <v>105</v>
      </c>
      <c r="B1108" t="s">
        <v>40</v>
      </c>
      <c r="J1108">
        <v>-198994.99974</v>
      </c>
      <c r="K1108">
        <v>-0.78666999999999998</v>
      </c>
    </row>
    <row r="1109" spans="1:11" x14ac:dyDescent="0.2">
      <c r="A1109" t="s">
        <v>105</v>
      </c>
      <c r="B1109" t="s">
        <v>40</v>
      </c>
      <c r="J1109">
        <v>0</v>
      </c>
      <c r="K1109">
        <v>0</v>
      </c>
    </row>
    <row r="1110" spans="1:11" x14ac:dyDescent="0.2">
      <c r="A1110" t="s">
        <v>105</v>
      </c>
      <c r="B1110" t="s">
        <v>40</v>
      </c>
      <c r="J1110">
        <v>198994.99974</v>
      </c>
      <c r="K1110">
        <v>0.78666999999999998</v>
      </c>
    </row>
    <row r="1111" spans="1:11" x14ac:dyDescent="0.2">
      <c r="A1111" t="s">
        <v>105</v>
      </c>
      <c r="B1111" t="s">
        <v>40</v>
      </c>
      <c r="J1111">
        <v>205578.46136999998</v>
      </c>
      <c r="K1111">
        <v>0.81269000000000002</v>
      </c>
    </row>
    <row r="1112" spans="1:11" x14ac:dyDescent="0.2">
      <c r="A1112" t="s">
        <v>105</v>
      </c>
      <c r="B1112" t="s">
        <v>40</v>
      </c>
      <c r="J1112">
        <v>212161.92269000001</v>
      </c>
      <c r="K1112">
        <v>0.83872000000000002</v>
      </c>
    </row>
    <row r="1113" spans="1:11" x14ac:dyDescent="0.2">
      <c r="A1113" t="s">
        <v>105</v>
      </c>
      <c r="B1113" t="s">
        <v>40</v>
      </c>
      <c r="J1113">
        <v>218072.28194000002</v>
      </c>
      <c r="K1113">
        <v>0.86473999999999995</v>
      </c>
    </row>
    <row r="1114" spans="1:11" x14ac:dyDescent="0.2">
      <c r="A1114" t="s">
        <v>105</v>
      </c>
      <c r="B1114" t="s">
        <v>40</v>
      </c>
      <c r="J1114">
        <v>222853.20176</v>
      </c>
      <c r="K1114">
        <v>0.89076999999999995</v>
      </c>
    </row>
    <row r="1115" spans="1:11" x14ac:dyDescent="0.2">
      <c r="A1115" t="s">
        <v>105</v>
      </c>
      <c r="B1115" t="s">
        <v>40</v>
      </c>
      <c r="J1115">
        <v>227634.12127</v>
      </c>
      <c r="K1115">
        <v>0.91678999999999999</v>
      </c>
    </row>
    <row r="1116" spans="1:11" x14ac:dyDescent="0.2">
      <c r="A1116" t="s">
        <v>105</v>
      </c>
      <c r="B1116" t="s">
        <v>40</v>
      </c>
      <c r="J1116">
        <v>232415.04078000001</v>
      </c>
      <c r="K1116">
        <v>0.94281999999999999</v>
      </c>
    </row>
    <row r="1117" spans="1:11" x14ac:dyDescent="0.2">
      <c r="A1117" t="s">
        <v>105</v>
      </c>
      <c r="B1117" t="s">
        <v>40</v>
      </c>
      <c r="J1117">
        <v>237195.96060000002</v>
      </c>
      <c r="K1117">
        <v>0.96884999999999999</v>
      </c>
    </row>
    <row r="1118" spans="1:11" x14ac:dyDescent="0.2">
      <c r="A1118" t="s">
        <v>105</v>
      </c>
      <c r="B1118" t="s">
        <v>40</v>
      </c>
      <c r="J1118">
        <v>241976.88011</v>
      </c>
      <c r="K1118">
        <v>0.99487000000000003</v>
      </c>
    </row>
    <row r="1119" spans="1:11" x14ac:dyDescent="0.2">
      <c r="A1119" t="s">
        <v>105</v>
      </c>
      <c r="B1119" t="s">
        <v>40</v>
      </c>
      <c r="J1119">
        <v>246757.79993000001</v>
      </c>
      <c r="K1119">
        <v>1.0208999999999999</v>
      </c>
    </row>
    <row r="1120" spans="1:11" x14ac:dyDescent="0.2">
      <c r="A1120" t="s">
        <v>105</v>
      </c>
      <c r="B1120" t="s">
        <v>40</v>
      </c>
      <c r="J1120">
        <v>251538.71944000002</v>
      </c>
      <c r="K1120">
        <v>1.0469200000000001</v>
      </c>
    </row>
    <row r="1121" spans="1:11" x14ac:dyDescent="0.2">
      <c r="A1121" t="s">
        <v>105</v>
      </c>
      <c r="B1121" t="s">
        <v>40</v>
      </c>
      <c r="J1121">
        <v>256319.63925999997</v>
      </c>
      <c r="K1121">
        <v>1.0729500000000001</v>
      </c>
    </row>
    <row r="1122" spans="1:11" x14ac:dyDescent="0.2">
      <c r="A1122" t="s">
        <v>105</v>
      </c>
      <c r="B1122" t="s">
        <v>40</v>
      </c>
      <c r="J1122">
        <v>261100.55876999997</v>
      </c>
      <c r="K1122">
        <v>1.09897</v>
      </c>
    </row>
    <row r="1123" spans="1:11" x14ac:dyDescent="0.2">
      <c r="A1123" t="s">
        <v>105</v>
      </c>
      <c r="B1123" t="s">
        <v>40</v>
      </c>
      <c r="J1123">
        <v>265881.47827999998</v>
      </c>
      <c r="K1123">
        <v>1.125</v>
      </c>
    </row>
    <row r="1124" spans="1:11" x14ac:dyDescent="0.2">
      <c r="A1124" t="s">
        <v>105</v>
      </c>
      <c r="B1124" t="s">
        <v>40</v>
      </c>
      <c r="J1124">
        <v>265881.47827999998</v>
      </c>
      <c r="K1124">
        <v>1.35</v>
      </c>
    </row>
    <row r="1125" spans="1:11" x14ac:dyDescent="0.2">
      <c r="A1125" t="s">
        <v>105</v>
      </c>
      <c r="B1125" t="s">
        <v>40</v>
      </c>
      <c r="J1125">
        <v>265881.47827999998</v>
      </c>
      <c r="K1125">
        <v>1.575</v>
      </c>
    </row>
    <row r="1126" spans="1:11" x14ac:dyDescent="0.2">
      <c r="A1126" t="s">
        <v>106</v>
      </c>
      <c r="B1126" t="s">
        <v>39</v>
      </c>
      <c r="C1126" t="s">
        <v>37</v>
      </c>
      <c r="D1126" t="s">
        <v>38</v>
      </c>
      <c r="E1126">
        <v>0</v>
      </c>
      <c r="G1126">
        <v>0</v>
      </c>
      <c r="J1126">
        <v>-282300.14964000002</v>
      </c>
      <c r="K1126">
        <v>-1.575</v>
      </c>
    </row>
    <row r="1127" spans="1:11" x14ac:dyDescent="0.2">
      <c r="A1127" t="s">
        <v>106</v>
      </c>
      <c r="B1127" t="s">
        <v>39</v>
      </c>
      <c r="J1127">
        <v>-282300.14964000002</v>
      </c>
      <c r="K1127">
        <v>-1.35</v>
      </c>
    </row>
    <row r="1128" spans="1:11" x14ac:dyDescent="0.2">
      <c r="A1128" t="s">
        <v>106</v>
      </c>
      <c r="B1128" t="s">
        <v>39</v>
      </c>
      <c r="J1128">
        <v>-282300.14964000002</v>
      </c>
      <c r="K1128">
        <v>-1.125</v>
      </c>
    </row>
    <row r="1129" spans="1:11" x14ac:dyDescent="0.2">
      <c r="A1129" t="s">
        <v>106</v>
      </c>
      <c r="B1129" t="s">
        <v>39</v>
      </c>
      <c r="J1129">
        <v>-277307.44774000003</v>
      </c>
      <c r="K1129">
        <v>-1.0993999999999999</v>
      </c>
    </row>
    <row r="1130" spans="1:11" x14ac:dyDescent="0.2">
      <c r="A1130" t="s">
        <v>106</v>
      </c>
      <c r="B1130" t="s">
        <v>39</v>
      </c>
      <c r="J1130">
        <v>-272314.74583999999</v>
      </c>
      <c r="K1130">
        <v>-1.0738000000000001</v>
      </c>
    </row>
    <row r="1131" spans="1:11" x14ac:dyDescent="0.2">
      <c r="A1131" t="s">
        <v>106</v>
      </c>
      <c r="B1131" t="s">
        <v>39</v>
      </c>
      <c r="J1131">
        <v>-267322.04394</v>
      </c>
      <c r="K1131">
        <v>-1.0482100000000001</v>
      </c>
    </row>
    <row r="1132" spans="1:11" x14ac:dyDescent="0.2">
      <c r="A1132" t="s">
        <v>106</v>
      </c>
      <c r="B1132" t="s">
        <v>39</v>
      </c>
      <c r="J1132">
        <v>-262329.34203999996</v>
      </c>
      <c r="K1132">
        <v>-1.02261</v>
      </c>
    </row>
    <row r="1133" spans="1:11" x14ac:dyDescent="0.2">
      <c r="A1133" t="s">
        <v>106</v>
      </c>
      <c r="B1133" t="s">
        <v>39</v>
      </c>
      <c r="J1133">
        <v>-257336.64014</v>
      </c>
      <c r="K1133">
        <v>-0.99700999999999995</v>
      </c>
    </row>
    <row r="1134" spans="1:11" x14ac:dyDescent="0.2">
      <c r="A1134" t="s">
        <v>106</v>
      </c>
      <c r="B1134" t="s">
        <v>39</v>
      </c>
      <c r="J1134">
        <v>-252343.93824000002</v>
      </c>
      <c r="K1134">
        <v>-0.97141</v>
      </c>
    </row>
    <row r="1135" spans="1:11" x14ac:dyDescent="0.2">
      <c r="A1135" t="s">
        <v>106</v>
      </c>
      <c r="B1135" t="s">
        <v>39</v>
      </c>
      <c r="J1135">
        <v>-247351.23634</v>
      </c>
      <c r="K1135">
        <v>-0.94581000000000004</v>
      </c>
    </row>
    <row r="1136" spans="1:11" x14ac:dyDescent="0.2">
      <c r="A1136" t="s">
        <v>106</v>
      </c>
      <c r="B1136" t="s">
        <v>39</v>
      </c>
      <c r="J1136">
        <v>-242358.53444000002</v>
      </c>
      <c r="K1136">
        <v>-0.92022000000000004</v>
      </c>
    </row>
    <row r="1137" spans="1:11" x14ac:dyDescent="0.2">
      <c r="A1137" t="s">
        <v>106</v>
      </c>
      <c r="B1137" t="s">
        <v>39</v>
      </c>
      <c r="J1137">
        <v>-237365.83254</v>
      </c>
      <c r="K1137">
        <v>-0.89461999999999997</v>
      </c>
    </row>
    <row r="1138" spans="1:11" x14ac:dyDescent="0.2">
      <c r="A1138" t="s">
        <v>106</v>
      </c>
      <c r="B1138" t="s">
        <v>39</v>
      </c>
      <c r="J1138">
        <v>-232373.13063999999</v>
      </c>
      <c r="K1138">
        <v>-0.86902000000000001</v>
      </c>
    </row>
    <row r="1139" spans="1:11" x14ac:dyDescent="0.2">
      <c r="A1139" t="s">
        <v>106</v>
      </c>
      <c r="B1139" t="s">
        <v>39</v>
      </c>
      <c r="J1139">
        <v>-225902.56760000001</v>
      </c>
      <c r="K1139">
        <v>-0.84341999999999995</v>
      </c>
    </row>
    <row r="1140" spans="1:11" x14ac:dyDescent="0.2">
      <c r="A1140" t="s">
        <v>106</v>
      </c>
      <c r="B1140" t="s">
        <v>39</v>
      </c>
      <c r="J1140">
        <v>-219046.43741000001</v>
      </c>
      <c r="K1140">
        <v>-0.81782999999999995</v>
      </c>
    </row>
    <row r="1141" spans="1:11" x14ac:dyDescent="0.2">
      <c r="A1141" t="s">
        <v>106</v>
      </c>
      <c r="B1141" t="s">
        <v>39</v>
      </c>
      <c r="J1141">
        <v>-212190.30721999999</v>
      </c>
      <c r="K1141">
        <v>-0.79222999999999999</v>
      </c>
    </row>
    <row r="1142" spans="1:11" x14ac:dyDescent="0.2">
      <c r="A1142" t="s">
        <v>106</v>
      </c>
      <c r="B1142" t="s">
        <v>39</v>
      </c>
      <c r="J1142">
        <v>0</v>
      </c>
      <c r="K1142">
        <v>0</v>
      </c>
    </row>
    <row r="1143" spans="1:11" x14ac:dyDescent="0.2">
      <c r="A1143" t="s">
        <v>106</v>
      </c>
      <c r="B1143" t="s">
        <v>39</v>
      </c>
      <c r="J1143">
        <v>212190.30721999999</v>
      </c>
      <c r="K1143">
        <v>0.79222999999999999</v>
      </c>
    </row>
    <row r="1144" spans="1:11" x14ac:dyDescent="0.2">
      <c r="A1144" t="s">
        <v>106</v>
      </c>
      <c r="B1144" t="s">
        <v>39</v>
      </c>
      <c r="J1144">
        <v>219046.43741000001</v>
      </c>
      <c r="K1144">
        <v>0.81782999999999995</v>
      </c>
    </row>
    <row r="1145" spans="1:11" x14ac:dyDescent="0.2">
      <c r="A1145" t="s">
        <v>106</v>
      </c>
      <c r="B1145" t="s">
        <v>39</v>
      </c>
      <c r="J1145">
        <v>225902.56760000001</v>
      </c>
      <c r="K1145">
        <v>0.84341999999999995</v>
      </c>
    </row>
    <row r="1146" spans="1:11" x14ac:dyDescent="0.2">
      <c r="A1146" t="s">
        <v>106</v>
      </c>
      <c r="B1146" t="s">
        <v>39</v>
      </c>
      <c r="J1146">
        <v>232373.13063999999</v>
      </c>
      <c r="K1146">
        <v>0.86902000000000001</v>
      </c>
    </row>
    <row r="1147" spans="1:11" x14ac:dyDescent="0.2">
      <c r="A1147" t="s">
        <v>106</v>
      </c>
      <c r="B1147" t="s">
        <v>39</v>
      </c>
      <c r="J1147">
        <v>237365.83254</v>
      </c>
      <c r="K1147">
        <v>0.89461999999999997</v>
      </c>
    </row>
    <row r="1148" spans="1:11" x14ac:dyDescent="0.2">
      <c r="A1148" t="s">
        <v>106</v>
      </c>
      <c r="B1148" t="s">
        <v>39</v>
      </c>
      <c r="J1148">
        <v>242358.53444000002</v>
      </c>
      <c r="K1148">
        <v>0.92022000000000004</v>
      </c>
    </row>
    <row r="1149" spans="1:11" x14ac:dyDescent="0.2">
      <c r="A1149" t="s">
        <v>106</v>
      </c>
      <c r="B1149" t="s">
        <v>39</v>
      </c>
      <c r="J1149">
        <v>247351.23634</v>
      </c>
      <c r="K1149">
        <v>0.94581000000000004</v>
      </c>
    </row>
    <row r="1150" spans="1:11" x14ac:dyDescent="0.2">
      <c r="A1150" t="s">
        <v>106</v>
      </c>
      <c r="B1150" t="s">
        <v>39</v>
      </c>
      <c r="J1150">
        <v>252343.93824000002</v>
      </c>
      <c r="K1150">
        <v>0.97141</v>
      </c>
    </row>
    <row r="1151" spans="1:11" x14ac:dyDescent="0.2">
      <c r="A1151" t="s">
        <v>106</v>
      </c>
      <c r="B1151" t="s">
        <v>39</v>
      </c>
      <c r="J1151">
        <v>257336.64014</v>
      </c>
      <c r="K1151">
        <v>0.99700999999999995</v>
      </c>
    </row>
    <row r="1152" spans="1:11" x14ac:dyDescent="0.2">
      <c r="A1152" t="s">
        <v>106</v>
      </c>
      <c r="B1152" t="s">
        <v>39</v>
      </c>
      <c r="J1152">
        <v>262329.34203999996</v>
      </c>
      <c r="K1152">
        <v>1.02261</v>
      </c>
    </row>
    <row r="1153" spans="1:11" x14ac:dyDescent="0.2">
      <c r="A1153" t="s">
        <v>106</v>
      </c>
      <c r="B1153" t="s">
        <v>39</v>
      </c>
      <c r="J1153">
        <v>267322.04394</v>
      </c>
      <c r="K1153">
        <v>1.0482100000000001</v>
      </c>
    </row>
    <row r="1154" spans="1:11" x14ac:dyDescent="0.2">
      <c r="A1154" t="s">
        <v>106</v>
      </c>
      <c r="B1154" t="s">
        <v>39</v>
      </c>
      <c r="J1154">
        <v>272314.74583999999</v>
      </c>
      <c r="K1154">
        <v>1.0738000000000001</v>
      </c>
    </row>
    <row r="1155" spans="1:11" x14ac:dyDescent="0.2">
      <c r="A1155" t="s">
        <v>106</v>
      </c>
      <c r="B1155" t="s">
        <v>39</v>
      </c>
      <c r="J1155">
        <v>277307.44774000003</v>
      </c>
      <c r="K1155">
        <v>1.0993999999999999</v>
      </c>
    </row>
    <row r="1156" spans="1:11" x14ac:dyDescent="0.2">
      <c r="A1156" t="s">
        <v>106</v>
      </c>
      <c r="B1156" t="s">
        <v>39</v>
      </c>
      <c r="J1156">
        <v>282300.14964000002</v>
      </c>
      <c r="K1156">
        <v>1.125</v>
      </c>
    </row>
    <row r="1157" spans="1:11" x14ac:dyDescent="0.2">
      <c r="A1157" t="s">
        <v>106</v>
      </c>
      <c r="B1157" t="s">
        <v>39</v>
      </c>
      <c r="J1157">
        <v>282300.14964000002</v>
      </c>
      <c r="K1157">
        <v>1.35</v>
      </c>
    </row>
    <row r="1158" spans="1:11" x14ac:dyDescent="0.2">
      <c r="A1158" t="s">
        <v>106</v>
      </c>
      <c r="B1158" t="s">
        <v>39</v>
      </c>
      <c r="J1158">
        <v>282300.14964000002</v>
      </c>
      <c r="K1158">
        <v>1.575</v>
      </c>
    </row>
    <row r="1159" spans="1:11" x14ac:dyDescent="0.2">
      <c r="A1159" t="s">
        <v>106</v>
      </c>
      <c r="B1159" t="s">
        <v>40</v>
      </c>
      <c r="C1159" t="s">
        <v>37</v>
      </c>
      <c r="D1159" t="s">
        <v>38</v>
      </c>
      <c r="E1159">
        <v>0</v>
      </c>
      <c r="G1159">
        <v>0</v>
      </c>
      <c r="J1159">
        <v>-282300.14964000002</v>
      </c>
      <c r="K1159">
        <v>-1.575</v>
      </c>
    </row>
    <row r="1160" spans="1:11" x14ac:dyDescent="0.2">
      <c r="A1160" t="s">
        <v>106</v>
      </c>
      <c r="B1160" t="s">
        <v>40</v>
      </c>
      <c r="J1160">
        <v>-282300.14964000002</v>
      </c>
      <c r="K1160">
        <v>-1.35</v>
      </c>
    </row>
    <row r="1161" spans="1:11" x14ac:dyDescent="0.2">
      <c r="A1161" t="s">
        <v>106</v>
      </c>
      <c r="B1161" t="s">
        <v>40</v>
      </c>
      <c r="J1161">
        <v>-282300.14964000002</v>
      </c>
      <c r="K1161">
        <v>-1.125</v>
      </c>
    </row>
    <row r="1162" spans="1:11" x14ac:dyDescent="0.2">
      <c r="A1162" t="s">
        <v>106</v>
      </c>
      <c r="B1162" t="s">
        <v>40</v>
      </c>
      <c r="J1162">
        <v>-277307.44774000003</v>
      </c>
      <c r="K1162">
        <v>-1.0993999999999999</v>
      </c>
    </row>
    <row r="1163" spans="1:11" x14ac:dyDescent="0.2">
      <c r="A1163" t="s">
        <v>106</v>
      </c>
      <c r="B1163" t="s">
        <v>40</v>
      </c>
      <c r="J1163">
        <v>-272314.74583999999</v>
      </c>
      <c r="K1163">
        <v>-1.0738000000000001</v>
      </c>
    </row>
    <row r="1164" spans="1:11" x14ac:dyDescent="0.2">
      <c r="A1164" t="s">
        <v>106</v>
      </c>
      <c r="B1164" t="s">
        <v>40</v>
      </c>
      <c r="J1164">
        <v>-267322.04394</v>
      </c>
      <c r="K1164">
        <v>-1.0482100000000001</v>
      </c>
    </row>
    <row r="1165" spans="1:11" x14ac:dyDescent="0.2">
      <c r="A1165" t="s">
        <v>106</v>
      </c>
      <c r="B1165" t="s">
        <v>40</v>
      </c>
      <c r="J1165">
        <v>-262329.34203999996</v>
      </c>
      <c r="K1165">
        <v>-1.02261</v>
      </c>
    </row>
    <row r="1166" spans="1:11" x14ac:dyDescent="0.2">
      <c r="A1166" t="s">
        <v>106</v>
      </c>
      <c r="B1166" t="s">
        <v>40</v>
      </c>
      <c r="J1166">
        <v>-257336.64014</v>
      </c>
      <c r="K1166">
        <v>-0.99700999999999995</v>
      </c>
    </row>
    <row r="1167" spans="1:11" x14ac:dyDescent="0.2">
      <c r="A1167" t="s">
        <v>106</v>
      </c>
      <c r="B1167" t="s">
        <v>40</v>
      </c>
      <c r="J1167">
        <v>-252343.93824000002</v>
      </c>
      <c r="K1167">
        <v>-0.97141</v>
      </c>
    </row>
    <row r="1168" spans="1:11" x14ac:dyDescent="0.2">
      <c r="A1168" t="s">
        <v>106</v>
      </c>
      <c r="B1168" t="s">
        <v>40</v>
      </c>
      <c r="J1168">
        <v>-247351.23634</v>
      </c>
      <c r="K1168">
        <v>-0.94581000000000004</v>
      </c>
    </row>
    <row r="1169" spans="1:11" x14ac:dyDescent="0.2">
      <c r="A1169" t="s">
        <v>106</v>
      </c>
      <c r="B1169" t="s">
        <v>40</v>
      </c>
      <c r="J1169">
        <v>-242358.53444000002</v>
      </c>
      <c r="K1169">
        <v>-0.92022000000000004</v>
      </c>
    </row>
    <row r="1170" spans="1:11" x14ac:dyDescent="0.2">
      <c r="A1170" t="s">
        <v>106</v>
      </c>
      <c r="B1170" t="s">
        <v>40</v>
      </c>
      <c r="J1170">
        <v>-237365.83254</v>
      </c>
      <c r="K1170">
        <v>-0.89461999999999997</v>
      </c>
    </row>
    <row r="1171" spans="1:11" x14ac:dyDescent="0.2">
      <c r="A1171" t="s">
        <v>106</v>
      </c>
      <c r="B1171" t="s">
        <v>40</v>
      </c>
      <c r="J1171">
        <v>-232373.13063999999</v>
      </c>
      <c r="K1171">
        <v>-0.86902000000000001</v>
      </c>
    </row>
    <row r="1172" spans="1:11" x14ac:dyDescent="0.2">
      <c r="A1172" t="s">
        <v>106</v>
      </c>
      <c r="B1172" t="s">
        <v>40</v>
      </c>
      <c r="J1172">
        <v>-225902.56760000001</v>
      </c>
      <c r="K1172">
        <v>-0.84341999999999995</v>
      </c>
    </row>
    <row r="1173" spans="1:11" x14ac:dyDescent="0.2">
      <c r="A1173" t="s">
        <v>106</v>
      </c>
      <c r="B1173" t="s">
        <v>40</v>
      </c>
      <c r="J1173">
        <v>-219046.43741000001</v>
      </c>
      <c r="K1173">
        <v>-0.81782999999999995</v>
      </c>
    </row>
    <row r="1174" spans="1:11" x14ac:dyDescent="0.2">
      <c r="A1174" t="s">
        <v>106</v>
      </c>
      <c r="B1174" t="s">
        <v>40</v>
      </c>
      <c r="J1174">
        <v>-212190.30721999999</v>
      </c>
      <c r="K1174">
        <v>-0.79222999999999999</v>
      </c>
    </row>
    <row r="1175" spans="1:11" x14ac:dyDescent="0.2">
      <c r="A1175" t="s">
        <v>106</v>
      </c>
      <c r="B1175" t="s">
        <v>40</v>
      </c>
      <c r="J1175">
        <v>0</v>
      </c>
      <c r="K1175">
        <v>0</v>
      </c>
    </row>
    <row r="1176" spans="1:11" x14ac:dyDescent="0.2">
      <c r="A1176" t="s">
        <v>106</v>
      </c>
      <c r="B1176" t="s">
        <v>40</v>
      </c>
      <c r="J1176">
        <v>212190.30721999999</v>
      </c>
      <c r="K1176">
        <v>0.79222999999999999</v>
      </c>
    </row>
    <row r="1177" spans="1:11" x14ac:dyDescent="0.2">
      <c r="A1177" t="s">
        <v>106</v>
      </c>
      <c r="B1177" t="s">
        <v>40</v>
      </c>
      <c r="J1177">
        <v>219046.43741000001</v>
      </c>
      <c r="K1177">
        <v>0.81782999999999995</v>
      </c>
    </row>
    <row r="1178" spans="1:11" x14ac:dyDescent="0.2">
      <c r="A1178" t="s">
        <v>106</v>
      </c>
      <c r="B1178" t="s">
        <v>40</v>
      </c>
      <c r="J1178">
        <v>225902.56760000001</v>
      </c>
      <c r="K1178">
        <v>0.84341999999999995</v>
      </c>
    </row>
    <row r="1179" spans="1:11" x14ac:dyDescent="0.2">
      <c r="A1179" t="s">
        <v>106</v>
      </c>
      <c r="B1179" t="s">
        <v>40</v>
      </c>
      <c r="J1179">
        <v>232373.13063999999</v>
      </c>
      <c r="K1179">
        <v>0.86902000000000001</v>
      </c>
    </row>
    <row r="1180" spans="1:11" x14ac:dyDescent="0.2">
      <c r="A1180" t="s">
        <v>106</v>
      </c>
      <c r="B1180" t="s">
        <v>40</v>
      </c>
      <c r="J1180">
        <v>237365.83254</v>
      </c>
      <c r="K1180">
        <v>0.89461999999999997</v>
      </c>
    </row>
    <row r="1181" spans="1:11" x14ac:dyDescent="0.2">
      <c r="A1181" t="s">
        <v>106</v>
      </c>
      <c r="B1181" t="s">
        <v>40</v>
      </c>
      <c r="J1181">
        <v>242358.53444000002</v>
      </c>
      <c r="K1181">
        <v>0.92022000000000004</v>
      </c>
    </row>
    <row r="1182" spans="1:11" x14ac:dyDescent="0.2">
      <c r="A1182" t="s">
        <v>106</v>
      </c>
      <c r="B1182" t="s">
        <v>40</v>
      </c>
      <c r="J1182">
        <v>247351.23634</v>
      </c>
      <c r="K1182">
        <v>0.94581000000000004</v>
      </c>
    </row>
    <row r="1183" spans="1:11" x14ac:dyDescent="0.2">
      <c r="A1183" t="s">
        <v>106</v>
      </c>
      <c r="B1183" t="s">
        <v>40</v>
      </c>
      <c r="J1183">
        <v>252343.93824000002</v>
      </c>
      <c r="K1183">
        <v>0.97141</v>
      </c>
    </row>
    <row r="1184" spans="1:11" x14ac:dyDescent="0.2">
      <c r="A1184" t="s">
        <v>106</v>
      </c>
      <c r="B1184" t="s">
        <v>40</v>
      </c>
      <c r="J1184">
        <v>257336.64014</v>
      </c>
      <c r="K1184">
        <v>0.99700999999999995</v>
      </c>
    </row>
    <row r="1185" spans="1:11" x14ac:dyDescent="0.2">
      <c r="A1185" t="s">
        <v>106</v>
      </c>
      <c r="B1185" t="s">
        <v>40</v>
      </c>
      <c r="J1185">
        <v>262329.34203999996</v>
      </c>
      <c r="K1185">
        <v>1.02261</v>
      </c>
    </row>
    <row r="1186" spans="1:11" x14ac:dyDescent="0.2">
      <c r="A1186" t="s">
        <v>106</v>
      </c>
      <c r="B1186" t="s">
        <v>40</v>
      </c>
      <c r="J1186">
        <v>267322.04394</v>
      </c>
      <c r="K1186">
        <v>1.0482100000000001</v>
      </c>
    </row>
    <row r="1187" spans="1:11" x14ac:dyDescent="0.2">
      <c r="A1187" t="s">
        <v>106</v>
      </c>
      <c r="B1187" t="s">
        <v>40</v>
      </c>
      <c r="J1187">
        <v>272314.74583999999</v>
      </c>
      <c r="K1187">
        <v>1.0738000000000001</v>
      </c>
    </row>
    <row r="1188" spans="1:11" x14ac:dyDescent="0.2">
      <c r="A1188" t="s">
        <v>106</v>
      </c>
      <c r="B1188" t="s">
        <v>40</v>
      </c>
      <c r="J1188">
        <v>277307.44774000003</v>
      </c>
      <c r="K1188">
        <v>1.0993999999999999</v>
      </c>
    </row>
    <row r="1189" spans="1:11" x14ac:dyDescent="0.2">
      <c r="A1189" t="s">
        <v>106</v>
      </c>
      <c r="B1189" t="s">
        <v>40</v>
      </c>
      <c r="J1189">
        <v>282300.14964000002</v>
      </c>
      <c r="K1189">
        <v>1.125</v>
      </c>
    </row>
    <row r="1190" spans="1:11" x14ac:dyDescent="0.2">
      <c r="A1190" t="s">
        <v>106</v>
      </c>
      <c r="B1190" t="s">
        <v>40</v>
      </c>
      <c r="J1190">
        <v>282300.14964000002</v>
      </c>
      <c r="K1190">
        <v>1.35</v>
      </c>
    </row>
    <row r="1191" spans="1:11" x14ac:dyDescent="0.2">
      <c r="A1191" t="s">
        <v>106</v>
      </c>
      <c r="B1191" t="s">
        <v>40</v>
      </c>
      <c r="J1191">
        <v>282300.14964000002</v>
      </c>
      <c r="K1191">
        <v>1.575</v>
      </c>
    </row>
    <row r="1192" spans="1:11" x14ac:dyDescent="0.2">
      <c r="A1192" t="s">
        <v>107</v>
      </c>
      <c r="B1192" t="s">
        <v>39</v>
      </c>
      <c r="C1192" t="s">
        <v>37</v>
      </c>
      <c r="D1192" t="s">
        <v>38</v>
      </c>
      <c r="E1192">
        <v>0</v>
      </c>
      <c r="G1192">
        <v>0</v>
      </c>
      <c r="J1192">
        <v>-297983.49108000001</v>
      </c>
      <c r="K1192">
        <v>-1.575</v>
      </c>
    </row>
    <row r="1193" spans="1:11" x14ac:dyDescent="0.2">
      <c r="A1193" t="s">
        <v>107</v>
      </c>
      <c r="B1193" t="s">
        <v>39</v>
      </c>
      <c r="J1193">
        <v>-297983.49108000001</v>
      </c>
      <c r="K1193">
        <v>-1.35</v>
      </c>
    </row>
    <row r="1194" spans="1:11" x14ac:dyDescent="0.2">
      <c r="A1194" t="s">
        <v>107</v>
      </c>
      <c r="B1194" t="s">
        <v>39</v>
      </c>
      <c r="J1194">
        <v>-297983.49108000001</v>
      </c>
      <c r="K1194">
        <v>-1.125</v>
      </c>
    </row>
    <row r="1195" spans="1:11" x14ac:dyDescent="0.2">
      <c r="A1195" t="s">
        <v>107</v>
      </c>
      <c r="B1195" t="s">
        <v>39</v>
      </c>
      <c r="J1195">
        <v>-292713.41699</v>
      </c>
      <c r="K1195">
        <v>-1.0993999999999999</v>
      </c>
    </row>
    <row r="1196" spans="1:11" x14ac:dyDescent="0.2">
      <c r="A1196" t="s">
        <v>107</v>
      </c>
      <c r="B1196" t="s">
        <v>39</v>
      </c>
      <c r="J1196">
        <v>-287443.34258999996</v>
      </c>
      <c r="K1196">
        <v>-1.0738000000000001</v>
      </c>
    </row>
    <row r="1197" spans="1:11" x14ac:dyDescent="0.2">
      <c r="A1197" t="s">
        <v>107</v>
      </c>
      <c r="B1197" t="s">
        <v>39</v>
      </c>
      <c r="J1197">
        <v>-282173.26850000001</v>
      </c>
      <c r="K1197">
        <v>-1.0482100000000001</v>
      </c>
    </row>
    <row r="1198" spans="1:11" x14ac:dyDescent="0.2">
      <c r="A1198" t="s">
        <v>107</v>
      </c>
      <c r="B1198" t="s">
        <v>39</v>
      </c>
      <c r="J1198">
        <v>-276903.19410000002</v>
      </c>
      <c r="K1198">
        <v>-1.02261</v>
      </c>
    </row>
    <row r="1199" spans="1:11" x14ac:dyDescent="0.2">
      <c r="A1199" t="s">
        <v>107</v>
      </c>
      <c r="B1199" t="s">
        <v>39</v>
      </c>
      <c r="J1199">
        <v>-271633.12001000001</v>
      </c>
      <c r="K1199">
        <v>-0.99700999999999995</v>
      </c>
    </row>
    <row r="1200" spans="1:11" x14ac:dyDescent="0.2">
      <c r="A1200" t="s">
        <v>107</v>
      </c>
      <c r="B1200" t="s">
        <v>39</v>
      </c>
      <c r="J1200">
        <v>-266363.04592</v>
      </c>
      <c r="K1200">
        <v>-0.97141</v>
      </c>
    </row>
    <row r="1201" spans="1:11" x14ac:dyDescent="0.2">
      <c r="A1201" t="s">
        <v>107</v>
      </c>
      <c r="B1201" t="s">
        <v>39</v>
      </c>
      <c r="J1201">
        <v>-261092.97151999999</v>
      </c>
      <c r="K1201">
        <v>-0.94581000000000004</v>
      </c>
    </row>
    <row r="1202" spans="1:11" x14ac:dyDescent="0.2">
      <c r="A1202" t="s">
        <v>107</v>
      </c>
      <c r="B1202" t="s">
        <v>39</v>
      </c>
      <c r="J1202">
        <v>-255822.89743000001</v>
      </c>
      <c r="K1202">
        <v>-0.92022000000000004</v>
      </c>
    </row>
    <row r="1203" spans="1:11" x14ac:dyDescent="0.2">
      <c r="A1203" t="s">
        <v>107</v>
      </c>
      <c r="B1203" t="s">
        <v>39</v>
      </c>
      <c r="J1203">
        <v>-250552.82303</v>
      </c>
      <c r="K1203">
        <v>-0.89461999999999997</v>
      </c>
    </row>
    <row r="1204" spans="1:11" x14ac:dyDescent="0.2">
      <c r="A1204" t="s">
        <v>107</v>
      </c>
      <c r="B1204" t="s">
        <v>39</v>
      </c>
      <c r="J1204">
        <v>-245282.74893999999</v>
      </c>
      <c r="K1204">
        <v>-0.86902000000000001</v>
      </c>
    </row>
    <row r="1205" spans="1:11" x14ac:dyDescent="0.2">
      <c r="A1205" t="s">
        <v>107</v>
      </c>
      <c r="B1205" t="s">
        <v>39</v>
      </c>
      <c r="J1205">
        <v>-238452.71052000002</v>
      </c>
      <c r="K1205">
        <v>-0.84341999999999995</v>
      </c>
    </row>
    <row r="1206" spans="1:11" x14ac:dyDescent="0.2">
      <c r="A1206" t="s">
        <v>107</v>
      </c>
      <c r="B1206" t="s">
        <v>39</v>
      </c>
      <c r="J1206">
        <v>-231215.68395000001</v>
      </c>
      <c r="K1206">
        <v>-0.81782999999999995</v>
      </c>
    </row>
    <row r="1207" spans="1:11" x14ac:dyDescent="0.2">
      <c r="A1207" t="s">
        <v>107</v>
      </c>
      <c r="B1207" t="s">
        <v>39</v>
      </c>
      <c r="J1207">
        <v>-223978.65768999999</v>
      </c>
      <c r="K1207">
        <v>-0.79222999999999999</v>
      </c>
    </row>
    <row r="1208" spans="1:11" x14ac:dyDescent="0.2">
      <c r="A1208" t="s">
        <v>107</v>
      </c>
      <c r="B1208" t="s">
        <v>39</v>
      </c>
      <c r="J1208">
        <v>0</v>
      </c>
      <c r="K1208">
        <v>0</v>
      </c>
    </row>
    <row r="1209" spans="1:11" x14ac:dyDescent="0.2">
      <c r="A1209" t="s">
        <v>107</v>
      </c>
      <c r="B1209" t="s">
        <v>39</v>
      </c>
      <c r="J1209">
        <v>223978.65768999999</v>
      </c>
      <c r="K1209">
        <v>0.79222999999999999</v>
      </c>
    </row>
    <row r="1210" spans="1:11" x14ac:dyDescent="0.2">
      <c r="A1210" t="s">
        <v>107</v>
      </c>
      <c r="B1210" t="s">
        <v>39</v>
      </c>
      <c r="J1210">
        <v>231215.68395000001</v>
      </c>
      <c r="K1210">
        <v>0.81782999999999995</v>
      </c>
    </row>
    <row r="1211" spans="1:11" x14ac:dyDescent="0.2">
      <c r="A1211" t="s">
        <v>107</v>
      </c>
      <c r="B1211" t="s">
        <v>39</v>
      </c>
      <c r="J1211">
        <v>238452.71052000002</v>
      </c>
      <c r="K1211">
        <v>0.84341999999999995</v>
      </c>
    </row>
    <row r="1212" spans="1:11" x14ac:dyDescent="0.2">
      <c r="A1212" t="s">
        <v>107</v>
      </c>
      <c r="B1212" t="s">
        <v>39</v>
      </c>
      <c r="J1212">
        <v>245282.74893999999</v>
      </c>
      <c r="K1212">
        <v>0.86902000000000001</v>
      </c>
    </row>
    <row r="1213" spans="1:11" x14ac:dyDescent="0.2">
      <c r="A1213" t="s">
        <v>107</v>
      </c>
      <c r="B1213" t="s">
        <v>39</v>
      </c>
      <c r="J1213">
        <v>250552.82303</v>
      </c>
      <c r="K1213">
        <v>0.89461999999999997</v>
      </c>
    </row>
    <row r="1214" spans="1:11" x14ac:dyDescent="0.2">
      <c r="A1214" t="s">
        <v>107</v>
      </c>
      <c r="B1214" t="s">
        <v>39</v>
      </c>
      <c r="J1214">
        <v>255822.89743000001</v>
      </c>
      <c r="K1214">
        <v>0.92022000000000004</v>
      </c>
    </row>
    <row r="1215" spans="1:11" x14ac:dyDescent="0.2">
      <c r="A1215" t="s">
        <v>107</v>
      </c>
      <c r="B1215" t="s">
        <v>39</v>
      </c>
      <c r="J1215">
        <v>261092.97151999999</v>
      </c>
      <c r="K1215">
        <v>0.94581000000000004</v>
      </c>
    </row>
    <row r="1216" spans="1:11" x14ac:dyDescent="0.2">
      <c r="A1216" t="s">
        <v>107</v>
      </c>
      <c r="B1216" t="s">
        <v>39</v>
      </c>
      <c r="J1216">
        <v>266363.04592</v>
      </c>
      <c r="K1216">
        <v>0.97141</v>
      </c>
    </row>
    <row r="1217" spans="1:11" x14ac:dyDescent="0.2">
      <c r="A1217" t="s">
        <v>107</v>
      </c>
      <c r="B1217" t="s">
        <v>39</v>
      </c>
      <c r="J1217">
        <v>271633.12001000001</v>
      </c>
      <c r="K1217">
        <v>0.99700999999999995</v>
      </c>
    </row>
    <row r="1218" spans="1:11" x14ac:dyDescent="0.2">
      <c r="A1218" t="s">
        <v>107</v>
      </c>
      <c r="B1218" t="s">
        <v>39</v>
      </c>
      <c r="J1218">
        <v>276903.19410000002</v>
      </c>
      <c r="K1218">
        <v>1.02261</v>
      </c>
    </row>
    <row r="1219" spans="1:11" x14ac:dyDescent="0.2">
      <c r="A1219" t="s">
        <v>107</v>
      </c>
      <c r="B1219" t="s">
        <v>39</v>
      </c>
      <c r="J1219">
        <v>282173.26850000001</v>
      </c>
      <c r="K1219">
        <v>1.0482100000000001</v>
      </c>
    </row>
    <row r="1220" spans="1:11" x14ac:dyDescent="0.2">
      <c r="A1220" t="s">
        <v>107</v>
      </c>
      <c r="B1220" t="s">
        <v>39</v>
      </c>
      <c r="J1220">
        <v>287443.34258999996</v>
      </c>
      <c r="K1220">
        <v>1.0738000000000001</v>
      </c>
    </row>
    <row r="1221" spans="1:11" x14ac:dyDescent="0.2">
      <c r="A1221" t="s">
        <v>107</v>
      </c>
      <c r="B1221" t="s">
        <v>39</v>
      </c>
      <c r="J1221">
        <v>292713.41699</v>
      </c>
      <c r="K1221">
        <v>1.0993999999999999</v>
      </c>
    </row>
    <row r="1222" spans="1:11" x14ac:dyDescent="0.2">
      <c r="A1222" t="s">
        <v>107</v>
      </c>
      <c r="B1222" t="s">
        <v>39</v>
      </c>
      <c r="J1222">
        <v>297983.49108000001</v>
      </c>
      <c r="K1222">
        <v>1.125</v>
      </c>
    </row>
    <row r="1223" spans="1:11" x14ac:dyDescent="0.2">
      <c r="A1223" t="s">
        <v>107</v>
      </c>
      <c r="B1223" t="s">
        <v>39</v>
      </c>
      <c r="J1223">
        <v>297983.49108000001</v>
      </c>
      <c r="K1223">
        <v>1.35</v>
      </c>
    </row>
    <row r="1224" spans="1:11" x14ac:dyDescent="0.2">
      <c r="A1224" t="s">
        <v>107</v>
      </c>
      <c r="B1224" t="s">
        <v>39</v>
      </c>
      <c r="J1224">
        <v>297983.49108000001</v>
      </c>
      <c r="K1224">
        <v>1.575</v>
      </c>
    </row>
    <row r="1225" spans="1:11" x14ac:dyDescent="0.2">
      <c r="A1225" t="s">
        <v>107</v>
      </c>
      <c r="B1225" t="s">
        <v>40</v>
      </c>
      <c r="C1225" t="s">
        <v>37</v>
      </c>
      <c r="D1225" t="s">
        <v>38</v>
      </c>
      <c r="E1225">
        <v>0</v>
      </c>
      <c r="G1225">
        <v>0</v>
      </c>
      <c r="J1225">
        <v>-297983.49108000001</v>
      </c>
      <c r="K1225">
        <v>-1.575</v>
      </c>
    </row>
    <row r="1226" spans="1:11" x14ac:dyDescent="0.2">
      <c r="A1226" t="s">
        <v>107</v>
      </c>
      <c r="B1226" t="s">
        <v>40</v>
      </c>
      <c r="J1226">
        <v>-297983.49108000001</v>
      </c>
      <c r="K1226">
        <v>-1.35</v>
      </c>
    </row>
    <row r="1227" spans="1:11" x14ac:dyDescent="0.2">
      <c r="A1227" t="s">
        <v>107</v>
      </c>
      <c r="B1227" t="s">
        <v>40</v>
      </c>
      <c r="J1227">
        <v>-297983.49108000001</v>
      </c>
      <c r="K1227">
        <v>-1.125</v>
      </c>
    </row>
    <row r="1228" spans="1:11" x14ac:dyDescent="0.2">
      <c r="A1228" t="s">
        <v>107</v>
      </c>
      <c r="B1228" t="s">
        <v>40</v>
      </c>
      <c r="J1228">
        <v>-292713.41699</v>
      </c>
      <c r="K1228">
        <v>-1.0993999999999999</v>
      </c>
    </row>
    <row r="1229" spans="1:11" x14ac:dyDescent="0.2">
      <c r="A1229" t="s">
        <v>107</v>
      </c>
      <c r="B1229" t="s">
        <v>40</v>
      </c>
      <c r="J1229">
        <v>-287443.34258999996</v>
      </c>
      <c r="K1229">
        <v>-1.0738000000000001</v>
      </c>
    </row>
    <row r="1230" spans="1:11" x14ac:dyDescent="0.2">
      <c r="A1230" t="s">
        <v>107</v>
      </c>
      <c r="B1230" t="s">
        <v>40</v>
      </c>
      <c r="J1230">
        <v>-282173.26850000001</v>
      </c>
      <c r="K1230">
        <v>-1.0482100000000001</v>
      </c>
    </row>
    <row r="1231" spans="1:11" x14ac:dyDescent="0.2">
      <c r="A1231" t="s">
        <v>107</v>
      </c>
      <c r="B1231" t="s">
        <v>40</v>
      </c>
      <c r="J1231">
        <v>-276903.19410000002</v>
      </c>
      <c r="K1231">
        <v>-1.02261</v>
      </c>
    </row>
    <row r="1232" spans="1:11" x14ac:dyDescent="0.2">
      <c r="A1232" t="s">
        <v>107</v>
      </c>
      <c r="B1232" t="s">
        <v>40</v>
      </c>
      <c r="J1232">
        <v>-271633.12001000001</v>
      </c>
      <c r="K1232">
        <v>-0.99700999999999995</v>
      </c>
    </row>
    <row r="1233" spans="1:11" x14ac:dyDescent="0.2">
      <c r="A1233" t="s">
        <v>107</v>
      </c>
      <c r="B1233" t="s">
        <v>40</v>
      </c>
      <c r="J1233">
        <v>-266363.04592</v>
      </c>
      <c r="K1233">
        <v>-0.97141</v>
      </c>
    </row>
    <row r="1234" spans="1:11" x14ac:dyDescent="0.2">
      <c r="A1234" t="s">
        <v>107</v>
      </c>
      <c r="B1234" t="s">
        <v>40</v>
      </c>
      <c r="J1234">
        <v>-261092.97151999999</v>
      </c>
      <c r="K1234">
        <v>-0.94581000000000004</v>
      </c>
    </row>
    <row r="1235" spans="1:11" x14ac:dyDescent="0.2">
      <c r="A1235" t="s">
        <v>107</v>
      </c>
      <c r="B1235" t="s">
        <v>40</v>
      </c>
      <c r="J1235">
        <v>-255822.89743000001</v>
      </c>
      <c r="K1235">
        <v>-0.92022000000000004</v>
      </c>
    </row>
    <row r="1236" spans="1:11" x14ac:dyDescent="0.2">
      <c r="A1236" t="s">
        <v>107</v>
      </c>
      <c r="B1236" t="s">
        <v>40</v>
      </c>
      <c r="J1236">
        <v>-250552.82303</v>
      </c>
      <c r="K1236">
        <v>-0.89461999999999997</v>
      </c>
    </row>
    <row r="1237" spans="1:11" x14ac:dyDescent="0.2">
      <c r="A1237" t="s">
        <v>107</v>
      </c>
      <c r="B1237" t="s">
        <v>40</v>
      </c>
      <c r="J1237">
        <v>-245282.74893999999</v>
      </c>
      <c r="K1237">
        <v>-0.86902000000000001</v>
      </c>
    </row>
    <row r="1238" spans="1:11" x14ac:dyDescent="0.2">
      <c r="A1238" t="s">
        <v>107</v>
      </c>
      <c r="B1238" t="s">
        <v>40</v>
      </c>
      <c r="J1238">
        <v>-238452.71052000002</v>
      </c>
      <c r="K1238">
        <v>-0.84341999999999995</v>
      </c>
    </row>
    <row r="1239" spans="1:11" x14ac:dyDescent="0.2">
      <c r="A1239" t="s">
        <v>107</v>
      </c>
      <c r="B1239" t="s">
        <v>40</v>
      </c>
      <c r="J1239">
        <v>-231215.68395000001</v>
      </c>
      <c r="K1239">
        <v>-0.81782999999999995</v>
      </c>
    </row>
    <row r="1240" spans="1:11" x14ac:dyDescent="0.2">
      <c r="A1240" t="s">
        <v>107</v>
      </c>
      <c r="B1240" t="s">
        <v>40</v>
      </c>
      <c r="J1240">
        <v>-223978.65768999999</v>
      </c>
      <c r="K1240">
        <v>-0.79222999999999999</v>
      </c>
    </row>
    <row r="1241" spans="1:11" x14ac:dyDescent="0.2">
      <c r="A1241" t="s">
        <v>107</v>
      </c>
      <c r="B1241" t="s">
        <v>40</v>
      </c>
      <c r="J1241">
        <v>0</v>
      </c>
      <c r="K1241">
        <v>0</v>
      </c>
    </row>
    <row r="1242" spans="1:11" x14ac:dyDescent="0.2">
      <c r="A1242" t="s">
        <v>107</v>
      </c>
      <c r="B1242" t="s">
        <v>40</v>
      </c>
      <c r="J1242">
        <v>223978.65768999999</v>
      </c>
      <c r="K1242">
        <v>0.79222999999999999</v>
      </c>
    </row>
    <row r="1243" spans="1:11" x14ac:dyDescent="0.2">
      <c r="A1243" t="s">
        <v>107</v>
      </c>
      <c r="B1243" t="s">
        <v>40</v>
      </c>
      <c r="J1243">
        <v>231215.68395000001</v>
      </c>
      <c r="K1243">
        <v>0.81782999999999995</v>
      </c>
    </row>
    <row r="1244" spans="1:11" x14ac:dyDescent="0.2">
      <c r="A1244" t="s">
        <v>107</v>
      </c>
      <c r="B1244" t="s">
        <v>40</v>
      </c>
      <c r="J1244">
        <v>238452.71052000002</v>
      </c>
      <c r="K1244">
        <v>0.84341999999999995</v>
      </c>
    </row>
    <row r="1245" spans="1:11" x14ac:dyDescent="0.2">
      <c r="A1245" t="s">
        <v>107</v>
      </c>
      <c r="B1245" t="s">
        <v>40</v>
      </c>
      <c r="J1245">
        <v>245282.74893999999</v>
      </c>
      <c r="K1245">
        <v>0.86902000000000001</v>
      </c>
    </row>
    <row r="1246" spans="1:11" x14ac:dyDescent="0.2">
      <c r="A1246" t="s">
        <v>107</v>
      </c>
      <c r="B1246" t="s">
        <v>40</v>
      </c>
      <c r="J1246">
        <v>250552.82303</v>
      </c>
      <c r="K1246">
        <v>0.89461999999999997</v>
      </c>
    </row>
    <row r="1247" spans="1:11" x14ac:dyDescent="0.2">
      <c r="A1247" t="s">
        <v>107</v>
      </c>
      <c r="B1247" t="s">
        <v>40</v>
      </c>
      <c r="J1247">
        <v>255822.89743000001</v>
      </c>
      <c r="K1247">
        <v>0.92022000000000004</v>
      </c>
    </row>
    <row r="1248" spans="1:11" x14ac:dyDescent="0.2">
      <c r="A1248" t="s">
        <v>107</v>
      </c>
      <c r="B1248" t="s">
        <v>40</v>
      </c>
      <c r="J1248">
        <v>261092.97151999999</v>
      </c>
      <c r="K1248">
        <v>0.94581000000000004</v>
      </c>
    </row>
    <row r="1249" spans="1:11" x14ac:dyDescent="0.2">
      <c r="A1249" t="s">
        <v>107</v>
      </c>
      <c r="B1249" t="s">
        <v>40</v>
      </c>
      <c r="J1249">
        <v>266363.04592</v>
      </c>
      <c r="K1249">
        <v>0.97141</v>
      </c>
    </row>
    <row r="1250" spans="1:11" x14ac:dyDescent="0.2">
      <c r="A1250" t="s">
        <v>107</v>
      </c>
      <c r="B1250" t="s">
        <v>40</v>
      </c>
      <c r="J1250">
        <v>271633.12001000001</v>
      </c>
      <c r="K1250">
        <v>0.99700999999999995</v>
      </c>
    </row>
    <row r="1251" spans="1:11" x14ac:dyDescent="0.2">
      <c r="A1251" t="s">
        <v>107</v>
      </c>
      <c r="B1251" t="s">
        <v>40</v>
      </c>
      <c r="J1251">
        <v>276903.19410000002</v>
      </c>
      <c r="K1251">
        <v>1.02261</v>
      </c>
    </row>
    <row r="1252" spans="1:11" x14ac:dyDescent="0.2">
      <c r="A1252" t="s">
        <v>107</v>
      </c>
      <c r="B1252" t="s">
        <v>40</v>
      </c>
      <c r="J1252">
        <v>282173.26850000001</v>
      </c>
      <c r="K1252">
        <v>1.0482100000000001</v>
      </c>
    </row>
    <row r="1253" spans="1:11" x14ac:dyDescent="0.2">
      <c r="A1253" t="s">
        <v>107</v>
      </c>
      <c r="B1253" t="s">
        <v>40</v>
      </c>
      <c r="J1253">
        <v>287443.34258999996</v>
      </c>
      <c r="K1253">
        <v>1.0738000000000001</v>
      </c>
    </row>
    <row r="1254" spans="1:11" x14ac:dyDescent="0.2">
      <c r="A1254" t="s">
        <v>107</v>
      </c>
      <c r="B1254" t="s">
        <v>40</v>
      </c>
      <c r="J1254">
        <v>292713.41699</v>
      </c>
      <c r="K1254">
        <v>1.0993999999999999</v>
      </c>
    </row>
    <row r="1255" spans="1:11" x14ac:dyDescent="0.2">
      <c r="A1255" t="s">
        <v>107</v>
      </c>
      <c r="B1255" t="s">
        <v>40</v>
      </c>
      <c r="J1255">
        <v>297983.49108000001</v>
      </c>
      <c r="K1255">
        <v>1.125</v>
      </c>
    </row>
    <row r="1256" spans="1:11" x14ac:dyDescent="0.2">
      <c r="A1256" t="s">
        <v>107</v>
      </c>
      <c r="B1256" t="s">
        <v>40</v>
      </c>
      <c r="J1256">
        <v>297983.49108000001</v>
      </c>
      <c r="K1256">
        <v>1.35</v>
      </c>
    </row>
    <row r="1257" spans="1:11" x14ac:dyDescent="0.2">
      <c r="A1257" t="s">
        <v>107</v>
      </c>
      <c r="B1257" t="s">
        <v>40</v>
      </c>
      <c r="J1257">
        <v>297983.49108000001</v>
      </c>
      <c r="K1257">
        <v>1.575</v>
      </c>
    </row>
    <row r="1258" spans="1:11" x14ac:dyDescent="0.2">
      <c r="A1258" t="s">
        <v>108</v>
      </c>
      <c r="B1258" t="s">
        <v>39</v>
      </c>
      <c r="C1258" t="s">
        <v>37</v>
      </c>
      <c r="D1258" t="s">
        <v>38</v>
      </c>
      <c r="E1258">
        <v>0</v>
      </c>
      <c r="G1258">
        <v>0</v>
      </c>
      <c r="J1258">
        <v>-401714.32863</v>
      </c>
      <c r="K1258">
        <v>-1.575</v>
      </c>
    </row>
    <row r="1259" spans="1:11" x14ac:dyDescent="0.2">
      <c r="A1259" t="s">
        <v>108</v>
      </c>
      <c r="B1259" t="s">
        <v>39</v>
      </c>
      <c r="J1259">
        <v>-401714.32863</v>
      </c>
      <c r="K1259">
        <v>-1.35</v>
      </c>
    </row>
    <row r="1260" spans="1:11" x14ac:dyDescent="0.2">
      <c r="A1260" t="s">
        <v>108</v>
      </c>
      <c r="B1260" t="s">
        <v>39</v>
      </c>
      <c r="J1260">
        <v>-401714.32863</v>
      </c>
      <c r="K1260">
        <v>-1.125</v>
      </c>
    </row>
    <row r="1261" spans="1:11" x14ac:dyDescent="0.2">
      <c r="A1261" t="s">
        <v>108</v>
      </c>
      <c r="B1261" t="s">
        <v>39</v>
      </c>
      <c r="J1261">
        <v>-314980.55330999999</v>
      </c>
      <c r="K1261">
        <v>-0.8125</v>
      </c>
    </row>
    <row r="1262" spans="1:11" x14ac:dyDescent="0.2">
      <c r="A1262" t="s">
        <v>108</v>
      </c>
      <c r="B1262" t="s">
        <v>39</v>
      </c>
      <c r="J1262">
        <v>-228246.77768</v>
      </c>
      <c r="K1262">
        <v>-0.5</v>
      </c>
    </row>
    <row r="1263" spans="1:11" x14ac:dyDescent="0.2">
      <c r="A1263" t="s">
        <v>108</v>
      </c>
      <c r="B1263" t="s">
        <v>39</v>
      </c>
      <c r="J1263">
        <v>-217753.63356000002</v>
      </c>
      <c r="K1263">
        <v>-0.46276</v>
      </c>
    </row>
    <row r="1264" spans="1:11" x14ac:dyDescent="0.2">
      <c r="A1264" t="s">
        <v>108</v>
      </c>
      <c r="B1264" t="s">
        <v>39</v>
      </c>
      <c r="J1264">
        <v>-206923.72558999999</v>
      </c>
      <c r="K1264">
        <v>-0.42551</v>
      </c>
    </row>
    <row r="1265" spans="1:11" x14ac:dyDescent="0.2">
      <c r="A1265" t="s">
        <v>108</v>
      </c>
      <c r="B1265" t="s">
        <v>39</v>
      </c>
      <c r="J1265">
        <v>-195715.20749</v>
      </c>
      <c r="K1265">
        <v>-0.38827</v>
      </c>
    </row>
    <row r="1266" spans="1:11" x14ac:dyDescent="0.2">
      <c r="A1266" t="s">
        <v>108</v>
      </c>
      <c r="B1266" t="s">
        <v>39</v>
      </c>
      <c r="J1266">
        <v>-184076.40876999998</v>
      </c>
      <c r="K1266">
        <v>-0.35103000000000001</v>
      </c>
    </row>
    <row r="1267" spans="1:11" x14ac:dyDescent="0.2">
      <c r="A1267" t="s">
        <v>108</v>
      </c>
      <c r="B1267" t="s">
        <v>39</v>
      </c>
      <c r="J1267">
        <v>-171942.20401000002</v>
      </c>
      <c r="K1267">
        <v>-0.31378</v>
      </c>
    </row>
    <row r="1268" spans="1:11" x14ac:dyDescent="0.2">
      <c r="A1268" t="s">
        <v>108</v>
      </c>
      <c r="B1268" t="s">
        <v>39</v>
      </c>
      <c r="J1268">
        <v>-159228.42356000002</v>
      </c>
      <c r="K1268">
        <v>-0.27654000000000001</v>
      </c>
    </row>
    <row r="1269" spans="1:11" x14ac:dyDescent="0.2">
      <c r="A1269" t="s">
        <v>108</v>
      </c>
      <c r="B1269" t="s">
        <v>39</v>
      </c>
      <c r="J1269">
        <v>-145822.83595000001</v>
      </c>
      <c r="K1269">
        <v>-0.23930000000000001</v>
      </c>
    </row>
    <row r="1270" spans="1:11" x14ac:dyDescent="0.2">
      <c r="A1270" t="s">
        <v>108</v>
      </c>
      <c r="B1270" t="s">
        <v>39</v>
      </c>
      <c r="J1270">
        <v>-131569.67733999999</v>
      </c>
      <c r="K1270">
        <v>-0.20205000000000001</v>
      </c>
    </row>
    <row r="1271" spans="1:11" x14ac:dyDescent="0.2">
      <c r="A1271" t="s">
        <v>108</v>
      </c>
      <c r="B1271" t="s">
        <v>39</v>
      </c>
      <c r="J1271">
        <v>-116240.92877999999</v>
      </c>
      <c r="K1271">
        <v>-0.16481000000000001</v>
      </c>
    </row>
    <row r="1272" spans="1:11" x14ac:dyDescent="0.2">
      <c r="A1272" t="s">
        <v>108</v>
      </c>
      <c r="B1272" t="s">
        <v>39</v>
      </c>
      <c r="J1272">
        <v>-99476.898820000002</v>
      </c>
      <c r="K1272">
        <v>-0.12756999999999999</v>
      </c>
    </row>
    <row r="1273" spans="1:11" x14ac:dyDescent="0.2">
      <c r="A1273" t="s">
        <v>108</v>
      </c>
      <c r="B1273" t="s">
        <v>39</v>
      </c>
      <c r="J1273">
        <v>-80642.153489999997</v>
      </c>
      <c r="K1273">
        <v>-9.0319999999999998E-2</v>
      </c>
    </row>
    <row r="1274" spans="1:11" x14ac:dyDescent="0.2">
      <c r="A1274" t="s">
        <v>108</v>
      </c>
      <c r="B1274" t="s">
        <v>39</v>
      </c>
      <c r="J1274">
        <v>0</v>
      </c>
      <c r="K1274">
        <v>0</v>
      </c>
    </row>
    <row r="1275" spans="1:11" x14ac:dyDescent="0.2">
      <c r="A1275" t="s">
        <v>108</v>
      </c>
      <c r="B1275" t="s">
        <v>39</v>
      </c>
      <c r="J1275">
        <v>80642.153489999997</v>
      </c>
      <c r="K1275">
        <v>9.0319999999999998E-2</v>
      </c>
    </row>
    <row r="1276" spans="1:11" x14ac:dyDescent="0.2">
      <c r="A1276" t="s">
        <v>108</v>
      </c>
      <c r="B1276" t="s">
        <v>39</v>
      </c>
      <c r="J1276">
        <v>99476.898820000002</v>
      </c>
      <c r="K1276">
        <v>0.12756999999999999</v>
      </c>
    </row>
    <row r="1277" spans="1:11" x14ac:dyDescent="0.2">
      <c r="A1277" t="s">
        <v>108</v>
      </c>
      <c r="B1277" t="s">
        <v>39</v>
      </c>
      <c r="J1277">
        <v>116240.92877999999</v>
      </c>
      <c r="K1277">
        <v>0.16481000000000001</v>
      </c>
    </row>
    <row r="1278" spans="1:11" x14ac:dyDescent="0.2">
      <c r="A1278" t="s">
        <v>108</v>
      </c>
      <c r="B1278" t="s">
        <v>39</v>
      </c>
      <c r="J1278">
        <v>131569.67733999999</v>
      </c>
      <c r="K1278">
        <v>0.20205000000000001</v>
      </c>
    </row>
    <row r="1279" spans="1:11" x14ac:dyDescent="0.2">
      <c r="A1279" t="s">
        <v>108</v>
      </c>
      <c r="B1279" t="s">
        <v>39</v>
      </c>
      <c r="J1279">
        <v>145822.83595000001</v>
      </c>
      <c r="K1279">
        <v>0.23930000000000001</v>
      </c>
    </row>
    <row r="1280" spans="1:11" x14ac:dyDescent="0.2">
      <c r="A1280" t="s">
        <v>108</v>
      </c>
      <c r="B1280" t="s">
        <v>39</v>
      </c>
      <c r="J1280">
        <v>159228.42356000002</v>
      </c>
      <c r="K1280">
        <v>0.27654000000000001</v>
      </c>
    </row>
    <row r="1281" spans="1:11" x14ac:dyDescent="0.2">
      <c r="A1281" t="s">
        <v>108</v>
      </c>
      <c r="B1281" t="s">
        <v>39</v>
      </c>
      <c r="J1281">
        <v>171942.20401000002</v>
      </c>
      <c r="K1281">
        <v>0.31378</v>
      </c>
    </row>
    <row r="1282" spans="1:11" x14ac:dyDescent="0.2">
      <c r="A1282" t="s">
        <v>108</v>
      </c>
      <c r="B1282" t="s">
        <v>39</v>
      </c>
      <c r="J1282">
        <v>184076.40876999998</v>
      </c>
      <c r="K1282">
        <v>0.35103000000000001</v>
      </c>
    </row>
    <row r="1283" spans="1:11" x14ac:dyDescent="0.2">
      <c r="A1283" t="s">
        <v>108</v>
      </c>
      <c r="B1283" t="s">
        <v>39</v>
      </c>
      <c r="J1283">
        <v>195715.20749</v>
      </c>
      <c r="K1283">
        <v>0.38827</v>
      </c>
    </row>
    <row r="1284" spans="1:11" x14ac:dyDescent="0.2">
      <c r="A1284" t="s">
        <v>108</v>
      </c>
      <c r="B1284" t="s">
        <v>39</v>
      </c>
      <c r="J1284">
        <v>206923.72558999999</v>
      </c>
      <c r="K1284">
        <v>0.42551</v>
      </c>
    </row>
    <row r="1285" spans="1:11" x14ac:dyDescent="0.2">
      <c r="A1285" t="s">
        <v>108</v>
      </c>
      <c r="B1285" t="s">
        <v>39</v>
      </c>
      <c r="J1285">
        <v>217753.63356000002</v>
      </c>
      <c r="K1285">
        <v>0.46276</v>
      </c>
    </row>
    <row r="1286" spans="1:11" x14ac:dyDescent="0.2">
      <c r="A1286" t="s">
        <v>108</v>
      </c>
      <c r="B1286" t="s">
        <v>39</v>
      </c>
      <c r="J1286">
        <v>228246.77768</v>
      </c>
      <c r="K1286">
        <v>0.5</v>
      </c>
    </row>
    <row r="1287" spans="1:11" x14ac:dyDescent="0.2">
      <c r="A1287" t="s">
        <v>108</v>
      </c>
      <c r="B1287" t="s">
        <v>39</v>
      </c>
      <c r="J1287">
        <v>314980.55330999999</v>
      </c>
      <c r="K1287">
        <v>0.8125</v>
      </c>
    </row>
    <row r="1288" spans="1:11" x14ac:dyDescent="0.2">
      <c r="A1288" t="s">
        <v>108</v>
      </c>
      <c r="B1288" t="s">
        <v>39</v>
      </c>
      <c r="J1288">
        <v>401714.32863</v>
      </c>
      <c r="K1288">
        <v>1.125</v>
      </c>
    </row>
    <row r="1289" spans="1:11" x14ac:dyDescent="0.2">
      <c r="A1289" t="s">
        <v>108</v>
      </c>
      <c r="B1289" t="s">
        <v>39</v>
      </c>
      <c r="J1289">
        <v>401714.32863</v>
      </c>
      <c r="K1289">
        <v>1.35</v>
      </c>
    </row>
    <row r="1290" spans="1:11" x14ac:dyDescent="0.2">
      <c r="A1290" t="s">
        <v>108</v>
      </c>
      <c r="B1290" t="s">
        <v>39</v>
      </c>
      <c r="J1290">
        <v>401714.32863</v>
      </c>
      <c r="K1290">
        <v>1.575</v>
      </c>
    </row>
    <row r="1291" spans="1:11" x14ac:dyDescent="0.2">
      <c r="A1291" t="s">
        <v>108</v>
      </c>
      <c r="B1291" t="s">
        <v>40</v>
      </c>
      <c r="C1291" t="s">
        <v>37</v>
      </c>
      <c r="D1291" t="s">
        <v>38</v>
      </c>
      <c r="E1291">
        <v>0</v>
      </c>
      <c r="G1291">
        <v>0</v>
      </c>
      <c r="J1291">
        <v>-401714.32863</v>
      </c>
      <c r="K1291">
        <v>-1.575</v>
      </c>
    </row>
    <row r="1292" spans="1:11" x14ac:dyDescent="0.2">
      <c r="A1292" t="s">
        <v>108</v>
      </c>
      <c r="B1292" t="s">
        <v>40</v>
      </c>
      <c r="J1292">
        <v>-401714.32863</v>
      </c>
      <c r="K1292">
        <v>-1.35</v>
      </c>
    </row>
    <row r="1293" spans="1:11" x14ac:dyDescent="0.2">
      <c r="A1293" t="s">
        <v>108</v>
      </c>
      <c r="B1293" t="s">
        <v>40</v>
      </c>
      <c r="J1293">
        <v>-401714.32863</v>
      </c>
      <c r="K1293">
        <v>-1.125</v>
      </c>
    </row>
    <row r="1294" spans="1:11" x14ac:dyDescent="0.2">
      <c r="A1294" t="s">
        <v>108</v>
      </c>
      <c r="B1294" t="s">
        <v>40</v>
      </c>
      <c r="J1294">
        <v>-314980.55330999999</v>
      </c>
      <c r="K1294">
        <v>-0.8125</v>
      </c>
    </row>
    <row r="1295" spans="1:11" x14ac:dyDescent="0.2">
      <c r="A1295" t="s">
        <v>108</v>
      </c>
      <c r="B1295" t="s">
        <v>40</v>
      </c>
      <c r="J1295">
        <v>-228246.77768</v>
      </c>
      <c r="K1295">
        <v>-0.5</v>
      </c>
    </row>
    <row r="1296" spans="1:11" x14ac:dyDescent="0.2">
      <c r="A1296" t="s">
        <v>108</v>
      </c>
      <c r="B1296" t="s">
        <v>40</v>
      </c>
      <c r="J1296">
        <v>-217753.63356000002</v>
      </c>
      <c r="K1296">
        <v>-0.46276</v>
      </c>
    </row>
    <row r="1297" spans="1:11" x14ac:dyDescent="0.2">
      <c r="A1297" t="s">
        <v>108</v>
      </c>
      <c r="B1297" t="s">
        <v>40</v>
      </c>
      <c r="J1297">
        <v>-206923.72558999999</v>
      </c>
      <c r="K1297">
        <v>-0.42551</v>
      </c>
    </row>
    <row r="1298" spans="1:11" x14ac:dyDescent="0.2">
      <c r="A1298" t="s">
        <v>108</v>
      </c>
      <c r="B1298" t="s">
        <v>40</v>
      </c>
      <c r="J1298">
        <v>-195715.20749</v>
      </c>
      <c r="K1298">
        <v>-0.38827</v>
      </c>
    </row>
    <row r="1299" spans="1:11" x14ac:dyDescent="0.2">
      <c r="A1299" t="s">
        <v>108</v>
      </c>
      <c r="B1299" t="s">
        <v>40</v>
      </c>
      <c r="J1299">
        <v>-184076.40876999998</v>
      </c>
      <c r="K1299">
        <v>-0.35103000000000001</v>
      </c>
    </row>
    <row r="1300" spans="1:11" x14ac:dyDescent="0.2">
      <c r="A1300" t="s">
        <v>108</v>
      </c>
      <c r="B1300" t="s">
        <v>40</v>
      </c>
      <c r="J1300">
        <v>-171942.20401000002</v>
      </c>
      <c r="K1300">
        <v>-0.31378</v>
      </c>
    </row>
    <row r="1301" spans="1:11" x14ac:dyDescent="0.2">
      <c r="A1301" t="s">
        <v>108</v>
      </c>
      <c r="B1301" t="s">
        <v>40</v>
      </c>
      <c r="J1301">
        <v>-159228.42356000002</v>
      </c>
      <c r="K1301">
        <v>-0.27654000000000001</v>
      </c>
    </row>
    <row r="1302" spans="1:11" x14ac:dyDescent="0.2">
      <c r="A1302" t="s">
        <v>108</v>
      </c>
      <c r="B1302" t="s">
        <v>40</v>
      </c>
      <c r="J1302">
        <v>-145822.83595000001</v>
      </c>
      <c r="K1302">
        <v>-0.23930000000000001</v>
      </c>
    </row>
    <row r="1303" spans="1:11" x14ac:dyDescent="0.2">
      <c r="A1303" t="s">
        <v>108</v>
      </c>
      <c r="B1303" t="s">
        <v>40</v>
      </c>
      <c r="J1303">
        <v>-131569.67733999999</v>
      </c>
      <c r="K1303">
        <v>-0.20205000000000001</v>
      </c>
    </row>
    <row r="1304" spans="1:11" x14ac:dyDescent="0.2">
      <c r="A1304" t="s">
        <v>108</v>
      </c>
      <c r="B1304" t="s">
        <v>40</v>
      </c>
      <c r="J1304">
        <v>-116240.92877999999</v>
      </c>
      <c r="K1304">
        <v>-0.16481000000000001</v>
      </c>
    </row>
    <row r="1305" spans="1:11" x14ac:dyDescent="0.2">
      <c r="A1305" t="s">
        <v>108</v>
      </c>
      <c r="B1305" t="s">
        <v>40</v>
      </c>
      <c r="J1305">
        <v>-99476.898820000002</v>
      </c>
      <c r="K1305">
        <v>-0.12756999999999999</v>
      </c>
    </row>
    <row r="1306" spans="1:11" x14ac:dyDescent="0.2">
      <c r="A1306" t="s">
        <v>108</v>
      </c>
      <c r="B1306" t="s">
        <v>40</v>
      </c>
      <c r="J1306">
        <v>-80642.153489999997</v>
      </c>
      <c r="K1306">
        <v>-9.0319999999999998E-2</v>
      </c>
    </row>
    <row r="1307" spans="1:11" x14ac:dyDescent="0.2">
      <c r="A1307" t="s">
        <v>108</v>
      </c>
      <c r="B1307" t="s">
        <v>40</v>
      </c>
      <c r="J1307">
        <v>0</v>
      </c>
      <c r="K1307">
        <v>0</v>
      </c>
    </row>
    <row r="1308" spans="1:11" x14ac:dyDescent="0.2">
      <c r="A1308" t="s">
        <v>108</v>
      </c>
      <c r="B1308" t="s">
        <v>40</v>
      </c>
      <c r="J1308">
        <v>80642.153489999997</v>
      </c>
      <c r="K1308">
        <v>9.0319999999999998E-2</v>
      </c>
    </row>
    <row r="1309" spans="1:11" x14ac:dyDescent="0.2">
      <c r="A1309" t="s">
        <v>108</v>
      </c>
      <c r="B1309" t="s">
        <v>40</v>
      </c>
      <c r="J1309">
        <v>99476.898820000002</v>
      </c>
      <c r="K1309">
        <v>0.12756999999999999</v>
      </c>
    </row>
    <row r="1310" spans="1:11" x14ac:dyDescent="0.2">
      <c r="A1310" t="s">
        <v>108</v>
      </c>
      <c r="B1310" t="s">
        <v>40</v>
      </c>
      <c r="J1310">
        <v>116240.92877999999</v>
      </c>
      <c r="K1310">
        <v>0.16481000000000001</v>
      </c>
    </row>
    <row r="1311" spans="1:11" x14ac:dyDescent="0.2">
      <c r="A1311" t="s">
        <v>108</v>
      </c>
      <c r="B1311" t="s">
        <v>40</v>
      </c>
      <c r="J1311">
        <v>131569.67733999999</v>
      </c>
      <c r="K1311">
        <v>0.20205000000000001</v>
      </c>
    </row>
    <row r="1312" spans="1:11" x14ac:dyDescent="0.2">
      <c r="A1312" t="s">
        <v>108</v>
      </c>
      <c r="B1312" t="s">
        <v>40</v>
      </c>
      <c r="J1312">
        <v>145822.83595000001</v>
      </c>
      <c r="K1312">
        <v>0.23930000000000001</v>
      </c>
    </row>
    <row r="1313" spans="1:11" x14ac:dyDescent="0.2">
      <c r="A1313" t="s">
        <v>108</v>
      </c>
      <c r="B1313" t="s">
        <v>40</v>
      </c>
      <c r="J1313">
        <v>159228.42356000002</v>
      </c>
      <c r="K1313">
        <v>0.27654000000000001</v>
      </c>
    </row>
    <row r="1314" spans="1:11" x14ac:dyDescent="0.2">
      <c r="A1314" t="s">
        <v>108</v>
      </c>
      <c r="B1314" t="s">
        <v>40</v>
      </c>
      <c r="J1314">
        <v>171942.20401000002</v>
      </c>
      <c r="K1314">
        <v>0.31378</v>
      </c>
    </row>
    <row r="1315" spans="1:11" x14ac:dyDescent="0.2">
      <c r="A1315" t="s">
        <v>108</v>
      </c>
      <c r="B1315" t="s">
        <v>40</v>
      </c>
      <c r="J1315">
        <v>184076.40876999998</v>
      </c>
      <c r="K1315">
        <v>0.35103000000000001</v>
      </c>
    </row>
    <row r="1316" spans="1:11" x14ac:dyDescent="0.2">
      <c r="A1316" t="s">
        <v>108</v>
      </c>
      <c r="B1316" t="s">
        <v>40</v>
      </c>
      <c r="J1316">
        <v>195715.20749</v>
      </c>
      <c r="K1316">
        <v>0.38827</v>
      </c>
    </row>
    <row r="1317" spans="1:11" x14ac:dyDescent="0.2">
      <c r="A1317" t="s">
        <v>108</v>
      </c>
      <c r="B1317" t="s">
        <v>40</v>
      </c>
      <c r="J1317">
        <v>206923.72558999999</v>
      </c>
      <c r="K1317">
        <v>0.42551</v>
      </c>
    </row>
    <row r="1318" spans="1:11" x14ac:dyDescent="0.2">
      <c r="A1318" t="s">
        <v>108</v>
      </c>
      <c r="B1318" t="s">
        <v>40</v>
      </c>
      <c r="J1318">
        <v>217753.63356000002</v>
      </c>
      <c r="K1318">
        <v>0.46276</v>
      </c>
    </row>
    <row r="1319" spans="1:11" x14ac:dyDescent="0.2">
      <c r="A1319" t="s">
        <v>108</v>
      </c>
      <c r="B1319" t="s">
        <v>40</v>
      </c>
      <c r="J1319">
        <v>228246.77768</v>
      </c>
      <c r="K1319">
        <v>0.5</v>
      </c>
    </row>
    <row r="1320" spans="1:11" x14ac:dyDescent="0.2">
      <c r="A1320" t="s">
        <v>108</v>
      </c>
      <c r="B1320" t="s">
        <v>40</v>
      </c>
      <c r="J1320">
        <v>314980.55330999999</v>
      </c>
      <c r="K1320">
        <v>0.8125</v>
      </c>
    </row>
    <row r="1321" spans="1:11" x14ac:dyDescent="0.2">
      <c r="A1321" t="s">
        <v>108</v>
      </c>
      <c r="B1321" t="s">
        <v>40</v>
      </c>
      <c r="J1321">
        <v>401714.32863</v>
      </c>
      <c r="K1321">
        <v>1.125</v>
      </c>
    </row>
    <row r="1322" spans="1:11" x14ac:dyDescent="0.2">
      <c r="A1322" t="s">
        <v>108</v>
      </c>
      <c r="B1322" t="s">
        <v>40</v>
      </c>
      <c r="J1322">
        <v>401714.32863</v>
      </c>
      <c r="K1322">
        <v>1.35</v>
      </c>
    </row>
    <row r="1323" spans="1:11" x14ac:dyDescent="0.2">
      <c r="A1323" t="s">
        <v>108</v>
      </c>
      <c r="B1323" t="s">
        <v>40</v>
      </c>
      <c r="J1323">
        <v>401714.32863</v>
      </c>
      <c r="K1323">
        <v>1.575</v>
      </c>
    </row>
    <row r="1324" spans="1:11" x14ac:dyDescent="0.2">
      <c r="A1324" t="s">
        <v>109</v>
      </c>
      <c r="B1324" t="s">
        <v>39</v>
      </c>
      <c r="C1324" t="s">
        <v>37</v>
      </c>
      <c r="D1324" t="s">
        <v>38</v>
      </c>
      <c r="E1324">
        <v>0</v>
      </c>
      <c r="G1324">
        <v>0</v>
      </c>
      <c r="J1324">
        <v>-547864.85690000001</v>
      </c>
      <c r="K1324">
        <v>-1.575</v>
      </c>
    </row>
    <row r="1325" spans="1:11" x14ac:dyDescent="0.2">
      <c r="A1325" t="s">
        <v>109</v>
      </c>
      <c r="B1325" t="s">
        <v>39</v>
      </c>
      <c r="J1325">
        <v>-547864.85690000001</v>
      </c>
      <c r="K1325">
        <v>-1.35</v>
      </c>
    </row>
    <row r="1326" spans="1:11" x14ac:dyDescent="0.2">
      <c r="A1326" t="s">
        <v>109</v>
      </c>
      <c r="B1326" t="s">
        <v>39</v>
      </c>
      <c r="J1326">
        <v>-547864.85690000001</v>
      </c>
      <c r="K1326">
        <v>-1.125</v>
      </c>
    </row>
    <row r="1327" spans="1:11" x14ac:dyDescent="0.2">
      <c r="A1327" t="s">
        <v>109</v>
      </c>
      <c r="B1327" t="s">
        <v>39</v>
      </c>
      <c r="J1327">
        <v>-429575.85359999997</v>
      </c>
      <c r="K1327">
        <v>-0.8125</v>
      </c>
    </row>
    <row r="1328" spans="1:11" x14ac:dyDescent="0.2">
      <c r="A1328" t="s">
        <v>109</v>
      </c>
      <c r="B1328" t="s">
        <v>39</v>
      </c>
      <c r="J1328">
        <v>-311286.85029999999</v>
      </c>
      <c r="K1328">
        <v>-0.5</v>
      </c>
    </row>
    <row r="1329" spans="1:11" x14ac:dyDescent="0.2">
      <c r="A1329" t="s">
        <v>109</v>
      </c>
      <c r="B1329" t="s">
        <v>39</v>
      </c>
      <c r="J1329">
        <v>-300005.28814000002</v>
      </c>
      <c r="K1329">
        <v>-0.47055000000000002</v>
      </c>
    </row>
    <row r="1330" spans="1:11" x14ac:dyDescent="0.2">
      <c r="A1330" t="s">
        <v>109</v>
      </c>
      <c r="B1330" t="s">
        <v>39</v>
      </c>
      <c r="J1330">
        <v>-288443.25689000002</v>
      </c>
      <c r="K1330">
        <v>-0.44108999999999998</v>
      </c>
    </row>
    <row r="1331" spans="1:11" x14ac:dyDescent="0.2">
      <c r="A1331" t="s">
        <v>109</v>
      </c>
      <c r="B1331" t="s">
        <v>39</v>
      </c>
      <c r="J1331">
        <v>-276574.30301000003</v>
      </c>
      <c r="K1331">
        <v>-0.41164000000000001</v>
      </c>
    </row>
    <row r="1332" spans="1:11" x14ac:dyDescent="0.2">
      <c r="A1332" t="s">
        <v>109</v>
      </c>
      <c r="B1332" t="s">
        <v>39</v>
      </c>
      <c r="J1332">
        <v>-264367.37131999998</v>
      </c>
      <c r="K1332">
        <v>-0.38218000000000002</v>
      </c>
    </row>
    <row r="1333" spans="1:11" x14ac:dyDescent="0.2">
      <c r="A1333" t="s">
        <v>109</v>
      </c>
      <c r="B1333" t="s">
        <v>39</v>
      </c>
      <c r="J1333">
        <v>-251785.57895</v>
      </c>
      <c r="K1333">
        <v>-0.35272999999999999</v>
      </c>
    </row>
    <row r="1334" spans="1:11" x14ac:dyDescent="0.2">
      <c r="A1334" t="s">
        <v>109</v>
      </c>
      <c r="B1334" t="s">
        <v>39</v>
      </c>
      <c r="J1334">
        <v>-238784.53018</v>
      </c>
      <c r="K1334">
        <v>-0.32327</v>
      </c>
    </row>
    <row r="1335" spans="1:11" x14ac:dyDescent="0.2">
      <c r="A1335" t="s">
        <v>109</v>
      </c>
      <c r="B1335" t="s">
        <v>39</v>
      </c>
      <c r="J1335">
        <v>-225309.94401000001</v>
      </c>
      <c r="K1335">
        <v>-0.29382000000000003</v>
      </c>
    </row>
    <row r="1336" spans="1:11" x14ac:dyDescent="0.2">
      <c r="A1336" t="s">
        <v>109</v>
      </c>
      <c r="B1336" t="s">
        <v>39</v>
      </c>
      <c r="J1336">
        <v>-211294.20386000001</v>
      </c>
      <c r="K1336">
        <v>-0.26436999999999999</v>
      </c>
    </row>
    <row r="1337" spans="1:11" x14ac:dyDescent="0.2">
      <c r="A1337" t="s">
        <v>109</v>
      </c>
      <c r="B1337" t="s">
        <v>39</v>
      </c>
      <c r="J1337">
        <v>-196651.17499</v>
      </c>
      <c r="K1337">
        <v>-0.23491000000000001</v>
      </c>
    </row>
    <row r="1338" spans="1:11" x14ac:dyDescent="0.2">
      <c r="A1338" t="s">
        <v>109</v>
      </c>
      <c r="B1338" t="s">
        <v>39</v>
      </c>
      <c r="J1338">
        <v>-181268.06172999999</v>
      </c>
      <c r="K1338">
        <v>-0.20546</v>
      </c>
    </row>
    <row r="1339" spans="1:11" x14ac:dyDescent="0.2">
      <c r="A1339" t="s">
        <v>109</v>
      </c>
      <c r="B1339" t="s">
        <v>39</v>
      </c>
      <c r="J1339">
        <v>-164991.92713</v>
      </c>
      <c r="K1339">
        <v>-0.17599999999999999</v>
      </c>
    </row>
    <row r="1340" spans="1:11" x14ac:dyDescent="0.2">
      <c r="A1340" t="s">
        <v>109</v>
      </c>
      <c r="B1340" t="s">
        <v>39</v>
      </c>
      <c r="J1340">
        <v>0</v>
      </c>
      <c r="K1340">
        <v>0</v>
      </c>
    </row>
    <row r="1341" spans="1:11" x14ac:dyDescent="0.2">
      <c r="A1341" t="s">
        <v>109</v>
      </c>
      <c r="B1341" t="s">
        <v>39</v>
      </c>
      <c r="J1341">
        <v>164991.92713</v>
      </c>
      <c r="K1341">
        <v>0.17599999999999999</v>
      </c>
    </row>
    <row r="1342" spans="1:11" x14ac:dyDescent="0.2">
      <c r="A1342" t="s">
        <v>109</v>
      </c>
      <c r="B1342" t="s">
        <v>39</v>
      </c>
      <c r="J1342">
        <v>181268.06172999999</v>
      </c>
      <c r="K1342">
        <v>0.20546</v>
      </c>
    </row>
    <row r="1343" spans="1:11" x14ac:dyDescent="0.2">
      <c r="A1343" t="s">
        <v>109</v>
      </c>
      <c r="B1343" t="s">
        <v>39</v>
      </c>
      <c r="J1343">
        <v>196651.17499</v>
      </c>
      <c r="K1343">
        <v>0.23491000000000001</v>
      </c>
    </row>
    <row r="1344" spans="1:11" x14ac:dyDescent="0.2">
      <c r="A1344" t="s">
        <v>109</v>
      </c>
      <c r="B1344" t="s">
        <v>39</v>
      </c>
      <c r="J1344">
        <v>211294.20386000001</v>
      </c>
      <c r="K1344">
        <v>0.26436999999999999</v>
      </c>
    </row>
    <row r="1345" spans="1:11" x14ac:dyDescent="0.2">
      <c r="A1345" t="s">
        <v>109</v>
      </c>
      <c r="B1345" t="s">
        <v>39</v>
      </c>
      <c r="J1345">
        <v>225309.94401000001</v>
      </c>
      <c r="K1345">
        <v>0.29382000000000003</v>
      </c>
    </row>
    <row r="1346" spans="1:11" x14ac:dyDescent="0.2">
      <c r="A1346" t="s">
        <v>109</v>
      </c>
      <c r="B1346" t="s">
        <v>39</v>
      </c>
      <c r="J1346">
        <v>238784.53018</v>
      </c>
      <c r="K1346">
        <v>0.32327</v>
      </c>
    </row>
    <row r="1347" spans="1:11" x14ac:dyDescent="0.2">
      <c r="A1347" t="s">
        <v>109</v>
      </c>
      <c r="B1347" t="s">
        <v>39</v>
      </c>
      <c r="J1347">
        <v>251785.57895</v>
      </c>
      <c r="K1347">
        <v>0.35272999999999999</v>
      </c>
    </row>
    <row r="1348" spans="1:11" x14ac:dyDescent="0.2">
      <c r="A1348" t="s">
        <v>109</v>
      </c>
      <c r="B1348" t="s">
        <v>39</v>
      </c>
      <c r="J1348">
        <v>264367.37131999998</v>
      </c>
      <c r="K1348">
        <v>0.38218000000000002</v>
      </c>
    </row>
    <row r="1349" spans="1:11" x14ac:dyDescent="0.2">
      <c r="A1349" t="s">
        <v>109</v>
      </c>
      <c r="B1349" t="s">
        <v>39</v>
      </c>
      <c r="J1349">
        <v>276574.30301000003</v>
      </c>
      <c r="K1349">
        <v>0.41164000000000001</v>
      </c>
    </row>
    <row r="1350" spans="1:11" x14ac:dyDescent="0.2">
      <c r="A1350" t="s">
        <v>109</v>
      </c>
      <c r="B1350" t="s">
        <v>39</v>
      </c>
      <c r="J1350">
        <v>288443.25689000002</v>
      </c>
      <c r="K1350">
        <v>0.44108999999999998</v>
      </c>
    </row>
    <row r="1351" spans="1:11" x14ac:dyDescent="0.2">
      <c r="A1351" t="s">
        <v>109</v>
      </c>
      <c r="B1351" t="s">
        <v>39</v>
      </c>
      <c r="J1351">
        <v>300005.28814000002</v>
      </c>
      <c r="K1351">
        <v>0.47055000000000002</v>
      </c>
    </row>
    <row r="1352" spans="1:11" x14ac:dyDescent="0.2">
      <c r="A1352" t="s">
        <v>109</v>
      </c>
      <c r="B1352" t="s">
        <v>39</v>
      </c>
      <c r="J1352">
        <v>311286.85029999999</v>
      </c>
      <c r="K1352">
        <v>0.5</v>
      </c>
    </row>
    <row r="1353" spans="1:11" x14ac:dyDescent="0.2">
      <c r="A1353" t="s">
        <v>109</v>
      </c>
      <c r="B1353" t="s">
        <v>39</v>
      </c>
      <c r="J1353">
        <v>429575.85359999997</v>
      </c>
      <c r="K1353">
        <v>0.8125</v>
      </c>
    </row>
    <row r="1354" spans="1:11" x14ac:dyDescent="0.2">
      <c r="A1354" t="s">
        <v>109</v>
      </c>
      <c r="B1354" t="s">
        <v>39</v>
      </c>
      <c r="J1354">
        <v>547864.85690000001</v>
      </c>
      <c r="K1354">
        <v>1.125</v>
      </c>
    </row>
    <row r="1355" spans="1:11" x14ac:dyDescent="0.2">
      <c r="A1355" t="s">
        <v>109</v>
      </c>
      <c r="B1355" t="s">
        <v>39</v>
      </c>
      <c r="J1355">
        <v>547864.85690000001</v>
      </c>
      <c r="K1355">
        <v>1.35</v>
      </c>
    </row>
    <row r="1356" spans="1:11" x14ac:dyDescent="0.2">
      <c r="A1356" t="s">
        <v>109</v>
      </c>
      <c r="B1356" t="s">
        <v>39</v>
      </c>
      <c r="J1356">
        <v>547864.85690000001</v>
      </c>
      <c r="K1356">
        <v>1.575</v>
      </c>
    </row>
    <row r="1357" spans="1:11" x14ac:dyDescent="0.2">
      <c r="A1357" t="s">
        <v>109</v>
      </c>
      <c r="B1357" t="s">
        <v>40</v>
      </c>
      <c r="C1357" t="s">
        <v>37</v>
      </c>
      <c r="D1357" t="s">
        <v>38</v>
      </c>
      <c r="E1357">
        <v>0</v>
      </c>
      <c r="G1357">
        <v>0</v>
      </c>
      <c r="J1357">
        <v>-547864.85690000001</v>
      </c>
      <c r="K1357">
        <v>-1.575</v>
      </c>
    </row>
    <row r="1358" spans="1:11" x14ac:dyDescent="0.2">
      <c r="A1358" t="s">
        <v>109</v>
      </c>
      <c r="B1358" t="s">
        <v>40</v>
      </c>
      <c r="J1358">
        <v>-547864.85690000001</v>
      </c>
      <c r="K1358">
        <v>-1.35</v>
      </c>
    </row>
    <row r="1359" spans="1:11" x14ac:dyDescent="0.2">
      <c r="A1359" t="s">
        <v>109</v>
      </c>
      <c r="B1359" t="s">
        <v>40</v>
      </c>
      <c r="J1359">
        <v>-547864.85690000001</v>
      </c>
      <c r="K1359">
        <v>-1.125</v>
      </c>
    </row>
    <row r="1360" spans="1:11" x14ac:dyDescent="0.2">
      <c r="A1360" t="s">
        <v>109</v>
      </c>
      <c r="B1360" t="s">
        <v>40</v>
      </c>
      <c r="J1360">
        <v>-429575.85359999997</v>
      </c>
      <c r="K1360">
        <v>-0.8125</v>
      </c>
    </row>
    <row r="1361" spans="1:11" x14ac:dyDescent="0.2">
      <c r="A1361" t="s">
        <v>109</v>
      </c>
      <c r="B1361" t="s">
        <v>40</v>
      </c>
      <c r="J1361">
        <v>-311286.85029999999</v>
      </c>
      <c r="K1361">
        <v>-0.5</v>
      </c>
    </row>
    <row r="1362" spans="1:11" x14ac:dyDescent="0.2">
      <c r="A1362" t="s">
        <v>109</v>
      </c>
      <c r="B1362" t="s">
        <v>40</v>
      </c>
      <c r="J1362">
        <v>-300005.28814000002</v>
      </c>
      <c r="K1362">
        <v>-0.47055000000000002</v>
      </c>
    </row>
    <row r="1363" spans="1:11" x14ac:dyDescent="0.2">
      <c r="A1363" t="s">
        <v>109</v>
      </c>
      <c r="B1363" t="s">
        <v>40</v>
      </c>
      <c r="J1363">
        <v>-288443.25689000002</v>
      </c>
      <c r="K1363">
        <v>-0.44108999999999998</v>
      </c>
    </row>
    <row r="1364" spans="1:11" x14ac:dyDescent="0.2">
      <c r="A1364" t="s">
        <v>109</v>
      </c>
      <c r="B1364" t="s">
        <v>40</v>
      </c>
      <c r="J1364">
        <v>-276574.30301000003</v>
      </c>
      <c r="K1364">
        <v>-0.41164000000000001</v>
      </c>
    </row>
    <row r="1365" spans="1:11" x14ac:dyDescent="0.2">
      <c r="A1365" t="s">
        <v>109</v>
      </c>
      <c r="B1365" t="s">
        <v>40</v>
      </c>
      <c r="J1365">
        <v>-264367.37131999998</v>
      </c>
      <c r="K1365">
        <v>-0.38218000000000002</v>
      </c>
    </row>
    <row r="1366" spans="1:11" x14ac:dyDescent="0.2">
      <c r="A1366" t="s">
        <v>109</v>
      </c>
      <c r="B1366" t="s">
        <v>40</v>
      </c>
      <c r="J1366">
        <v>-251785.57895</v>
      </c>
      <c r="K1366">
        <v>-0.35272999999999999</v>
      </c>
    </row>
    <row r="1367" spans="1:11" x14ac:dyDescent="0.2">
      <c r="A1367" t="s">
        <v>109</v>
      </c>
      <c r="B1367" t="s">
        <v>40</v>
      </c>
      <c r="J1367">
        <v>-238784.53018</v>
      </c>
      <c r="K1367">
        <v>-0.32327</v>
      </c>
    </row>
    <row r="1368" spans="1:11" x14ac:dyDescent="0.2">
      <c r="A1368" t="s">
        <v>109</v>
      </c>
      <c r="B1368" t="s">
        <v>40</v>
      </c>
      <c r="J1368">
        <v>-225309.94401000001</v>
      </c>
      <c r="K1368">
        <v>-0.29382000000000003</v>
      </c>
    </row>
    <row r="1369" spans="1:11" x14ac:dyDescent="0.2">
      <c r="A1369" t="s">
        <v>109</v>
      </c>
      <c r="B1369" t="s">
        <v>40</v>
      </c>
      <c r="J1369">
        <v>-211294.20386000001</v>
      </c>
      <c r="K1369">
        <v>-0.26436999999999999</v>
      </c>
    </row>
    <row r="1370" spans="1:11" x14ac:dyDescent="0.2">
      <c r="A1370" t="s">
        <v>109</v>
      </c>
      <c r="B1370" t="s">
        <v>40</v>
      </c>
      <c r="J1370">
        <v>-196651.17499</v>
      </c>
      <c r="K1370">
        <v>-0.23491000000000001</v>
      </c>
    </row>
    <row r="1371" spans="1:11" x14ac:dyDescent="0.2">
      <c r="A1371" t="s">
        <v>109</v>
      </c>
      <c r="B1371" t="s">
        <v>40</v>
      </c>
      <c r="J1371">
        <v>-181268.06172999999</v>
      </c>
      <c r="K1371">
        <v>-0.20546</v>
      </c>
    </row>
    <row r="1372" spans="1:11" x14ac:dyDescent="0.2">
      <c r="A1372" t="s">
        <v>109</v>
      </c>
      <c r="B1372" t="s">
        <v>40</v>
      </c>
      <c r="J1372">
        <v>-164991.92713</v>
      </c>
      <c r="K1372">
        <v>-0.17599999999999999</v>
      </c>
    </row>
    <row r="1373" spans="1:11" x14ac:dyDescent="0.2">
      <c r="A1373" t="s">
        <v>109</v>
      </c>
      <c r="B1373" t="s">
        <v>40</v>
      </c>
      <c r="J1373">
        <v>0</v>
      </c>
      <c r="K1373">
        <v>0</v>
      </c>
    </row>
    <row r="1374" spans="1:11" x14ac:dyDescent="0.2">
      <c r="A1374" t="s">
        <v>109</v>
      </c>
      <c r="B1374" t="s">
        <v>40</v>
      </c>
      <c r="J1374">
        <v>164991.92713</v>
      </c>
      <c r="K1374">
        <v>0.17599999999999999</v>
      </c>
    </row>
    <row r="1375" spans="1:11" x14ac:dyDescent="0.2">
      <c r="A1375" t="s">
        <v>109</v>
      </c>
      <c r="B1375" t="s">
        <v>40</v>
      </c>
      <c r="J1375">
        <v>181268.06172999999</v>
      </c>
      <c r="K1375">
        <v>0.20546</v>
      </c>
    </row>
    <row r="1376" spans="1:11" x14ac:dyDescent="0.2">
      <c r="A1376" t="s">
        <v>109</v>
      </c>
      <c r="B1376" t="s">
        <v>40</v>
      </c>
      <c r="J1376">
        <v>196651.17499</v>
      </c>
      <c r="K1376">
        <v>0.23491000000000001</v>
      </c>
    </row>
    <row r="1377" spans="1:11" x14ac:dyDescent="0.2">
      <c r="A1377" t="s">
        <v>109</v>
      </c>
      <c r="B1377" t="s">
        <v>40</v>
      </c>
      <c r="J1377">
        <v>211294.20386000001</v>
      </c>
      <c r="K1377">
        <v>0.26436999999999999</v>
      </c>
    </row>
    <row r="1378" spans="1:11" x14ac:dyDescent="0.2">
      <c r="A1378" t="s">
        <v>109</v>
      </c>
      <c r="B1378" t="s">
        <v>40</v>
      </c>
      <c r="J1378">
        <v>225309.94401000001</v>
      </c>
      <c r="K1378">
        <v>0.29382000000000003</v>
      </c>
    </row>
    <row r="1379" spans="1:11" x14ac:dyDescent="0.2">
      <c r="A1379" t="s">
        <v>109</v>
      </c>
      <c r="B1379" t="s">
        <v>40</v>
      </c>
      <c r="J1379">
        <v>238784.53018</v>
      </c>
      <c r="K1379">
        <v>0.32327</v>
      </c>
    </row>
    <row r="1380" spans="1:11" x14ac:dyDescent="0.2">
      <c r="A1380" t="s">
        <v>109</v>
      </c>
      <c r="B1380" t="s">
        <v>40</v>
      </c>
      <c r="J1380">
        <v>251785.57895</v>
      </c>
      <c r="K1380">
        <v>0.35272999999999999</v>
      </c>
    </row>
    <row r="1381" spans="1:11" x14ac:dyDescent="0.2">
      <c r="A1381" t="s">
        <v>109</v>
      </c>
      <c r="B1381" t="s">
        <v>40</v>
      </c>
      <c r="J1381">
        <v>264367.37131999998</v>
      </c>
      <c r="K1381">
        <v>0.38218000000000002</v>
      </c>
    </row>
    <row r="1382" spans="1:11" x14ac:dyDescent="0.2">
      <c r="A1382" t="s">
        <v>109</v>
      </c>
      <c r="B1382" t="s">
        <v>40</v>
      </c>
      <c r="J1382">
        <v>276574.30301000003</v>
      </c>
      <c r="K1382">
        <v>0.41164000000000001</v>
      </c>
    </row>
    <row r="1383" spans="1:11" x14ac:dyDescent="0.2">
      <c r="A1383" t="s">
        <v>109</v>
      </c>
      <c r="B1383" t="s">
        <v>40</v>
      </c>
      <c r="J1383">
        <v>288443.25689000002</v>
      </c>
      <c r="K1383">
        <v>0.44108999999999998</v>
      </c>
    </row>
    <row r="1384" spans="1:11" x14ac:dyDescent="0.2">
      <c r="A1384" t="s">
        <v>109</v>
      </c>
      <c r="B1384" t="s">
        <v>40</v>
      </c>
      <c r="J1384">
        <v>300005.28814000002</v>
      </c>
      <c r="K1384">
        <v>0.47055000000000002</v>
      </c>
    </row>
    <row r="1385" spans="1:11" x14ac:dyDescent="0.2">
      <c r="A1385" t="s">
        <v>109</v>
      </c>
      <c r="B1385" t="s">
        <v>40</v>
      </c>
      <c r="J1385">
        <v>311286.85029999999</v>
      </c>
      <c r="K1385">
        <v>0.5</v>
      </c>
    </row>
    <row r="1386" spans="1:11" x14ac:dyDescent="0.2">
      <c r="A1386" t="s">
        <v>109</v>
      </c>
      <c r="B1386" t="s">
        <v>40</v>
      </c>
      <c r="J1386">
        <v>429575.85359999997</v>
      </c>
      <c r="K1386">
        <v>0.8125</v>
      </c>
    </row>
    <row r="1387" spans="1:11" x14ac:dyDescent="0.2">
      <c r="A1387" t="s">
        <v>109</v>
      </c>
      <c r="B1387" t="s">
        <v>40</v>
      </c>
      <c r="J1387">
        <v>547864.85690000001</v>
      </c>
      <c r="K1387">
        <v>1.125</v>
      </c>
    </row>
    <row r="1388" spans="1:11" x14ac:dyDescent="0.2">
      <c r="A1388" t="s">
        <v>109</v>
      </c>
      <c r="B1388" t="s">
        <v>40</v>
      </c>
      <c r="J1388">
        <v>547864.85690000001</v>
      </c>
      <c r="K1388">
        <v>1.35</v>
      </c>
    </row>
    <row r="1389" spans="1:11" x14ac:dyDescent="0.2">
      <c r="A1389" t="s">
        <v>109</v>
      </c>
      <c r="B1389" t="s">
        <v>40</v>
      </c>
      <c r="J1389">
        <v>547864.85690000001</v>
      </c>
      <c r="K1389">
        <v>1.575</v>
      </c>
    </row>
    <row r="1390" spans="1:11" x14ac:dyDescent="0.2">
      <c r="A1390" t="s">
        <v>110</v>
      </c>
      <c r="B1390" t="s">
        <v>39</v>
      </c>
      <c r="C1390" t="s">
        <v>37</v>
      </c>
      <c r="D1390" t="s">
        <v>38</v>
      </c>
      <c r="E1390">
        <v>0</v>
      </c>
      <c r="G1390">
        <v>0</v>
      </c>
      <c r="J1390">
        <v>-579079.16113999998</v>
      </c>
      <c r="K1390">
        <v>-1.575</v>
      </c>
    </row>
    <row r="1391" spans="1:11" x14ac:dyDescent="0.2">
      <c r="A1391" t="s">
        <v>110</v>
      </c>
      <c r="B1391" t="s">
        <v>39</v>
      </c>
      <c r="J1391">
        <v>-579079.16113999998</v>
      </c>
      <c r="K1391">
        <v>-1.35</v>
      </c>
    </row>
    <row r="1392" spans="1:11" x14ac:dyDescent="0.2">
      <c r="A1392" t="s">
        <v>110</v>
      </c>
      <c r="B1392" t="s">
        <v>39</v>
      </c>
      <c r="J1392">
        <v>-579079.16113999998</v>
      </c>
      <c r="K1392">
        <v>-1.125</v>
      </c>
    </row>
    <row r="1393" spans="1:11" x14ac:dyDescent="0.2">
      <c r="A1393" t="s">
        <v>110</v>
      </c>
      <c r="B1393" t="s">
        <v>39</v>
      </c>
      <c r="J1393">
        <v>-454050.70575999998</v>
      </c>
      <c r="K1393">
        <v>-0.8125</v>
      </c>
    </row>
    <row r="1394" spans="1:11" x14ac:dyDescent="0.2">
      <c r="A1394" t="s">
        <v>110</v>
      </c>
      <c r="B1394" t="s">
        <v>39</v>
      </c>
      <c r="J1394">
        <v>-329022.25068999996</v>
      </c>
      <c r="K1394">
        <v>-0.5</v>
      </c>
    </row>
    <row r="1395" spans="1:11" x14ac:dyDescent="0.2">
      <c r="A1395" t="s">
        <v>110</v>
      </c>
      <c r="B1395" t="s">
        <v>39</v>
      </c>
      <c r="J1395">
        <v>-317248.28701000003</v>
      </c>
      <c r="K1395">
        <v>-0.47091</v>
      </c>
    </row>
    <row r="1396" spans="1:11" x14ac:dyDescent="0.2">
      <c r="A1396" t="s">
        <v>110</v>
      </c>
      <c r="B1396" t="s">
        <v>39</v>
      </c>
      <c r="J1396">
        <v>-305185.53849000001</v>
      </c>
      <c r="K1396">
        <v>-0.44183</v>
      </c>
    </row>
    <row r="1397" spans="1:11" x14ac:dyDescent="0.2">
      <c r="A1397" t="s">
        <v>110</v>
      </c>
      <c r="B1397" t="s">
        <v>39</v>
      </c>
      <c r="J1397">
        <v>-292807.15789000003</v>
      </c>
      <c r="K1397">
        <v>-0.41274</v>
      </c>
    </row>
    <row r="1398" spans="1:11" x14ac:dyDescent="0.2">
      <c r="A1398" t="s">
        <v>110</v>
      </c>
      <c r="B1398" t="s">
        <v>39</v>
      </c>
      <c r="J1398">
        <v>-280081.69880999997</v>
      </c>
      <c r="K1398">
        <v>-0.38364999999999999</v>
      </c>
    </row>
    <row r="1399" spans="1:11" x14ac:dyDescent="0.2">
      <c r="A1399" t="s">
        <v>110</v>
      </c>
      <c r="B1399" t="s">
        <v>39</v>
      </c>
      <c r="J1399">
        <v>-266971.91196</v>
      </c>
      <c r="K1399">
        <v>-0.35455999999999999</v>
      </c>
    </row>
    <row r="1400" spans="1:11" x14ac:dyDescent="0.2">
      <c r="A1400" t="s">
        <v>110</v>
      </c>
      <c r="B1400" t="s">
        <v>39</v>
      </c>
      <c r="J1400">
        <v>-253433.09658000001</v>
      </c>
      <c r="K1400">
        <v>-0.32547999999999999</v>
      </c>
    </row>
    <row r="1401" spans="1:11" x14ac:dyDescent="0.2">
      <c r="A1401" t="s">
        <v>110</v>
      </c>
      <c r="B1401" t="s">
        <v>39</v>
      </c>
      <c r="J1401">
        <v>-239410.79373</v>
      </c>
      <c r="K1401">
        <v>-0.29638999999999999</v>
      </c>
    </row>
    <row r="1402" spans="1:11" x14ac:dyDescent="0.2">
      <c r="A1402" t="s">
        <v>110</v>
      </c>
      <c r="B1402" t="s">
        <v>39</v>
      </c>
      <c r="J1402">
        <v>-224837.45533999999</v>
      </c>
      <c r="K1402">
        <v>-0.26729999999999998</v>
      </c>
    </row>
    <row r="1403" spans="1:11" x14ac:dyDescent="0.2">
      <c r="A1403" t="s">
        <v>110</v>
      </c>
      <c r="B1403" t="s">
        <v>39</v>
      </c>
      <c r="J1403">
        <v>-209627.47739000001</v>
      </c>
      <c r="K1403">
        <v>-0.23821000000000001</v>
      </c>
    </row>
    <row r="1404" spans="1:11" x14ac:dyDescent="0.2">
      <c r="A1404" t="s">
        <v>110</v>
      </c>
      <c r="B1404" t="s">
        <v>39</v>
      </c>
      <c r="J1404">
        <v>-193669.47843000002</v>
      </c>
      <c r="K1404">
        <v>-0.20913000000000001</v>
      </c>
    </row>
    <row r="1405" spans="1:11" x14ac:dyDescent="0.2">
      <c r="A1405" t="s">
        <v>110</v>
      </c>
      <c r="B1405" t="s">
        <v>39</v>
      </c>
      <c r="J1405">
        <v>-176813.67234999998</v>
      </c>
      <c r="K1405">
        <v>-0.18004000000000001</v>
      </c>
    </row>
    <row r="1406" spans="1:11" x14ac:dyDescent="0.2">
      <c r="A1406" t="s">
        <v>110</v>
      </c>
      <c r="B1406" t="s">
        <v>39</v>
      </c>
      <c r="J1406">
        <v>0</v>
      </c>
      <c r="K1406">
        <v>0</v>
      </c>
    </row>
    <row r="1407" spans="1:11" x14ac:dyDescent="0.2">
      <c r="A1407" t="s">
        <v>110</v>
      </c>
      <c r="B1407" t="s">
        <v>39</v>
      </c>
      <c r="J1407">
        <v>176813.67234999998</v>
      </c>
      <c r="K1407">
        <v>0.18004000000000001</v>
      </c>
    </row>
    <row r="1408" spans="1:11" x14ac:dyDescent="0.2">
      <c r="A1408" t="s">
        <v>110</v>
      </c>
      <c r="B1408" t="s">
        <v>39</v>
      </c>
      <c r="J1408">
        <v>193669.47843000002</v>
      </c>
      <c r="K1408">
        <v>0.20913000000000001</v>
      </c>
    </row>
    <row r="1409" spans="1:11" x14ac:dyDescent="0.2">
      <c r="A1409" t="s">
        <v>110</v>
      </c>
      <c r="B1409" t="s">
        <v>39</v>
      </c>
      <c r="J1409">
        <v>209627.47739000001</v>
      </c>
      <c r="K1409">
        <v>0.23821000000000001</v>
      </c>
    </row>
    <row r="1410" spans="1:11" x14ac:dyDescent="0.2">
      <c r="A1410" t="s">
        <v>110</v>
      </c>
      <c r="B1410" t="s">
        <v>39</v>
      </c>
      <c r="J1410">
        <v>224837.45533999999</v>
      </c>
      <c r="K1410">
        <v>0.26729999999999998</v>
      </c>
    </row>
    <row r="1411" spans="1:11" x14ac:dyDescent="0.2">
      <c r="A1411" t="s">
        <v>110</v>
      </c>
      <c r="B1411" t="s">
        <v>39</v>
      </c>
      <c r="J1411">
        <v>239410.79373</v>
      </c>
      <c r="K1411">
        <v>0.29638999999999999</v>
      </c>
    </row>
    <row r="1412" spans="1:11" x14ac:dyDescent="0.2">
      <c r="A1412" t="s">
        <v>110</v>
      </c>
      <c r="B1412" t="s">
        <v>39</v>
      </c>
      <c r="J1412">
        <v>253433.09658000001</v>
      </c>
      <c r="K1412">
        <v>0.32547999999999999</v>
      </c>
    </row>
    <row r="1413" spans="1:11" x14ac:dyDescent="0.2">
      <c r="A1413" t="s">
        <v>110</v>
      </c>
      <c r="B1413" t="s">
        <v>39</v>
      </c>
      <c r="J1413">
        <v>266971.91196</v>
      </c>
      <c r="K1413">
        <v>0.35455999999999999</v>
      </c>
    </row>
    <row r="1414" spans="1:11" x14ac:dyDescent="0.2">
      <c r="A1414" t="s">
        <v>110</v>
      </c>
      <c r="B1414" t="s">
        <v>39</v>
      </c>
      <c r="J1414">
        <v>280081.69880999997</v>
      </c>
      <c r="K1414">
        <v>0.38364999999999999</v>
      </c>
    </row>
    <row r="1415" spans="1:11" x14ac:dyDescent="0.2">
      <c r="A1415" t="s">
        <v>110</v>
      </c>
      <c r="B1415" t="s">
        <v>39</v>
      </c>
      <c r="J1415">
        <v>292807.15789000003</v>
      </c>
      <c r="K1415">
        <v>0.41274</v>
      </c>
    </row>
    <row r="1416" spans="1:11" x14ac:dyDescent="0.2">
      <c r="A1416" t="s">
        <v>110</v>
      </c>
      <c r="B1416" t="s">
        <v>39</v>
      </c>
      <c r="J1416">
        <v>305185.53849000001</v>
      </c>
      <c r="K1416">
        <v>0.44183</v>
      </c>
    </row>
    <row r="1417" spans="1:11" x14ac:dyDescent="0.2">
      <c r="A1417" t="s">
        <v>110</v>
      </c>
      <c r="B1417" t="s">
        <v>39</v>
      </c>
      <c r="J1417">
        <v>317248.28701000003</v>
      </c>
      <c r="K1417">
        <v>0.47091</v>
      </c>
    </row>
    <row r="1418" spans="1:11" x14ac:dyDescent="0.2">
      <c r="A1418" t="s">
        <v>110</v>
      </c>
      <c r="B1418" t="s">
        <v>39</v>
      </c>
      <c r="J1418">
        <v>329022.25068999996</v>
      </c>
      <c r="K1418">
        <v>0.5</v>
      </c>
    </row>
    <row r="1419" spans="1:11" x14ac:dyDescent="0.2">
      <c r="A1419" t="s">
        <v>110</v>
      </c>
      <c r="B1419" t="s">
        <v>39</v>
      </c>
      <c r="J1419">
        <v>454050.70575999998</v>
      </c>
      <c r="K1419">
        <v>0.8125</v>
      </c>
    </row>
    <row r="1420" spans="1:11" x14ac:dyDescent="0.2">
      <c r="A1420" t="s">
        <v>110</v>
      </c>
      <c r="B1420" t="s">
        <v>39</v>
      </c>
      <c r="J1420">
        <v>579079.16113999998</v>
      </c>
      <c r="K1420">
        <v>1.125</v>
      </c>
    </row>
    <row r="1421" spans="1:11" x14ac:dyDescent="0.2">
      <c r="A1421" t="s">
        <v>110</v>
      </c>
      <c r="B1421" t="s">
        <v>39</v>
      </c>
      <c r="J1421">
        <v>579079.16113999998</v>
      </c>
      <c r="K1421">
        <v>1.35</v>
      </c>
    </row>
    <row r="1422" spans="1:11" x14ac:dyDescent="0.2">
      <c r="A1422" t="s">
        <v>110</v>
      </c>
      <c r="B1422" t="s">
        <v>39</v>
      </c>
      <c r="J1422">
        <v>579079.16113999998</v>
      </c>
      <c r="K1422">
        <v>1.575</v>
      </c>
    </row>
    <row r="1423" spans="1:11" x14ac:dyDescent="0.2">
      <c r="A1423" t="s">
        <v>110</v>
      </c>
      <c r="B1423" t="s">
        <v>40</v>
      </c>
      <c r="C1423" t="s">
        <v>37</v>
      </c>
      <c r="D1423" t="s">
        <v>38</v>
      </c>
      <c r="E1423">
        <v>0</v>
      </c>
      <c r="G1423">
        <v>0</v>
      </c>
      <c r="J1423">
        <v>-579079.16113999998</v>
      </c>
      <c r="K1423">
        <v>-1.575</v>
      </c>
    </row>
    <row r="1424" spans="1:11" x14ac:dyDescent="0.2">
      <c r="A1424" t="s">
        <v>110</v>
      </c>
      <c r="B1424" t="s">
        <v>40</v>
      </c>
      <c r="J1424">
        <v>-579079.16113999998</v>
      </c>
      <c r="K1424">
        <v>-1.35</v>
      </c>
    </row>
    <row r="1425" spans="1:11" x14ac:dyDescent="0.2">
      <c r="A1425" t="s">
        <v>110</v>
      </c>
      <c r="B1425" t="s">
        <v>40</v>
      </c>
      <c r="J1425">
        <v>-579079.16113999998</v>
      </c>
      <c r="K1425">
        <v>-1.125</v>
      </c>
    </row>
    <row r="1426" spans="1:11" x14ac:dyDescent="0.2">
      <c r="A1426" t="s">
        <v>110</v>
      </c>
      <c r="B1426" t="s">
        <v>40</v>
      </c>
      <c r="J1426">
        <v>-454050.70575999998</v>
      </c>
      <c r="K1426">
        <v>-0.8125</v>
      </c>
    </row>
    <row r="1427" spans="1:11" x14ac:dyDescent="0.2">
      <c r="A1427" t="s">
        <v>110</v>
      </c>
      <c r="B1427" t="s">
        <v>40</v>
      </c>
      <c r="J1427">
        <v>-329022.25068999996</v>
      </c>
      <c r="K1427">
        <v>-0.5</v>
      </c>
    </row>
    <row r="1428" spans="1:11" x14ac:dyDescent="0.2">
      <c r="A1428" t="s">
        <v>110</v>
      </c>
      <c r="B1428" t="s">
        <v>40</v>
      </c>
      <c r="J1428">
        <v>-317248.28701000003</v>
      </c>
      <c r="K1428">
        <v>-0.47091</v>
      </c>
    </row>
    <row r="1429" spans="1:11" x14ac:dyDescent="0.2">
      <c r="A1429" t="s">
        <v>110</v>
      </c>
      <c r="B1429" t="s">
        <v>40</v>
      </c>
      <c r="J1429">
        <v>-305185.53849000001</v>
      </c>
      <c r="K1429">
        <v>-0.44183</v>
      </c>
    </row>
    <row r="1430" spans="1:11" x14ac:dyDescent="0.2">
      <c r="A1430" t="s">
        <v>110</v>
      </c>
      <c r="B1430" t="s">
        <v>40</v>
      </c>
      <c r="J1430">
        <v>-292807.15789000003</v>
      </c>
      <c r="K1430">
        <v>-0.41274</v>
      </c>
    </row>
    <row r="1431" spans="1:11" x14ac:dyDescent="0.2">
      <c r="A1431" t="s">
        <v>110</v>
      </c>
      <c r="B1431" t="s">
        <v>40</v>
      </c>
      <c r="J1431">
        <v>-280081.69880999997</v>
      </c>
      <c r="K1431">
        <v>-0.38364999999999999</v>
      </c>
    </row>
    <row r="1432" spans="1:11" x14ac:dyDescent="0.2">
      <c r="A1432" t="s">
        <v>110</v>
      </c>
      <c r="B1432" t="s">
        <v>40</v>
      </c>
      <c r="J1432">
        <v>-266971.91196</v>
      </c>
      <c r="K1432">
        <v>-0.35455999999999999</v>
      </c>
    </row>
    <row r="1433" spans="1:11" x14ac:dyDescent="0.2">
      <c r="A1433" t="s">
        <v>110</v>
      </c>
      <c r="B1433" t="s">
        <v>40</v>
      </c>
      <c r="J1433">
        <v>-253433.09658000001</v>
      </c>
      <c r="K1433">
        <v>-0.32547999999999999</v>
      </c>
    </row>
    <row r="1434" spans="1:11" x14ac:dyDescent="0.2">
      <c r="A1434" t="s">
        <v>110</v>
      </c>
      <c r="B1434" t="s">
        <v>40</v>
      </c>
      <c r="J1434">
        <v>-239410.79373</v>
      </c>
      <c r="K1434">
        <v>-0.29638999999999999</v>
      </c>
    </row>
    <row r="1435" spans="1:11" x14ac:dyDescent="0.2">
      <c r="A1435" t="s">
        <v>110</v>
      </c>
      <c r="B1435" t="s">
        <v>40</v>
      </c>
      <c r="J1435">
        <v>-224837.45533999999</v>
      </c>
      <c r="K1435">
        <v>-0.26729999999999998</v>
      </c>
    </row>
    <row r="1436" spans="1:11" x14ac:dyDescent="0.2">
      <c r="A1436" t="s">
        <v>110</v>
      </c>
      <c r="B1436" t="s">
        <v>40</v>
      </c>
      <c r="J1436">
        <v>-209627.47739000001</v>
      </c>
      <c r="K1436">
        <v>-0.23821000000000001</v>
      </c>
    </row>
    <row r="1437" spans="1:11" x14ac:dyDescent="0.2">
      <c r="A1437" t="s">
        <v>110</v>
      </c>
      <c r="B1437" t="s">
        <v>40</v>
      </c>
      <c r="J1437">
        <v>-193669.47843000002</v>
      </c>
      <c r="K1437">
        <v>-0.20913000000000001</v>
      </c>
    </row>
    <row r="1438" spans="1:11" x14ac:dyDescent="0.2">
      <c r="A1438" t="s">
        <v>110</v>
      </c>
      <c r="B1438" t="s">
        <v>40</v>
      </c>
      <c r="J1438">
        <v>-176813.67234999998</v>
      </c>
      <c r="K1438">
        <v>-0.18004000000000001</v>
      </c>
    </row>
    <row r="1439" spans="1:11" x14ac:dyDescent="0.2">
      <c r="A1439" t="s">
        <v>110</v>
      </c>
      <c r="B1439" t="s">
        <v>40</v>
      </c>
      <c r="J1439">
        <v>0</v>
      </c>
      <c r="K1439">
        <v>0</v>
      </c>
    </row>
    <row r="1440" spans="1:11" x14ac:dyDescent="0.2">
      <c r="A1440" t="s">
        <v>110</v>
      </c>
      <c r="B1440" t="s">
        <v>40</v>
      </c>
      <c r="J1440">
        <v>176813.67234999998</v>
      </c>
      <c r="K1440">
        <v>0.18004000000000001</v>
      </c>
    </row>
    <row r="1441" spans="1:11" x14ac:dyDescent="0.2">
      <c r="A1441" t="s">
        <v>110</v>
      </c>
      <c r="B1441" t="s">
        <v>40</v>
      </c>
      <c r="J1441">
        <v>193669.47843000002</v>
      </c>
      <c r="K1441">
        <v>0.20913000000000001</v>
      </c>
    </row>
    <row r="1442" spans="1:11" x14ac:dyDescent="0.2">
      <c r="A1442" t="s">
        <v>110</v>
      </c>
      <c r="B1442" t="s">
        <v>40</v>
      </c>
      <c r="J1442">
        <v>209627.47739000001</v>
      </c>
      <c r="K1442">
        <v>0.23821000000000001</v>
      </c>
    </row>
    <row r="1443" spans="1:11" x14ac:dyDescent="0.2">
      <c r="A1443" t="s">
        <v>110</v>
      </c>
      <c r="B1443" t="s">
        <v>40</v>
      </c>
      <c r="J1443">
        <v>224837.45533999999</v>
      </c>
      <c r="K1443">
        <v>0.26729999999999998</v>
      </c>
    </row>
    <row r="1444" spans="1:11" x14ac:dyDescent="0.2">
      <c r="A1444" t="s">
        <v>110</v>
      </c>
      <c r="B1444" t="s">
        <v>40</v>
      </c>
      <c r="J1444">
        <v>239410.79373</v>
      </c>
      <c r="K1444">
        <v>0.29638999999999999</v>
      </c>
    </row>
    <row r="1445" spans="1:11" x14ac:dyDescent="0.2">
      <c r="A1445" t="s">
        <v>110</v>
      </c>
      <c r="B1445" t="s">
        <v>40</v>
      </c>
      <c r="J1445">
        <v>253433.09658000001</v>
      </c>
      <c r="K1445">
        <v>0.32547999999999999</v>
      </c>
    </row>
    <row r="1446" spans="1:11" x14ac:dyDescent="0.2">
      <c r="A1446" t="s">
        <v>110</v>
      </c>
      <c r="B1446" t="s">
        <v>40</v>
      </c>
      <c r="J1446">
        <v>266971.91196</v>
      </c>
      <c r="K1446">
        <v>0.35455999999999999</v>
      </c>
    </row>
    <row r="1447" spans="1:11" x14ac:dyDescent="0.2">
      <c r="A1447" t="s">
        <v>110</v>
      </c>
      <c r="B1447" t="s">
        <v>40</v>
      </c>
      <c r="J1447">
        <v>280081.69880999997</v>
      </c>
      <c r="K1447">
        <v>0.38364999999999999</v>
      </c>
    </row>
    <row r="1448" spans="1:11" x14ac:dyDescent="0.2">
      <c r="A1448" t="s">
        <v>110</v>
      </c>
      <c r="B1448" t="s">
        <v>40</v>
      </c>
      <c r="J1448">
        <v>292807.15789000003</v>
      </c>
      <c r="K1448">
        <v>0.41274</v>
      </c>
    </row>
    <row r="1449" spans="1:11" x14ac:dyDescent="0.2">
      <c r="A1449" t="s">
        <v>110</v>
      </c>
      <c r="B1449" t="s">
        <v>40</v>
      </c>
      <c r="J1449">
        <v>305185.53849000001</v>
      </c>
      <c r="K1449">
        <v>0.44183</v>
      </c>
    </row>
    <row r="1450" spans="1:11" x14ac:dyDescent="0.2">
      <c r="A1450" t="s">
        <v>110</v>
      </c>
      <c r="B1450" t="s">
        <v>40</v>
      </c>
      <c r="J1450">
        <v>317248.28701000003</v>
      </c>
      <c r="K1450">
        <v>0.47091</v>
      </c>
    </row>
    <row r="1451" spans="1:11" x14ac:dyDescent="0.2">
      <c r="A1451" t="s">
        <v>110</v>
      </c>
      <c r="B1451" t="s">
        <v>40</v>
      </c>
      <c r="J1451">
        <v>329022.25068999996</v>
      </c>
      <c r="K1451">
        <v>0.5</v>
      </c>
    </row>
    <row r="1452" spans="1:11" x14ac:dyDescent="0.2">
      <c r="A1452" t="s">
        <v>110</v>
      </c>
      <c r="B1452" t="s">
        <v>40</v>
      </c>
      <c r="J1452">
        <v>454050.70575999998</v>
      </c>
      <c r="K1452">
        <v>0.8125</v>
      </c>
    </row>
    <row r="1453" spans="1:11" x14ac:dyDescent="0.2">
      <c r="A1453" t="s">
        <v>110</v>
      </c>
      <c r="B1453" t="s">
        <v>40</v>
      </c>
      <c r="J1453">
        <v>579079.16113999998</v>
      </c>
      <c r="K1453">
        <v>1.125</v>
      </c>
    </row>
    <row r="1454" spans="1:11" x14ac:dyDescent="0.2">
      <c r="A1454" t="s">
        <v>110</v>
      </c>
      <c r="B1454" t="s">
        <v>40</v>
      </c>
      <c r="J1454">
        <v>579079.16113999998</v>
      </c>
      <c r="K1454">
        <v>1.35</v>
      </c>
    </row>
    <row r="1455" spans="1:11" x14ac:dyDescent="0.2">
      <c r="A1455" t="s">
        <v>110</v>
      </c>
      <c r="B1455" t="s">
        <v>40</v>
      </c>
      <c r="J1455">
        <v>579079.16113999998</v>
      </c>
      <c r="K1455">
        <v>1.575</v>
      </c>
    </row>
    <row r="1456" spans="1:11" x14ac:dyDescent="0.2">
      <c r="A1456" t="s">
        <v>111</v>
      </c>
      <c r="B1456" t="s">
        <v>39</v>
      </c>
      <c r="C1456" t="s">
        <v>37</v>
      </c>
      <c r="D1456" t="s">
        <v>38</v>
      </c>
      <c r="E1456">
        <v>0</v>
      </c>
      <c r="G1456">
        <v>0</v>
      </c>
      <c r="J1456">
        <v>-610293.46507000003</v>
      </c>
      <c r="K1456">
        <v>-1.575</v>
      </c>
    </row>
    <row r="1457" spans="1:11" x14ac:dyDescent="0.2">
      <c r="A1457" t="s">
        <v>111</v>
      </c>
      <c r="B1457" t="s">
        <v>39</v>
      </c>
      <c r="J1457">
        <v>-610293.46507000003</v>
      </c>
      <c r="K1457">
        <v>-1.35</v>
      </c>
    </row>
    <row r="1458" spans="1:11" x14ac:dyDescent="0.2">
      <c r="A1458" t="s">
        <v>111</v>
      </c>
      <c r="B1458" t="s">
        <v>39</v>
      </c>
      <c r="J1458">
        <v>-610293.46507000003</v>
      </c>
      <c r="K1458">
        <v>-1.125</v>
      </c>
    </row>
    <row r="1459" spans="1:11" x14ac:dyDescent="0.2">
      <c r="A1459" t="s">
        <v>111</v>
      </c>
      <c r="B1459" t="s">
        <v>39</v>
      </c>
      <c r="J1459">
        <v>-478525.55791999999</v>
      </c>
      <c r="K1459">
        <v>-0.8125</v>
      </c>
    </row>
    <row r="1460" spans="1:11" x14ac:dyDescent="0.2">
      <c r="A1460" t="s">
        <v>111</v>
      </c>
      <c r="B1460" t="s">
        <v>39</v>
      </c>
      <c r="J1460">
        <v>-346757.65077000001</v>
      </c>
      <c r="K1460">
        <v>-0.5</v>
      </c>
    </row>
    <row r="1461" spans="1:11" x14ac:dyDescent="0.2">
      <c r="A1461" t="s">
        <v>111</v>
      </c>
      <c r="B1461" t="s">
        <v>39</v>
      </c>
      <c r="J1461">
        <v>-334495.58557999996</v>
      </c>
      <c r="K1461">
        <v>-0.47125</v>
      </c>
    </row>
    <row r="1462" spans="1:11" x14ac:dyDescent="0.2">
      <c r="A1462" t="s">
        <v>111</v>
      </c>
      <c r="B1462" t="s">
        <v>39</v>
      </c>
      <c r="J1462">
        <v>-321936.53946</v>
      </c>
      <c r="K1462">
        <v>-0.4425</v>
      </c>
    </row>
    <row r="1463" spans="1:11" x14ac:dyDescent="0.2">
      <c r="A1463" t="s">
        <v>111</v>
      </c>
      <c r="B1463" t="s">
        <v>39</v>
      </c>
      <c r="J1463">
        <v>-309053.27208999998</v>
      </c>
      <c r="K1463">
        <v>-0.41376000000000002</v>
      </c>
    </row>
    <row r="1464" spans="1:11" x14ac:dyDescent="0.2">
      <c r="A1464" t="s">
        <v>111</v>
      </c>
      <c r="B1464" t="s">
        <v>39</v>
      </c>
      <c r="J1464">
        <v>-295813.94554000004</v>
      </c>
      <c r="K1464">
        <v>-0.38501000000000002</v>
      </c>
    </row>
    <row r="1465" spans="1:11" x14ac:dyDescent="0.2">
      <c r="A1465" t="s">
        <v>111</v>
      </c>
      <c r="B1465" t="s">
        <v>39</v>
      </c>
      <c r="J1465">
        <v>-282180.93604</v>
      </c>
      <c r="K1465">
        <v>-0.35626000000000002</v>
      </c>
    </row>
    <row r="1466" spans="1:11" x14ac:dyDescent="0.2">
      <c r="A1466" t="s">
        <v>111</v>
      </c>
      <c r="B1466" t="s">
        <v>39</v>
      </c>
      <c r="J1466">
        <v>-268109.22042999999</v>
      </c>
      <c r="K1466">
        <v>-0.32751000000000002</v>
      </c>
    </row>
    <row r="1467" spans="1:11" x14ac:dyDescent="0.2">
      <c r="A1467" t="s">
        <v>111</v>
      </c>
      <c r="B1467" t="s">
        <v>39</v>
      </c>
      <c r="J1467">
        <v>-253544.12617999999</v>
      </c>
      <c r="K1467">
        <v>-0.29876999999999998</v>
      </c>
    </row>
    <row r="1468" spans="1:11" x14ac:dyDescent="0.2">
      <c r="A1468" t="s">
        <v>111</v>
      </c>
      <c r="B1468" t="s">
        <v>39</v>
      </c>
      <c r="J1468">
        <v>-238418.10274</v>
      </c>
      <c r="K1468">
        <v>-0.27001999999999998</v>
      </c>
    </row>
    <row r="1469" spans="1:11" x14ac:dyDescent="0.2">
      <c r="A1469" t="s">
        <v>111</v>
      </c>
      <c r="B1469" t="s">
        <v>39</v>
      </c>
      <c r="J1469">
        <v>-222645.94753999999</v>
      </c>
      <c r="K1469">
        <v>-0.24127000000000001</v>
      </c>
    </row>
    <row r="1470" spans="1:11" x14ac:dyDescent="0.2">
      <c r="A1470" t="s">
        <v>111</v>
      </c>
      <c r="B1470" t="s">
        <v>39</v>
      </c>
      <c r="J1470">
        <v>-206117.44193999999</v>
      </c>
      <c r="K1470">
        <v>-0.21251999999999999</v>
      </c>
    </row>
    <row r="1471" spans="1:11" x14ac:dyDescent="0.2">
      <c r="A1471" t="s">
        <v>111</v>
      </c>
      <c r="B1471" t="s">
        <v>39</v>
      </c>
      <c r="J1471">
        <v>-188685.45281000002</v>
      </c>
      <c r="K1471">
        <v>-0.18376999999999999</v>
      </c>
    </row>
    <row r="1472" spans="1:11" x14ac:dyDescent="0.2">
      <c r="A1472" t="s">
        <v>111</v>
      </c>
      <c r="B1472" t="s">
        <v>39</v>
      </c>
      <c r="J1472">
        <v>0</v>
      </c>
      <c r="K1472">
        <v>0</v>
      </c>
    </row>
    <row r="1473" spans="1:11" x14ac:dyDescent="0.2">
      <c r="A1473" t="s">
        <v>111</v>
      </c>
      <c r="B1473" t="s">
        <v>39</v>
      </c>
      <c r="J1473">
        <v>188685.45281000002</v>
      </c>
      <c r="K1473">
        <v>0.18376999999999999</v>
      </c>
    </row>
    <row r="1474" spans="1:11" x14ac:dyDescent="0.2">
      <c r="A1474" t="s">
        <v>111</v>
      </c>
      <c r="B1474" t="s">
        <v>39</v>
      </c>
      <c r="J1474">
        <v>206117.44193999999</v>
      </c>
      <c r="K1474">
        <v>0.21251999999999999</v>
      </c>
    </row>
    <row r="1475" spans="1:11" x14ac:dyDescent="0.2">
      <c r="A1475" t="s">
        <v>111</v>
      </c>
      <c r="B1475" t="s">
        <v>39</v>
      </c>
      <c r="J1475">
        <v>222645.94753999999</v>
      </c>
      <c r="K1475">
        <v>0.24127000000000001</v>
      </c>
    </row>
    <row r="1476" spans="1:11" x14ac:dyDescent="0.2">
      <c r="A1476" t="s">
        <v>111</v>
      </c>
      <c r="B1476" t="s">
        <v>39</v>
      </c>
      <c r="J1476">
        <v>238418.10274</v>
      </c>
      <c r="K1476">
        <v>0.27001999999999998</v>
      </c>
    </row>
    <row r="1477" spans="1:11" x14ac:dyDescent="0.2">
      <c r="A1477" t="s">
        <v>111</v>
      </c>
      <c r="B1477" t="s">
        <v>39</v>
      </c>
      <c r="J1477">
        <v>253544.12617999999</v>
      </c>
      <c r="K1477">
        <v>0.29876999999999998</v>
      </c>
    </row>
    <row r="1478" spans="1:11" x14ac:dyDescent="0.2">
      <c r="A1478" t="s">
        <v>111</v>
      </c>
      <c r="B1478" t="s">
        <v>39</v>
      </c>
      <c r="J1478">
        <v>268109.22042999999</v>
      </c>
      <c r="K1478">
        <v>0.32751000000000002</v>
      </c>
    </row>
    <row r="1479" spans="1:11" x14ac:dyDescent="0.2">
      <c r="A1479" t="s">
        <v>111</v>
      </c>
      <c r="B1479" t="s">
        <v>39</v>
      </c>
      <c r="J1479">
        <v>282180.93604</v>
      </c>
      <c r="K1479">
        <v>0.35626000000000002</v>
      </c>
    </row>
    <row r="1480" spans="1:11" x14ac:dyDescent="0.2">
      <c r="A1480" t="s">
        <v>111</v>
      </c>
      <c r="B1480" t="s">
        <v>39</v>
      </c>
      <c r="J1480">
        <v>295813.94554000004</v>
      </c>
      <c r="K1480">
        <v>0.38501000000000002</v>
      </c>
    </row>
    <row r="1481" spans="1:11" x14ac:dyDescent="0.2">
      <c r="A1481" t="s">
        <v>111</v>
      </c>
      <c r="B1481" t="s">
        <v>39</v>
      </c>
      <c r="J1481">
        <v>309053.27208999998</v>
      </c>
      <c r="K1481">
        <v>0.41376000000000002</v>
      </c>
    </row>
    <row r="1482" spans="1:11" x14ac:dyDescent="0.2">
      <c r="A1482" t="s">
        <v>111</v>
      </c>
      <c r="B1482" t="s">
        <v>39</v>
      </c>
      <c r="J1482">
        <v>321936.53946</v>
      </c>
      <c r="K1482">
        <v>0.4425</v>
      </c>
    </row>
    <row r="1483" spans="1:11" x14ac:dyDescent="0.2">
      <c r="A1483" t="s">
        <v>111</v>
      </c>
      <c r="B1483" t="s">
        <v>39</v>
      </c>
      <c r="J1483">
        <v>334495.58557999996</v>
      </c>
      <c r="K1483">
        <v>0.47125</v>
      </c>
    </row>
    <row r="1484" spans="1:11" x14ac:dyDescent="0.2">
      <c r="A1484" t="s">
        <v>111</v>
      </c>
      <c r="B1484" t="s">
        <v>39</v>
      </c>
      <c r="J1484">
        <v>346757.65077000001</v>
      </c>
      <c r="K1484">
        <v>0.5</v>
      </c>
    </row>
    <row r="1485" spans="1:11" x14ac:dyDescent="0.2">
      <c r="A1485" t="s">
        <v>111</v>
      </c>
      <c r="B1485" t="s">
        <v>39</v>
      </c>
      <c r="J1485">
        <v>478525.55791999999</v>
      </c>
      <c r="K1485">
        <v>0.8125</v>
      </c>
    </row>
    <row r="1486" spans="1:11" x14ac:dyDescent="0.2">
      <c r="A1486" t="s">
        <v>111</v>
      </c>
      <c r="B1486" t="s">
        <v>39</v>
      </c>
      <c r="J1486">
        <v>610293.46507000003</v>
      </c>
      <c r="K1486">
        <v>1.125</v>
      </c>
    </row>
    <row r="1487" spans="1:11" x14ac:dyDescent="0.2">
      <c r="A1487" t="s">
        <v>111</v>
      </c>
      <c r="B1487" t="s">
        <v>39</v>
      </c>
      <c r="J1487">
        <v>610293.46507000003</v>
      </c>
      <c r="K1487">
        <v>1.35</v>
      </c>
    </row>
    <row r="1488" spans="1:11" x14ac:dyDescent="0.2">
      <c r="A1488" t="s">
        <v>111</v>
      </c>
      <c r="B1488" t="s">
        <v>39</v>
      </c>
      <c r="J1488">
        <v>610293.46507000003</v>
      </c>
      <c r="K1488">
        <v>1.575</v>
      </c>
    </row>
    <row r="1489" spans="1:11" x14ac:dyDescent="0.2">
      <c r="A1489" t="s">
        <v>111</v>
      </c>
      <c r="B1489" t="s">
        <v>40</v>
      </c>
      <c r="C1489" t="s">
        <v>37</v>
      </c>
      <c r="D1489" t="s">
        <v>38</v>
      </c>
      <c r="E1489">
        <v>0</v>
      </c>
      <c r="G1489">
        <v>0</v>
      </c>
      <c r="J1489">
        <v>-610293.46507000003</v>
      </c>
      <c r="K1489">
        <v>-1.575</v>
      </c>
    </row>
    <row r="1490" spans="1:11" x14ac:dyDescent="0.2">
      <c r="A1490" t="s">
        <v>111</v>
      </c>
      <c r="B1490" t="s">
        <v>40</v>
      </c>
      <c r="J1490">
        <v>-610293.46507000003</v>
      </c>
      <c r="K1490">
        <v>-1.35</v>
      </c>
    </row>
    <row r="1491" spans="1:11" x14ac:dyDescent="0.2">
      <c r="A1491" t="s">
        <v>111</v>
      </c>
      <c r="B1491" t="s">
        <v>40</v>
      </c>
      <c r="J1491">
        <v>-610293.46507000003</v>
      </c>
      <c r="K1491">
        <v>-1.125</v>
      </c>
    </row>
    <row r="1492" spans="1:11" x14ac:dyDescent="0.2">
      <c r="A1492" t="s">
        <v>111</v>
      </c>
      <c r="B1492" t="s">
        <v>40</v>
      </c>
      <c r="J1492">
        <v>-478525.55791999999</v>
      </c>
      <c r="K1492">
        <v>-0.8125</v>
      </c>
    </row>
    <row r="1493" spans="1:11" x14ac:dyDescent="0.2">
      <c r="A1493" t="s">
        <v>111</v>
      </c>
      <c r="B1493" t="s">
        <v>40</v>
      </c>
      <c r="J1493">
        <v>-346757.65077000001</v>
      </c>
      <c r="K1493">
        <v>-0.5</v>
      </c>
    </row>
    <row r="1494" spans="1:11" x14ac:dyDescent="0.2">
      <c r="A1494" t="s">
        <v>111</v>
      </c>
      <c r="B1494" t="s">
        <v>40</v>
      </c>
      <c r="J1494">
        <v>-334495.58557999996</v>
      </c>
      <c r="K1494">
        <v>-0.47125</v>
      </c>
    </row>
    <row r="1495" spans="1:11" x14ac:dyDescent="0.2">
      <c r="A1495" t="s">
        <v>111</v>
      </c>
      <c r="B1495" t="s">
        <v>40</v>
      </c>
      <c r="J1495">
        <v>-321936.53946</v>
      </c>
      <c r="K1495">
        <v>-0.4425</v>
      </c>
    </row>
    <row r="1496" spans="1:11" x14ac:dyDescent="0.2">
      <c r="A1496" t="s">
        <v>111</v>
      </c>
      <c r="B1496" t="s">
        <v>40</v>
      </c>
      <c r="J1496">
        <v>-309053.27208999998</v>
      </c>
      <c r="K1496">
        <v>-0.41376000000000002</v>
      </c>
    </row>
    <row r="1497" spans="1:11" x14ac:dyDescent="0.2">
      <c r="A1497" t="s">
        <v>111</v>
      </c>
      <c r="B1497" t="s">
        <v>40</v>
      </c>
      <c r="J1497">
        <v>-295813.94554000004</v>
      </c>
      <c r="K1497">
        <v>-0.38501000000000002</v>
      </c>
    </row>
    <row r="1498" spans="1:11" x14ac:dyDescent="0.2">
      <c r="A1498" t="s">
        <v>111</v>
      </c>
      <c r="B1498" t="s">
        <v>40</v>
      </c>
      <c r="J1498">
        <v>-282180.93604</v>
      </c>
      <c r="K1498">
        <v>-0.35626000000000002</v>
      </c>
    </row>
    <row r="1499" spans="1:11" x14ac:dyDescent="0.2">
      <c r="A1499" t="s">
        <v>111</v>
      </c>
      <c r="B1499" t="s">
        <v>40</v>
      </c>
      <c r="J1499">
        <v>-268109.22042999999</v>
      </c>
      <c r="K1499">
        <v>-0.32751000000000002</v>
      </c>
    </row>
    <row r="1500" spans="1:11" x14ac:dyDescent="0.2">
      <c r="A1500" t="s">
        <v>111</v>
      </c>
      <c r="B1500" t="s">
        <v>40</v>
      </c>
      <c r="J1500">
        <v>-253544.12617999999</v>
      </c>
      <c r="K1500">
        <v>-0.29876999999999998</v>
      </c>
    </row>
    <row r="1501" spans="1:11" x14ac:dyDescent="0.2">
      <c r="A1501" t="s">
        <v>111</v>
      </c>
      <c r="B1501" t="s">
        <v>40</v>
      </c>
      <c r="J1501">
        <v>-238418.10274</v>
      </c>
      <c r="K1501">
        <v>-0.27001999999999998</v>
      </c>
    </row>
    <row r="1502" spans="1:11" x14ac:dyDescent="0.2">
      <c r="A1502" t="s">
        <v>111</v>
      </c>
      <c r="B1502" t="s">
        <v>40</v>
      </c>
      <c r="J1502">
        <v>-222645.94753999999</v>
      </c>
      <c r="K1502">
        <v>-0.24127000000000001</v>
      </c>
    </row>
    <row r="1503" spans="1:11" x14ac:dyDescent="0.2">
      <c r="A1503" t="s">
        <v>111</v>
      </c>
      <c r="B1503" t="s">
        <v>40</v>
      </c>
      <c r="J1503">
        <v>-206117.44193999999</v>
      </c>
      <c r="K1503">
        <v>-0.21251999999999999</v>
      </c>
    </row>
    <row r="1504" spans="1:11" x14ac:dyDescent="0.2">
      <c r="A1504" t="s">
        <v>111</v>
      </c>
      <c r="B1504" t="s">
        <v>40</v>
      </c>
      <c r="J1504">
        <v>-188685.45281000002</v>
      </c>
      <c r="K1504">
        <v>-0.18376999999999999</v>
      </c>
    </row>
    <row r="1505" spans="1:11" x14ac:dyDescent="0.2">
      <c r="A1505" t="s">
        <v>111</v>
      </c>
      <c r="B1505" t="s">
        <v>40</v>
      </c>
      <c r="J1505">
        <v>0</v>
      </c>
      <c r="K1505">
        <v>0</v>
      </c>
    </row>
    <row r="1506" spans="1:11" x14ac:dyDescent="0.2">
      <c r="A1506" t="s">
        <v>111</v>
      </c>
      <c r="B1506" t="s">
        <v>40</v>
      </c>
      <c r="J1506">
        <v>188685.45281000002</v>
      </c>
      <c r="K1506">
        <v>0.18376999999999999</v>
      </c>
    </row>
    <row r="1507" spans="1:11" x14ac:dyDescent="0.2">
      <c r="A1507" t="s">
        <v>111</v>
      </c>
      <c r="B1507" t="s">
        <v>40</v>
      </c>
      <c r="J1507">
        <v>206117.44193999999</v>
      </c>
      <c r="K1507">
        <v>0.21251999999999999</v>
      </c>
    </row>
    <row r="1508" spans="1:11" x14ac:dyDescent="0.2">
      <c r="A1508" t="s">
        <v>111</v>
      </c>
      <c r="B1508" t="s">
        <v>40</v>
      </c>
      <c r="J1508">
        <v>222645.94753999999</v>
      </c>
      <c r="K1508">
        <v>0.24127000000000001</v>
      </c>
    </row>
    <row r="1509" spans="1:11" x14ac:dyDescent="0.2">
      <c r="A1509" t="s">
        <v>111</v>
      </c>
      <c r="B1509" t="s">
        <v>40</v>
      </c>
      <c r="J1509">
        <v>238418.10274</v>
      </c>
      <c r="K1509">
        <v>0.27001999999999998</v>
      </c>
    </row>
    <row r="1510" spans="1:11" x14ac:dyDescent="0.2">
      <c r="A1510" t="s">
        <v>111</v>
      </c>
      <c r="B1510" t="s">
        <v>40</v>
      </c>
      <c r="J1510">
        <v>253544.12617999999</v>
      </c>
      <c r="K1510">
        <v>0.29876999999999998</v>
      </c>
    </row>
    <row r="1511" spans="1:11" x14ac:dyDescent="0.2">
      <c r="A1511" t="s">
        <v>111</v>
      </c>
      <c r="B1511" t="s">
        <v>40</v>
      </c>
      <c r="J1511">
        <v>268109.22042999999</v>
      </c>
      <c r="K1511">
        <v>0.32751000000000002</v>
      </c>
    </row>
    <row r="1512" spans="1:11" x14ac:dyDescent="0.2">
      <c r="A1512" t="s">
        <v>111</v>
      </c>
      <c r="B1512" t="s">
        <v>40</v>
      </c>
      <c r="J1512">
        <v>282180.93604</v>
      </c>
      <c r="K1512">
        <v>0.35626000000000002</v>
      </c>
    </row>
    <row r="1513" spans="1:11" x14ac:dyDescent="0.2">
      <c r="A1513" t="s">
        <v>111</v>
      </c>
      <c r="B1513" t="s">
        <v>40</v>
      </c>
      <c r="J1513">
        <v>295813.94554000004</v>
      </c>
      <c r="K1513">
        <v>0.38501000000000002</v>
      </c>
    </row>
    <row r="1514" spans="1:11" x14ac:dyDescent="0.2">
      <c r="A1514" t="s">
        <v>111</v>
      </c>
      <c r="B1514" t="s">
        <v>40</v>
      </c>
      <c r="J1514">
        <v>309053.27208999998</v>
      </c>
      <c r="K1514">
        <v>0.41376000000000002</v>
      </c>
    </row>
    <row r="1515" spans="1:11" x14ac:dyDescent="0.2">
      <c r="A1515" t="s">
        <v>111</v>
      </c>
      <c r="B1515" t="s">
        <v>40</v>
      </c>
      <c r="J1515">
        <v>321936.53946</v>
      </c>
      <c r="K1515">
        <v>0.4425</v>
      </c>
    </row>
    <row r="1516" spans="1:11" x14ac:dyDescent="0.2">
      <c r="A1516" t="s">
        <v>111</v>
      </c>
      <c r="B1516" t="s">
        <v>40</v>
      </c>
      <c r="J1516">
        <v>334495.58557999996</v>
      </c>
      <c r="K1516">
        <v>0.47125</v>
      </c>
    </row>
    <row r="1517" spans="1:11" x14ac:dyDescent="0.2">
      <c r="A1517" t="s">
        <v>111</v>
      </c>
      <c r="B1517" t="s">
        <v>40</v>
      </c>
      <c r="J1517">
        <v>346757.65077000001</v>
      </c>
      <c r="K1517">
        <v>0.5</v>
      </c>
    </row>
    <row r="1518" spans="1:11" x14ac:dyDescent="0.2">
      <c r="A1518" t="s">
        <v>111</v>
      </c>
      <c r="B1518" t="s">
        <v>40</v>
      </c>
      <c r="J1518">
        <v>478525.55791999999</v>
      </c>
      <c r="K1518">
        <v>0.8125</v>
      </c>
    </row>
    <row r="1519" spans="1:11" x14ac:dyDescent="0.2">
      <c r="A1519" t="s">
        <v>111</v>
      </c>
      <c r="B1519" t="s">
        <v>40</v>
      </c>
      <c r="J1519">
        <v>610293.46507000003</v>
      </c>
      <c r="K1519">
        <v>1.125</v>
      </c>
    </row>
    <row r="1520" spans="1:11" x14ac:dyDescent="0.2">
      <c r="A1520" t="s">
        <v>111</v>
      </c>
      <c r="B1520" t="s">
        <v>40</v>
      </c>
      <c r="J1520">
        <v>610293.46507000003</v>
      </c>
      <c r="K1520">
        <v>1.35</v>
      </c>
    </row>
    <row r="1521" spans="1:11" x14ac:dyDescent="0.2">
      <c r="A1521" t="s">
        <v>111</v>
      </c>
      <c r="B1521" t="s">
        <v>40</v>
      </c>
      <c r="J1521">
        <v>610293.46507000003</v>
      </c>
      <c r="K1521">
        <v>1.575</v>
      </c>
    </row>
    <row r="1522" spans="1:11" x14ac:dyDescent="0.2">
      <c r="A1522" t="s">
        <v>112</v>
      </c>
      <c r="B1522" t="s">
        <v>39</v>
      </c>
      <c r="C1522" t="s">
        <v>37</v>
      </c>
      <c r="D1522" t="s">
        <v>38</v>
      </c>
      <c r="E1522">
        <v>0</v>
      </c>
      <c r="G1522">
        <v>0</v>
      </c>
      <c r="J1522">
        <v>-641507.76931</v>
      </c>
      <c r="K1522">
        <v>-1.575</v>
      </c>
    </row>
    <row r="1523" spans="1:11" x14ac:dyDescent="0.2">
      <c r="A1523" t="s">
        <v>112</v>
      </c>
      <c r="B1523" t="s">
        <v>39</v>
      </c>
      <c r="J1523">
        <v>-641507.76931</v>
      </c>
      <c r="K1523">
        <v>-1.35</v>
      </c>
    </row>
    <row r="1524" spans="1:11" x14ac:dyDescent="0.2">
      <c r="A1524" t="s">
        <v>112</v>
      </c>
      <c r="B1524" t="s">
        <v>39</v>
      </c>
      <c r="J1524">
        <v>-641507.76931</v>
      </c>
      <c r="K1524">
        <v>-1.125</v>
      </c>
    </row>
    <row r="1525" spans="1:11" x14ac:dyDescent="0.2">
      <c r="A1525" t="s">
        <v>112</v>
      </c>
      <c r="B1525" t="s">
        <v>39</v>
      </c>
      <c r="J1525">
        <v>-503000.41008</v>
      </c>
      <c r="K1525">
        <v>-0.8125</v>
      </c>
    </row>
    <row r="1526" spans="1:11" x14ac:dyDescent="0.2">
      <c r="A1526" t="s">
        <v>112</v>
      </c>
      <c r="B1526" t="s">
        <v>39</v>
      </c>
      <c r="J1526">
        <v>-364493.05085</v>
      </c>
      <c r="K1526">
        <v>-0.5</v>
      </c>
    </row>
    <row r="1527" spans="1:11" x14ac:dyDescent="0.2">
      <c r="A1527" t="s">
        <v>112</v>
      </c>
      <c r="B1527" t="s">
        <v>39</v>
      </c>
      <c r="J1527">
        <v>-351746.6925</v>
      </c>
      <c r="K1527">
        <v>-0.47156999999999999</v>
      </c>
    </row>
    <row r="1528" spans="1:11" x14ac:dyDescent="0.2">
      <c r="A1528" t="s">
        <v>112</v>
      </c>
      <c r="B1528" t="s">
        <v>39</v>
      </c>
      <c r="J1528">
        <v>-338695.25756999996</v>
      </c>
      <c r="K1528">
        <v>-0.44313000000000002</v>
      </c>
    </row>
    <row r="1529" spans="1:11" x14ac:dyDescent="0.2">
      <c r="A1529" t="s">
        <v>112</v>
      </c>
      <c r="B1529" t="s">
        <v>39</v>
      </c>
      <c r="J1529">
        <v>-325311.11545000004</v>
      </c>
      <c r="K1529">
        <v>-0.41470000000000001</v>
      </c>
    </row>
    <row r="1530" spans="1:11" x14ac:dyDescent="0.2">
      <c r="A1530" t="s">
        <v>112</v>
      </c>
      <c r="B1530" t="s">
        <v>39</v>
      </c>
      <c r="J1530">
        <v>-311562.03296000004</v>
      </c>
      <c r="K1530">
        <v>-0.38627</v>
      </c>
    </row>
    <row r="1531" spans="1:11" x14ac:dyDescent="0.2">
      <c r="A1531" t="s">
        <v>112</v>
      </c>
      <c r="B1531" t="s">
        <v>39</v>
      </c>
      <c r="J1531">
        <v>-297410.00533999997</v>
      </c>
      <c r="K1531">
        <v>-0.35783999999999999</v>
      </c>
    </row>
    <row r="1532" spans="1:11" x14ac:dyDescent="0.2">
      <c r="A1532" t="s">
        <v>112</v>
      </c>
      <c r="B1532" t="s">
        <v>39</v>
      </c>
      <c r="J1532">
        <v>-282809.66936</v>
      </c>
      <c r="K1532">
        <v>-0.32940000000000003</v>
      </c>
    </row>
    <row r="1533" spans="1:11" x14ac:dyDescent="0.2">
      <c r="A1533" t="s">
        <v>112</v>
      </c>
      <c r="B1533" t="s">
        <v>39</v>
      </c>
      <c r="J1533">
        <v>-267706.10449</v>
      </c>
      <c r="K1533">
        <v>-0.30097000000000002</v>
      </c>
    </row>
    <row r="1534" spans="1:11" x14ac:dyDescent="0.2">
      <c r="A1534" t="s">
        <v>112</v>
      </c>
      <c r="B1534" t="s">
        <v>39</v>
      </c>
      <c r="J1534">
        <v>-252031.69787</v>
      </c>
      <c r="K1534">
        <v>-0.27254</v>
      </c>
    </row>
    <row r="1535" spans="1:11" x14ac:dyDescent="0.2">
      <c r="A1535" t="s">
        <v>112</v>
      </c>
      <c r="B1535" t="s">
        <v>39</v>
      </c>
      <c r="J1535">
        <v>-235701.53151</v>
      </c>
      <c r="K1535">
        <v>-0.24410999999999999</v>
      </c>
    </row>
    <row r="1536" spans="1:11" x14ac:dyDescent="0.2">
      <c r="A1536" t="s">
        <v>112</v>
      </c>
      <c r="B1536" t="s">
        <v>39</v>
      </c>
      <c r="J1536">
        <v>-218606.33505999998</v>
      </c>
      <c r="K1536">
        <v>-0.21567</v>
      </c>
    </row>
    <row r="1537" spans="1:11" x14ac:dyDescent="0.2">
      <c r="A1537" t="s">
        <v>112</v>
      </c>
      <c r="B1537" t="s">
        <v>39</v>
      </c>
      <c r="J1537">
        <v>-200601.20893999998</v>
      </c>
      <c r="K1537">
        <v>-0.18723999999999999</v>
      </c>
    </row>
    <row r="1538" spans="1:11" x14ac:dyDescent="0.2">
      <c r="A1538" t="s">
        <v>112</v>
      </c>
      <c r="B1538" t="s">
        <v>39</v>
      </c>
      <c r="J1538">
        <v>0</v>
      </c>
      <c r="K1538">
        <v>0</v>
      </c>
    </row>
    <row r="1539" spans="1:11" x14ac:dyDescent="0.2">
      <c r="A1539" t="s">
        <v>112</v>
      </c>
      <c r="B1539" t="s">
        <v>39</v>
      </c>
      <c r="J1539">
        <v>200601.20893999998</v>
      </c>
      <c r="K1539">
        <v>0.18723999999999999</v>
      </c>
    </row>
    <row r="1540" spans="1:11" x14ac:dyDescent="0.2">
      <c r="A1540" t="s">
        <v>112</v>
      </c>
      <c r="B1540" t="s">
        <v>39</v>
      </c>
      <c r="J1540">
        <v>218606.33505999998</v>
      </c>
      <c r="K1540">
        <v>0.21567</v>
      </c>
    </row>
    <row r="1541" spans="1:11" x14ac:dyDescent="0.2">
      <c r="A1541" t="s">
        <v>112</v>
      </c>
      <c r="B1541" t="s">
        <v>39</v>
      </c>
      <c r="J1541">
        <v>235701.53151</v>
      </c>
      <c r="K1541">
        <v>0.24410999999999999</v>
      </c>
    </row>
    <row r="1542" spans="1:11" x14ac:dyDescent="0.2">
      <c r="A1542" t="s">
        <v>112</v>
      </c>
      <c r="B1542" t="s">
        <v>39</v>
      </c>
      <c r="J1542">
        <v>252031.69787</v>
      </c>
      <c r="K1542">
        <v>0.27254</v>
      </c>
    </row>
    <row r="1543" spans="1:11" x14ac:dyDescent="0.2">
      <c r="A1543" t="s">
        <v>112</v>
      </c>
      <c r="B1543" t="s">
        <v>39</v>
      </c>
      <c r="J1543">
        <v>267706.10449</v>
      </c>
      <c r="K1543">
        <v>0.30097000000000002</v>
      </c>
    </row>
    <row r="1544" spans="1:11" x14ac:dyDescent="0.2">
      <c r="A1544" t="s">
        <v>112</v>
      </c>
      <c r="B1544" t="s">
        <v>39</v>
      </c>
      <c r="J1544">
        <v>282809.66936</v>
      </c>
      <c r="K1544">
        <v>0.32940000000000003</v>
      </c>
    </row>
    <row r="1545" spans="1:11" x14ac:dyDescent="0.2">
      <c r="A1545" t="s">
        <v>112</v>
      </c>
      <c r="B1545" t="s">
        <v>39</v>
      </c>
      <c r="J1545">
        <v>297410.00533999997</v>
      </c>
      <c r="K1545">
        <v>0.35783999999999999</v>
      </c>
    </row>
    <row r="1546" spans="1:11" x14ac:dyDescent="0.2">
      <c r="A1546" t="s">
        <v>112</v>
      </c>
      <c r="B1546" t="s">
        <v>39</v>
      </c>
      <c r="J1546">
        <v>311562.03296000004</v>
      </c>
      <c r="K1546">
        <v>0.38627</v>
      </c>
    </row>
    <row r="1547" spans="1:11" x14ac:dyDescent="0.2">
      <c r="A1547" t="s">
        <v>112</v>
      </c>
      <c r="B1547" t="s">
        <v>39</v>
      </c>
      <c r="J1547">
        <v>325311.11545000004</v>
      </c>
      <c r="K1547">
        <v>0.41470000000000001</v>
      </c>
    </row>
    <row r="1548" spans="1:11" x14ac:dyDescent="0.2">
      <c r="A1548" t="s">
        <v>112</v>
      </c>
      <c r="B1548" t="s">
        <v>39</v>
      </c>
      <c r="J1548">
        <v>338695.25756999996</v>
      </c>
      <c r="K1548">
        <v>0.44313000000000002</v>
      </c>
    </row>
    <row r="1549" spans="1:11" x14ac:dyDescent="0.2">
      <c r="A1549" t="s">
        <v>112</v>
      </c>
      <c r="B1549" t="s">
        <v>39</v>
      </c>
      <c r="J1549">
        <v>351746.6925</v>
      </c>
      <c r="K1549">
        <v>0.47156999999999999</v>
      </c>
    </row>
    <row r="1550" spans="1:11" x14ac:dyDescent="0.2">
      <c r="A1550" t="s">
        <v>112</v>
      </c>
      <c r="B1550" t="s">
        <v>39</v>
      </c>
      <c r="J1550">
        <v>364493.05085</v>
      </c>
      <c r="K1550">
        <v>0.5</v>
      </c>
    </row>
    <row r="1551" spans="1:11" x14ac:dyDescent="0.2">
      <c r="A1551" t="s">
        <v>112</v>
      </c>
      <c r="B1551" t="s">
        <v>39</v>
      </c>
      <c r="J1551">
        <v>503000.41008</v>
      </c>
      <c r="K1551">
        <v>0.8125</v>
      </c>
    </row>
    <row r="1552" spans="1:11" x14ac:dyDescent="0.2">
      <c r="A1552" t="s">
        <v>112</v>
      </c>
      <c r="B1552" t="s">
        <v>39</v>
      </c>
      <c r="J1552">
        <v>641507.76931</v>
      </c>
      <c r="K1552">
        <v>1.125</v>
      </c>
    </row>
    <row r="1553" spans="1:11" x14ac:dyDescent="0.2">
      <c r="A1553" t="s">
        <v>112</v>
      </c>
      <c r="B1553" t="s">
        <v>39</v>
      </c>
      <c r="J1553">
        <v>641507.76931</v>
      </c>
      <c r="K1553">
        <v>1.35</v>
      </c>
    </row>
    <row r="1554" spans="1:11" x14ac:dyDescent="0.2">
      <c r="A1554" t="s">
        <v>112</v>
      </c>
      <c r="B1554" t="s">
        <v>39</v>
      </c>
      <c r="J1554">
        <v>641507.76931</v>
      </c>
      <c r="K1554">
        <v>1.575</v>
      </c>
    </row>
    <row r="1555" spans="1:11" x14ac:dyDescent="0.2">
      <c r="A1555" t="s">
        <v>112</v>
      </c>
      <c r="B1555" t="s">
        <v>40</v>
      </c>
      <c r="C1555" t="s">
        <v>37</v>
      </c>
      <c r="D1555" t="s">
        <v>38</v>
      </c>
      <c r="E1555">
        <v>0</v>
      </c>
      <c r="G1555">
        <v>0</v>
      </c>
      <c r="J1555">
        <v>-641507.76931</v>
      </c>
      <c r="K1555">
        <v>-1.575</v>
      </c>
    </row>
    <row r="1556" spans="1:11" x14ac:dyDescent="0.2">
      <c r="A1556" t="s">
        <v>112</v>
      </c>
      <c r="B1556" t="s">
        <v>40</v>
      </c>
      <c r="J1556">
        <v>-641507.76931</v>
      </c>
      <c r="K1556">
        <v>-1.35</v>
      </c>
    </row>
    <row r="1557" spans="1:11" x14ac:dyDescent="0.2">
      <c r="A1557" t="s">
        <v>112</v>
      </c>
      <c r="B1557" t="s">
        <v>40</v>
      </c>
      <c r="J1557">
        <v>-641507.76931</v>
      </c>
      <c r="K1557">
        <v>-1.125</v>
      </c>
    </row>
    <row r="1558" spans="1:11" x14ac:dyDescent="0.2">
      <c r="A1558" t="s">
        <v>112</v>
      </c>
      <c r="B1558" t="s">
        <v>40</v>
      </c>
      <c r="J1558">
        <v>-503000.41008</v>
      </c>
      <c r="K1558">
        <v>-0.8125</v>
      </c>
    </row>
    <row r="1559" spans="1:11" x14ac:dyDescent="0.2">
      <c r="A1559" t="s">
        <v>112</v>
      </c>
      <c r="B1559" t="s">
        <v>40</v>
      </c>
      <c r="J1559">
        <v>-364493.05085</v>
      </c>
      <c r="K1559">
        <v>-0.5</v>
      </c>
    </row>
    <row r="1560" spans="1:11" x14ac:dyDescent="0.2">
      <c r="A1560" t="s">
        <v>112</v>
      </c>
      <c r="B1560" t="s">
        <v>40</v>
      </c>
      <c r="J1560">
        <v>-351746.6925</v>
      </c>
      <c r="K1560">
        <v>-0.47156999999999999</v>
      </c>
    </row>
    <row r="1561" spans="1:11" x14ac:dyDescent="0.2">
      <c r="A1561" t="s">
        <v>112</v>
      </c>
      <c r="B1561" t="s">
        <v>40</v>
      </c>
      <c r="J1561">
        <v>-338695.25756999996</v>
      </c>
      <c r="K1561">
        <v>-0.44313000000000002</v>
      </c>
    </row>
    <row r="1562" spans="1:11" x14ac:dyDescent="0.2">
      <c r="A1562" t="s">
        <v>112</v>
      </c>
      <c r="B1562" t="s">
        <v>40</v>
      </c>
      <c r="J1562">
        <v>-325311.11545000004</v>
      </c>
      <c r="K1562">
        <v>-0.41470000000000001</v>
      </c>
    </row>
    <row r="1563" spans="1:11" x14ac:dyDescent="0.2">
      <c r="A1563" t="s">
        <v>112</v>
      </c>
      <c r="B1563" t="s">
        <v>40</v>
      </c>
      <c r="J1563">
        <v>-311562.03296000004</v>
      </c>
      <c r="K1563">
        <v>-0.38627</v>
      </c>
    </row>
    <row r="1564" spans="1:11" x14ac:dyDescent="0.2">
      <c r="A1564" t="s">
        <v>112</v>
      </c>
      <c r="B1564" t="s">
        <v>40</v>
      </c>
      <c r="J1564">
        <v>-297410.00533999997</v>
      </c>
      <c r="K1564">
        <v>-0.35783999999999999</v>
      </c>
    </row>
    <row r="1565" spans="1:11" x14ac:dyDescent="0.2">
      <c r="A1565" t="s">
        <v>112</v>
      </c>
      <c r="B1565" t="s">
        <v>40</v>
      </c>
      <c r="J1565">
        <v>-282809.66936</v>
      </c>
      <c r="K1565">
        <v>-0.32940000000000003</v>
      </c>
    </row>
    <row r="1566" spans="1:11" x14ac:dyDescent="0.2">
      <c r="A1566" t="s">
        <v>112</v>
      </c>
      <c r="B1566" t="s">
        <v>40</v>
      </c>
      <c r="J1566">
        <v>-267706.10449</v>
      </c>
      <c r="K1566">
        <v>-0.30097000000000002</v>
      </c>
    </row>
    <row r="1567" spans="1:11" x14ac:dyDescent="0.2">
      <c r="A1567" t="s">
        <v>112</v>
      </c>
      <c r="B1567" t="s">
        <v>40</v>
      </c>
      <c r="J1567">
        <v>-252031.69787</v>
      </c>
      <c r="K1567">
        <v>-0.27254</v>
      </c>
    </row>
    <row r="1568" spans="1:11" x14ac:dyDescent="0.2">
      <c r="A1568" t="s">
        <v>112</v>
      </c>
      <c r="B1568" t="s">
        <v>40</v>
      </c>
      <c r="J1568">
        <v>-235701.53151</v>
      </c>
      <c r="K1568">
        <v>-0.24410999999999999</v>
      </c>
    </row>
    <row r="1569" spans="1:11" x14ac:dyDescent="0.2">
      <c r="A1569" t="s">
        <v>112</v>
      </c>
      <c r="B1569" t="s">
        <v>40</v>
      </c>
      <c r="J1569">
        <v>-218606.33505999998</v>
      </c>
      <c r="K1569">
        <v>-0.21567</v>
      </c>
    </row>
    <row r="1570" spans="1:11" x14ac:dyDescent="0.2">
      <c r="A1570" t="s">
        <v>112</v>
      </c>
      <c r="B1570" t="s">
        <v>40</v>
      </c>
      <c r="J1570">
        <v>-200601.20893999998</v>
      </c>
      <c r="K1570">
        <v>-0.18723999999999999</v>
      </c>
    </row>
    <row r="1571" spans="1:11" x14ac:dyDescent="0.2">
      <c r="A1571" t="s">
        <v>112</v>
      </c>
      <c r="B1571" t="s">
        <v>40</v>
      </c>
      <c r="J1571">
        <v>0</v>
      </c>
      <c r="K1571">
        <v>0</v>
      </c>
    </row>
    <row r="1572" spans="1:11" x14ac:dyDescent="0.2">
      <c r="A1572" t="s">
        <v>112</v>
      </c>
      <c r="B1572" t="s">
        <v>40</v>
      </c>
      <c r="J1572">
        <v>200601.20893999998</v>
      </c>
      <c r="K1572">
        <v>0.18723999999999999</v>
      </c>
    </row>
    <row r="1573" spans="1:11" x14ac:dyDescent="0.2">
      <c r="A1573" t="s">
        <v>112</v>
      </c>
      <c r="B1573" t="s">
        <v>40</v>
      </c>
      <c r="J1573">
        <v>218606.33505999998</v>
      </c>
      <c r="K1573">
        <v>0.21567</v>
      </c>
    </row>
    <row r="1574" spans="1:11" x14ac:dyDescent="0.2">
      <c r="A1574" t="s">
        <v>112</v>
      </c>
      <c r="B1574" t="s">
        <v>40</v>
      </c>
      <c r="J1574">
        <v>235701.53151</v>
      </c>
      <c r="K1574">
        <v>0.24410999999999999</v>
      </c>
    </row>
    <row r="1575" spans="1:11" x14ac:dyDescent="0.2">
      <c r="A1575" t="s">
        <v>112</v>
      </c>
      <c r="B1575" t="s">
        <v>40</v>
      </c>
      <c r="J1575">
        <v>252031.69787</v>
      </c>
      <c r="K1575">
        <v>0.27254</v>
      </c>
    </row>
    <row r="1576" spans="1:11" x14ac:dyDescent="0.2">
      <c r="A1576" t="s">
        <v>112</v>
      </c>
      <c r="B1576" t="s">
        <v>40</v>
      </c>
      <c r="J1576">
        <v>267706.10449</v>
      </c>
      <c r="K1576">
        <v>0.30097000000000002</v>
      </c>
    </row>
    <row r="1577" spans="1:11" x14ac:dyDescent="0.2">
      <c r="A1577" t="s">
        <v>112</v>
      </c>
      <c r="B1577" t="s">
        <v>40</v>
      </c>
      <c r="J1577">
        <v>282809.66936</v>
      </c>
      <c r="K1577">
        <v>0.32940000000000003</v>
      </c>
    </row>
    <row r="1578" spans="1:11" x14ac:dyDescent="0.2">
      <c r="A1578" t="s">
        <v>112</v>
      </c>
      <c r="B1578" t="s">
        <v>40</v>
      </c>
      <c r="J1578">
        <v>297410.00533999997</v>
      </c>
      <c r="K1578">
        <v>0.35783999999999999</v>
      </c>
    </row>
    <row r="1579" spans="1:11" x14ac:dyDescent="0.2">
      <c r="A1579" t="s">
        <v>112</v>
      </c>
      <c r="B1579" t="s">
        <v>40</v>
      </c>
      <c r="J1579">
        <v>311562.03296000004</v>
      </c>
      <c r="K1579">
        <v>0.38627</v>
      </c>
    </row>
    <row r="1580" spans="1:11" x14ac:dyDescent="0.2">
      <c r="A1580" t="s">
        <v>112</v>
      </c>
      <c r="B1580" t="s">
        <v>40</v>
      </c>
      <c r="J1580">
        <v>325311.11545000004</v>
      </c>
      <c r="K1580">
        <v>0.41470000000000001</v>
      </c>
    </row>
    <row r="1581" spans="1:11" x14ac:dyDescent="0.2">
      <c r="A1581" t="s">
        <v>112</v>
      </c>
      <c r="B1581" t="s">
        <v>40</v>
      </c>
      <c r="J1581">
        <v>338695.25756999996</v>
      </c>
      <c r="K1581">
        <v>0.44313000000000002</v>
      </c>
    </row>
    <row r="1582" spans="1:11" x14ac:dyDescent="0.2">
      <c r="A1582" t="s">
        <v>112</v>
      </c>
      <c r="B1582" t="s">
        <v>40</v>
      </c>
      <c r="J1582">
        <v>351746.6925</v>
      </c>
      <c r="K1582">
        <v>0.47156999999999999</v>
      </c>
    </row>
    <row r="1583" spans="1:11" x14ac:dyDescent="0.2">
      <c r="A1583" t="s">
        <v>112</v>
      </c>
      <c r="B1583" t="s">
        <v>40</v>
      </c>
      <c r="J1583">
        <v>364493.05085</v>
      </c>
      <c r="K1583">
        <v>0.5</v>
      </c>
    </row>
    <row r="1584" spans="1:11" x14ac:dyDescent="0.2">
      <c r="A1584" t="s">
        <v>112</v>
      </c>
      <c r="B1584" t="s">
        <v>40</v>
      </c>
      <c r="J1584">
        <v>503000.41008</v>
      </c>
      <c r="K1584">
        <v>0.8125</v>
      </c>
    </row>
    <row r="1585" spans="1:11" x14ac:dyDescent="0.2">
      <c r="A1585" t="s">
        <v>112</v>
      </c>
      <c r="B1585" t="s">
        <v>40</v>
      </c>
      <c r="J1585">
        <v>641507.76931</v>
      </c>
      <c r="K1585">
        <v>1.125</v>
      </c>
    </row>
    <row r="1586" spans="1:11" x14ac:dyDescent="0.2">
      <c r="A1586" t="s">
        <v>112</v>
      </c>
      <c r="B1586" t="s">
        <v>40</v>
      </c>
      <c r="J1586">
        <v>641507.76931</v>
      </c>
      <c r="K1586">
        <v>1.35</v>
      </c>
    </row>
    <row r="1587" spans="1:11" x14ac:dyDescent="0.2">
      <c r="A1587" t="s">
        <v>112</v>
      </c>
      <c r="B1587" t="s">
        <v>40</v>
      </c>
      <c r="J1587">
        <v>641507.76931</v>
      </c>
      <c r="K1587">
        <v>1.575</v>
      </c>
    </row>
    <row r="1588" spans="1:11" x14ac:dyDescent="0.2">
      <c r="A1588" t="s">
        <v>113</v>
      </c>
      <c r="B1588" t="s">
        <v>39</v>
      </c>
      <c r="C1588" t="s">
        <v>37</v>
      </c>
      <c r="D1588" t="s">
        <v>38</v>
      </c>
      <c r="E1588">
        <v>0</v>
      </c>
      <c r="G1588">
        <v>0</v>
      </c>
      <c r="J1588">
        <v>-672722.07354999997</v>
      </c>
      <c r="K1588">
        <v>-1.575</v>
      </c>
    </row>
    <row r="1589" spans="1:11" x14ac:dyDescent="0.2">
      <c r="A1589" t="s">
        <v>113</v>
      </c>
      <c r="B1589" t="s">
        <v>39</v>
      </c>
      <c r="J1589">
        <v>-672722.07354999997</v>
      </c>
      <c r="K1589">
        <v>-1.35</v>
      </c>
    </row>
    <row r="1590" spans="1:11" x14ac:dyDescent="0.2">
      <c r="A1590" t="s">
        <v>113</v>
      </c>
      <c r="B1590" t="s">
        <v>39</v>
      </c>
      <c r="J1590">
        <v>-672722.07354999997</v>
      </c>
      <c r="K1590">
        <v>-1.125</v>
      </c>
    </row>
    <row r="1591" spans="1:11" x14ac:dyDescent="0.2">
      <c r="A1591" t="s">
        <v>113</v>
      </c>
      <c r="B1591" t="s">
        <v>39</v>
      </c>
      <c r="J1591">
        <v>-527475.26224000007</v>
      </c>
      <c r="K1591">
        <v>-0.8125</v>
      </c>
    </row>
    <row r="1592" spans="1:11" x14ac:dyDescent="0.2">
      <c r="A1592" t="s">
        <v>113</v>
      </c>
      <c r="B1592" t="s">
        <v>39</v>
      </c>
      <c r="J1592">
        <v>-382228.45092999999</v>
      </c>
      <c r="K1592">
        <v>-0.5</v>
      </c>
    </row>
    <row r="1593" spans="1:11" x14ac:dyDescent="0.2">
      <c r="A1593" t="s">
        <v>113</v>
      </c>
      <c r="B1593" t="s">
        <v>39</v>
      </c>
      <c r="J1593">
        <v>-369001.18709999998</v>
      </c>
      <c r="K1593">
        <v>-0.47186</v>
      </c>
    </row>
    <row r="1594" spans="1:11" x14ac:dyDescent="0.2">
      <c r="A1594" t="s">
        <v>113</v>
      </c>
      <c r="B1594" t="s">
        <v>39</v>
      </c>
      <c r="J1594">
        <v>-355460.83846</v>
      </c>
      <c r="K1594">
        <v>-0.44372</v>
      </c>
    </row>
    <row r="1595" spans="1:11" x14ac:dyDescent="0.2">
      <c r="A1595" t="s">
        <v>113</v>
      </c>
      <c r="B1595" t="s">
        <v>39</v>
      </c>
      <c r="J1595">
        <v>-341579.38349000004</v>
      </c>
      <c r="K1595">
        <v>-0.41558</v>
      </c>
    </row>
    <row r="1596" spans="1:11" x14ac:dyDescent="0.2">
      <c r="A1596" t="s">
        <v>113</v>
      </c>
      <c r="B1596" t="s">
        <v>39</v>
      </c>
      <c r="J1596">
        <v>-327324.19128000003</v>
      </c>
      <c r="K1596">
        <v>-0.38744000000000001</v>
      </c>
    </row>
    <row r="1597" spans="1:11" x14ac:dyDescent="0.2">
      <c r="A1597" t="s">
        <v>113</v>
      </c>
      <c r="B1597" t="s">
        <v>39</v>
      </c>
      <c r="J1597">
        <v>-312656.86771000002</v>
      </c>
      <c r="K1597">
        <v>-0.35930000000000001</v>
      </c>
    </row>
    <row r="1598" spans="1:11" x14ac:dyDescent="0.2">
      <c r="A1598" t="s">
        <v>113</v>
      </c>
      <c r="B1598" t="s">
        <v>39</v>
      </c>
      <c r="J1598">
        <v>-297531.69367000001</v>
      </c>
      <c r="K1598">
        <v>-0.33116000000000001</v>
      </c>
    </row>
    <row r="1599" spans="1:11" x14ac:dyDescent="0.2">
      <c r="A1599" t="s">
        <v>113</v>
      </c>
      <c r="B1599" t="s">
        <v>39</v>
      </c>
      <c r="J1599">
        <v>-281893.47117999999</v>
      </c>
      <c r="K1599">
        <v>-0.30302000000000001</v>
      </c>
    </row>
    <row r="1600" spans="1:11" x14ac:dyDescent="0.2">
      <c r="A1600" t="s">
        <v>113</v>
      </c>
      <c r="B1600" t="s">
        <v>39</v>
      </c>
      <c r="J1600">
        <v>-265674.46772000002</v>
      </c>
      <c r="K1600">
        <v>-0.27488000000000001</v>
      </c>
    </row>
    <row r="1601" spans="1:11" x14ac:dyDescent="0.2">
      <c r="A1601" t="s">
        <v>113</v>
      </c>
      <c r="B1601" t="s">
        <v>39</v>
      </c>
      <c r="J1601">
        <v>-248789.94912999999</v>
      </c>
      <c r="K1601">
        <v>-0.24673999999999999</v>
      </c>
    </row>
    <row r="1602" spans="1:11" x14ac:dyDescent="0.2">
      <c r="A1602" t="s">
        <v>113</v>
      </c>
      <c r="B1602" t="s">
        <v>39</v>
      </c>
      <c r="J1602">
        <v>-231131.40828</v>
      </c>
      <c r="K1602">
        <v>-0.21859999999999999</v>
      </c>
    </row>
    <row r="1603" spans="1:11" x14ac:dyDescent="0.2">
      <c r="A1603" t="s">
        <v>113</v>
      </c>
      <c r="B1603" t="s">
        <v>39</v>
      </c>
      <c r="J1603">
        <v>-212555.82140000002</v>
      </c>
      <c r="K1603">
        <v>-0.19045999999999999</v>
      </c>
    </row>
    <row r="1604" spans="1:11" x14ac:dyDescent="0.2">
      <c r="A1604" t="s">
        <v>113</v>
      </c>
      <c r="B1604" t="s">
        <v>39</v>
      </c>
      <c r="J1604">
        <v>0</v>
      </c>
      <c r="K1604">
        <v>0</v>
      </c>
    </row>
    <row r="1605" spans="1:11" x14ac:dyDescent="0.2">
      <c r="A1605" t="s">
        <v>113</v>
      </c>
      <c r="B1605" t="s">
        <v>39</v>
      </c>
      <c r="J1605">
        <v>212555.82140000002</v>
      </c>
      <c r="K1605">
        <v>0.19045999999999999</v>
      </c>
    </row>
    <row r="1606" spans="1:11" x14ac:dyDescent="0.2">
      <c r="A1606" t="s">
        <v>113</v>
      </c>
      <c r="B1606" t="s">
        <v>39</v>
      </c>
      <c r="J1606">
        <v>231131.40828</v>
      </c>
      <c r="K1606">
        <v>0.21859999999999999</v>
      </c>
    </row>
    <row r="1607" spans="1:11" x14ac:dyDescent="0.2">
      <c r="A1607" t="s">
        <v>113</v>
      </c>
      <c r="B1607" t="s">
        <v>39</v>
      </c>
      <c r="J1607">
        <v>248789.94912999999</v>
      </c>
      <c r="K1607">
        <v>0.24673999999999999</v>
      </c>
    </row>
    <row r="1608" spans="1:11" x14ac:dyDescent="0.2">
      <c r="A1608" t="s">
        <v>113</v>
      </c>
      <c r="B1608" t="s">
        <v>39</v>
      </c>
      <c r="J1608">
        <v>265674.46772000002</v>
      </c>
      <c r="K1608">
        <v>0.27488000000000001</v>
      </c>
    </row>
    <row r="1609" spans="1:11" x14ac:dyDescent="0.2">
      <c r="A1609" t="s">
        <v>113</v>
      </c>
      <c r="B1609" t="s">
        <v>39</v>
      </c>
      <c r="J1609">
        <v>281893.47117999999</v>
      </c>
      <c r="K1609">
        <v>0.30302000000000001</v>
      </c>
    </row>
    <row r="1610" spans="1:11" x14ac:dyDescent="0.2">
      <c r="A1610" t="s">
        <v>113</v>
      </c>
      <c r="B1610" t="s">
        <v>39</v>
      </c>
      <c r="J1610">
        <v>297531.69367000001</v>
      </c>
      <c r="K1610">
        <v>0.33116000000000001</v>
      </c>
    </row>
    <row r="1611" spans="1:11" x14ac:dyDescent="0.2">
      <c r="A1611" t="s">
        <v>113</v>
      </c>
      <c r="B1611" t="s">
        <v>39</v>
      </c>
      <c r="J1611">
        <v>312656.86771000002</v>
      </c>
      <c r="K1611">
        <v>0.35930000000000001</v>
      </c>
    </row>
    <row r="1612" spans="1:11" x14ac:dyDescent="0.2">
      <c r="A1612" t="s">
        <v>113</v>
      </c>
      <c r="B1612" t="s">
        <v>39</v>
      </c>
      <c r="J1612">
        <v>327324.19128000003</v>
      </c>
      <c r="K1612">
        <v>0.38744000000000001</v>
      </c>
    </row>
    <row r="1613" spans="1:11" x14ac:dyDescent="0.2">
      <c r="A1613" t="s">
        <v>113</v>
      </c>
      <c r="B1613" t="s">
        <v>39</v>
      </c>
      <c r="J1613">
        <v>341579.38349000004</v>
      </c>
      <c r="K1613">
        <v>0.41558</v>
      </c>
    </row>
    <row r="1614" spans="1:11" x14ac:dyDescent="0.2">
      <c r="A1614" t="s">
        <v>113</v>
      </c>
      <c r="B1614" t="s">
        <v>39</v>
      </c>
      <c r="J1614">
        <v>355460.83846</v>
      </c>
      <c r="K1614">
        <v>0.44372</v>
      </c>
    </row>
    <row r="1615" spans="1:11" x14ac:dyDescent="0.2">
      <c r="A1615" t="s">
        <v>113</v>
      </c>
      <c r="B1615" t="s">
        <v>39</v>
      </c>
      <c r="J1615">
        <v>369001.18709999998</v>
      </c>
      <c r="K1615">
        <v>0.47186</v>
      </c>
    </row>
    <row r="1616" spans="1:11" x14ac:dyDescent="0.2">
      <c r="A1616" t="s">
        <v>113</v>
      </c>
      <c r="B1616" t="s">
        <v>39</v>
      </c>
      <c r="J1616">
        <v>382228.45092999999</v>
      </c>
      <c r="K1616">
        <v>0.5</v>
      </c>
    </row>
    <row r="1617" spans="1:11" x14ac:dyDescent="0.2">
      <c r="A1617" t="s">
        <v>113</v>
      </c>
      <c r="B1617" t="s">
        <v>39</v>
      </c>
      <c r="J1617">
        <v>527475.26224000007</v>
      </c>
      <c r="K1617">
        <v>0.8125</v>
      </c>
    </row>
    <row r="1618" spans="1:11" x14ac:dyDescent="0.2">
      <c r="A1618" t="s">
        <v>113</v>
      </c>
      <c r="B1618" t="s">
        <v>39</v>
      </c>
      <c r="J1618">
        <v>672722.07354999997</v>
      </c>
      <c r="K1618">
        <v>1.125</v>
      </c>
    </row>
    <row r="1619" spans="1:11" x14ac:dyDescent="0.2">
      <c r="A1619" t="s">
        <v>113</v>
      </c>
      <c r="B1619" t="s">
        <v>39</v>
      </c>
      <c r="J1619">
        <v>672722.07354999997</v>
      </c>
      <c r="K1619">
        <v>1.35</v>
      </c>
    </row>
    <row r="1620" spans="1:11" x14ac:dyDescent="0.2">
      <c r="A1620" t="s">
        <v>113</v>
      </c>
      <c r="B1620" t="s">
        <v>39</v>
      </c>
      <c r="J1620">
        <v>672722.07354999997</v>
      </c>
      <c r="K1620">
        <v>1.575</v>
      </c>
    </row>
    <row r="1621" spans="1:11" x14ac:dyDescent="0.2">
      <c r="A1621" t="s">
        <v>113</v>
      </c>
      <c r="B1621" t="s">
        <v>40</v>
      </c>
      <c r="C1621" t="s">
        <v>37</v>
      </c>
      <c r="D1621" t="s">
        <v>38</v>
      </c>
      <c r="E1621">
        <v>0</v>
      </c>
      <c r="G1621">
        <v>0</v>
      </c>
      <c r="J1621">
        <v>-672722.07354999997</v>
      </c>
      <c r="K1621">
        <v>-1.575</v>
      </c>
    </row>
    <row r="1622" spans="1:11" x14ac:dyDescent="0.2">
      <c r="A1622" t="s">
        <v>113</v>
      </c>
      <c r="B1622" t="s">
        <v>40</v>
      </c>
      <c r="J1622">
        <v>-672722.07354999997</v>
      </c>
      <c r="K1622">
        <v>-1.35</v>
      </c>
    </row>
    <row r="1623" spans="1:11" x14ac:dyDescent="0.2">
      <c r="A1623" t="s">
        <v>113</v>
      </c>
      <c r="B1623" t="s">
        <v>40</v>
      </c>
      <c r="J1623">
        <v>-672722.07354999997</v>
      </c>
      <c r="K1623">
        <v>-1.125</v>
      </c>
    </row>
    <row r="1624" spans="1:11" x14ac:dyDescent="0.2">
      <c r="A1624" t="s">
        <v>113</v>
      </c>
      <c r="B1624" t="s">
        <v>40</v>
      </c>
      <c r="J1624">
        <v>-527475.26224000007</v>
      </c>
      <c r="K1624">
        <v>-0.8125</v>
      </c>
    </row>
    <row r="1625" spans="1:11" x14ac:dyDescent="0.2">
      <c r="A1625" t="s">
        <v>113</v>
      </c>
      <c r="B1625" t="s">
        <v>40</v>
      </c>
      <c r="J1625">
        <v>-382228.45092999999</v>
      </c>
      <c r="K1625">
        <v>-0.5</v>
      </c>
    </row>
    <row r="1626" spans="1:11" x14ac:dyDescent="0.2">
      <c r="A1626" t="s">
        <v>113</v>
      </c>
      <c r="B1626" t="s">
        <v>40</v>
      </c>
      <c r="J1626">
        <v>-369001.18709999998</v>
      </c>
      <c r="K1626">
        <v>-0.47186</v>
      </c>
    </row>
    <row r="1627" spans="1:11" x14ac:dyDescent="0.2">
      <c r="A1627" t="s">
        <v>113</v>
      </c>
      <c r="B1627" t="s">
        <v>40</v>
      </c>
      <c r="J1627">
        <v>-355460.83846</v>
      </c>
      <c r="K1627">
        <v>-0.44372</v>
      </c>
    </row>
    <row r="1628" spans="1:11" x14ac:dyDescent="0.2">
      <c r="A1628" t="s">
        <v>113</v>
      </c>
      <c r="B1628" t="s">
        <v>40</v>
      </c>
      <c r="J1628">
        <v>-341579.38349000004</v>
      </c>
      <c r="K1628">
        <v>-0.41558</v>
      </c>
    </row>
    <row r="1629" spans="1:11" x14ac:dyDescent="0.2">
      <c r="A1629" t="s">
        <v>113</v>
      </c>
      <c r="B1629" t="s">
        <v>40</v>
      </c>
      <c r="J1629">
        <v>-327324.19128000003</v>
      </c>
      <c r="K1629">
        <v>-0.38744000000000001</v>
      </c>
    </row>
    <row r="1630" spans="1:11" x14ac:dyDescent="0.2">
      <c r="A1630" t="s">
        <v>113</v>
      </c>
      <c r="B1630" t="s">
        <v>40</v>
      </c>
      <c r="J1630">
        <v>-312656.86771000002</v>
      </c>
      <c r="K1630">
        <v>-0.35930000000000001</v>
      </c>
    </row>
    <row r="1631" spans="1:11" x14ac:dyDescent="0.2">
      <c r="A1631" t="s">
        <v>113</v>
      </c>
      <c r="B1631" t="s">
        <v>40</v>
      </c>
      <c r="J1631">
        <v>-297531.69367000001</v>
      </c>
      <c r="K1631">
        <v>-0.33116000000000001</v>
      </c>
    </row>
    <row r="1632" spans="1:11" x14ac:dyDescent="0.2">
      <c r="A1632" t="s">
        <v>113</v>
      </c>
      <c r="B1632" t="s">
        <v>40</v>
      </c>
      <c r="J1632">
        <v>-281893.47117999999</v>
      </c>
      <c r="K1632">
        <v>-0.30302000000000001</v>
      </c>
    </row>
    <row r="1633" spans="1:11" x14ac:dyDescent="0.2">
      <c r="A1633" t="s">
        <v>113</v>
      </c>
      <c r="B1633" t="s">
        <v>40</v>
      </c>
      <c r="J1633">
        <v>-265674.46772000002</v>
      </c>
      <c r="K1633">
        <v>-0.27488000000000001</v>
      </c>
    </row>
    <row r="1634" spans="1:11" x14ac:dyDescent="0.2">
      <c r="A1634" t="s">
        <v>113</v>
      </c>
      <c r="B1634" t="s">
        <v>40</v>
      </c>
      <c r="J1634">
        <v>-248789.94912999999</v>
      </c>
      <c r="K1634">
        <v>-0.24673999999999999</v>
      </c>
    </row>
    <row r="1635" spans="1:11" x14ac:dyDescent="0.2">
      <c r="A1635" t="s">
        <v>113</v>
      </c>
      <c r="B1635" t="s">
        <v>40</v>
      </c>
      <c r="J1635">
        <v>-231131.40828</v>
      </c>
      <c r="K1635">
        <v>-0.21859999999999999</v>
      </c>
    </row>
    <row r="1636" spans="1:11" x14ac:dyDescent="0.2">
      <c r="A1636" t="s">
        <v>113</v>
      </c>
      <c r="B1636" t="s">
        <v>40</v>
      </c>
      <c r="J1636">
        <v>-212555.82140000002</v>
      </c>
      <c r="K1636">
        <v>-0.19045999999999999</v>
      </c>
    </row>
    <row r="1637" spans="1:11" x14ac:dyDescent="0.2">
      <c r="A1637" t="s">
        <v>113</v>
      </c>
      <c r="B1637" t="s">
        <v>40</v>
      </c>
      <c r="J1637">
        <v>0</v>
      </c>
      <c r="K1637">
        <v>0</v>
      </c>
    </row>
    <row r="1638" spans="1:11" x14ac:dyDescent="0.2">
      <c r="A1638" t="s">
        <v>113</v>
      </c>
      <c r="B1638" t="s">
        <v>40</v>
      </c>
      <c r="J1638">
        <v>212555.82140000002</v>
      </c>
      <c r="K1638">
        <v>0.19045999999999999</v>
      </c>
    </row>
    <row r="1639" spans="1:11" x14ac:dyDescent="0.2">
      <c r="A1639" t="s">
        <v>113</v>
      </c>
      <c r="B1639" t="s">
        <v>40</v>
      </c>
      <c r="J1639">
        <v>231131.40828</v>
      </c>
      <c r="K1639">
        <v>0.21859999999999999</v>
      </c>
    </row>
    <row r="1640" spans="1:11" x14ac:dyDescent="0.2">
      <c r="A1640" t="s">
        <v>113</v>
      </c>
      <c r="B1640" t="s">
        <v>40</v>
      </c>
      <c r="J1640">
        <v>248789.94912999999</v>
      </c>
      <c r="K1640">
        <v>0.24673999999999999</v>
      </c>
    </row>
    <row r="1641" spans="1:11" x14ac:dyDescent="0.2">
      <c r="A1641" t="s">
        <v>113</v>
      </c>
      <c r="B1641" t="s">
        <v>40</v>
      </c>
      <c r="J1641">
        <v>265674.46772000002</v>
      </c>
      <c r="K1641">
        <v>0.27488000000000001</v>
      </c>
    </row>
    <row r="1642" spans="1:11" x14ac:dyDescent="0.2">
      <c r="A1642" t="s">
        <v>113</v>
      </c>
      <c r="B1642" t="s">
        <v>40</v>
      </c>
      <c r="J1642">
        <v>281893.47117999999</v>
      </c>
      <c r="K1642">
        <v>0.30302000000000001</v>
      </c>
    </row>
    <row r="1643" spans="1:11" x14ac:dyDescent="0.2">
      <c r="A1643" t="s">
        <v>113</v>
      </c>
      <c r="B1643" t="s">
        <v>40</v>
      </c>
      <c r="J1643">
        <v>297531.69367000001</v>
      </c>
      <c r="K1643">
        <v>0.33116000000000001</v>
      </c>
    </row>
    <row r="1644" spans="1:11" x14ac:dyDescent="0.2">
      <c r="A1644" t="s">
        <v>113</v>
      </c>
      <c r="B1644" t="s">
        <v>40</v>
      </c>
      <c r="J1644">
        <v>312656.86771000002</v>
      </c>
      <c r="K1644">
        <v>0.35930000000000001</v>
      </c>
    </row>
    <row r="1645" spans="1:11" x14ac:dyDescent="0.2">
      <c r="A1645" t="s">
        <v>113</v>
      </c>
      <c r="B1645" t="s">
        <v>40</v>
      </c>
      <c r="J1645">
        <v>327324.19128000003</v>
      </c>
      <c r="K1645">
        <v>0.38744000000000001</v>
      </c>
    </row>
    <row r="1646" spans="1:11" x14ac:dyDescent="0.2">
      <c r="A1646" t="s">
        <v>113</v>
      </c>
      <c r="B1646" t="s">
        <v>40</v>
      </c>
      <c r="J1646">
        <v>341579.38349000004</v>
      </c>
      <c r="K1646">
        <v>0.41558</v>
      </c>
    </row>
    <row r="1647" spans="1:11" x14ac:dyDescent="0.2">
      <c r="A1647" t="s">
        <v>113</v>
      </c>
      <c r="B1647" t="s">
        <v>40</v>
      </c>
      <c r="J1647">
        <v>355460.83846</v>
      </c>
      <c r="K1647">
        <v>0.44372</v>
      </c>
    </row>
    <row r="1648" spans="1:11" x14ac:dyDescent="0.2">
      <c r="A1648" t="s">
        <v>113</v>
      </c>
      <c r="B1648" t="s">
        <v>40</v>
      </c>
      <c r="J1648">
        <v>369001.18709999998</v>
      </c>
      <c r="K1648">
        <v>0.47186</v>
      </c>
    </row>
    <row r="1649" spans="1:11" x14ac:dyDescent="0.2">
      <c r="A1649" t="s">
        <v>113</v>
      </c>
      <c r="B1649" t="s">
        <v>40</v>
      </c>
      <c r="J1649">
        <v>382228.45092999999</v>
      </c>
      <c r="K1649">
        <v>0.5</v>
      </c>
    </row>
    <row r="1650" spans="1:11" x14ac:dyDescent="0.2">
      <c r="A1650" t="s">
        <v>113</v>
      </c>
      <c r="B1650" t="s">
        <v>40</v>
      </c>
      <c r="J1650">
        <v>527475.26224000007</v>
      </c>
      <c r="K1650">
        <v>0.8125</v>
      </c>
    </row>
    <row r="1651" spans="1:11" x14ac:dyDescent="0.2">
      <c r="A1651" t="s">
        <v>113</v>
      </c>
      <c r="B1651" t="s">
        <v>40</v>
      </c>
      <c r="J1651">
        <v>672722.07354999997</v>
      </c>
      <c r="K1651">
        <v>1.125</v>
      </c>
    </row>
    <row r="1652" spans="1:11" x14ac:dyDescent="0.2">
      <c r="A1652" t="s">
        <v>113</v>
      </c>
      <c r="B1652" t="s">
        <v>40</v>
      </c>
      <c r="J1652">
        <v>672722.07354999997</v>
      </c>
      <c r="K1652">
        <v>1.35</v>
      </c>
    </row>
    <row r="1653" spans="1:11" x14ac:dyDescent="0.2">
      <c r="A1653" t="s">
        <v>113</v>
      </c>
      <c r="B1653" t="s">
        <v>40</v>
      </c>
      <c r="J1653">
        <v>672722.07354999997</v>
      </c>
      <c r="K1653">
        <v>1.575</v>
      </c>
    </row>
    <row r="1654" spans="1:11" x14ac:dyDescent="0.2">
      <c r="A1654" t="s">
        <v>114</v>
      </c>
      <c r="B1654" t="s">
        <v>39</v>
      </c>
      <c r="C1654" t="s">
        <v>37</v>
      </c>
      <c r="D1654" t="s">
        <v>38</v>
      </c>
      <c r="E1654">
        <v>0</v>
      </c>
      <c r="G1654">
        <v>0</v>
      </c>
      <c r="J1654">
        <v>-703936.37779000006</v>
      </c>
      <c r="K1654">
        <v>-1.575</v>
      </c>
    </row>
    <row r="1655" spans="1:11" x14ac:dyDescent="0.2">
      <c r="A1655" t="s">
        <v>114</v>
      </c>
      <c r="B1655" t="s">
        <v>39</v>
      </c>
      <c r="J1655">
        <v>-703936.37779000006</v>
      </c>
      <c r="K1655">
        <v>-1.35</v>
      </c>
    </row>
    <row r="1656" spans="1:11" x14ac:dyDescent="0.2">
      <c r="A1656" t="s">
        <v>114</v>
      </c>
      <c r="B1656" t="s">
        <v>39</v>
      </c>
      <c r="J1656">
        <v>-703936.37779000006</v>
      </c>
      <c r="K1656">
        <v>-1.125</v>
      </c>
    </row>
    <row r="1657" spans="1:11" x14ac:dyDescent="0.2">
      <c r="A1657" t="s">
        <v>114</v>
      </c>
      <c r="B1657" t="s">
        <v>39</v>
      </c>
      <c r="J1657">
        <v>-551950.11440000008</v>
      </c>
      <c r="K1657">
        <v>-0.8125</v>
      </c>
    </row>
    <row r="1658" spans="1:11" x14ac:dyDescent="0.2">
      <c r="A1658" t="s">
        <v>114</v>
      </c>
      <c r="B1658" t="s">
        <v>39</v>
      </c>
      <c r="J1658">
        <v>-399963.85100999998</v>
      </c>
      <c r="K1658">
        <v>-0.5</v>
      </c>
    </row>
    <row r="1659" spans="1:11" x14ac:dyDescent="0.2">
      <c r="A1659" t="s">
        <v>114</v>
      </c>
      <c r="B1659" t="s">
        <v>39</v>
      </c>
      <c r="J1659">
        <v>-386258.70885000005</v>
      </c>
      <c r="K1659">
        <v>-0.47212999999999999</v>
      </c>
    </row>
    <row r="1660" spans="1:11" x14ac:dyDescent="0.2">
      <c r="A1660" t="s">
        <v>114</v>
      </c>
      <c r="B1660" t="s">
        <v>39</v>
      </c>
      <c r="J1660">
        <v>-372232.54866999999</v>
      </c>
      <c r="K1660">
        <v>-0.44427</v>
      </c>
    </row>
    <row r="1661" spans="1:11" x14ac:dyDescent="0.2">
      <c r="A1661" t="s">
        <v>114</v>
      </c>
      <c r="B1661" t="s">
        <v>39</v>
      </c>
      <c r="J1661">
        <v>-357856.95680000004</v>
      </c>
      <c r="K1661">
        <v>-0.41639999999999999</v>
      </c>
    </row>
    <row r="1662" spans="1:11" x14ac:dyDescent="0.2">
      <c r="A1662" t="s">
        <v>114</v>
      </c>
      <c r="B1662" t="s">
        <v>39</v>
      </c>
      <c r="J1662">
        <v>-343098.90242999996</v>
      </c>
      <c r="K1662">
        <v>-0.38852999999999999</v>
      </c>
    </row>
    <row r="1663" spans="1:11" x14ac:dyDescent="0.2">
      <c r="A1663" t="s">
        <v>114</v>
      </c>
      <c r="B1663" t="s">
        <v>39</v>
      </c>
      <c r="J1663">
        <v>-327919.59402000002</v>
      </c>
      <c r="K1663">
        <v>-0.36066999999999999</v>
      </c>
    </row>
    <row r="1664" spans="1:11" x14ac:dyDescent="0.2">
      <c r="A1664" t="s">
        <v>114</v>
      </c>
      <c r="B1664" t="s">
        <v>39</v>
      </c>
      <c r="J1664">
        <v>-312272.94170000002</v>
      </c>
      <c r="K1664">
        <v>-0.33279999999999998</v>
      </c>
    </row>
    <row r="1665" spans="1:11" x14ac:dyDescent="0.2">
      <c r="A1665" t="s">
        <v>114</v>
      </c>
      <c r="B1665" t="s">
        <v>39</v>
      </c>
      <c r="J1665">
        <v>-296103.44151999999</v>
      </c>
      <c r="K1665">
        <v>-0.30492999999999998</v>
      </c>
    </row>
    <row r="1666" spans="1:11" x14ac:dyDescent="0.2">
      <c r="A1666" t="s">
        <v>114</v>
      </c>
      <c r="B1666" t="s">
        <v>39</v>
      </c>
      <c r="J1666">
        <v>-279343.19138999999</v>
      </c>
      <c r="K1666">
        <v>-0.27706999999999998</v>
      </c>
    </row>
    <row r="1667" spans="1:11" x14ac:dyDescent="0.2">
      <c r="A1667" t="s">
        <v>114</v>
      </c>
      <c r="B1667" t="s">
        <v>39</v>
      </c>
      <c r="J1667">
        <v>-261907.55294000002</v>
      </c>
      <c r="K1667">
        <v>-0.2492</v>
      </c>
    </row>
    <row r="1668" spans="1:11" x14ac:dyDescent="0.2">
      <c r="A1668" t="s">
        <v>114</v>
      </c>
      <c r="B1668" t="s">
        <v>39</v>
      </c>
      <c r="J1668">
        <v>-243688.61734</v>
      </c>
      <c r="K1668">
        <v>-0.22133</v>
      </c>
    </row>
    <row r="1669" spans="1:11" x14ac:dyDescent="0.2">
      <c r="A1669" t="s">
        <v>114</v>
      </c>
      <c r="B1669" t="s">
        <v>39</v>
      </c>
      <c r="J1669">
        <v>-224544.93344999998</v>
      </c>
      <c r="K1669">
        <v>-0.19347</v>
      </c>
    </row>
    <row r="1670" spans="1:11" x14ac:dyDescent="0.2">
      <c r="A1670" t="s">
        <v>114</v>
      </c>
      <c r="B1670" t="s">
        <v>39</v>
      </c>
      <c r="J1670">
        <v>0</v>
      </c>
      <c r="K1670">
        <v>0</v>
      </c>
    </row>
    <row r="1671" spans="1:11" x14ac:dyDescent="0.2">
      <c r="A1671" t="s">
        <v>114</v>
      </c>
      <c r="B1671" t="s">
        <v>39</v>
      </c>
      <c r="J1671">
        <v>224544.93344999998</v>
      </c>
      <c r="K1671">
        <v>0.19347</v>
      </c>
    </row>
    <row r="1672" spans="1:11" x14ac:dyDescent="0.2">
      <c r="A1672" t="s">
        <v>114</v>
      </c>
      <c r="B1672" t="s">
        <v>39</v>
      </c>
      <c r="J1672">
        <v>243688.61734</v>
      </c>
      <c r="K1672">
        <v>0.22133</v>
      </c>
    </row>
    <row r="1673" spans="1:11" x14ac:dyDescent="0.2">
      <c r="A1673" t="s">
        <v>114</v>
      </c>
      <c r="B1673" t="s">
        <v>39</v>
      </c>
      <c r="J1673">
        <v>261907.55294000002</v>
      </c>
      <c r="K1673">
        <v>0.2492</v>
      </c>
    </row>
    <row r="1674" spans="1:11" x14ac:dyDescent="0.2">
      <c r="A1674" t="s">
        <v>114</v>
      </c>
      <c r="B1674" t="s">
        <v>39</v>
      </c>
      <c r="J1674">
        <v>279343.19138999999</v>
      </c>
      <c r="K1674">
        <v>0.27706999999999998</v>
      </c>
    </row>
    <row r="1675" spans="1:11" x14ac:dyDescent="0.2">
      <c r="A1675" t="s">
        <v>114</v>
      </c>
      <c r="B1675" t="s">
        <v>39</v>
      </c>
      <c r="J1675">
        <v>296103.44151999999</v>
      </c>
      <c r="K1675">
        <v>0.30492999999999998</v>
      </c>
    </row>
    <row r="1676" spans="1:11" x14ac:dyDescent="0.2">
      <c r="A1676" t="s">
        <v>114</v>
      </c>
      <c r="B1676" t="s">
        <v>39</v>
      </c>
      <c r="J1676">
        <v>312272.94170000002</v>
      </c>
      <c r="K1676">
        <v>0.33279999999999998</v>
      </c>
    </row>
    <row r="1677" spans="1:11" x14ac:dyDescent="0.2">
      <c r="A1677" t="s">
        <v>114</v>
      </c>
      <c r="B1677" t="s">
        <v>39</v>
      </c>
      <c r="J1677">
        <v>327919.59402000002</v>
      </c>
      <c r="K1677">
        <v>0.36066999999999999</v>
      </c>
    </row>
    <row r="1678" spans="1:11" x14ac:dyDescent="0.2">
      <c r="A1678" t="s">
        <v>114</v>
      </c>
      <c r="B1678" t="s">
        <v>39</v>
      </c>
      <c r="J1678">
        <v>343098.90242999996</v>
      </c>
      <c r="K1678">
        <v>0.38852999999999999</v>
      </c>
    </row>
    <row r="1679" spans="1:11" x14ac:dyDescent="0.2">
      <c r="A1679" t="s">
        <v>114</v>
      </c>
      <c r="B1679" t="s">
        <v>39</v>
      </c>
      <c r="J1679">
        <v>357856.95680000004</v>
      </c>
      <c r="K1679">
        <v>0.41639999999999999</v>
      </c>
    </row>
    <row r="1680" spans="1:11" x14ac:dyDescent="0.2">
      <c r="A1680" t="s">
        <v>114</v>
      </c>
      <c r="B1680" t="s">
        <v>39</v>
      </c>
      <c r="J1680">
        <v>372232.54866999999</v>
      </c>
      <c r="K1680">
        <v>0.44427</v>
      </c>
    </row>
    <row r="1681" spans="1:11" x14ac:dyDescent="0.2">
      <c r="A1681" t="s">
        <v>114</v>
      </c>
      <c r="B1681" t="s">
        <v>39</v>
      </c>
      <c r="J1681">
        <v>386258.70885000005</v>
      </c>
      <c r="K1681">
        <v>0.47212999999999999</v>
      </c>
    </row>
    <row r="1682" spans="1:11" x14ac:dyDescent="0.2">
      <c r="A1682" t="s">
        <v>114</v>
      </c>
      <c r="B1682" t="s">
        <v>39</v>
      </c>
      <c r="J1682">
        <v>399963.85100999998</v>
      </c>
      <c r="K1682">
        <v>0.5</v>
      </c>
    </row>
    <row r="1683" spans="1:11" x14ac:dyDescent="0.2">
      <c r="A1683" t="s">
        <v>114</v>
      </c>
      <c r="B1683" t="s">
        <v>39</v>
      </c>
      <c r="J1683">
        <v>551950.11440000008</v>
      </c>
      <c r="K1683">
        <v>0.8125</v>
      </c>
    </row>
    <row r="1684" spans="1:11" x14ac:dyDescent="0.2">
      <c r="A1684" t="s">
        <v>114</v>
      </c>
      <c r="B1684" t="s">
        <v>39</v>
      </c>
      <c r="J1684">
        <v>703936.37779000006</v>
      </c>
      <c r="K1684">
        <v>1.125</v>
      </c>
    </row>
    <row r="1685" spans="1:11" x14ac:dyDescent="0.2">
      <c r="A1685" t="s">
        <v>114</v>
      </c>
      <c r="B1685" t="s">
        <v>39</v>
      </c>
      <c r="J1685">
        <v>703936.37779000006</v>
      </c>
      <c r="K1685">
        <v>1.35</v>
      </c>
    </row>
    <row r="1686" spans="1:11" x14ac:dyDescent="0.2">
      <c r="A1686" t="s">
        <v>114</v>
      </c>
      <c r="B1686" t="s">
        <v>39</v>
      </c>
      <c r="J1686">
        <v>703936.37779000006</v>
      </c>
      <c r="K1686">
        <v>1.575</v>
      </c>
    </row>
    <row r="1687" spans="1:11" x14ac:dyDescent="0.2">
      <c r="A1687" t="s">
        <v>114</v>
      </c>
      <c r="B1687" t="s">
        <v>40</v>
      </c>
      <c r="C1687" t="s">
        <v>37</v>
      </c>
      <c r="D1687" t="s">
        <v>38</v>
      </c>
      <c r="E1687">
        <v>0</v>
      </c>
      <c r="G1687">
        <v>0</v>
      </c>
      <c r="J1687">
        <v>-703936.37779000006</v>
      </c>
      <c r="K1687">
        <v>-1.575</v>
      </c>
    </row>
    <row r="1688" spans="1:11" x14ac:dyDescent="0.2">
      <c r="A1688" t="s">
        <v>114</v>
      </c>
      <c r="B1688" t="s">
        <v>40</v>
      </c>
      <c r="J1688">
        <v>-703936.37779000006</v>
      </c>
      <c r="K1688">
        <v>-1.35</v>
      </c>
    </row>
    <row r="1689" spans="1:11" x14ac:dyDescent="0.2">
      <c r="A1689" t="s">
        <v>114</v>
      </c>
      <c r="B1689" t="s">
        <v>40</v>
      </c>
      <c r="J1689">
        <v>-703936.37779000006</v>
      </c>
      <c r="K1689">
        <v>-1.125</v>
      </c>
    </row>
    <row r="1690" spans="1:11" x14ac:dyDescent="0.2">
      <c r="A1690" t="s">
        <v>114</v>
      </c>
      <c r="B1690" t="s">
        <v>40</v>
      </c>
      <c r="J1690">
        <v>-551950.11440000008</v>
      </c>
      <c r="K1690">
        <v>-0.8125</v>
      </c>
    </row>
    <row r="1691" spans="1:11" x14ac:dyDescent="0.2">
      <c r="A1691" t="s">
        <v>114</v>
      </c>
      <c r="B1691" t="s">
        <v>40</v>
      </c>
      <c r="J1691">
        <v>-399963.85100999998</v>
      </c>
      <c r="K1691">
        <v>-0.5</v>
      </c>
    </row>
    <row r="1692" spans="1:11" x14ac:dyDescent="0.2">
      <c r="A1692" t="s">
        <v>114</v>
      </c>
      <c r="B1692" t="s">
        <v>40</v>
      </c>
      <c r="J1692">
        <v>-386258.70885000005</v>
      </c>
      <c r="K1692">
        <v>-0.47212999999999999</v>
      </c>
    </row>
    <row r="1693" spans="1:11" x14ac:dyDescent="0.2">
      <c r="A1693" t="s">
        <v>114</v>
      </c>
      <c r="B1693" t="s">
        <v>40</v>
      </c>
      <c r="J1693">
        <v>-372232.54866999999</v>
      </c>
      <c r="K1693">
        <v>-0.44427</v>
      </c>
    </row>
    <row r="1694" spans="1:11" x14ac:dyDescent="0.2">
      <c r="A1694" t="s">
        <v>114</v>
      </c>
      <c r="B1694" t="s">
        <v>40</v>
      </c>
      <c r="J1694">
        <v>-357856.95680000004</v>
      </c>
      <c r="K1694">
        <v>-0.41639999999999999</v>
      </c>
    </row>
    <row r="1695" spans="1:11" x14ac:dyDescent="0.2">
      <c r="A1695" t="s">
        <v>114</v>
      </c>
      <c r="B1695" t="s">
        <v>40</v>
      </c>
      <c r="J1695">
        <v>-343098.90242999996</v>
      </c>
      <c r="K1695">
        <v>-0.38852999999999999</v>
      </c>
    </row>
    <row r="1696" spans="1:11" x14ac:dyDescent="0.2">
      <c r="A1696" t="s">
        <v>114</v>
      </c>
      <c r="B1696" t="s">
        <v>40</v>
      </c>
      <c r="J1696">
        <v>-327919.59402000002</v>
      </c>
      <c r="K1696">
        <v>-0.36066999999999999</v>
      </c>
    </row>
    <row r="1697" spans="1:11" x14ac:dyDescent="0.2">
      <c r="A1697" t="s">
        <v>114</v>
      </c>
      <c r="B1697" t="s">
        <v>40</v>
      </c>
      <c r="J1697">
        <v>-312272.94170000002</v>
      </c>
      <c r="K1697">
        <v>-0.33279999999999998</v>
      </c>
    </row>
    <row r="1698" spans="1:11" x14ac:dyDescent="0.2">
      <c r="A1698" t="s">
        <v>114</v>
      </c>
      <c r="B1698" t="s">
        <v>40</v>
      </c>
      <c r="J1698">
        <v>-296103.44151999999</v>
      </c>
      <c r="K1698">
        <v>-0.30492999999999998</v>
      </c>
    </row>
    <row r="1699" spans="1:11" x14ac:dyDescent="0.2">
      <c r="A1699" t="s">
        <v>114</v>
      </c>
      <c r="B1699" t="s">
        <v>40</v>
      </c>
      <c r="J1699">
        <v>-279343.19138999999</v>
      </c>
      <c r="K1699">
        <v>-0.27706999999999998</v>
      </c>
    </row>
    <row r="1700" spans="1:11" x14ac:dyDescent="0.2">
      <c r="A1700" t="s">
        <v>114</v>
      </c>
      <c r="B1700" t="s">
        <v>40</v>
      </c>
      <c r="J1700">
        <v>-261907.55294000002</v>
      </c>
      <c r="K1700">
        <v>-0.2492</v>
      </c>
    </row>
    <row r="1701" spans="1:11" x14ac:dyDescent="0.2">
      <c r="A1701" t="s">
        <v>114</v>
      </c>
      <c r="B1701" t="s">
        <v>40</v>
      </c>
      <c r="J1701">
        <v>-243688.61734</v>
      </c>
      <c r="K1701">
        <v>-0.22133</v>
      </c>
    </row>
    <row r="1702" spans="1:11" x14ac:dyDescent="0.2">
      <c r="A1702" t="s">
        <v>114</v>
      </c>
      <c r="B1702" t="s">
        <v>40</v>
      </c>
      <c r="J1702">
        <v>-224544.93344999998</v>
      </c>
      <c r="K1702">
        <v>-0.19347</v>
      </c>
    </row>
    <row r="1703" spans="1:11" x14ac:dyDescent="0.2">
      <c r="A1703" t="s">
        <v>114</v>
      </c>
      <c r="B1703" t="s">
        <v>40</v>
      </c>
      <c r="J1703">
        <v>0</v>
      </c>
      <c r="K1703">
        <v>0</v>
      </c>
    </row>
    <row r="1704" spans="1:11" x14ac:dyDescent="0.2">
      <c r="A1704" t="s">
        <v>114</v>
      </c>
      <c r="B1704" t="s">
        <v>40</v>
      </c>
      <c r="J1704">
        <v>224544.93344999998</v>
      </c>
      <c r="K1704">
        <v>0.19347</v>
      </c>
    </row>
    <row r="1705" spans="1:11" x14ac:dyDescent="0.2">
      <c r="A1705" t="s">
        <v>114</v>
      </c>
      <c r="B1705" t="s">
        <v>40</v>
      </c>
      <c r="J1705">
        <v>243688.61734</v>
      </c>
      <c r="K1705">
        <v>0.22133</v>
      </c>
    </row>
    <row r="1706" spans="1:11" x14ac:dyDescent="0.2">
      <c r="A1706" t="s">
        <v>114</v>
      </c>
      <c r="B1706" t="s">
        <v>40</v>
      </c>
      <c r="J1706">
        <v>261907.55294000002</v>
      </c>
      <c r="K1706">
        <v>0.2492</v>
      </c>
    </row>
    <row r="1707" spans="1:11" x14ac:dyDescent="0.2">
      <c r="A1707" t="s">
        <v>114</v>
      </c>
      <c r="B1707" t="s">
        <v>40</v>
      </c>
      <c r="J1707">
        <v>279343.19138999999</v>
      </c>
      <c r="K1707">
        <v>0.27706999999999998</v>
      </c>
    </row>
    <row r="1708" spans="1:11" x14ac:dyDescent="0.2">
      <c r="A1708" t="s">
        <v>114</v>
      </c>
      <c r="B1708" t="s">
        <v>40</v>
      </c>
      <c r="J1708">
        <v>296103.44151999999</v>
      </c>
      <c r="K1708">
        <v>0.30492999999999998</v>
      </c>
    </row>
    <row r="1709" spans="1:11" x14ac:dyDescent="0.2">
      <c r="A1709" t="s">
        <v>114</v>
      </c>
      <c r="B1709" t="s">
        <v>40</v>
      </c>
      <c r="J1709">
        <v>312272.94170000002</v>
      </c>
      <c r="K1709">
        <v>0.33279999999999998</v>
      </c>
    </row>
    <row r="1710" spans="1:11" x14ac:dyDescent="0.2">
      <c r="A1710" t="s">
        <v>114</v>
      </c>
      <c r="B1710" t="s">
        <v>40</v>
      </c>
      <c r="J1710">
        <v>327919.59402000002</v>
      </c>
      <c r="K1710">
        <v>0.36066999999999999</v>
      </c>
    </row>
    <row r="1711" spans="1:11" x14ac:dyDescent="0.2">
      <c r="A1711" t="s">
        <v>114</v>
      </c>
      <c r="B1711" t="s">
        <v>40</v>
      </c>
      <c r="J1711">
        <v>343098.90242999996</v>
      </c>
      <c r="K1711">
        <v>0.38852999999999999</v>
      </c>
    </row>
    <row r="1712" spans="1:11" x14ac:dyDescent="0.2">
      <c r="A1712" t="s">
        <v>114</v>
      </c>
      <c r="B1712" t="s">
        <v>40</v>
      </c>
      <c r="J1712">
        <v>357856.95680000004</v>
      </c>
      <c r="K1712">
        <v>0.41639999999999999</v>
      </c>
    </row>
    <row r="1713" spans="1:11" x14ac:dyDescent="0.2">
      <c r="A1713" t="s">
        <v>114</v>
      </c>
      <c r="B1713" t="s">
        <v>40</v>
      </c>
      <c r="J1713">
        <v>372232.54866999999</v>
      </c>
      <c r="K1713">
        <v>0.44427</v>
      </c>
    </row>
    <row r="1714" spans="1:11" x14ac:dyDescent="0.2">
      <c r="A1714" t="s">
        <v>114</v>
      </c>
      <c r="B1714" t="s">
        <v>40</v>
      </c>
      <c r="J1714">
        <v>386258.70885000005</v>
      </c>
      <c r="K1714">
        <v>0.47212999999999999</v>
      </c>
    </row>
    <row r="1715" spans="1:11" x14ac:dyDescent="0.2">
      <c r="A1715" t="s">
        <v>114</v>
      </c>
      <c r="B1715" t="s">
        <v>40</v>
      </c>
      <c r="J1715">
        <v>399963.85100999998</v>
      </c>
      <c r="K1715">
        <v>0.5</v>
      </c>
    </row>
    <row r="1716" spans="1:11" x14ac:dyDescent="0.2">
      <c r="A1716" t="s">
        <v>114</v>
      </c>
      <c r="B1716" t="s">
        <v>40</v>
      </c>
      <c r="J1716">
        <v>551950.11440000008</v>
      </c>
      <c r="K1716">
        <v>0.8125</v>
      </c>
    </row>
    <row r="1717" spans="1:11" x14ac:dyDescent="0.2">
      <c r="A1717" t="s">
        <v>114</v>
      </c>
      <c r="B1717" t="s">
        <v>40</v>
      </c>
      <c r="J1717">
        <v>703936.37779000006</v>
      </c>
      <c r="K1717">
        <v>1.125</v>
      </c>
    </row>
    <row r="1718" spans="1:11" x14ac:dyDescent="0.2">
      <c r="A1718" t="s">
        <v>114</v>
      </c>
      <c r="B1718" t="s">
        <v>40</v>
      </c>
      <c r="J1718">
        <v>703936.37779000006</v>
      </c>
      <c r="K1718">
        <v>1.35</v>
      </c>
    </row>
    <row r="1719" spans="1:11" x14ac:dyDescent="0.2">
      <c r="A1719" t="s">
        <v>114</v>
      </c>
      <c r="B1719" t="s">
        <v>40</v>
      </c>
      <c r="J1719">
        <v>703936.37779000006</v>
      </c>
      <c r="K1719">
        <v>1.575</v>
      </c>
    </row>
    <row r="1720" spans="1:11" x14ac:dyDescent="0.2">
      <c r="A1720" t="s">
        <v>115</v>
      </c>
      <c r="B1720" t="s">
        <v>39</v>
      </c>
      <c r="C1720" t="s">
        <v>37</v>
      </c>
      <c r="D1720" t="s">
        <v>38</v>
      </c>
      <c r="E1720">
        <v>0</v>
      </c>
      <c r="G1720">
        <v>0</v>
      </c>
      <c r="J1720">
        <v>-735150.68203000003</v>
      </c>
      <c r="K1720">
        <v>-1.575</v>
      </c>
    </row>
    <row r="1721" spans="1:11" x14ac:dyDescent="0.2">
      <c r="A1721" t="s">
        <v>115</v>
      </c>
      <c r="B1721" t="s">
        <v>39</v>
      </c>
      <c r="J1721">
        <v>-735150.68203000003</v>
      </c>
      <c r="K1721">
        <v>-1.35</v>
      </c>
    </row>
    <row r="1722" spans="1:11" x14ac:dyDescent="0.2">
      <c r="A1722" t="s">
        <v>115</v>
      </c>
      <c r="B1722" t="s">
        <v>39</v>
      </c>
      <c r="J1722">
        <v>-735150.68203000003</v>
      </c>
      <c r="K1722">
        <v>-1.125</v>
      </c>
    </row>
    <row r="1723" spans="1:11" x14ac:dyDescent="0.2">
      <c r="A1723" t="s">
        <v>115</v>
      </c>
      <c r="B1723" t="s">
        <v>39</v>
      </c>
      <c r="J1723">
        <v>-576424.96656000009</v>
      </c>
      <c r="K1723">
        <v>-0.8125</v>
      </c>
    </row>
    <row r="1724" spans="1:11" x14ac:dyDescent="0.2">
      <c r="A1724" t="s">
        <v>115</v>
      </c>
      <c r="B1724" t="s">
        <v>39</v>
      </c>
      <c r="J1724">
        <v>-417699.25108999998</v>
      </c>
      <c r="K1724">
        <v>-0.5</v>
      </c>
    </row>
    <row r="1725" spans="1:11" x14ac:dyDescent="0.2">
      <c r="A1725" t="s">
        <v>115</v>
      </c>
      <c r="B1725" t="s">
        <v>39</v>
      </c>
      <c r="J1725">
        <v>-403518.94620000001</v>
      </c>
      <c r="K1725">
        <v>-0.47238999999999998</v>
      </c>
    </row>
    <row r="1726" spans="1:11" x14ac:dyDescent="0.2">
      <c r="A1726" t="s">
        <v>115</v>
      </c>
      <c r="B1726" t="s">
        <v>39</v>
      </c>
      <c r="J1726">
        <v>-389009.75455999997</v>
      </c>
      <c r="K1726">
        <v>-0.44478000000000001</v>
      </c>
    </row>
    <row r="1727" spans="1:11" x14ac:dyDescent="0.2">
      <c r="A1727" t="s">
        <v>115</v>
      </c>
      <c r="B1727" t="s">
        <v>39</v>
      </c>
      <c r="J1727">
        <v>-374142.87034999998</v>
      </c>
      <c r="K1727">
        <v>-0.41716999999999999</v>
      </c>
    </row>
    <row r="1728" spans="1:11" x14ac:dyDescent="0.2">
      <c r="A1728" t="s">
        <v>115</v>
      </c>
      <c r="B1728" t="s">
        <v>39</v>
      </c>
      <c r="J1728">
        <v>-358884.85883000004</v>
      </c>
      <c r="K1728">
        <v>-0.38955000000000001</v>
      </c>
    </row>
    <row r="1729" spans="1:11" x14ac:dyDescent="0.2">
      <c r="A1729" t="s">
        <v>115</v>
      </c>
      <c r="B1729" t="s">
        <v>39</v>
      </c>
      <c r="J1729">
        <v>-343196.52390999999</v>
      </c>
      <c r="K1729">
        <v>-0.36193999999999998</v>
      </c>
    </row>
    <row r="1730" spans="1:11" x14ac:dyDescent="0.2">
      <c r="A1730" t="s">
        <v>115</v>
      </c>
      <c r="B1730" t="s">
        <v>39</v>
      </c>
      <c r="J1730">
        <v>-327031.39008000004</v>
      </c>
      <c r="K1730">
        <v>-0.33433000000000002</v>
      </c>
    </row>
    <row r="1731" spans="1:11" x14ac:dyDescent="0.2">
      <c r="A1731" t="s">
        <v>115</v>
      </c>
      <c r="B1731" t="s">
        <v>39</v>
      </c>
      <c r="J1731">
        <v>-310333.62231000001</v>
      </c>
      <c r="K1731">
        <v>-0.30671999999999999</v>
      </c>
    </row>
    <row r="1732" spans="1:11" x14ac:dyDescent="0.2">
      <c r="A1732" t="s">
        <v>115</v>
      </c>
      <c r="B1732" t="s">
        <v>39</v>
      </c>
      <c r="J1732">
        <v>-293035.10430000001</v>
      </c>
      <c r="K1732">
        <v>-0.27911000000000002</v>
      </c>
    </row>
    <row r="1733" spans="1:11" x14ac:dyDescent="0.2">
      <c r="A1733" t="s">
        <v>115</v>
      </c>
      <c r="B1733" t="s">
        <v>39</v>
      </c>
      <c r="J1733">
        <v>-275051.21348999999</v>
      </c>
      <c r="K1733">
        <v>-0.2515</v>
      </c>
    </row>
    <row r="1734" spans="1:11" x14ac:dyDescent="0.2">
      <c r="A1734" t="s">
        <v>115</v>
      </c>
      <c r="B1734" t="s">
        <v>39</v>
      </c>
      <c r="J1734">
        <v>-256274.49860999998</v>
      </c>
      <c r="K1734">
        <v>-0.22389000000000001</v>
      </c>
    </row>
    <row r="1735" spans="1:11" x14ac:dyDescent="0.2">
      <c r="A1735" t="s">
        <v>115</v>
      </c>
      <c r="B1735" t="s">
        <v>39</v>
      </c>
      <c r="J1735">
        <v>-236564.81672</v>
      </c>
      <c r="K1735">
        <v>-0.19627</v>
      </c>
    </row>
    <row r="1736" spans="1:11" x14ac:dyDescent="0.2">
      <c r="A1736" t="s">
        <v>115</v>
      </c>
      <c r="B1736" t="s">
        <v>39</v>
      </c>
      <c r="J1736">
        <v>0</v>
      </c>
      <c r="K1736">
        <v>0</v>
      </c>
    </row>
    <row r="1737" spans="1:11" x14ac:dyDescent="0.2">
      <c r="A1737" t="s">
        <v>115</v>
      </c>
      <c r="B1737" t="s">
        <v>39</v>
      </c>
      <c r="J1737">
        <v>236564.81672</v>
      </c>
      <c r="K1737">
        <v>0.19627</v>
      </c>
    </row>
    <row r="1738" spans="1:11" x14ac:dyDescent="0.2">
      <c r="A1738" t="s">
        <v>115</v>
      </c>
      <c r="B1738" t="s">
        <v>39</v>
      </c>
      <c r="J1738">
        <v>256274.49860999998</v>
      </c>
      <c r="K1738">
        <v>0.22389000000000001</v>
      </c>
    </row>
    <row r="1739" spans="1:11" x14ac:dyDescent="0.2">
      <c r="A1739" t="s">
        <v>115</v>
      </c>
      <c r="B1739" t="s">
        <v>39</v>
      </c>
      <c r="J1739">
        <v>275051.21348999999</v>
      </c>
      <c r="K1739">
        <v>0.2515</v>
      </c>
    </row>
    <row r="1740" spans="1:11" x14ac:dyDescent="0.2">
      <c r="A1740" t="s">
        <v>115</v>
      </c>
      <c r="B1740" t="s">
        <v>39</v>
      </c>
      <c r="J1740">
        <v>293035.10430000001</v>
      </c>
      <c r="K1740">
        <v>0.27911000000000002</v>
      </c>
    </row>
    <row r="1741" spans="1:11" x14ac:dyDescent="0.2">
      <c r="A1741" t="s">
        <v>115</v>
      </c>
      <c r="B1741" t="s">
        <v>39</v>
      </c>
      <c r="J1741">
        <v>310333.62231000001</v>
      </c>
      <c r="K1741">
        <v>0.30671999999999999</v>
      </c>
    </row>
    <row r="1742" spans="1:11" x14ac:dyDescent="0.2">
      <c r="A1742" t="s">
        <v>115</v>
      </c>
      <c r="B1742" t="s">
        <v>39</v>
      </c>
      <c r="J1742">
        <v>327031.39008000004</v>
      </c>
      <c r="K1742">
        <v>0.33433000000000002</v>
      </c>
    </row>
    <row r="1743" spans="1:11" x14ac:dyDescent="0.2">
      <c r="A1743" t="s">
        <v>115</v>
      </c>
      <c r="B1743" t="s">
        <v>39</v>
      </c>
      <c r="J1743">
        <v>343196.52390999999</v>
      </c>
      <c r="K1743">
        <v>0.36193999999999998</v>
      </c>
    </row>
    <row r="1744" spans="1:11" x14ac:dyDescent="0.2">
      <c r="A1744" t="s">
        <v>115</v>
      </c>
      <c r="B1744" t="s">
        <v>39</v>
      </c>
      <c r="J1744">
        <v>358884.85883000004</v>
      </c>
      <c r="K1744">
        <v>0.38955000000000001</v>
      </c>
    </row>
    <row r="1745" spans="1:11" x14ac:dyDescent="0.2">
      <c r="A1745" t="s">
        <v>115</v>
      </c>
      <c r="B1745" t="s">
        <v>39</v>
      </c>
      <c r="J1745">
        <v>374142.87034999998</v>
      </c>
      <c r="K1745">
        <v>0.41716999999999999</v>
      </c>
    </row>
    <row r="1746" spans="1:11" x14ac:dyDescent="0.2">
      <c r="A1746" t="s">
        <v>115</v>
      </c>
      <c r="B1746" t="s">
        <v>39</v>
      </c>
      <c r="J1746">
        <v>389009.75455999997</v>
      </c>
      <c r="K1746">
        <v>0.44478000000000001</v>
      </c>
    </row>
    <row r="1747" spans="1:11" x14ac:dyDescent="0.2">
      <c r="A1747" t="s">
        <v>115</v>
      </c>
      <c r="B1747" t="s">
        <v>39</v>
      </c>
      <c r="J1747">
        <v>403518.94620000001</v>
      </c>
      <c r="K1747">
        <v>0.47238999999999998</v>
      </c>
    </row>
    <row r="1748" spans="1:11" x14ac:dyDescent="0.2">
      <c r="A1748" t="s">
        <v>115</v>
      </c>
      <c r="B1748" t="s">
        <v>39</v>
      </c>
      <c r="J1748">
        <v>417699.25108999998</v>
      </c>
      <c r="K1748">
        <v>0.5</v>
      </c>
    </row>
    <row r="1749" spans="1:11" x14ac:dyDescent="0.2">
      <c r="A1749" t="s">
        <v>115</v>
      </c>
      <c r="B1749" t="s">
        <v>39</v>
      </c>
      <c r="J1749">
        <v>576424.96656000009</v>
      </c>
      <c r="K1749">
        <v>0.8125</v>
      </c>
    </row>
    <row r="1750" spans="1:11" x14ac:dyDescent="0.2">
      <c r="A1750" t="s">
        <v>115</v>
      </c>
      <c r="B1750" t="s">
        <v>39</v>
      </c>
      <c r="J1750">
        <v>735150.68203000003</v>
      </c>
      <c r="K1750">
        <v>1.125</v>
      </c>
    </row>
    <row r="1751" spans="1:11" x14ac:dyDescent="0.2">
      <c r="A1751" t="s">
        <v>115</v>
      </c>
      <c r="B1751" t="s">
        <v>39</v>
      </c>
      <c r="J1751">
        <v>735150.68203000003</v>
      </c>
      <c r="K1751">
        <v>1.35</v>
      </c>
    </row>
    <row r="1752" spans="1:11" x14ac:dyDescent="0.2">
      <c r="A1752" t="s">
        <v>115</v>
      </c>
      <c r="B1752" t="s">
        <v>39</v>
      </c>
      <c r="J1752">
        <v>735150.68203000003</v>
      </c>
      <c r="K1752">
        <v>1.575</v>
      </c>
    </row>
    <row r="1753" spans="1:11" x14ac:dyDescent="0.2">
      <c r="A1753" t="s">
        <v>115</v>
      </c>
      <c r="B1753" t="s">
        <v>40</v>
      </c>
      <c r="C1753" t="s">
        <v>37</v>
      </c>
      <c r="D1753" t="s">
        <v>38</v>
      </c>
      <c r="E1753">
        <v>0</v>
      </c>
      <c r="G1753">
        <v>0</v>
      </c>
      <c r="J1753">
        <v>-735150.68203000003</v>
      </c>
      <c r="K1753">
        <v>-1.575</v>
      </c>
    </row>
    <row r="1754" spans="1:11" x14ac:dyDescent="0.2">
      <c r="A1754" t="s">
        <v>115</v>
      </c>
      <c r="B1754" t="s">
        <v>40</v>
      </c>
      <c r="J1754">
        <v>-735150.68203000003</v>
      </c>
      <c r="K1754">
        <v>-1.35</v>
      </c>
    </row>
    <row r="1755" spans="1:11" x14ac:dyDescent="0.2">
      <c r="A1755" t="s">
        <v>115</v>
      </c>
      <c r="B1755" t="s">
        <v>40</v>
      </c>
      <c r="J1755">
        <v>-735150.68203000003</v>
      </c>
      <c r="K1755">
        <v>-1.125</v>
      </c>
    </row>
    <row r="1756" spans="1:11" x14ac:dyDescent="0.2">
      <c r="A1756" t="s">
        <v>115</v>
      </c>
      <c r="B1756" t="s">
        <v>40</v>
      </c>
      <c r="J1756">
        <v>-576424.96656000009</v>
      </c>
      <c r="K1756">
        <v>-0.8125</v>
      </c>
    </row>
    <row r="1757" spans="1:11" x14ac:dyDescent="0.2">
      <c r="A1757" t="s">
        <v>115</v>
      </c>
      <c r="B1757" t="s">
        <v>40</v>
      </c>
      <c r="J1757">
        <v>-417699.25108999998</v>
      </c>
      <c r="K1757">
        <v>-0.5</v>
      </c>
    </row>
    <row r="1758" spans="1:11" x14ac:dyDescent="0.2">
      <c r="A1758" t="s">
        <v>115</v>
      </c>
      <c r="B1758" t="s">
        <v>40</v>
      </c>
      <c r="J1758">
        <v>-403518.94620000001</v>
      </c>
      <c r="K1758">
        <v>-0.47238999999999998</v>
      </c>
    </row>
    <row r="1759" spans="1:11" x14ac:dyDescent="0.2">
      <c r="A1759" t="s">
        <v>115</v>
      </c>
      <c r="B1759" t="s">
        <v>40</v>
      </c>
      <c r="J1759">
        <v>-389009.75455999997</v>
      </c>
      <c r="K1759">
        <v>-0.44478000000000001</v>
      </c>
    </row>
    <row r="1760" spans="1:11" x14ac:dyDescent="0.2">
      <c r="A1760" t="s">
        <v>115</v>
      </c>
      <c r="B1760" t="s">
        <v>40</v>
      </c>
      <c r="J1760">
        <v>-374142.87034999998</v>
      </c>
      <c r="K1760">
        <v>-0.41716999999999999</v>
      </c>
    </row>
    <row r="1761" spans="1:11" x14ac:dyDescent="0.2">
      <c r="A1761" t="s">
        <v>115</v>
      </c>
      <c r="B1761" t="s">
        <v>40</v>
      </c>
      <c r="J1761">
        <v>-358884.85883000004</v>
      </c>
      <c r="K1761">
        <v>-0.38955000000000001</v>
      </c>
    </row>
    <row r="1762" spans="1:11" x14ac:dyDescent="0.2">
      <c r="A1762" t="s">
        <v>115</v>
      </c>
      <c r="B1762" t="s">
        <v>40</v>
      </c>
      <c r="J1762">
        <v>-343196.52390999999</v>
      </c>
      <c r="K1762">
        <v>-0.36193999999999998</v>
      </c>
    </row>
    <row r="1763" spans="1:11" x14ac:dyDescent="0.2">
      <c r="A1763" t="s">
        <v>115</v>
      </c>
      <c r="B1763" t="s">
        <v>40</v>
      </c>
      <c r="J1763">
        <v>-327031.39008000004</v>
      </c>
      <c r="K1763">
        <v>-0.33433000000000002</v>
      </c>
    </row>
    <row r="1764" spans="1:11" x14ac:dyDescent="0.2">
      <c r="A1764" t="s">
        <v>115</v>
      </c>
      <c r="B1764" t="s">
        <v>40</v>
      </c>
      <c r="J1764">
        <v>-310333.62231000001</v>
      </c>
      <c r="K1764">
        <v>-0.30671999999999999</v>
      </c>
    </row>
    <row r="1765" spans="1:11" x14ac:dyDescent="0.2">
      <c r="A1765" t="s">
        <v>115</v>
      </c>
      <c r="B1765" t="s">
        <v>40</v>
      </c>
      <c r="J1765">
        <v>-293035.10430000001</v>
      </c>
      <c r="K1765">
        <v>-0.27911000000000002</v>
      </c>
    </row>
    <row r="1766" spans="1:11" x14ac:dyDescent="0.2">
      <c r="A1766" t="s">
        <v>115</v>
      </c>
      <c r="B1766" t="s">
        <v>40</v>
      </c>
      <c r="J1766">
        <v>-275051.21348999999</v>
      </c>
      <c r="K1766">
        <v>-0.2515</v>
      </c>
    </row>
    <row r="1767" spans="1:11" x14ac:dyDescent="0.2">
      <c r="A1767" t="s">
        <v>115</v>
      </c>
      <c r="B1767" t="s">
        <v>40</v>
      </c>
      <c r="J1767">
        <v>-256274.49860999998</v>
      </c>
      <c r="K1767">
        <v>-0.22389000000000001</v>
      </c>
    </row>
    <row r="1768" spans="1:11" x14ac:dyDescent="0.2">
      <c r="A1768" t="s">
        <v>115</v>
      </c>
      <c r="B1768" t="s">
        <v>40</v>
      </c>
      <c r="J1768">
        <v>-236564.81672</v>
      </c>
      <c r="K1768">
        <v>-0.19627</v>
      </c>
    </row>
    <row r="1769" spans="1:11" x14ac:dyDescent="0.2">
      <c r="A1769" t="s">
        <v>115</v>
      </c>
      <c r="B1769" t="s">
        <v>40</v>
      </c>
      <c r="J1769">
        <v>0</v>
      </c>
      <c r="K1769">
        <v>0</v>
      </c>
    </row>
    <row r="1770" spans="1:11" x14ac:dyDescent="0.2">
      <c r="A1770" t="s">
        <v>115</v>
      </c>
      <c r="B1770" t="s">
        <v>40</v>
      </c>
      <c r="J1770">
        <v>236564.81672</v>
      </c>
      <c r="K1770">
        <v>0.19627</v>
      </c>
    </row>
    <row r="1771" spans="1:11" x14ac:dyDescent="0.2">
      <c r="A1771" t="s">
        <v>115</v>
      </c>
      <c r="B1771" t="s">
        <v>40</v>
      </c>
      <c r="J1771">
        <v>256274.49860999998</v>
      </c>
      <c r="K1771">
        <v>0.22389000000000001</v>
      </c>
    </row>
    <row r="1772" spans="1:11" x14ac:dyDescent="0.2">
      <c r="A1772" t="s">
        <v>115</v>
      </c>
      <c r="B1772" t="s">
        <v>40</v>
      </c>
      <c r="J1772">
        <v>275051.21348999999</v>
      </c>
      <c r="K1772">
        <v>0.2515</v>
      </c>
    </row>
    <row r="1773" spans="1:11" x14ac:dyDescent="0.2">
      <c r="A1773" t="s">
        <v>115</v>
      </c>
      <c r="B1773" t="s">
        <v>40</v>
      </c>
      <c r="J1773">
        <v>293035.10430000001</v>
      </c>
      <c r="K1773">
        <v>0.27911000000000002</v>
      </c>
    </row>
    <row r="1774" spans="1:11" x14ac:dyDescent="0.2">
      <c r="A1774" t="s">
        <v>115</v>
      </c>
      <c r="B1774" t="s">
        <v>40</v>
      </c>
      <c r="J1774">
        <v>310333.62231000001</v>
      </c>
      <c r="K1774">
        <v>0.30671999999999999</v>
      </c>
    </row>
    <row r="1775" spans="1:11" x14ac:dyDescent="0.2">
      <c r="A1775" t="s">
        <v>115</v>
      </c>
      <c r="B1775" t="s">
        <v>40</v>
      </c>
      <c r="J1775">
        <v>327031.39008000004</v>
      </c>
      <c r="K1775">
        <v>0.33433000000000002</v>
      </c>
    </row>
    <row r="1776" spans="1:11" x14ac:dyDescent="0.2">
      <c r="A1776" t="s">
        <v>115</v>
      </c>
      <c r="B1776" t="s">
        <v>40</v>
      </c>
      <c r="J1776">
        <v>343196.52390999999</v>
      </c>
      <c r="K1776">
        <v>0.36193999999999998</v>
      </c>
    </row>
    <row r="1777" spans="1:11" x14ac:dyDescent="0.2">
      <c r="A1777" t="s">
        <v>115</v>
      </c>
      <c r="B1777" t="s">
        <v>40</v>
      </c>
      <c r="J1777">
        <v>358884.85883000004</v>
      </c>
      <c r="K1777">
        <v>0.38955000000000001</v>
      </c>
    </row>
    <row r="1778" spans="1:11" x14ac:dyDescent="0.2">
      <c r="A1778" t="s">
        <v>115</v>
      </c>
      <c r="B1778" t="s">
        <v>40</v>
      </c>
      <c r="J1778">
        <v>374142.87034999998</v>
      </c>
      <c r="K1778">
        <v>0.41716999999999999</v>
      </c>
    </row>
    <row r="1779" spans="1:11" x14ac:dyDescent="0.2">
      <c r="A1779" t="s">
        <v>115</v>
      </c>
      <c r="B1779" t="s">
        <v>40</v>
      </c>
      <c r="J1779">
        <v>389009.75455999997</v>
      </c>
      <c r="K1779">
        <v>0.44478000000000001</v>
      </c>
    </row>
    <row r="1780" spans="1:11" x14ac:dyDescent="0.2">
      <c r="A1780" t="s">
        <v>115</v>
      </c>
      <c r="B1780" t="s">
        <v>40</v>
      </c>
      <c r="J1780">
        <v>403518.94620000001</v>
      </c>
      <c r="K1780">
        <v>0.47238999999999998</v>
      </c>
    </row>
    <row r="1781" spans="1:11" x14ac:dyDescent="0.2">
      <c r="A1781" t="s">
        <v>115</v>
      </c>
      <c r="B1781" t="s">
        <v>40</v>
      </c>
      <c r="J1781">
        <v>417699.25108999998</v>
      </c>
      <c r="K1781">
        <v>0.5</v>
      </c>
    </row>
    <row r="1782" spans="1:11" x14ac:dyDescent="0.2">
      <c r="A1782" t="s">
        <v>115</v>
      </c>
      <c r="B1782" t="s">
        <v>40</v>
      </c>
      <c r="J1782">
        <v>576424.96656000009</v>
      </c>
      <c r="K1782">
        <v>0.8125</v>
      </c>
    </row>
    <row r="1783" spans="1:11" x14ac:dyDescent="0.2">
      <c r="A1783" t="s">
        <v>115</v>
      </c>
      <c r="B1783" t="s">
        <v>40</v>
      </c>
      <c r="J1783">
        <v>735150.68203000003</v>
      </c>
      <c r="K1783">
        <v>1.125</v>
      </c>
    </row>
    <row r="1784" spans="1:11" x14ac:dyDescent="0.2">
      <c r="A1784" t="s">
        <v>115</v>
      </c>
      <c r="B1784" t="s">
        <v>40</v>
      </c>
      <c r="J1784">
        <v>735150.68203000003</v>
      </c>
      <c r="K1784">
        <v>1.35</v>
      </c>
    </row>
    <row r="1785" spans="1:11" x14ac:dyDescent="0.2">
      <c r="A1785" t="s">
        <v>115</v>
      </c>
      <c r="B1785" t="s">
        <v>40</v>
      </c>
      <c r="J1785">
        <v>735150.68203000003</v>
      </c>
      <c r="K1785">
        <v>1.575</v>
      </c>
    </row>
    <row r="1786" spans="1:11" x14ac:dyDescent="0.2">
      <c r="A1786" t="s">
        <v>116</v>
      </c>
      <c r="B1786" t="s">
        <v>39</v>
      </c>
      <c r="C1786" t="s">
        <v>37</v>
      </c>
      <c r="D1786" t="s">
        <v>38</v>
      </c>
      <c r="E1786">
        <v>0</v>
      </c>
      <c r="G1786">
        <v>0</v>
      </c>
      <c r="J1786">
        <v>-766364.98626999999</v>
      </c>
      <c r="K1786">
        <v>-1.575</v>
      </c>
    </row>
    <row r="1787" spans="1:11" x14ac:dyDescent="0.2">
      <c r="A1787" t="s">
        <v>116</v>
      </c>
      <c r="B1787" t="s">
        <v>39</v>
      </c>
      <c r="J1787">
        <v>-766364.98626999999</v>
      </c>
      <c r="K1787">
        <v>-1.35</v>
      </c>
    </row>
    <row r="1788" spans="1:11" x14ac:dyDescent="0.2">
      <c r="A1788" t="s">
        <v>116</v>
      </c>
      <c r="B1788" t="s">
        <v>39</v>
      </c>
      <c r="J1788">
        <v>-766364.98626999999</v>
      </c>
      <c r="K1788">
        <v>-1.125</v>
      </c>
    </row>
    <row r="1789" spans="1:11" x14ac:dyDescent="0.2">
      <c r="A1789" t="s">
        <v>116</v>
      </c>
      <c r="B1789" t="s">
        <v>39</v>
      </c>
      <c r="J1789">
        <v>-600899.81871999998</v>
      </c>
      <c r="K1789">
        <v>-0.8125</v>
      </c>
    </row>
    <row r="1790" spans="1:11" x14ac:dyDescent="0.2">
      <c r="A1790" t="s">
        <v>116</v>
      </c>
      <c r="B1790" t="s">
        <v>39</v>
      </c>
      <c r="J1790">
        <v>-435434.65117000003</v>
      </c>
      <c r="K1790">
        <v>-0.5</v>
      </c>
    </row>
    <row r="1791" spans="1:11" x14ac:dyDescent="0.2">
      <c r="A1791" t="s">
        <v>116</v>
      </c>
      <c r="B1791" t="s">
        <v>39</v>
      </c>
      <c r="J1791">
        <v>-420781.62883</v>
      </c>
      <c r="K1791">
        <v>-0.47262999999999999</v>
      </c>
    </row>
    <row r="1792" spans="1:11" x14ac:dyDescent="0.2">
      <c r="A1792" t="s">
        <v>116</v>
      </c>
      <c r="B1792" t="s">
        <v>39</v>
      </c>
      <c r="J1792">
        <v>-405791.90711999999</v>
      </c>
      <c r="K1792">
        <v>-0.44525999999999999</v>
      </c>
    </row>
    <row r="1793" spans="1:11" x14ac:dyDescent="0.2">
      <c r="A1793" t="s">
        <v>116</v>
      </c>
      <c r="B1793" t="s">
        <v>39</v>
      </c>
      <c r="J1793">
        <v>-390436.28745</v>
      </c>
      <c r="K1793">
        <v>-0.41787999999999997</v>
      </c>
    </row>
    <row r="1794" spans="1:11" x14ac:dyDescent="0.2">
      <c r="A1794" t="s">
        <v>116</v>
      </c>
      <c r="B1794" t="s">
        <v>39</v>
      </c>
      <c r="J1794">
        <v>-374680.92712000001</v>
      </c>
      <c r="K1794">
        <v>-0.39051000000000002</v>
      </c>
    </row>
    <row r="1795" spans="1:11" x14ac:dyDescent="0.2">
      <c r="A1795" t="s">
        <v>116</v>
      </c>
      <c r="B1795" t="s">
        <v>39</v>
      </c>
      <c r="J1795">
        <v>-358486.21866999997</v>
      </c>
      <c r="K1795">
        <v>-0.36314000000000002</v>
      </c>
    </row>
    <row r="1796" spans="1:11" x14ac:dyDescent="0.2">
      <c r="A1796" t="s">
        <v>116</v>
      </c>
      <c r="B1796" t="s">
        <v>39</v>
      </c>
      <c r="J1796">
        <v>-341805.28823999997</v>
      </c>
      <c r="K1796">
        <v>-0.33577000000000001</v>
      </c>
    </row>
    <row r="1797" spans="1:11" x14ac:dyDescent="0.2">
      <c r="A1797" t="s">
        <v>116</v>
      </c>
      <c r="B1797" t="s">
        <v>39</v>
      </c>
      <c r="J1797">
        <v>-324581.94585000002</v>
      </c>
      <c r="K1797">
        <v>-0.30839</v>
      </c>
    </row>
    <row r="1798" spans="1:11" x14ac:dyDescent="0.2">
      <c r="A1798" t="s">
        <v>116</v>
      </c>
      <c r="B1798" t="s">
        <v>39</v>
      </c>
      <c r="J1798">
        <v>-306747.82006999996</v>
      </c>
      <c r="K1798">
        <v>-0.28101999999999999</v>
      </c>
    </row>
    <row r="1799" spans="1:11" x14ac:dyDescent="0.2">
      <c r="A1799" t="s">
        <v>116</v>
      </c>
      <c r="B1799" t="s">
        <v>39</v>
      </c>
      <c r="J1799">
        <v>-288218.23347000004</v>
      </c>
      <c r="K1799">
        <v>-0.25364999999999999</v>
      </c>
    </row>
    <row r="1800" spans="1:11" x14ac:dyDescent="0.2">
      <c r="A1800" t="s">
        <v>116</v>
      </c>
      <c r="B1800" t="s">
        <v>39</v>
      </c>
      <c r="J1800">
        <v>-268886.06802999997</v>
      </c>
      <c r="K1800">
        <v>-0.22628000000000001</v>
      </c>
    </row>
    <row r="1801" spans="1:11" x14ac:dyDescent="0.2">
      <c r="A1801" t="s">
        <v>116</v>
      </c>
      <c r="B1801" t="s">
        <v>39</v>
      </c>
      <c r="J1801">
        <v>-248612.25961000001</v>
      </c>
      <c r="K1801">
        <v>-0.19889999999999999</v>
      </c>
    </row>
    <row r="1802" spans="1:11" x14ac:dyDescent="0.2">
      <c r="A1802" t="s">
        <v>116</v>
      </c>
      <c r="B1802" t="s">
        <v>39</v>
      </c>
      <c r="J1802">
        <v>0</v>
      </c>
      <c r="K1802">
        <v>0</v>
      </c>
    </row>
    <row r="1803" spans="1:11" x14ac:dyDescent="0.2">
      <c r="A1803" t="s">
        <v>116</v>
      </c>
      <c r="B1803" t="s">
        <v>39</v>
      </c>
      <c r="J1803">
        <v>248612.25961000001</v>
      </c>
      <c r="K1803">
        <v>0.19889999999999999</v>
      </c>
    </row>
    <row r="1804" spans="1:11" x14ac:dyDescent="0.2">
      <c r="A1804" t="s">
        <v>116</v>
      </c>
      <c r="B1804" t="s">
        <v>39</v>
      </c>
      <c r="J1804">
        <v>268886.06802999997</v>
      </c>
      <c r="K1804">
        <v>0.22628000000000001</v>
      </c>
    </row>
    <row r="1805" spans="1:11" x14ac:dyDescent="0.2">
      <c r="A1805" t="s">
        <v>116</v>
      </c>
      <c r="B1805" t="s">
        <v>39</v>
      </c>
      <c r="J1805">
        <v>288218.23347000004</v>
      </c>
      <c r="K1805">
        <v>0.25364999999999999</v>
      </c>
    </row>
    <row r="1806" spans="1:11" x14ac:dyDescent="0.2">
      <c r="A1806" t="s">
        <v>116</v>
      </c>
      <c r="B1806" t="s">
        <v>39</v>
      </c>
      <c r="J1806">
        <v>306747.82006999996</v>
      </c>
      <c r="K1806">
        <v>0.28101999999999999</v>
      </c>
    </row>
    <row r="1807" spans="1:11" x14ac:dyDescent="0.2">
      <c r="A1807" t="s">
        <v>116</v>
      </c>
      <c r="B1807" t="s">
        <v>39</v>
      </c>
      <c r="J1807">
        <v>324581.94585000002</v>
      </c>
      <c r="K1807">
        <v>0.30839</v>
      </c>
    </row>
    <row r="1808" spans="1:11" x14ac:dyDescent="0.2">
      <c r="A1808" t="s">
        <v>116</v>
      </c>
      <c r="B1808" t="s">
        <v>39</v>
      </c>
      <c r="J1808">
        <v>341805.28823999997</v>
      </c>
      <c r="K1808">
        <v>0.33577000000000001</v>
      </c>
    </row>
    <row r="1809" spans="1:11" x14ac:dyDescent="0.2">
      <c r="A1809" t="s">
        <v>116</v>
      </c>
      <c r="B1809" t="s">
        <v>39</v>
      </c>
      <c r="J1809">
        <v>358486.21866999997</v>
      </c>
      <c r="K1809">
        <v>0.36314000000000002</v>
      </c>
    </row>
    <row r="1810" spans="1:11" x14ac:dyDescent="0.2">
      <c r="A1810" t="s">
        <v>116</v>
      </c>
      <c r="B1810" t="s">
        <v>39</v>
      </c>
      <c r="J1810">
        <v>374680.92712000001</v>
      </c>
      <c r="K1810">
        <v>0.39051000000000002</v>
      </c>
    </row>
    <row r="1811" spans="1:11" x14ac:dyDescent="0.2">
      <c r="A1811" t="s">
        <v>116</v>
      </c>
      <c r="B1811" t="s">
        <v>39</v>
      </c>
      <c r="J1811">
        <v>390436.28745</v>
      </c>
      <c r="K1811">
        <v>0.41787999999999997</v>
      </c>
    </row>
    <row r="1812" spans="1:11" x14ac:dyDescent="0.2">
      <c r="A1812" t="s">
        <v>116</v>
      </c>
      <c r="B1812" t="s">
        <v>39</v>
      </c>
      <c r="J1812">
        <v>405791.90711999999</v>
      </c>
      <c r="K1812">
        <v>0.44525999999999999</v>
      </c>
    </row>
    <row r="1813" spans="1:11" x14ac:dyDescent="0.2">
      <c r="A1813" t="s">
        <v>116</v>
      </c>
      <c r="B1813" t="s">
        <v>39</v>
      </c>
      <c r="J1813">
        <v>420781.62883</v>
      </c>
      <c r="K1813">
        <v>0.47262999999999999</v>
      </c>
    </row>
    <row r="1814" spans="1:11" x14ac:dyDescent="0.2">
      <c r="A1814" t="s">
        <v>116</v>
      </c>
      <c r="B1814" t="s">
        <v>39</v>
      </c>
      <c r="J1814">
        <v>435434.65117000003</v>
      </c>
      <c r="K1814">
        <v>0.5</v>
      </c>
    </row>
    <row r="1815" spans="1:11" x14ac:dyDescent="0.2">
      <c r="A1815" t="s">
        <v>116</v>
      </c>
      <c r="B1815" t="s">
        <v>39</v>
      </c>
      <c r="J1815">
        <v>600899.81871999998</v>
      </c>
      <c r="K1815">
        <v>0.8125</v>
      </c>
    </row>
    <row r="1816" spans="1:11" x14ac:dyDescent="0.2">
      <c r="A1816" t="s">
        <v>116</v>
      </c>
      <c r="B1816" t="s">
        <v>39</v>
      </c>
      <c r="J1816">
        <v>766364.98626999999</v>
      </c>
      <c r="K1816">
        <v>1.125</v>
      </c>
    </row>
    <row r="1817" spans="1:11" x14ac:dyDescent="0.2">
      <c r="A1817" t="s">
        <v>116</v>
      </c>
      <c r="B1817" t="s">
        <v>39</v>
      </c>
      <c r="J1817">
        <v>766364.98626999999</v>
      </c>
      <c r="K1817">
        <v>1.35</v>
      </c>
    </row>
    <row r="1818" spans="1:11" x14ac:dyDescent="0.2">
      <c r="A1818" t="s">
        <v>116</v>
      </c>
      <c r="B1818" t="s">
        <v>39</v>
      </c>
      <c r="J1818">
        <v>766364.98626999999</v>
      </c>
      <c r="K1818">
        <v>1.575</v>
      </c>
    </row>
    <row r="1819" spans="1:11" x14ac:dyDescent="0.2">
      <c r="A1819" t="s">
        <v>116</v>
      </c>
      <c r="B1819" t="s">
        <v>40</v>
      </c>
      <c r="C1819" t="s">
        <v>37</v>
      </c>
      <c r="D1819" t="s">
        <v>38</v>
      </c>
      <c r="E1819">
        <v>0</v>
      </c>
      <c r="G1819">
        <v>0</v>
      </c>
      <c r="J1819">
        <v>-766364.98626999999</v>
      </c>
      <c r="K1819">
        <v>-1.575</v>
      </c>
    </row>
    <row r="1820" spans="1:11" x14ac:dyDescent="0.2">
      <c r="A1820" t="s">
        <v>116</v>
      </c>
      <c r="B1820" t="s">
        <v>40</v>
      </c>
      <c r="J1820">
        <v>-766364.98626999999</v>
      </c>
      <c r="K1820">
        <v>-1.35</v>
      </c>
    </row>
    <row r="1821" spans="1:11" x14ac:dyDescent="0.2">
      <c r="A1821" t="s">
        <v>116</v>
      </c>
      <c r="B1821" t="s">
        <v>40</v>
      </c>
      <c r="J1821">
        <v>-766364.98626999999</v>
      </c>
      <c r="K1821">
        <v>-1.125</v>
      </c>
    </row>
    <row r="1822" spans="1:11" x14ac:dyDescent="0.2">
      <c r="A1822" t="s">
        <v>116</v>
      </c>
      <c r="B1822" t="s">
        <v>40</v>
      </c>
      <c r="J1822">
        <v>-600899.81871999998</v>
      </c>
      <c r="K1822">
        <v>-0.8125</v>
      </c>
    </row>
    <row r="1823" spans="1:11" x14ac:dyDescent="0.2">
      <c r="A1823" t="s">
        <v>116</v>
      </c>
      <c r="B1823" t="s">
        <v>40</v>
      </c>
      <c r="J1823">
        <v>-435434.65117000003</v>
      </c>
      <c r="K1823">
        <v>-0.5</v>
      </c>
    </row>
    <row r="1824" spans="1:11" x14ac:dyDescent="0.2">
      <c r="A1824" t="s">
        <v>116</v>
      </c>
      <c r="B1824" t="s">
        <v>40</v>
      </c>
      <c r="J1824">
        <v>-420781.62883</v>
      </c>
      <c r="K1824">
        <v>-0.47262999999999999</v>
      </c>
    </row>
    <row r="1825" spans="1:11" x14ac:dyDescent="0.2">
      <c r="A1825" t="s">
        <v>116</v>
      </c>
      <c r="B1825" t="s">
        <v>40</v>
      </c>
      <c r="J1825">
        <v>-405791.90711999999</v>
      </c>
      <c r="K1825">
        <v>-0.44525999999999999</v>
      </c>
    </row>
    <row r="1826" spans="1:11" x14ac:dyDescent="0.2">
      <c r="A1826" t="s">
        <v>116</v>
      </c>
      <c r="B1826" t="s">
        <v>40</v>
      </c>
      <c r="J1826">
        <v>-390436.28745</v>
      </c>
      <c r="K1826">
        <v>-0.41787999999999997</v>
      </c>
    </row>
    <row r="1827" spans="1:11" x14ac:dyDescent="0.2">
      <c r="A1827" t="s">
        <v>116</v>
      </c>
      <c r="B1827" t="s">
        <v>40</v>
      </c>
      <c r="J1827">
        <v>-374680.92712000001</v>
      </c>
      <c r="K1827">
        <v>-0.39051000000000002</v>
      </c>
    </row>
    <row r="1828" spans="1:11" x14ac:dyDescent="0.2">
      <c r="A1828" t="s">
        <v>116</v>
      </c>
      <c r="B1828" t="s">
        <v>40</v>
      </c>
      <c r="J1828">
        <v>-358486.21866999997</v>
      </c>
      <c r="K1828">
        <v>-0.36314000000000002</v>
      </c>
    </row>
    <row r="1829" spans="1:11" x14ac:dyDescent="0.2">
      <c r="A1829" t="s">
        <v>116</v>
      </c>
      <c r="B1829" t="s">
        <v>40</v>
      </c>
      <c r="J1829">
        <v>-341805.28823999997</v>
      </c>
      <c r="K1829">
        <v>-0.33577000000000001</v>
      </c>
    </row>
    <row r="1830" spans="1:11" x14ac:dyDescent="0.2">
      <c r="A1830" t="s">
        <v>116</v>
      </c>
      <c r="B1830" t="s">
        <v>40</v>
      </c>
      <c r="J1830">
        <v>-324581.94585000002</v>
      </c>
      <c r="K1830">
        <v>-0.30839</v>
      </c>
    </row>
    <row r="1831" spans="1:11" x14ac:dyDescent="0.2">
      <c r="A1831" t="s">
        <v>116</v>
      </c>
      <c r="B1831" t="s">
        <v>40</v>
      </c>
      <c r="J1831">
        <v>-306747.82006999996</v>
      </c>
      <c r="K1831">
        <v>-0.28101999999999999</v>
      </c>
    </row>
    <row r="1832" spans="1:11" x14ac:dyDescent="0.2">
      <c r="A1832" t="s">
        <v>116</v>
      </c>
      <c r="B1832" t="s">
        <v>40</v>
      </c>
      <c r="J1832">
        <v>-288218.23347000004</v>
      </c>
      <c r="K1832">
        <v>-0.25364999999999999</v>
      </c>
    </row>
    <row r="1833" spans="1:11" x14ac:dyDescent="0.2">
      <c r="A1833" t="s">
        <v>116</v>
      </c>
      <c r="B1833" t="s">
        <v>40</v>
      </c>
      <c r="J1833">
        <v>-268886.06802999997</v>
      </c>
      <c r="K1833">
        <v>-0.22628000000000001</v>
      </c>
    </row>
    <row r="1834" spans="1:11" x14ac:dyDescent="0.2">
      <c r="A1834" t="s">
        <v>116</v>
      </c>
      <c r="B1834" t="s">
        <v>40</v>
      </c>
      <c r="J1834">
        <v>-248612.25961000001</v>
      </c>
      <c r="K1834">
        <v>-0.19889999999999999</v>
      </c>
    </row>
    <row r="1835" spans="1:11" x14ac:dyDescent="0.2">
      <c r="A1835" t="s">
        <v>116</v>
      </c>
      <c r="B1835" t="s">
        <v>40</v>
      </c>
      <c r="J1835">
        <v>0</v>
      </c>
      <c r="K1835">
        <v>0</v>
      </c>
    </row>
    <row r="1836" spans="1:11" x14ac:dyDescent="0.2">
      <c r="A1836" t="s">
        <v>116</v>
      </c>
      <c r="B1836" t="s">
        <v>40</v>
      </c>
      <c r="J1836">
        <v>248612.25961000001</v>
      </c>
      <c r="K1836">
        <v>0.19889999999999999</v>
      </c>
    </row>
    <row r="1837" spans="1:11" x14ac:dyDescent="0.2">
      <c r="A1837" t="s">
        <v>116</v>
      </c>
      <c r="B1837" t="s">
        <v>40</v>
      </c>
      <c r="J1837">
        <v>268886.06802999997</v>
      </c>
      <c r="K1837">
        <v>0.22628000000000001</v>
      </c>
    </row>
    <row r="1838" spans="1:11" x14ac:dyDescent="0.2">
      <c r="A1838" t="s">
        <v>116</v>
      </c>
      <c r="B1838" t="s">
        <v>40</v>
      </c>
      <c r="J1838">
        <v>288218.23347000004</v>
      </c>
      <c r="K1838">
        <v>0.25364999999999999</v>
      </c>
    </row>
    <row r="1839" spans="1:11" x14ac:dyDescent="0.2">
      <c r="A1839" t="s">
        <v>116</v>
      </c>
      <c r="B1839" t="s">
        <v>40</v>
      </c>
      <c r="J1839">
        <v>306747.82006999996</v>
      </c>
      <c r="K1839">
        <v>0.28101999999999999</v>
      </c>
    </row>
    <row r="1840" spans="1:11" x14ac:dyDescent="0.2">
      <c r="A1840" t="s">
        <v>116</v>
      </c>
      <c r="B1840" t="s">
        <v>40</v>
      </c>
      <c r="J1840">
        <v>324581.94585000002</v>
      </c>
      <c r="K1840">
        <v>0.30839</v>
      </c>
    </row>
    <row r="1841" spans="1:11" x14ac:dyDescent="0.2">
      <c r="A1841" t="s">
        <v>116</v>
      </c>
      <c r="B1841" t="s">
        <v>40</v>
      </c>
      <c r="J1841">
        <v>341805.28823999997</v>
      </c>
      <c r="K1841">
        <v>0.33577000000000001</v>
      </c>
    </row>
    <row r="1842" spans="1:11" x14ac:dyDescent="0.2">
      <c r="A1842" t="s">
        <v>116</v>
      </c>
      <c r="B1842" t="s">
        <v>40</v>
      </c>
      <c r="J1842">
        <v>358486.21866999997</v>
      </c>
      <c r="K1842">
        <v>0.36314000000000002</v>
      </c>
    </row>
    <row r="1843" spans="1:11" x14ac:dyDescent="0.2">
      <c r="A1843" t="s">
        <v>116</v>
      </c>
      <c r="B1843" t="s">
        <v>40</v>
      </c>
      <c r="J1843">
        <v>374680.92712000001</v>
      </c>
      <c r="K1843">
        <v>0.39051000000000002</v>
      </c>
    </row>
    <row r="1844" spans="1:11" x14ac:dyDescent="0.2">
      <c r="A1844" t="s">
        <v>116</v>
      </c>
      <c r="B1844" t="s">
        <v>40</v>
      </c>
      <c r="J1844">
        <v>390436.28745</v>
      </c>
      <c r="K1844">
        <v>0.41787999999999997</v>
      </c>
    </row>
    <row r="1845" spans="1:11" x14ac:dyDescent="0.2">
      <c r="A1845" t="s">
        <v>116</v>
      </c>
      <c r="B1845" t="s">
        <v>40</v>
      </c>
      <c r="J1845">
        <v>405791.90711999999</v>
      </c>
      <c r="K1845">
        <v>0.44525999999999999</v>
      </c>
    </row>
    <row r="1846" spans="1:11" x14ac:dyDescent="0.2">
      <c r="A1846" t="s">
        <v>116</v>
      </c>
      <c r="B1846" t="s">
        <v>40</v>
      </c>
      <c r="J1846">
        <v>420781.62883</v>
      </c>
      <c r="K1846">
        <v>0.47262999999999999</v>
      </c>
    </row>
    <row r="1847" spans="1:11" x14ac:dyDescent="0.2">
      <c r="A1847" t="s">
        <v>116</v>
      </c>
      <c r="B1847" t="s">
        <v>40</v>
      </c>
      <c r="J1847">
        <v>435434.65117000003</v>
      </c>
      <c r="K1847">
        <v>0.5</v>
      </c>
    </row>
    <row r="1848" spans="1:11" x14ac:dyDescent="0.2">
      <c r="A1848" t="s">
        <v>116</v>
      </c>
      <c r="B1848" t="s">
        <v>40</v>
      </c>
      <c r="J1848">
        <v>600899.81871999998</v>
      </c>
      <c r="K1848">
        <v>0.8125</v>
      </c>
    </row>
    <row r="1849" spans="1:11" x14ac:dyDescent="0.2">
      <c r="A1849" t="s">
        <v>116</v>
      </c>
      <c r="B1849" t="s">
        <v>40</v>
      </c>
      <c r="J1849">
        <v>766364.98626999999</v>
      </c>
      <c r="K1849">
        <v>1.125</v>
      </c>
    </row>
    <row r="1850" spans="1:11" x14ac:dyDescent="0.2">
      <c r="A1850" t="s">
        <v>116</v>
      </c>
      <c r="B1850" t="s">
        <v>40</v>
      </c>
      <c r="J1850">
        <v>766364.98626999999</v>
      </c>
      <c r="K1850">
        <v>1.35</v>
      </c>
    </row>
    <row r="1851" spans="1:11" x14ac:dyDescent="0.2">
      <c r="A1851" t="s">
        <v>116</v>
      </c>
      <c r="B1851" t="s">
        <v>40</v>
      </c>
      <c r="J1851">
        <v>766364.98626999999</v>
      </c>
      <c r="K1851">
        <v>1.575</v>
      </c>
    </row>
    <row r="1852" spans="1:11" x14ac:dyDescent="0.2">
      <c r="A1852" t="s">
        <v>117</v>
      </c>
      <c r="B1852" t="s">
        <v>39</v>
      </c>
      <c r="C1852" t="s">
        <v>37</v>
      </c>
      <c r="D1852" t="s">
        <v>38</v>
      </c>
      <c r="E1852">
        <v>0</v>
      </c>
      <c r="G1852">
        <v>0</v>
      </c>
      <c r="J1852">
        <v>-797579.29050999996</v>
      </c>
      <c r="K1852">
        <v>-1.575</v>
      </c>
    </row>
    <row r="1853" spans="1:11" x14ac:dyDescent="0.2">
      <c r="A1853" t="s">
        <v>117</v>
      </c>
      <c r="B1853" t="s">
        <v>39</v>
      </c>
      <c r="J1853">
        <v>-797579.29050999996</v>
      </c>
      <c r="K1853">
        <v>-1.35</v>
      </c>
    </row>
    <row r="1854" spans="1:11" x14ac:dyDescent="0.2">
      <c r="A1854" t="s">
        <v>117</v>
      </c>
      <c r="B1854" t="s">
        <v>39</v>
      </c>
      <c r="J1854">
        <v>-797579.29050999996</v>
      </c>
      <c r="K1854">
        <v>-1.125</v>
      </c>
    </row>
    <row r="1855" spans="1:11" x14ac:dyDescent="0.2">
      <c r="A1855" t="s">
        <v>117</v>
      </c>
      <c r="B1855" t="s">
        <v>39</v>
      </c>
      <c r="J1855">
        <v>-625374.67087999999</v>
      </c>
      <c r="K1855">
        <v>-0.8125</v>
      </c>
    </row>
    <row r="1856" spans="1:11" x14ac:dyDescent="0.2">
      <c r="A1856" t="s">
        <v>117</v>
      </c>
      <c r="B1856" t="s">
        <v>39</v>
      </c>
      <c r="J1856">
        <v>-453170.05155999999</v>
      </c>
      <c r="K1856">
        <v>-0.5</v>
      </c>
    </row>
    <row r="1857" spans="1:11" x14ac:dyDescent="0.2">
      <c r="A1857" t="s">
        <v>117</v>
      </c>
      <c r="B1857" t="s">
        <v>39</v>
      </c>
      <c r="J1857">
        <v>-438046.52051999996</v>
      </c>
      <c r="K1857">
        <v>-0.47284999999999999</v>
      </c>
    </row>
    <row r="1858" spans="1:11" x14ac:dyDescent="0.2">
      <c r="A1858" t="s">
        <v>117</v>
      </c>
      <c r="B1858" t="s">
        <v>39</v>
      </c>
      <c r="J1858">
        <v>-422578.52770999999</v>
      </c>
      <c r="K1858">
        <v>-0.44569999999999999</v>
      </c>
    </row>
    <row r="1859" spans="1:11" x14ac:dyDescent="0.2">
      <c r="A1859" t="s">
        <v>117</v>
      </c>
      <c r="B1859" t="s">
        <v>39</v>
      </c>
      <c r="J1859">
        <v>-406736.47866999998</v>
      </c>
      <c r="K1859">
        <v>-0.41855999999999999</v>
      </c>
    </row>
    <row r="1860" spans="1:11" x14ac:dyDescent="0.2">
      <c r="A1860" t="s">
        <v>117</v>
      </c>
      <c r="B1860" t="s">
        <v>39</v>
      </c>
      <c r="J1860">
        <v>-390486.12088</v>
      </c>
      <c r="K1860">
        <v>-0.39140999999999998</v>
      </c>
    </row>
    <row r="1861" spans="1:11" x14ac:dyDescent="0.2">
      <c r="A1861" t="s">
        <v>117</v>
      </c>
      <c r="B1861" t="s">
        <v>39</v>
      </c>
      <c r="J1861">
        <v>-373787.42807000002</v>
      </c>
      <c r="K1861">
        <v>-0.36425999999999997</v>
      </c>
    </row>
    <row r="1862" spans="1:11" x14ac:dyDescent="0.2">
      <c r="A1862" t="s">
        <v>117</v>
      </c>
      <c r="B1862" t="s">
        <v>39</v>
      </c>
      <c r="J1862">
        <v>-356593.11469999998</v>
      </c>
      <c r="K1862">
        <v>-0.33711000000000002</v>
      </c>
    </row>
    <row r="1863" spans="1:11" x14ac:dyDescent="0.2">
      <c r="A1863" t="s">
        <v>117</v>
      </c>
      <c r="B1863" t="s">
        <v>39</v>
      </c>
      <c r="J1863">
        <v>-338846.61569000001</v>
      </c>
      <c r="K1863">
        <v>-0.30996000000000001</v>
      </c>
    </row>
    <row r="1864" spans="1:11" x14ac:dyDescent="0.2">
      <c r="A1864" t="s">
        <v>117</v>
      </c>
      <c r="B1864" t="s">
        <v>39</v>
      </c>
      <c r="J1864">
        <v>-320479.26728000003</v>
      </c>
      <c r="K1864">
        <v>-0.28281000000000001</v>
      </c>
    </row>
    <row r="1865" spans="1:11" x14ac:dyDescent="0.2">
      <c r="A1865" t="s">
        <v>117</v>
      </c>
      <c r="B1865" t="s">
        <v>39</v>
      </c>
      <c r="J1865">
        <v>-301406.27424</v>
      </c>
      <c r="K1865">
        <v>-0.25567000000000001</v>
      </c>
    </row>
    <row r="1866" spans="1:11" x14ac:dyDescent="0.2">
      <c r="A1866" t="s">
        <v>117</v>
      </c>
      <c r="B1866" t="s">
        <v>39</v>
      </c>
      <c r="J1866">
        <v>-281520.74082000001</v>
      </c>
      <c r="K1866">
        <v>-0.22852</v>
      </c>
    </row>
    <row r="1867" spans="1:11" x14ac:dyDescent="0.2">
      <c r="A1867" t="s">
        <v>117</v>
      </c>
      <c r="B1867" t="s">
        <v>39</v>
      </c>
      <c r="J1867">
        <v>-260684.48235000001</v>
      </c>
      <c r="K1867">
        <v>-0.20136999999999999</v>
      </c>
    </row>
    <row r="1868" spans="1:11" x14ac:dyDescent="0.2">
      <c r="A1868" t="s">
        <v>117</v>
      </c>
      <c r="B1868" t="s">
        <v>39</v>
      </c>
      <c r="J1868">
        <v>0</v>
      </c>
      <c r="K1868">
        <v>0</v>
      </c>
    </row>
    <row r="1869" spans="1:11" x14ac:dyDescent="0.2">
      <c r="A1869" t="s">
        <v>117</v>
      </c>
      <c r="B1869" t="s">
        <v>39</v>
      </c>
      <c r="J1869">
        <v>260684.48235000001</v>
      </c>
      <c r="K1869">
        <v>0.20136999999999999</v>
      </c>
    </row>
    <row r="1870" spans="1:11" x14ac:dyDescent="0.2">
      <c r="A1870" t="s">
        <v>117</v>
      </c>
      <c r="B1870" t="s">
        <v>39</v>
      </c>
      <c r="J1870">
        <v>281520.74082000001</v>
      </c>
      <c r="K1870">
        <v>0.22852</v>
      </c>
    </row>
    <row r="1871" spans="1:11" x14ac:dyDescent="0.2">
      <c r="A1871" t="s">
        <v>117</v>
      </c>
      <c r="B1871" t="s">
        <v>39</v>
      </c>
      <c r="J1871">
        <v>301406.27424</v>
      </c>
      <c r="K1871">
        <v>0.25567000000000001</v>
      </c>
    </row>
    <row r="1872" spans="1:11" x14ac:dyDescent="0.2">
      <c r="A1872" t="s">
        <v>117</v>
      </c>
      <c r="B1872" t="s">
        <v>39</v>
      </c>
      <c r="J1872">
        <v>320479.26728000003</v>
      </c>
      <c r="K1872">
        <v>0.28281000000000001</v>
      </c>
    </row>
    <row r="1873" spans="1:11" x14ac:dyDescent="0.2">
      <c r="A1873" t="s">
        <v>117</v>
      </c>
      <c r="B1873" t="s">
        <v>39</v>
      </c>
      <c r="J1873">
        <v>338846.61569000001</v>
      </c>
      <c r="K1873">
        <v>0.30996000000000001</v>
      </c>
    </row>
    <row r="1874" spans="1:11" x14ac:dyDescent="0.2">
      <c r="A1874" t="s">
        <v>117</v>
      </c>
      <c r="B1874" t="s">
        <v>39</v>
      </c>
      <c r="J1874">
        <v>356593.11469999998</v>
      </c>
      <c r="K1874">
        <v>0.33711000000000002</v>
      </c>
    </row>
    <row r="1875" spans="1:11" x14ac:dyDescent="0.2">
      <c r="A1875" t="s">
        <v>117</v>
      </c>
      <c r="B1875" t="s">
        <v>39</v>
      </c>
      <c r="J1875">
        <v>373787.42807000002</v>
      </c>
      <c r="K1875">
        <v>0.36425999999999997</v>
      </c>
    </row>
    <row r="1876" spans="1:11" x14ac:dyDescent="0.2">
      <c r="A1876" t="s">
        <v>117</v>
      </c>
      <c r="B1876" t="s">
        <v>39</v>
      </c>
      <c r="J1876">
        <v>390486.12088</v>
      </c>
      <c r="K1876">
        <v>0.39140999999999998</v>
      </c>
    </row>
    <row r="1877" spans="1:11" x14ac:dyDescent="0.2">
      <c r="A1877" t="s">
        <v>117</v>
      </c>
      <c r="B1877" t="s">
        <v>39</v>
      </c>
      <c r="J1877">
        <v>406736.47866999998</v>
      </c>
      <c r="K1877">
        <v>0.41855999999999999</v>
      </c>
    </row>
    <row r="1878" spans="1:11" x14ac:dyDescent="0.2">
      <c r="A1878" t="s">
        <v>117</v>
      </c>
      <c r="B1878" t="s">
        <v>39</v>
      </c>
      <c r="J1878">
        <v>422578.52770999999</v>
      </c>
      <c r="K1878">
        <v>0.44569999999999999</v>
      </c>
    </row>
    <row r="1879" spans="1:11" x14ac:dyDescent="0.2">
      <c r="A1879" t="s">
        <v>117</v>
      </c>
      <c r="B1879" t="s">
        <v>39</v>
      </c>
      <c r="J1879">
        <v>438046.52051999996</v>
      </c>
      <c r="K1879">
        <v>0.47284999999999999</v>
      </c>
    </row>
    <row r="1880" spans="1:11" x14ac:dyDescent="0.2">
      <c r="A1880" t="s">
        <v>117</v>
      </c>
      <c r="B1880" t="s">
        <v>39</v>
      </c>
      <c r="J1880">
        <v>453170.05155999999</v>
      </c>
      <c r="K1880">
        <v>0.5</v>
      </c>
    </row>
    <row r="1881" spans="1:11" x14ac:dyDescent="0.2">
      <c r="A1881" t="s">
        <v>117</v>
      </c>
      <c r="B1881" t="s">
        <v>39</v>
      </c>
      <c r="J1881">
        <v>625374.67087999999</v>
      </c>
      <c r="K1881">
        <v>0.8125</v>
      </c>
    </row>
    <row r="1882" spans="1:11" x14ac:dyDescent="0.2">
      <c r="A1882" t="s">
        <v>117</v>
      </c>
      <c r="B1882" t="s">
        <v>39</v>
      </c>
      <c r="J1882">
        <v>797579.29050999996</v>
      </c>
      <c r="K1882">
        <v>1.125</v>
      </c>
    </row>
    <row r="1883" spans="1:11" x14ac:dyDescent="0.2">
      <c r="A1883" t="s">
        <v>117</v>
      </c>
      <c r="B1883" t="s">
        <v>39</v>
      </c>
      <c r="J1883">
        <v>797579.29050999996</v>
      </c>
      <c r="K1883">
        <v>1.35</v>
      </c>
    </row>
    <row r="1884" spans="1:11" x14ac:dyDescent="0.2">
      <c r="A1884" t="s">
        <v>117</v>
      </c>
      <c r="B1884" t="s">
        <v>39</v>
      </c>
      <c r="J1884">
        <v>797579.29050999996</v>
      </c>
      <c r="K1884">
        <v>1.575</v>
      </c>
    </row>
    <row r="1885" spans="1:11" x14ac:dyDescent="0.2">
      <c r="A1885" t="s">
        <v>117</v>
      </c>
      <c r="B1885" t="s">
        <v>40</v>
      </c>
      <c r="C1885" t="s">
        <v>37</v>
      </c>
      <c r="D1885" t="s">
        <v>38</v>
      </c>
      <c r="E1885">
        <v>0</v>
      </c>
      <c r="G1885">
        <v>0</v>
      </c>
      <c r="J1885">
        <v>-797579.29050999996</v>
      </c>
      <c r="K1885">
        <v>-1.575</v>
      </c>
    </row>
    <row r="1886" spans="1:11" x14ac:dyDescent="0.2">
      <c r="A1886" t="s">
        <v>117</v>
      </c>
      <c r="B1886" t="s">
        <v>40</v>
      </c>
      <c r="J1886">
        <v>-797579.29050999996</v>
      </c>
      <c r="K1886">
        <v>-1.35</v>
      </c>
    </row>
    <row r="1887" spans="1:11" x14ac:dyDescent="0.2">
      <c r="A1887" t="s">
        <v>117</v>
      </c>
      <c r="B1887" t="s">
        <v>40</v>
      </c>
      <c r="J1887">
        <v>-797579.29050999996</v>
      </c>
      <c r="K1887">
        <v>-1.125</v>
      </c>
    </row>
    <row r="1888" spans="1:11" x14ac:dyDescent="0.2">
      <c r="A1888" t="s">
        <v>117</v>
      </c>
      <c r="B1888" t="s">
        <v>40</v>
      </c>
      <c r="J1888">
        <v>-625374.67087999999</v>
      </c>
      <c r="K1888">
        <v>-0.8125</v>
      </c>
    </row>
    <row r="1889" spans="1:11" x14ac:dyDescent="0.2">
      <c r="A1889" t="s">
        <v>117</v>
      </c>
      <c r="B1889" t="s">
        <v>40</v>
      </c>
      <c r="J1889">
        <v>-453170.05155999999</v>
      </c>
      <c r="K1889">
        <v>-0.5</v>
      </c>
    </row>
    <row r="1890" spans="1:11" x14ac:dyDescent="0.2">
      <c r="A1890" t="s">
        <v>117</v>
      </c>
      <c r="B1890" t="s">
        <v>40</v>
      </c>
      <c r="J1890">
        <v>-438046.52051999996</v>
      </c>
      <c r="K1890">
        <v>-0.47284999999999999</v>
      </c>
    </row>
    <row r="1891" spans="1:11" x14ac:dyDescent="0.2">
      <c r="A1891" t="s">
        <v>117</v>
      </c>
      <c r="B1891" t="s">
        <v>40</v>
      </c>
      <c r="J1891">
        <v>-422578.52770999999</v>
      </c>
      <c r="K1891">
        <v>-0.44569999999999999</v>
      </c>
    </row>
    <row r="1892" spans="1:11" x14ac:dyDescent="0.2">
      <c r="A1892" t="s">
        <v>117</v>
      </c>
      <c r="B1892" t="s">
        <v>40</v>
      </c>
      <c r="J1892">
        <v>-406736.47866999998</v>
      </c>
      <c r="K1892">
        <v>-0.41855999999999999</v>
      </c>
    </row>
    <row r="1893" spans="1:11" x14ac:dyDescent="0.2">
      <c r="A1893" t="s">
        <v>117</v>
      </c>
      <c r="B1893" t="s">
        <v>40</v>
      </c>
      <c r="J1893">
        <v>-390486.12088</v>
      </c>
      <c r="K1893">
        <v>-0.39140999999999998</v>
      </c>
    </row>
    <row r="1894" spans="1:11" x14ac:dyDescent="0.2">
      <c r="A1894" t="s">
        <v>117</v>
      </c>
      <c r="B1894" t="s">
        <v>40</v>
      </c>
      <c r="J1894">
        <v>-373787.42807000002</v>
      </c>
      <c r="K1894">
        <v>-0.36425999999999997</v>
      </c>
    </row>
    <row r="1895" spans="1:11" x14ac:dyDescent="0.2">
      <c r="A1895" t="s">
        <v>117</v>
      </c>
      <c r="B1895" t="s">
        <v>40</v>
      </c>
      <c r="J1895">
        <v>-356593.11469999998</v>
      </c>
      <c r="K1895">
        <v>-0.33711000000000002</v>
      </c>
    </row>
    <row r="1896" spans="1:11" x14ac:dyDescent="0.2">
      <c r="A1896" t="s">
        <v>117</v>
      </c>
      <c r="B1896" t="s">
        <v>40</v>
      </c>
      <c r="J1896">
        <v>-338846.61569000001</v>
      </c>
      <c r="K1896">
        <v>-0.30996000000000001</v>
      </c>
    </row>
    <row r="1897" spans="1:11" x14ac:dyDescent="0.2">
      <c r="A1897" t="s">
        <v>117</v>
      </c>
      <c r="B1897" t="s">
        <v>40</v>
      </c>
      <c r="J1897">
        <v>-320479.26728000003</v>
      </c>
      <c r="K1897">
        <v>-0.28281000000000001</v>
      </c>
    </row>
    <row r="1898" spans="1:11" x14ac:dyDescent="0.2">
      <c r="A1898" t="s">
        <v>117</v>
      </c>
      <c r="B1898" t="s">
        <v>40</v>
      </c>
      <c r="J1898">
        <v>-301406.27424</v>
      </c>
      <c r="K1898">
        <v>-0.25567000000000001</v>
      </c>
    </row>
    <row r="1899" spans="1:11" x14ac:dyDescent="0.2">
      <c r="A1899" t="s">
        <v>117</v>
      </c>
      <c r="B1899" t="s">
        <v>40</v>
      </c>
      <c r="J1899">
        <v>-281520.74082000001</v>
      </c>
      <c r="K1899">
        <v>-0.22852</v>
      </c>
    </row>
    <row r="1900" spans="1:11" x14ac:dyDescent="0.2">
      <c r="A1900" t="s">
        <v>117</v>
      </c>
      <c r="B1900" t="s">
        <v>40</v>
      </c>
      <c r="J1900">
        <v>-260684.48235000001</v>
      </c>
      <c r="K1900">
        <v>-0.20136999999999999</v>
      </c>
    </row>
    <row r="1901" spans="1:11" x14ac:dyDescent="0.2">
      <c r="A1901" t="s">
        <v>117</v>
      </c>
      <c r="B1901" t="s">
        <v>40</v>
      </c>
      <c r="J1901">
        <v>0</v>
      </c>
      <c r="K1901">
        <v>0</v>
      </c>
    </row>
    <row r="1902" spans="1:11" x14ac:dyDescent="0.2">
      <c r="A1902" t="s">
        <v>117</v>
      </c>
      <c r="B1902" t="s">
        <v>40</v>
      </c>
      <c r="J1902">
        <v>260684.48235000001</v>
      </c>
      <c r="K1902">
        <v>0.20136999999999999</v>
      </c>
    </row>
    <row r="1903" spans="1:11" x14ac:dyDescent="0.2">
      <c r="A1903" t="s">
        <v>117</v>
      </c>
      <c r="B1903" t="s">
        <v>40</v>
      </c>
      <c r="J1903">
        <v>281520.74082000001</v>
      </c>
      <c r="K1903">
        <v>0.22852</v>
      </c>
    </row>
    <row r="1904" spans="1:11" x14ac:dyDescent="0.2">
      <c r="A1904" t="s">
        <v>117</v>
      </c>
      <c r="B1904" t="s">
        <v>40</v>
      </c>
      <c r="J1904">
        <v>301406.27424</v>
      </c>
      <c r="K1904">
        <v>0.25567000000000001</v>
      </c>
    </row>
    <row r="1905" spans="1:11" x14ac:dyDescent="0.2">
      <c r="A1905" t="s">
        <v>117</v>
      </c>
      <c r="B1905" t="s">
        <v>40</v>
      </c>
      <c r="J1905">
        <v>320479.26728000003</v>
      </c>
      <c r="K1905">
        <v>0.28281000000000001</v>
      </c>
    </row>
    <row r="1906" spans="1:11" x14ac:dyDescent="0.2">
      <c r="A1906" t="s">
        <v>117</v>
      </c>
      <c r="B1906" t="s">
        <v>40</v>
      </c>
      <c r="J1906">
        <v>338846.61569000001</v>
      </c>
      <c r="K1906">
        <v>0.30996000000000001</v>
      </c>
    </row>
    <row r="1907" spans="1:11" x14ac:dyDescent="0.2">
      <c r="A1907" t="s">
        <v>117</v>
      </c>
      <c r="B1907" t="s">
        <v>40</v>
      </c>
      <c r="J1907">
        <v>356593.11469999998</v>
      </c>
      <c r="K1907">
        <v>0.33711000000000002</v>
      </c>
    </row>
    <row r="1908" spans="1:11" x14ac:dyDescent="0.2">
      <c r="A1908" t="s">
        <v>117</v>
      </c>
      <c r="B1908" t="s">
        <v>40</v>
      </c>
      <c r="J1908">
        <v>373787.42807000002</v>
      </c>
      <c r="K1908">
        <v>0.36425999999999997</v>
      </c>
    </row>
    <row r="1909" spans="1:11" x14ac:dyDescent="0.2">
      <c r="A1909" t="s">
        <v>117</v>
      </c>
      <c r="B1909" t="s">
        <v>40</v>
      </c>
      <c r="J1909">
        <v>390486.12088</v>
      </c>
      <c r="K1909">
        <v>0.39140999999999998</v>
      </c>
    </row>
    <row r="1910" spans="1:11" x14ac:dyDescent="0.2">
      <c r="A1910" t="s">
        <v>117</v>
      </c>
      <c r="B1910" t="s">
        <v>40</v>
      </c>
      <c r="J1910">
        <v>406736.47866999998</v>
      </c>
      <c r="K1910">
        <v>0.41855999999999999</v>
      </c>
    </row>
    <row r="1911" spans="1:11" x14ac:dyDescent="0.2">
      <c r="A1911" t="s">
        <v>117</v>
      </c>
      <c r="B1911" t="s">
        <v>40</v>
      </c>
      <c r="J1911">
        <v>422578.52770999999</v>
      </c>
      <c r="K1911">
        <v>0.44569999999999999</v>
      </c>
    </row>
    <row r="1912" spans="1:11" x14ac:dyDescent="0.2">
      <c r="A1912" t="s">
        <v>117</v>
      </c>
      <c r="B1912" t="s">
        <v>40</v>
      </c>
      <c r="J1912">
        <v>438046.52051999996</v>
      </c>
      <c r="K1912">
        <v>0.47284999999999999</v>
      </c>
    </row>
    <row r="1913" spans="1:11" x14ac:dyDescent="0.2">
      <c r="A1913" t="s">
        <v>117</v>
      </c>
      <c r="B1913" t="s">
        <v>40</v>
      </c>
      <c r="J1913">
        <v>453170.05155999999</v>
      </c>
      <c r="K1913">
        <v>0.5</v>
      </c>
    </row>
    <row r="1914" spans="1:11" x14ac:dyDescent="0.2">
      <c r="A1914" t="s">
        <v>117</v>
      </c>
      <c r="B1914" t="s">
        <v>40</v>
      </c>
      <c r="J1914">
        <v>625374.67087999999</v>
      </c>
      <c r="K1914">
        <v>0.8125</v>
      </c>
    </row>
    <row r="1915" spans="1:11" x14ac:dyDescent="0.2">
      <c r="A1915" t="s">
        <v>117</v>
      </c>
      <c r="B1915" t="s">
        <v>40</v>
      </c>
      <c r="J1915">
        <v>797579.29050999996</v>
      </c>
      <c r="K1915">
        <v>1.125</v>
      </c>
    </row>
    <row r="1916" spans="1:11" x14ac:dyDescent="0.2">
      <c r="A1916" t="s">
        <v>117</v>
      </c>
      <c r="B1916" t="s">
        <v>40</v>
      </c>
      <c r="J1916">
        <v>797579.29050999996</v>
      </c>
      <c r="K1916">
        <v>1.35</v>
      </c>
    </row>
    <row r="1917" spans="1:11" x14ac:dyDescent="0.2">
      <c r="A1917" t="s">
        <v>117</v>
      </c>
      <c r="B1917" t="s">
        <v>40</v>
      </c>
      <c r="J1917">
        <v>797579.29050999996</v>
      </c>
      <c r="K1917">
        <v>1.575</v>
      </c>
    </row>
    <row r="1918" spans="1:11" x14ac:dyDescent="0.2">
      <c r="A1918" t="s">
        <v>118</v>
      </c>
      <c r="B1918" t="s">
        <v>39</v>
      </c>
      <c r="C1918" t="s">
        <v>37</v>
      </c>
      <c r="D1918" t="s">
        <v>38</v>
      </c>
      <c r="E1918">
        <v>0</v>
      </c>
      <c r="G1918">
        <v>0</v>
      </c>
      <c r="J1918">
        <v>-828793.59474999993</v>
      </c>
      <c r="K1918">
        <v>-1.575</v>
      </c>
    </row>
    <row r="1919" spans="1:11" x14ac:dyDescent="0.2">
      <c r="A1919" t="s">
        <v>118</v>
      </c>
      <c r="B1919" t="s">
        <v>39</v>
      </c>
      <c r="J1919">
        <v>-828793.59474999993</v>
      </c>
      <c r="K1919">
        <v>-1.35</v>
      </c>
    </row>
    <row r="1920" spans="1:11" x14ac:dyDescent="0.2">
      <c r="A1920" t="s">
        <v>118</v>
      </c>
      <c r="B1920" t="s">
        <v>39</v>
      </c>
      <c r="J1920">
        <v>-828793.59474999993</v>
      </c>
      <c r="K1920">
        <v>-1.125</v>
      </c>
    </row>
    <row r="1921" spans="1:11" x14ac:dyDescent="0.2">
      <c r="A1921" t="s">
        <v>118</v>
      </c>
      <c r="B1921" t="s">
        <v>39</v>
      </c>
      <c r="J1921">
        <v>-649849.52304</v>
      </c>
      <c r="K1921">
        <v>-0.8125</v>
      </c>
    </row>
    <row r="1922" spans="1:11" x14ac:dyDescent="0.2">
      <c r="A1922" t="s">
        <v>118</v>
      </c>
      <c r="B1922" t="s">
        <v>39</v>
      </c>
      <c r="J1922">
        <v>-470905.45163999998</v>
      </c>
      <c r="K1922">
        <v>-0.5</v>
      </c>
    </row>
    <row r="1923" spans="1:11" x14ac:dyDescent="0.2">
      <c r="A1923" t="s">
        <v>118</v>
      </c>
      <c r="B1923" t="s">
        <v>39</v>
      </c>
      <c r="J1923">
        <v>-455313.41512000002</v>
      </c>
      <c r="K1923">
        <v>-0.47305999999999998</v>
      </c>
    </row>
    <row r="1924" spans="1:11" x14ac:dyDescent="0.2">
      <c r="A1924" t="s">
        <v>118</v>
      </c>
      <c r="B1924" t="s">
        <v>39</v>
      </c>
      <c r="J1924">
        <v>-439369.19689999998</v>
      </c>
      <c r="K1924">
        <v>-0.44613000000000003</v>
      </c>
    </row>
    <row r="1925" spans="1:11" x14ac:dyDescent="0.2">
      <c r="A1925" t="s">
        <v>118</v>
      </c>
      <c r="B1925" t="s">
        <v>39</v>
      </c>
      <c r="J1925">
        <v>-423042.80664999998</v>
      </c>
      <c r="K1925">
        <v>-0.41919000000000001</v>
      </c>
    </row>
    <row r="1926" spans="1:11" x14ac:dyDescent="0.2">
      <c r="A1926" t="s">
        <v>118</v>
      </c>
      <c r="B1926" t="s">
        <v>39</v>
      </c>
      <c r="J1926">
        <v>-406299.57769000001</v>
      </c>
      <c r="K1926">
        <v>-0.39224999999999999</v>
      </c>
    </row>
    <row r="1927" spans="1:11" x14ac:dyDescent="0.2">
      <c r="A1927" t="s">
        <v>118</v>
      </c>
      <c r="B1927" t="s">
        <v>39</v>
      </c>
      <c r="J1927">
        <v>-389099.05842999998</v>
      </c>
      <c r="K1927">
        <v>-0.36531000000000002</v>
      </c>
    </row>
    <row r="1928" spans="1:11" x14ac:dyDescent="0.2">
      <c r="A1928" t="s">
        <v>118</v>
      </c>
      <c r="B1928" t="s">
        <v>39</v>
      </c>
      <c r="J1928">
        <v>-371393.54110999999</v>
      </c>
      <c r="K1928">
        <v>-0.33838000000000001</v>
      </c>
    </row>
    <row r="1929" spans="1:11" x14ac:dyDescent="0.2">
      <c r="A1929" t="s">
        <v>118</v>
      </c>
      <c r="B1929" t="s">
        <v>39</v>
      </c>
      <c r="J1929">
        <v>-353126.06478000002</v>
      </c>
      <c r="K1929">
        <v>-0.31143999999999999</v>
      </c>
    </row>
    <row r="1930" spans="1:11" x14ac:dyDescent="0.2">
      <c r="A1930" t="s">
        <v>118</v>
      </c>
      <c r="B1930" t="s">
        <v>39</v>
      </c>
      <c r="J1930">
        <v>-334227.64049000002</v>
      </c>
      <c r="K1930">
        <v>-0.28449999999999998</v>
      </c>
    </row>
    <row r="1931" spans="1:11" x14ac:dyDescent="0.2">
      <c r="A1931" t="s">
        <v>118</v>
      </c>
      <c r="B1931" t="s">
        <v>39</v>
      </c>
      <c r="J1931">
        <v>-314613.29879000003</v>
      </c>
      <c r="K1931">
        <v>-0.25756000000000001</v>
      </c>
    </row>
    <row r="1932" spans="1:11" x14ac:dyDescent="0.2">
      <c r="A1932" t="s">
        <v>118</v>
      </c>
      <c r="B1932" t="s">
        <v>39</v>
      </c>
      <c r="J1932">
        <v>-294176.26731000002</v>
      </c>
      <c r="K1932">
        <v>-0.23063</v>
      </c>
    </row>
    <row r="1933" spans="1:11" x14ac:dyDescent="0.2">
      <c r="A1933" t="s">
        <v>118</v>
      </c>
      <c r="B1933" t="s">
        <v>39</v>
      </c>
      <c r="J1933">
        <v>-272779.06724999996</v>
      </c>
      <c r="K1933">
        <v>-0.20369000000000001</v>
      </c>
    </row>
    <row r="1934" spans="1:11" x14ac:dyDescent="0.2">
      <c r="A1934" t="s">
        <v>118</v>
      </c>
      <c r="B1934" t="s">
        <v>39</v>
      </c>
      <c r="J1934">
        <v>0</v>
      </c>
      <c r="K1934">
        <v>0</v>
      </c>
    </row>
    <row r="1935" spans="1:11" x14ac:dyDescent="0.2">
      <c r="A1935" t="s">
        <v>118</v>
      </c>
      <c r="B1935" t="s">
        <v>39</v>
      </c>
      <c r="J1935">
        <v>272779.06724999996</v>
      </c>
      <c r="K1935">
        <v>0.20369000000000001</v>
      </c>
    </row>
    <row r="1936" spans="1:11" x14ac:dyDescent="0.2">
      <c r="A1936" t="s">
        <v>118</v>
      </c>
      <c r="B1936" t="s">
        <v>39</v>
      </c>
      <c r="J1936">
        <v>294176.26731000002</v>
      </c>
      <c r="K1936">
        <v>0.23063</v>
      </c>
    </row>
    <row r="1937" spans="1:11" x14ac:dyDescent="0.2">
      <c r="A1937" t="s">
        <v>118</v>
      </c>
      <c r="B1937" t="s">
        <v>39</v>
      </c>
      <c r="J1937">
        <v>314613.29879000003</v>
      </c>
      <c r="K1937">
        <v>0.25756000000000001</v>
      </c>
    </row>
    <row r="1938" spans="1:11" x14ac:dyDescent="0.2">
      <c r="A1938" t="s">
        <v>118</v>
      </c>
      <c r="B1938" t="s">
        <v>39</v>
      </c>
      <c r="J1938">
        <v>334227.64049000002</v>
      </c>
      <c r="K1938">
        <v>0.28449999999999998</v>
      </c>
    </row>
    <row r="1939" spans="1:11" x14ac:dyDescent="0.2">
      <c r="A1939" t="s">
        <v>118</v>
      </c>
      <c r="B1939" t="s">
        <v>39</v>
      </c>
      <c r="J1939">
        <v>353126.06478000002</v>
      </c>
      <c r="K1939">
        <v>0.31143999999999999</v>
      </c>
    </row>
    <row r="1940" spans="1:11" x14ac:dyDescent="0.2">
      <c r="A1940" t="s">
        <v>118</v>
      </c>
      <c r="B1940" t="s">
        <v>39</v>
      </c>
      <c r="J1940">
        <v>371393.54110999999</v>
      </c>
      <c r="K1940">
        <v>0.33838000000000001</v>
      </c>
    </row>
    <row r="1941" spans="1:11" x14ac:dyDescent="0.2">
      <c r="A1941" t="s">
        <v>118</v>
      </c>
      <c r="B1941" t="s">
        <v>39</v>
      </c>
      <c r="J1941">
        <v>389099.05842999998</v>
      </c>
      <c r="K1941">
        <v>0.36531000000000002</v>
      </c>
    </row>
    <row r="1942" spans="1:11" x14ac:dyDescent="0.2">
      <c r="A1942" t="s">
        <v>118</v>
      </c>
      <c r="B1942" t="s">
        <v>39</v>
      </c>
      <c r="J1942">
        <v>406299.57769000001</v>
      </c>
      <c r="K1942">
        <v>0.39224999999999999</v>
      </c>
    </row>
    <row r="1943" spans="1:11" x14ac:dyDescent="0.2">
      <c r="A1943" t="s">
        <v>118</v>
      </c>
      <c r="B1943" t="s">
        <v>39</v>
      </c>
      <c r="J1943">
        <v>423042.80664999998</v>
      </c>
      <c r="K1943">
        <v>0.41919000000000001</v>
      </c>
    </row>
    <row r="1944" spans="1:11" x14ac:dyDescent="0.2">
      <c r="A1944" t="s">
        <v>118</v>
      </c>
      <c r="B1944" t="s">
        <v>39</v>
      </c>
      <c r="J1944">
        <v>439369.19689999998</v>
      </c>
      <c r="K1944">
        <v>0.44613000000000003</v>
      </c>
    </row>
    <row r="1945" spans="1:11" x14ac:dyDescent="0.2">
      <c r="A1945" t="s">
        <v>118</v>
      </c>
      <c r="B1945" t="s">
        <v>39</v>
      </c>
      <c r="J1945">
        <v>455313.41512000002</v>
      </c>
      <c r="K1945">
        <v>0.47305999999999998</v>
      </c>
    </row>
    <row r="1946" spans="1:11" x14ac:dyDescent="0.2">
      <c r="A1946" t="s">
        <v>118</v>
      </c>
      <c r="B1946" t="s">
        <v>39</v>
      </c>
      <c r="J1946">
        <v>470905.45163999998</v>
      </c>
      <c r="K1946">
        <v>0.5</v>
      </c>
    </row>
    <row r="1947" spans="1:11" x14ac:dyDescent="0.2">
      <c r="A1947" t="s">
        <v>118</v>
      </c>
      <c r="B1947" t="s">
        <v>39</v>
      </c>
      <c r="J1947">
        <v>649849.52304</v>
      </c>
      <c r="K1947">
        <v>0.8125</v>
      </c>
    </row>
    <row r="1948" spans="1:11" x14ac:dyDescent="0.2">
      <c r="A1948" t="s">
        <v>118</v>
      </c>
      <c r="B1948" t="s">
        <v>39</v>
      </c>
      <c r="J1948">
        <v>828793.59474999993</v>
      </c>
      <c r="K1948">
        <v>1.125</v>
      </c>
    </row>
    <row r="1949" spans="1:11" x14ac:dyDescent="0.2">
      <c r="A1949" t="s">
        <v>118</v>
      </c>
      <c r="B1949" t="s">
        <v>39</v>
      </c>
      <c r="J1949">
        <v>828793.59474999993</v>
      </c>
      <c r="K1949">
        <v>1.35</v>
      </c>
    </row>
    <row r="1950" spans="1:11" x14ac:dyDescent="0.2">
      <c r="A1950" t="s">
        <v>118</v>
      </c>
      <c r="B1950" t="s">
        <v>39</v>
      </c>
      <c r="J1950">
        <v>828793.59474999993</v>
      </c>
      <c r="K1950">
        <v>1.575</v>
      </c>
    </row>
    <row r="1951" spans="1:11" x14ac:dyDescent="0.2">
      <c r="A1951" t="s">
        <v>118</v>
      </c>
      <c r="B1951" t="s">
        <v>40</v>
      </c>
      <c r="C1951" t="s">
        <v>37</v>
      </c>
      <c r="D1951" t="s">
        <v>38</v>
      </c>
      <c r="E1951">
        <v>0</v>
      </c>
      <c r="G1951">
        <v>0</v>
      </c>
      <c r="J1951">
        <v>-828793.59474999993</v>
      </c>
      <c r="K1951">
        <v>-1.575</v>
      </c>
    </row>
    <row r="1952" spans="1:11" x14ac:dyDescent="0.2">
      <c r="A1952" t="s">
        <v>118</v>
      </c>
      <c r="B1952" t="s">
        <v>40</v>
      </c>
      <c r="J1952">
        <v>-828793.59474999993</v>
      </c>
      <c r="K1952">
        <v>-1.35</v>
      </c>
    </row>
    <row r="1953" spans="1:11" x14ac:dyDescent="0.2">
      <c r="A1953" t="s">
        <v>118</v>
      </c>
      <c r="B1953" t="s">
        <v>40</v>
      </c>
      <c r="J1953">
        <v>-828793.59474999993</v>
      </c>
      <c r="K1953">
        <v>-1.125</v>
      </c>
    </row>
    <row r="1954" spans="1:11" x14ac:dyDescent="0.2">
      <c r="A1954" t="s">
        <v>118</v>
      </c>
      <c r="B1954" t="s">
        <v>40</v>
      </c>
      <c r="J1954">
        <v>-649849.52304</v>
      </c>
      <c r="K1954">
        <v>-0.8125</v>
      </c>
    </row>
    <row r="1955" spans="1:11" x14ac:dyDescent="0.2">
      <c r="A1955" t="s">
        <v>118</v>
      </c>
      <c r="B1955" t="s">
        <v>40</v>
      </c>
      <c r="J1955">
        <v>-470905.45163999998</v>
      </c>
      <c r="K1955">
        <v>-0.5</v>
      </c>
    </row>
    <row r="1956" spans="1:11" x14ac:dyDescent="0.2">
      <c r="A1956" t="s">
        <v>118</v>
      </c>
      <c r="B1956" t="s">
        <v>40</v>
      </c>
      <c r="J1956">
        <v>-455313.41512000002</v>
      </c>
      <c r="K1956">
        <v>-0.47305999999999998</v>
      </c>
    </row>
    <row r="1957" spans="1:11" x14ac:dyDescent="0.2">
      <c r="A1957" t="s">
        <v>118</v>
      </c>
      <c r="B1957" t="s">
        <v>40</v>
      </c>
      <c r="J1957">
        <v>-439369.19689999998</v>
      </c>
      <c r="K1957">
        <v>-0.44613000000000003</v>
      </c>
    </row>
    <row r="1958" spans="1:11" x14ac:dyDescent="0.2">
      <c r="A1958" t="s">
        <v>118</v>
      </c>
      <c r="B1958" t="s">
        <v>40</v>
      </c>
      <c r="J1958">
        <v>-423042.80664999998</v>
      </c>
      <c r="K1958">
        <v>-0.41919000000000001</v>
      </c>
    </row>
    <row r="1959" spans="1:11" x14ac:dyDescent="0.2">
      <c r="A1959" t="s">
        <v>118</v>
      </c>
      <c r="B1959" t="s">
        <v>40</v>
      </c>
      <c r="J1959">
        <v>-406299.57769000001</v>
      </c>
      <c r="K1959">
        <v>-0.39224999999999999</v>
      </c>
    </row>
    <row r="1960" spans="1:11" x14ac:dyDescent="0.2">
      <c r="A1960" t="s">
        <v>118</v>
      </c>
      <c r="B1960" t="s">
        <v>40</v>
      </c>
      <c r="J1960">
        <v>-389099.05842999998</v>
      </c>
      <c r="K1960">
        <v>-0.36531000000000002</v>
      </c>
    </row>
    <row r="1961" spans="1:11" x14ac:dyDescent="0.2">
      <c r="A1961" t="s">
        <v>118</v>
      </c>
      <c r="B1961" t="s">
        <v>40</v>
      </c>
      <c r="J1961">
        <v>-371393.54110999999</v>
      </c>
      <c r="K1961">
        <v>-0.33838000000000001</v>
      </c>
    </row>
    <row r="1962" spans="1:11" x14ac:dyDescent="0.2">
      <c r="A1962" t="s">
        <v>118</v>
      </c>
      <c r="B1962" t="s">
        <v>40</v>
      </c>
      <c r="J1962">
        <v>-353126.06478000002</v>
      </c>
      <c r="K1962">
        <v>-0.31143999999999999</v>
      </c>
    </row>
    <row r="1963" spans="1:11" x14ac:dyDescent="0.2">
      <c r="A1963" t="s">
        <v>118</v>
      </c>
      <c r="B1963" t="s">
        <v>40</v>
      </c>
      <c r="J1963">
        <v>-334227.64049000002</v>
      </c>
      <c r="K1963">
        <v>-0.28449999999999998</v>
      </c>
    </row>
    <row r="1964" spans="1:11" x14ac:dyDescent="0.2">
      <c r="A1964" t="s">
        <v>118</v>
      </c>
      <c r="B1964" t="s">
        <v>40</v>
      </c>
      <c r="J1964">
        <v>-314613.29879000003</v>
      </c>
      <c r="K1964">
        <v>-0.25756000000000001</v>
      </c>
    </row>
    <row r="1965" spans="1:11" x14ac:dyDescent="0.2">
      <c r="A1965" t="s">
        <v>118</v>
      </c>
      <c r="B1965" t="s">
        <v>40</v>
      </c>
      <c r="J1965">
        <v>-294176.26731000002</v>
      </c>
      <c r="K1965">
        <v>-0.23063</v>
      </c>
    </row>
    <row r="1966" spans="1:11" x14ac:dyDescent="0.2">
      <c r="A1966" t="s">
        <v>118</v>
      </c>
      <c r="B1966" t="s">
        <v>40</v>
      </c>
      <c r="J1966">
        <v>-272779.06724999996</v>
      </c>
      <c r="K1966">
        <v>-0.20369000000000001</v>
      </c>
    </row>
    <row r="1967" spans="1:11" x14ac:dyDescent="0.2">
      <c r="A1967" t="s">
        <v>118</v>
      </c>
      <c r="B1967" t="s">
        <v>40</v>
      </c>
      <c r="J1967">
        <v>0</v>
      </c>
      <c r="K1967">
        <v>0</v>
      </c>
    </row>
    <row r="1968" spans="1:11" x14ac:dyDescent="0.2">
      <c r="A1968" t="s">
        <v>118</v>
      </c>
      <c r="B1968" t="s">
        <v>40</v>
      </c>
      <c r="J1968">
        <v>272779.06724999996</v>
      </c>
      <c r="K1968">
        <v>0.20369000000000001</v>
      </c>
    </row>
    <row r="1969" spans="1:11" x14ac:dyDescent="0.2">
      <c r="A1969" t="s">
        <v>118</v>
      </c>
      <c r="B1969" t="s">
        <v>40</v>
      </c>
      <c r="J1969">
        <v>294176.26731000002</v>
      </c>
      <c r="K1969">
        <v>0.23063</v>
      </c>
    </row>
    <row r="1970" spans="1:11" x14ac:dyDescent="0.2">
      <c r="A1970" t="s">
        <v>118</v>
      </c>
      <c r="B1970" t="s">
        <v>40</v>
      </c>
      <c r="J1970">
        <v>314613.29879000003</v>
      </c>
      <c r="K1970">
        <v>0.25756000000000001</v>
      </c>
    </row>
    <row r="1971" spans="1:11" x14ac:dyDescent="0.2">
      <c r="A1971" t="s">
        <v>118</v>
      </c>
      <c r="B1971" t="s">
        <v>40</v>
      </c>
      <c r="J1971">
        <v>334227.64049000002</v>
      </c>
      <c r="K1971">
        <v>0.28449999999999998</v>
      </c>
    </row>
    <row r="1972" spans="1:11" x14ac:dyDescent="0.2">
      <c r="A1972" t="s">
        <v>118</v>
      </c>
      <c r="B1972" t="s">
        <v>40</v>
      </c>
      <c r="J1972">
        <v>353126.06478000002</v>
      </c>
      <c r="K1972">
        <v>0.31143999999999999</v>
      </c>
    </row>
    <row r="1973" spans="1:11" x14ac:dyDescent="0.2">
      <c r="A1973" t="s">
        <v>118</v>
      </c>
      <c r="B1973" t="s">
        <v>40</v>
      </c>
      <c r="J1973">
        <v>371393.54110999999</v>
      </c>
      <c r="K1973">
        <v>0.33838000000000001</v>
      </c>
    </row>
    <row r="1974" spans="1:11" x14ac:dyDescent="0.2">
      <c r="A1974" t="s">
        <v>118</v>
      </c>
      <c r="B1974" t="s">
        <v>40</v>
      </c>
      <c r="J1974">
        <v>389099.05842999998</v>
      </c>
      <c r="K1974">
        <v>0.36531000000000002</v>
      </c>
    </row>
    <row r="1975" spans="1:11" x14ac:dyDescent="0.2">
      <c r="A1975" t="s">
        <v>118</v>
      </c>
      <c r="B1975" t="s">
        <v>40</v>
      </c>
      <c r="J1975">
        <v>406299.57769000001</v>
      </c>
      <c r="K1975">
        <v>0.39224999999999999</v>
      </c>
    </row>
    <row r="1976" spans="1:11" x14ac:dyDescent="0.2">
      <c r="A1976" t="s">
        <v>118</v>
      </c>
      <c r="B1976" t="s">
        <v>40</v>
      </c>
      <c r="J1976">
        <v>423042.80664999998</v>
      </c>
      <c r="K1976">
        <v>0.41919000000000001</v>
      </c>
    </row>
    <row r="1977" spans="1:11" x14ac:dyDescent="0.2">
      <c r="A1977" t="s">
        <v>118</v>
      </c>
      <c r="B1977" t="s">
        <v>40</v>
      </c>
      <c r="J1977">
        <v>439369.19689999998</v>
      </c>
      <c r="K1977">
        <v>0.44613000000000003</v>
      </c>
    </row>
    <row r="1978" spans="1:11" x14ac:dyDescent="0.2">
      <c r="A1978" t="s">
        <v>118</v>
      </c>
      <c r="B1978" t="s">
        <v>40</v>
      </c>
      <c r="J1978">
        <v>455313.41512000002</v>
      </c>
      <c r="K1978">
        <v>0.47305999999999998</v>
      </c>
    </row>
    <row r="1979" spans="1:11" x14ac:dyDescent="0.2">
      <c r="A1979" t="s">
        <v>118</v>
      </c>
      <c r="B1979" t="s">
        <v>40</v>
      </c>
      <c r="J1979">
        <v>470905.45163999998</v>
      </c>
      <c r="K1979">
        <v>0.5</v>
      </c>
    </row>
    <row r="1980" spans="1:11" x14ac:dyDescent="0.2">
      <c r="A1980" t="s">
        <v>118</v>
      </c>
      <c r="B1980" t="s">
        <v>40</v>
      </c>
      <c r="J1980">
        <v>649849.52304</v>
      </c>
      <c r="K1980">
        <v>0.8125</v>
      </c>
    </row>
    <row r="1981" spans="1:11" x14ac:dyDescent="0.2">
      <c r="A1981" t="s">
        <v>118</v>
      </c>
      <c r="B1981" t="s">
        <v>40</v>
      </c>
      <c r="J1981">
        <v>828793.59474999993</v>
      </c>
      <c r="K1981">
        <v>1.125</v>
      </c>
    </row>
    <row r="1982" spans="1:11" x14ac:dyDescent="0.2">
      <c r="A1982" t="s">
        <v>118</v>
      </c>
      <c r="B1982" t="s">
        <v>40</v>
      </c>
      <c r="J1982">
        <v>828793.59474999993</v>
      </c>
      <c r="K1982">
        <v>1.35</v>
      </c>
    </row>
    <row r="1983" spans="1:11" x14ac:dyDescent="0.2">
      <c r="A1983" t="s">
        <v>118</v>
      </c>
      <c r="B1983" t="s">
        <v>40</v>
      </c>
      <c r="J1983">
        <v>828793.59474999993</v>
      </c>
      <c r="K1983">
        <v>1.575</v>
      </c>
    </row>
    <row r="1984" spans="1:11" x14ac:dyDescent="0.2">
      <c r="A1984" t="s">
        <v>119</v>
      </c>
      <c r="B1984" t="s">
        <v>39</v>
      </c>
      <c r="C1984" t="s">
        <v>37</v>
      </c>
      <c r="D1984" t="s">
        <v>38</v>
      </c>
      <c r="E1984">
        <v>0</v>
      </c>
      <c r="G1984">
        <v>0</v>
      </c>
      <c r="J1984">
        <v>-860007.8989899999</v>
      </c>
      <c r="K1984">
        <v>-1.575</v>
      </c>
    </row>
    <row r="1985" spans="1:11" x14ac:dyDescent="0.2">
      <c r="A1985" t="s">
        <v>119</v>
      </c>
      <c r="B1985" t="s">
        <v>39</v>
      </c>
      <c r="J1985">
        <v>-860007.8989899999</v>
      </c>
      <c r="K1985">
        <v>-1.35</v>
      </c>
    </row>
    <row r="1986" spans="1:11" x14ac:dyDescent="0.2">
      <c r="A1986" t="s">
        <v>119</v>
      </c>
      <c r="B1986" t="s">
        <v>39</v>
      </c>
      <c r="J1986">
        <v>-860007.8989899999</v>
      </c>
      <c r="K1986">
        <v>-1.125</v>
      </c>
    </row>
    <row r="1987" spans="1:11" x14ac:dyDescent="0.2">
      <c r="A1987" t="s">
        <v>119</v>
      </c>
      <c r="B1987" t="s">
        <v>39</v>
      </c>
      <c r="J1987">
        <v>-674324.37520000001</v>
      </c>
      <c r="K1987">
        <v>-0.8125</v>
      </c>
    </row>
    <row r="1988" spans="1:11" x14ac:dyDescent="0.2">
      <c r="A1988" t="s">
        <v>119</v>
      </c>
      <c r="B1988" t="s">
        <v>39</v>
      </c>
      <c r="J1988">
        <v>-488640.85172000004</v>
      </c>
      <c r="K1988">
        <v>-0.5</v>
      </c>
    </row>
    <row r="1989" spans="1:11" x14ac:dyDescent="0.2">
      <c r="A1989" t="s">
        <v>119</v>
      </c>
      <c r="B1989" t="s">
        <v>39</v>
      </c>
      <c r="J1989">
        <v>-472582.13066000002</v>
      </c>
      <c r="K1989">
        <v>-0.47326000000000001</v>
      </c>
    </row>
    <row r="1990" spans="1:11" x14ac:dyDescent="0.2">
      <c r="A1990" t="s">
        <v>119</v>
      </c>
      <c r="B1990" t="s">
        <v>39</v>
      </c>
      <c r="J1990">
        <v>-456163.54610000004</v>
      </c>
      <c r="K1990">
        <v>-0.44651999999999997</v>
      </c>
    </row>
    <row r="1991" spans="1:11" x14ac:dyDescent="0.2">
      <c r="A1991" t="s">
        <v>119</v>
      </c>
      <c r="B1991" t="s">
        <v>39</v>
      </c>
      <c r="J1991">
        <v>-439354.71059999999</v>
      </c>
      <c r="K1991">
        <v>-0.41977999999999999</v>
      </c>
    </row>
    <row r="1992" spans="1:11" x14ac:dyDescent="0.2">
      <c r="A1992" t="s">
        <v>119</v>
      </c>
      <c r="B1992" t="s">
        <v>39</v>
      </c>
      <c r="J1992">
        <v>-422120.53929000004</v>
      </c>
      <c r="K1992">
        <v>-0.39304</v>
      </c>
    </row>
    <row r="1993" spans="1:11" x14ac:dyDescent="0.2">
      <c r="A1993" t="s">
        <v>119</v>
      </c>
      <c r="B1993" t="s">
        <v>39</v>
      </c>
      <c r="J1993">
        <v>-404420.15029999998</v>
      </c>
      <c r="K1993">
        <v>-0.36631000000000002</v>
      </c>
    </row>
    <row r="1994" spans="1:11" x14ac:dyDescent="0.2">
      <c r="A1994" t="s">
        <v>119</v>
      </c>
      <c r="B1994" t="s">
        <v>39</v>
      </c>
      <c r="J1994">
        <v>-386205.40187</v>
      </c>
      <c r="K1994">
        <v>-0.33956999999999998</v>
      </c>
    </row>
    <row r="1995" spans="1:11" x14ac:dyDescent="0.2">
      <c r="A1995" t="s">
        <v>119</v>
      </c>
      <c r="B1995" t="s">
        <v>39</v>
      </c>
      <c r="J1995">
        <v>-367418.9192</v>
      </c>
      <c r="K1995">
        <v>-0.31283</v>
      </c>
    </row>
    <row r="1996" spans="1:11" x14ac:dyDescent="0.2">
      <c r="A1996" t="s">
        <v>119</v>
      </c>
      <c r="B1996" t="s">
        <v>39</v>
      </c>
      <c r="J1996">
        <v>-347991.35807999998</v>
      </c>
      <c r="K1996">
        <v>-0.28609000000000001</v>
      </c>
    </row>
    <row r="1997" spans="1:11" x14ac:dyDescent="0.2">
      <c r="A1997" t="s">
        <v>119</v>
      </c>
      <c r="B1997" t="s">
        <v>39</v>
      </c>
      <c r="J1997">
        <v>-327837.52369</v>
      </c>
      <c r="K1997">
        <v>-0.25935000000000002</v>
      </c>
    </row>
    <row r="1998" spans="1:11" x14ac:dyDescent="0.2">
      <c r="A1998" t="s">
        <v>119</v>
      </c>
      <c r="B1998" t="s">
        <v>39</v>
      </c>
      <c r="J1998">
        <v>-306850.68054999999</v>
      </c>
      <c r="K1998">
        <v>-0.23261000000000001</v>
      </c>
    </row>
    <row r="1999" spans="1:11" x14ac:dyDescent="0.2">
      <c r="A1999" t="s">
        <v>119</v>
      </c>
      <c r="B1999" t="s">
        <v>39</v>
      </c>
      <c r="J1999">
        <v>-284893.89980000001</v>
      </c>
      <c r="K1999">
        <v>-0.20587</v>
      </c>
    </row>
    <row r="2000" spans="1:11" x14ac:dyDescent="0.2">
      <c r="A2000" t="s">
        <v>119</v>
      </c>
      <c r="B2000" t="s">
        <v>39</v>
      </c>
      <c r="J2000">
        <v>0</v>
      </c>
      <c r="K2000">
        <v>0</v>
      </c>
    </row>
    <row r="2001" spans="1:11" x14ac:dyDescent="0.2">
      <c r="A2001" t="s">
        <v>119</v>
      </c>
      <c r="B2001" t="s">
        <v>39</v>
      </c>
      <c r="J2001">
        <v>284893.89980000001</v>
      </c>
      <c r="K2001">
        <v>0.20587</v>
      </c>
    </row>
    <row r="2002" spans="1:11" x14ac:dyDescent="0.2">
      <c r="A2002" t="s">
        <v>119</v>
      </c>
      <c r="B2002" t="s">
        <v>39</v>
      </c>
      <c r="J2002">
        <v>306850.68054999999</v>
      </c>
      <c r="K2002">
        <v>0.23261000000000001</v>
      </c>
    </row>
    <row r="2003" spans="1:11" x14ac:dyDescent="0.2">
      <c r="A2003" t="s">
        <v>119</v>
      </c>
      <c r="B2003" t="s">
        <v>39</v>
      </c>
      <c r="J2003">
        <v>327837.52369</v>
      </c>
      <c r="K2003">
        <v>0.25935000000000002</v>
      </c>
    </row>
    <row r="2004" spans="1:11" x14ac:dyDescent="0.2">
      <c r="A2004" t="s">
        <v>119</v>
      </c>
      <c r="B2004" t="s">
        <v>39</v>
      </c>
      <c r="J2004">
        <v>347991.35807999998</v>
      </c>
      <c r="K2004">
        <v>0.28609000000000001</v>
      </c>
    </row>
    <row r="2005" spans="1:11" x14ac:dyDescent="0.2">
      <c r="A2005" t="s">
        <v>119</v>
      </c>
      <c r="B2005" t="s">
        <v>39</v>
      </c>
      <c r="J2005">
        <v>367418.9192</v>
      </c>
      <c r="K2005">
        <v>0.31283</v>
      </c>
    </row>
    <row r="2006" spans="1:11" x14ac:dyDescent="0.2">
      <c r="A2006" t="s">
        <v>119</v>
      </c>
      <c r="B2006" t="s">
        <v>39</v>
      </c>
      <c r="J2006">
        <v>386205.40187</v>
      </c>
      <c r="K2006">
        <v>0.33956999999999998</v>
      </c>
    </row>
    <row r="2007" spans="1:11" x14ac:dyDescent="0.2">
      <c r="A2007" t="s">
        <v>119</v>
      </c>
      <c r="B2007" t="s">
        <v>39</v>
      </c>
      <c r="J2007">
        <v>404420.15029999998</v>
      </c>
      <c r="K2007">
        <v>0.36631000000000002</v>
      </c>
    </row>
    <row r="2008" spans="1:11" x14ac:dyDescent="0.2">
      <c r="A2008" t="s">
        <v>119</v>
      </c>
      <c r="B2008" t="s">
        <v>39</v>
      </c>
      <c r="J2008">
        <v>422120.53929000004</v>
      </c>
      <c r="K2008">
        <v>0.39304</v>
      </c>
    </row>
    <row r="2009" spans="1:11" x14ac:dyDescent="0.2">
      <c r="A2009" t="s">
        <v>119</v>
      </c>
      <c r="B2009" t="s">
        <v>39</v>
      </c>
      <c r="J2009">
        <v>439354.71059999999</v>
      </c>
      <c r="K2009">
        <v>0.41977999999999999</v>
      </c>
    </row>
    <row r="2010" spans="1:11" x14ac:dyDescent="0.2">
      <c r="A2010" t="s">
        <v>119</v>
      </c>
      <c r="B2010" t="s">
        <v>39</v>
      </c>
      <c r="J2010">
        <v>456163.54610000004</v>
      </c>
      <c r="K2010">
        <v>0.44651999999999997</v>
      </c>
    </row>
    <row r="2011" spans="1:11" x14ac:dyDescent="0.2">
      <c r="A2011" t="s">
        <v>119</v>
      </c>
      <c r="B2011" t="s">
        <v>39</v>
      </c>
      <c r="J2011">
        <v>472582.13066000002</v>
      </c>
      <c r="K2011">
        <v>0.47326000000000001</v>
      </c>
    </row>
    <row r="2012" spans="1:11" x14ac:dyDescent="0.2">
      <c r="A2012" t="s">
        <v>119</v>
      </c>
      <c r="B2012" t="s">
        <v>39</v>
      </c>
      <c r="J2012">
        <v>488640.85172000004</v>
      </c>
      <c r="K2012">
        <v>0.5</v>
      </c>
    </row>
    <row r="2013" spans="1:11" x14ac:dyDescent="0.2">
      <c r="A2013" t="s">
        <v>119</v>
      </c>
      <c r="B2013" t="s">
        <v>39</v>
      </c>
      <c r="J2013">
        <v>674324.37520000001</v>
      </c>
      <c r="K2013">
        <v>0.8125</v>
      </c>
    </row>
    <row r="2014" spans="1:11" x14ac:dyDescent="0.2">
      <c r="A2014" t="s">
        <v>119</v>
      </c>
      <c r="B2014" t="s">
        <v>39</v>
      </c>
      <c r="J2014">
        <v>860007.8989899999</v>
      </c>
      <c r="K2014">
        <v>1.125</v>
      </c>
    </row>
    <row r="2015" spans="1:11" x14ac:dyDescent="0.2">
      <c r="A2015" t="s">
        <v>119</v>
      </c>
      <c r="B2015" t="s">
        <v>39</v>
      </c>
      <c r="J2015">
        <v>860007.8989899999</v>
      </c>
      <c r="K2015">
        <v>1.35</v>
      </c>
    </row>
    <row r="2016" spans="1:11" x14ac:dyDescent="0.2">
      <c r="A2016" t="s">
        <v>119</v>
      </c>
      <c r="B2016" t="s">
        <v>39</v>
      </c>
      <c r="J2016">
        <v>860007.8989899999</v>
      </c>
      <c r="K2016">
        <v>1.575</v>
      </c>
    </row>
    <row r="2017" spans="1:11" x14ac:dyDescent="0.2">
      <c r="A2017" t="s">
        <v>119</v>
      </c>
      <c r="B2017" t="s">
        <v>40</v>
      </c>
      <c r="C2017" t="s">
        <v>37</v>
      </c>
      <c r="D2017" t="s">
        <v>38</v>
      </c>
      <c r="E2017">
        <v>0</v>
      </c>
      <c r="G2017">
        <v>0</v>
      </c>
      <c r="J2017">
        <v>-860007.8989899999</v>
      </c>
      <c r="K2017">
        <v>-1.575</v>
      </c>
    </row>
    <row r="2018" spans="1:11" x14ac:dyDescent="0.2">
      <c r="A2018" t="s">
        <v>119</v>
      </c>
      <c r="B2018" t="s">
        <v>40</v>
      </c>
      <c r="J2018">
        <v>-860007.8989899999</v>
      </c>
      <c r="K2018">
        <v>-1.35</v>
      </c>
    </row>
    <row r="2019" spans="1:11" x14ac:dyDescent="0.2">
      <c r="A2019" t="s">
        <v>119</v>
      </c>
      <c r="B2019" t="s">
        <v>40</v>
      </c>
      <c r="J2019">
        <v>-860007.8989899999</v>
      </c>
      <c r="K2019">
        <v>-1.125</v>
      </c>
    </row>
    <row r="2020" spans="1:11" x14ac:dyDescent="0.2">
      <c r="A2020" t="s">
        <v>119</v>
      </c>
      <c r="B2020" t="s">
        <v>40</v>
      </c>
      <c r="J2020">
        <v>-674324.37520000001</v>
      </c>
      <c r="K2020">
        <v>-0.8125</v>
      </c>
    </row>
    <row r="2021" spans="1:11" x14ac:dyDescent="0.2">
      <c r="A2021" t="s">
        <v>119</v>
      </c>
      <c r="B2021" t="s">
        <v>40</v>
      </c>
      <c r="J2021">
        <v>-488640.85172000004</v>
      </c>
      <c r="K2021">
        <v>-0.5</v>
      </c>
    </row>
    <row r="2022" spans="1:11" x14ac:dyDescent="0.2">
      <c r="A2022" t="s">
        <v>119</v>
      </c>
      <c r="B2022" t="s">
        <v>40</v>
      </c>
      <c r="J2022">
        <v>-472582.13066000002</v>
      </c>
      <c r="K2022">
        <v>-0.47326000000000001</v>
      </c>
    </row>
    <row r="2023" spans="1:11" x14ac:dyDescent="0.2">
      <c r="A2023" t="s">
        <v>119</v>
      </c>
      <c r="B2023" t="s">
        <v>40</v>
      </c>
      <c r="J2023">
        <v>-456163.54610000004</v>
      </c>
      <c r="K2023">
        <v>-0.44651999999999997</v>
      </c>
    </row>
    <row r="2024" spans="1:11" x14ac:dyDescent="0.2">
      <c r="A2024" t="s">
        <v>119</v>
      </c>
      <c r="B2024" t="s">
        <v>40</v>
      </c>
      <c r="J2024">
        <v>-439354.71059999999</v>
      </c>
      <c r="K2024">
        <v>-0.41977999999999999</v>
      </c>
    </row>
    <row r="2025" spans="1:11" x14ac:dyDescent="0.2">
      <c r="A2025" t="s">
        <v>119</v>
      </c>
      <c r="B2025" t="s">
        <v>40</v>
      </c>
      <c r="J2025">
        <v>-422120.53929000004</v>
      </c>
      <c r="K2025">
        <v>-0.39304</v>
      </c>
    </row>
    <row r="2026" spans="1:11" x14ac:dyDescent="0.2">
      <c r="A2026" t="s">
        <v>119</v>
      </c>
      <c r="B2026" t="s">
        <v>40</v>
      </c>
      <c r="J2026">
        <v>-404420.15029999998</v>
      </c>
      <c r="K2026">
        <v>-0.36631000000000002</v>
      </c>
    </row>
    <row r="2027" spans="1:11" x14ac:dyDescent="0.2">
      <c r="A2027" t="s">
        <v>119</v>
      </c>
      <c r="B2027" t="s">
        <v>40</v>
      </c>
      <c r="J2027">
        <v>-386205.40187</v>
      </c>
      <c r="K2027">
        <v>-0.33956999999999998</v>
      </c>
    </row>
    <row r="2028" spans="1:11" x14ac:dyDescent="0.2">
      <c r="A2028" t="s">
        <v>119</v>
      </c>
      <c r="B2028" t="s">
        <v>40</v>
      </c>
      <c r="J2028">
        <v>-367418.9192</v>
      </c>
      <c r="K2028">
        <v>-0.31283</v>
      </c>
    </row>
    <row r="2029" spans="1:11" x14ac:dyDescent="0.2">
      <c r="A2029" t="s">
        <v>119</v>
      </c>
      <c r="B2029" t="s">
        <v>40</v>
      </c>
      <c r="J2029">
        <v>-347991.35807999998</v>
      </c>
      <c r="K2029">
        <v>-0.28609000000000001</v>
      </c>
    </row>
    <row r="2030" spans="1:11" x14ac:dyDescent="0.2">
      <c r="A2030" t="s">
        <v>119</v>
      </c>
      <c r="B2030" t="s">
        <v>40</v>
      </c>
      <c r="J2030">
        <v>-327837.52369</v>
      </c>
      <c r="K2030">
        <v>-0.25935000000000002</v>
      </c>
    </row>
    <row r="2031" spans="1:11" x14ac:dyDescent="0.2">
      <c r="A2031" t="s">
        <v>119</v>
      </c>
      <c r="B2031" t="s">
        <v>40</v>
      </c>
      <c r="J2031">
        <v>-306850.68054999999</v>
      </c>
      <c r="K2031">
        <v>-0.23261000000000001</v>
      </c>
    </row>
    <row r="2032" spans="1:11" x14ac:dyDescent="0.2">
      <c r="A2032" t="s">
        <v>119</v>
      </c>
      <c r="B2032" t="s">
        <v>40</v>
      </c>
      <c r="J2032">
        <v>-284893.89980000001</v>
      </c>
      <c r="K2032">
        <v>-0.20587</v>
      </c>
    </row>
    <row r="2033" spans="1:11" x14ac:dyDescent="0.2">
      <c r="A2033" t="s">
        <v>119</v>
      </c>
      <c r="B2033" t="s">
        <v>40</v>
      </c>
      <c r="J2033">
        <v>0</v>
      </c>
      <c r="K2033">
        <v>0</v>
      </c>
    </row>
    <row r="2034" spans="1:11" x14ac:dyDescent="0.2">
      <c r="A2034" t="s">
        <v>119</v>
      </c>
      <c r="B2034" t="s">
        <v>40</v>
      </c>
      <c r="J2034">
        <v>284893.89980000001</v>
      </c>
      <c r="K2034">
        <v>0.20587</v>
      </c>
    </row>
    <row r="2035" spans="1:11" x14ac:dyDescent="0.2">
      <c r="A2035" t="s">
        <v>119</v>
      </c>
      <c r="B2035" t="s">
        <v>40</v>
      </c>
      <c r="J2035">
        <v>306850.68054999999</v>
      </c>
      <c r="K2035">
        <v>0.23261000000000001</v>
      </c>
    </row>
    <row r="2036" spans="1:11" x14ac:dyDescent="0.2">
      <c r="A2036" t="s">
        <v>119</v>
      </c>
      <c r="B2036" t="s">
        <v>40</v>
      </c>
      <c r="J2036">
        <v>327837.52369</v>
      </c>
      <c r="K2036">
        <v>0.25935000000000002</v>
      </c>
    </row>
    <row r="2037" spans="1:11" x14ac:dyDescent="0.2">
      <c r="A2037" t="s">
        <v>119</v>
      </c>
      <c r="B2037" t="s">
        <v>40</v>
      </c>
      <c r="J2037">
        <v>347991.35807999998</v>
      </c>
      <c r="K2037">
        <v>0.28609000000000001</v>
      </c>
    </row>
    <row r="2038" spans="1:11" x14ac:dyDescent="0.2">
      <c r="A2038" t="s">
        <v>119</v>
      </c>
      <c r="B2038" t="s">
        <v>40</v>
      </c>
      <c r="J2038">
        <v>367418.9192</v>
      </c>
      <c r="K2038">
        <v>0.31283</v>
      </c>
    </row>
    <row r="2039" spans="1:11" x14ac:dyDescent="0.2">
      <c r="A2039" t="s">
        <v>119</v>
      </c>
      <c r="B2039" t="s">
        <v>40</v>
      </c>
      <c r="J2039">
        <v>386205.40187</v>
      </c>
      <c r="K2039">
        <v>0.33956999999999998</v>
      </c>
    </row>
    <row r="2040" spans="1:11" x14ac:dyDescent="0.2">
      <c r="A2040" t="s">
        <v>119</v>
      </c>
      <c r="B2040" t="s">
        <v>40</v>
      </c>
      <c r="J2040">
        <v>404420.15029999998</v>
      </c>
      <c r="K2040">
        <v>0.36631000000000002</v>
      </c>
    </row>
    <row r="2041" spans="1:11" x14ac:dyDescent="0.2">
      <c r="A2041" t="s">
        <v>119</v>
      </c>
      <c r="B2041" t="s">
        <v>40</v>
      </c>
      <c r="J2041">
        <v>422120.53929000004</v>
      </c>
      <c r="K2041">
        <v>0.39304</v>
      </c>
    </row>
    <row r="2042" spans="1:11" x14ac:dyDescent="0.2">
      <c r="A2042" t="s">
        <v>119</v>
      </c>
      <c r="B2042" t="s">
        <v>40</v>
      </c>
      <c r="J2042">
        <v>439354.71059999999</v>
      </c>
      <c r="K2042">
        <v>0.41977999999999999</v>
      </c>
    </row>
    <row r="2043" spans="1:11" x14ac:dyDescent="0.2">
      <c r="A2043" t="s">
        <v>119</v>
      </c>
      <c r="B2043" t="s">
        <v>40</v>
      </c>
      <c r="J2043">
        <v>456163.54610000004</v>
      </c>
      <c r="K2043">
        <v>0.44651999999999997</v>
      </c>
    </row>
    <row r="2044" spans="1:11" x14ac:dyDescent="0.2">
      <c r="A2044" t="s">
        <v>119</v>
      </c>
      <c r="B2044" t="s">
        <v>40</v>
      </c>
      <c r="J2044">
        <v>472582.13066000002</v>
      </c>
      <c r="K2044">
        <v>0.47326000000000001</v>
      </c>
    </row>
    <row r="2045" spans="1:11" x14ac:dyDescent="0.2">
      <c r="A2045" t="s">
        <v>119</v>
      </c>
      <c r="B2045" t="s">
        <v>40</v>
      </c>
      <c r="J2045">
        <v>488640.85172000004</v>
      </c>
      <c r="K2045">
        <v>0.5</v>
      </c>
    </row>
    <row r="2046" spans="1:11" x14ac:dyDescent="0.2">
      <c r="A2046" t="s">
        <v>119</v>
      </c>
      <c r="B2046" t="s">
        <v>40</v>
      </c>
      <c r="J2046">
        <v>674324.37520000001</v>
      </c>
      <c r="K2046">
        <v>0.8125</v>
      </c>
    </row>
    <row r="2047" spans="1:11" x14ac:dyDescent="0.2">
      <c r="A2047" t="s">
        <v>119</v>
      </c>
      <c r="B2047" t="s">
        <v>40</v>
      </c>
      <c r="J2047">
        <v>860007.8989899999</v>
      </c>
      <c r="K2047">
        <v>1.125</v>
      </c>
    </row>
    <row r="2048" spans="1:11" x14ac:dyDescent="0.2">
      <c r="A2048" t="s">
        <v>119</v>
      </c>
      <c r="B2048" t="s">
        <v>40</v>
      </c>
      <c r="J2048">
        <v>860007.8989899999</v>
      </c>
      <c r="K2048">
        <v>1.35</v>
      </c>
    </row>
    <row r="2049" spans="1:11" x14ac:dyDescent="0.2">
      <c r="A2049" t="s">
        <v>119</v>
      </c>
      <c r="B2049" t="s">
        <v>40</v>
      </c>
      <c r="J2049">
        <v>860007.8989899999</v>
      </c>
      <c r="K2049">
        <v>1.575</v>
      </c>
    </row>
    <row r="2050" spans="1:11" x14ac:dyDescent="0.2">
      <c r="A2050" t="s">
        <v>120</v>
      </c>
      <c r="B2050" t="s">
        <v>39</v>
      </c>
      <c r="C2050" t="s">
        <v>37</v>
      </c>
      <c r="D2050" t="s">
        <v>38</v>
      </c>
      <c r="E2050">
        <v>0</v>
      </c>
      <c r="G2050">
        <v>0</v>
      </c>
      <c r="J2050">
        <v>-891222.2032300001</v>
      </c>
      <c r="K2050">
        <v>-1.575</v>
      </c>
    </row>
    <row r="2051" spans="1:11" x14ac:dyDescent="0.2">
      <c r="A2051" t="s">
        <v>120</v>
      </c>
      <c r="B2051" t="s">
        <v>39</v>
      </c>
      <c r="J2051">
        <v>-891222.2032300001</v>
      </c>
      <c r="K2051">
        <v>-1.35</v>
      </c>
    </row>
    <row r="2052" spans="1:11" x14ac:dyDescent="0.2">
      <c r="A2052" t="s">
        <v>120</v>
      </c>
      <c r="B2052" t="s">
        <v>39</v>
      </c>
      <c r="J2052">
        <v>-891222.2032300001</v>
      </c>
      <c r="K2052">
        <v>-1.125</v>
      </c>
    </row>
    <row r="2053" spans="1:11" x14ac:dyDescent="0.2">
      <c r="A2053" t="s">
        <v>120</v>
      </c>
      <c r="B2053" t="s">
        <v>39</v>
      </c>
      <c r="J2053">
        <v>-698799.22736000002</v>
      </c>
      <c r="K2053">
        <v>-0.8125</v>
      </c>
    </row>
    <row r="2054" spans="1:11" x14ac:dyDescent="0.2">
      <c r="A2054" t="s">
        <v>120</v>
      </c>
      <c r="B2054" t="s">
        <v>39</v>
      </c>
      <c r="J2054">
        <v>-506376.25180000003</v>
      </c>
      <c r="K2054">
        <v>-0.5</v>
      </c>
    </row>
    <row r="2055" spans="1:11" x14ac:dyDescent="0.2">
      <c r="A2055" t="s">
        <v>120</v>
      </c>
      <c r="B2055" t="s">
        <v>39</v>
      </c>
      <c r="J2055">
        <v>-489852.50686999998</v>
      </c>
      <c r="K2055">
        <v>-0.47344999999999998</v>
      </c>
    </row>
    <row r="2056" spans="1:11" x14ac:dyDescent="0.2">
      <c r="A2056" t="s">
        <v>120</v>
      </c>
      <c r="B2056" t="s">
        <v>39</v>
      </c>
      <c r="J2056">
        <v>-472961.25073999999</v>
      </c>
      <c r="K2056">
        <v>-0.44690000000000002</v>
      </c>
    </row>
    <row r="2057" spans="1:11" x14ac:dyDescent="0.2">
      <c r="A2057" t="s">
        <v>120</v>
      </c>
      <c r="B2057" t="s">
        <v>39</v>
      </c>
      <c r="J2057">
        <v>-455671.69607000001</v>
      </c>
      <c r="K2057">
        <v>-0.42035</v>
      </c>
    </row>
    <row r="2058" spans="1:11" x14ac:dyDescent="0.2">
      <c r="A2058" t="s">
        <v>120</v>
      </c>
      <c r="B2058" t="s">
        <v>39</v>
      </c>
      <c r="J2058">
        <v>-437948.33825000003</v>
      </c>
      <c r="K2058">
        <v>-0.39378999999999997</v>
      </c>
    </row>
    <row r="2059" spans="1:11" x14ac:dyDescent="0.2">
      <c r="A2059" t="s">
        <v>120</v>
      </c>
      <c r="B2059" t="s">
        <v>39</v>
      </c>
      <c r="J2059">
        <v>-419749.85800000001</v>
      </c>
      <c r="K2059">
        <v>-0.36724000000000001</v>
      </c>
    </row>
    <row r="2060" spans="1:11" x14ac:dyDescent="0.2">
      <c r="A2060" t="s">
        <v>120</v>
      </c>
      <c r="B2060" t="s">
        <v>39</v>
      </c>
      <c r="J2060">
        <v>-401027.67056999996</v>
      </c>
      <c r="K2060">
        <v>-0.34068999999999999</v>
      </c>
    </row>
    <row r="2061" spans="1:11" x14ac:dyDescent="0.2">
      <c r="A2061" t="s">
        <v>120</v>
      </c>
      <c r="B2061" t="s">
        <v>39</v>
      </c>
      <c r="J2061">
        <v>-381723.96963999997</v>
      </c>
      <c r="K2061">
        <v>-0.31413999999999997</v>
      </c>
    </row>
    <row r="2062" spans="1:11" x14ac:dyDescent="0.2">
      <c r="A2062" t="s">
        <v>120</v>
      </c>
      <c r="B2062" t="s">
        <v>39</v>
      </c>
      <c r="J2062">
        <v>-361769.02938999998</v>
      </c>
      <c r="K2062">
        <v>-0.28759000000000001</v>
      </c>
    </row>
    <row r="2063" spans="1:11" x14ac:dyDescent="0.2">
      <c r="A2063" t="s">
        <v>120</v>
      </c>
      <c r="B2063" t="s">
        <v>39</v>
      </c>
      <c r="J2063">
        <v>-341077.38313000003</v>
      </c>
      <c r="K2063">
        <v>-0.26103999999999999</v>
      </c>
    </row>
    <row r="2064" spans="1:11" x14ac:dyDescent="0.2">
      <c r="A2064" t="s">
        <v>120</v>
      </c>
      <c r="B2064" t="s">
        <v>39</v>
      </c>
      <c r="J2064">
        <v>-319542.25321999996</v>
      </c>
      <c r="K2064">
        <v>-0.23447999999999999</v>
      </c>
    </row>
    <row r="2065" spans="1:11" x14ac:dyDescent="0.2">
      <c r="A2065" t="s">
        <v>120</v>
      </c>
      <c r="B2065" t="s">
        <v>39</v>
      </c>
      <c r="J2065">
        <v>-297027.12434000004</v>
      </c>
      <c r="K2065">
        <v>-0.20793</v>
      </c>
    </row>
    <row r="2066" spans="1:11" x14ac:dyDescent="0.2">
      <c r="A2066" t="s">
        <v>120</v>
      </c>
      <c r="B2066" t="s">
        <v>39</v>
      </c>
      <c r="J2066">
        <v>0</v>
      </c>
      <c r="K2066">
        <v>0</v>
      </c>
    </row>
    <row r="2067" spans="1:11" x14ac:dyDescent="0.2">
      <c r="A2067" t="s">
        <v>120</v>
      </c>
      <c r="B2067" t="s">
        <v>39</v>
      </c>
      <c r="J2067">
        <v>297027.12434000004</v>
      </c>
      <c r="K2067">
        <v>0.20793</v>
      </c>
    </row>
    <row r="2068" spans="1:11" x14ac:dyDescent="0.2">
      <c r="A2068" t="s">
        <v>120</v>
      </c>
      <c r="B2068" t="s">
        <v>39</v>
      </c>
      <c r="J2068">
        <v>319542.25321999996</v>
      </c>
      <c r="K2068">
        <v>0.23447999999999999</v>
      </c>
    </row>
    <row r="2069" spans="1:11" x14ac:dyDescent="0.2">
      <c r="A2069" t="s">
        <v>120</v>
      </c>
      <c r="B2069" t="s">
        <v>39</v>
      </c>
      <c r="J2069">
        <v>341077.38313000003</v>
      </c>
      <c r="K2069">
        <v>0.26103999999999999</v>
      </c>
    </row>
    <row r="2070" spans="1:11" x14ac:dyDescent="0.2">
      <c r="A2070" t="s">
        <v>120</v>
      </c>
      <c r="B2070" t="s">
        <v>39</v>
      </c>
      <c r="J2070">
        <v>361769.02938999998</v>
      </c>
      <c r="K2070">
        <v>0.28759000000000001</v>
      </c>
    </row>
    <row r="2071" spans="1:11" x14ac:dyDescent="0.2">
      <c r="A2071" t="s">
        <v>120</v>
      </c>
      <c r="B2071" t="s">
        <v>39</v>
      </c>
      <c r="J2071">
        <v>381723.96963999997</v>
      </c>
      <c r="K2071">
        <v>0.31413999999999997</v>
      </c>
    </row>
    <row r="2072" spans="1:11" x14ac:dyDescent="0.2">
      <c r="A2072" t="s">
        <v>120</v>
      </c>
      <c r="B2072" t="s">
        <v>39</v>
      </c>
      <c r="J2072">
        <v>401027.67056999996</v>
      </c>
      <c r="K2072">
        <v>0.34068999999999999</v>
      </c>
    </row>
    <row r="2073" spans="1:11" x14ac:dyDescent="0.2">
      <c r="A2073" t="s">
        <v>120</v>
      </c>
      <c r="B2073" t="s">
        <v>39</v>
      </c>
      <c r="J2073">
        <v>419749.85800000001</v>
      </c>
      <c r="K2073">
        <v>0.36724000000000001</v>
      </c>
    </row>
    <row r="2074" spans="1:11" x14ac:dyDescent="0.2">
      <c r="A2074" t="s">
        <v>120</v>
      </c>
      <c r="B2074" t="s">
        <v>39</v>
      </c>
      <c r="J2074">
        <v>437948.33825000003</v>
      </c>
      <c r="K2074">
        <v>0.39378999999999997</v>
      </c>
    </row>
    <row r="2075" spans="1:11" x14ac:dyDescent="0.2">
      <c r="A2075" t="s">
        <v>120</v>
      </c>
      <c r="B2075" t="s">
        <v>39</v>
      </c>
      <c r="J2075">
        <v>455671.69607000001</v>
      </c>
      <c r="K2075">
        <v>0.42035</v>
      </c>
    </row>
    <row r="2076" spans="1:11" x14ac:dyDescent="0.2">
      <c r="A2076" t="s">
        <v>120</v>
      </c>
      <c r="B2076" t="s">
        <v>39</v>
      </c>
      <c r="J2076">
        <v>472961.25073999999</v>
      </c>
      <c r="K2076">
        <v>0.44690000000000002</v>
      </c>
    </row>
    <row r="2077" spans="1:11" x14ac:dyDescent="0.2">
      <c r="A2077" t="s">
        <v>120</v>
      </c>
      <c r="B2077" t="s">
        <v>39</v>
      </c>
      <c r="J2077">
        <v>489852.50686999998</v>
      </c>
      <c r="K2077">
        <v>0.47344999999999998</v>
      </c>
    </row>
    <row r="2078" spans="1:11" x14ac:dyDescent="0.2">
      <c r="A2078" t="s">
        <v>120</v>
      </c>
      <c r="B2078" t="s">
        <v>39</v>
      </c>
      <c r="J2078">
        <v>506376.25180000003</v>
      </c>
      <c r="K2078">
        <v>0.5</v>
      </c>
    </row>
    <row r="2079" spans="1:11" x14ac:dyDescent="0.2">
      <c r="A2079" t="s">
        <v>120</v>
      </c>
      <c r="B2079" t="s">
        <v>39</v>
      </c>
      <c r="J2079">
        <v>698799.22736000002</v>
      </c>
      <c r="K2079">
        <v>0.8125</v>
      </c>
    </row>
    <row r="2080" spans="1:11" x14ac:dyDescent="0.2">
      <c r="A2080" t="s">
        <v>120</v>
      </c>
      <c r="B2080" t="s">
        <v>39</v>
      </c>
      <c r="J2080">
        <v>891222.2032300001</v>
      </c>
      <c r="K2080">
        <v>1.125</v>
      </c>
    </row>
    <row r="2081" spans="1:11" x14ac:dyDescent="0.2">
      <c r="A2081" t="s">
        <v>120</v>
      </c>
      <c r="B2081" t="s">
        <v>39</v>
      </c>
      <c r="J2081">
        <v>891222.2032300001</v>
      </c>
      <c r="K2081">
        <v>1.35</v>
      </c>
    </row>
    <row r="2082" spans="1:11" x14ac:dyDescent="0.2">
      <c r="A2082" t="s">
        <v>120</v>
      </c>
      <c r="B2082" t="s">
        <v>39</v>
      </c>
      <c r="J2082">
        <v>891222.2032300001</v>
      </c>
      <c r="K2082">
        <v>1.575</v>
      </c>
    </row>
    <row r="2083" spans="1:11" x14ac:dyDescent="0.2">
      <c r="A2083" t="s">
        <v>120</v>
      </c>
      <c r="B2083" t="s">
        <v>40</v>
      </c>
      <c r="C2083" t="s">
        <v>37</v>
      </c>
      <c r="D2083" t="s">
        <v>38</v>
      </c>
      <c r="E2083">
        <v>0</v>
      </c>
      <c r="G2083">
        <v>0</v>
      </c>
      <c r="J2083">
        <v>-891222.2032300001</v>
      </c>
      <c r="K2083">
        <v>-1.575</v>
      </c>
    </row>
    <row r="2084" spans="1:11" x14ac:dyDescent="0.2">
      <c r="A2084" t="s">
        <v>120</v>
      </c>
      <c r="B2084" t="s">
        <v>40</v>
      </c>
      <c r="J2084">
        <v>-891222.2032300001</v>
      </c>
      <c r="K2084">
        <v>-1.35</v>
      </c>
    </row>
    <row r="2085" spans="1:11" x14ac:dyDescent="0.2">
      <c r="A2085" t="s">
        <v>120</v>
      </c>
      <c r="B2085" t="s">
        <v>40</v>
      </c>
      <c r="J2085">
        <v>-891222.2032300001</v>
      </c>
      <c r="K2085">
        <v>-1.125</v>
      </c>
    </row>
    <row r="2086" spans="1:11" x14ac:dyDescent="0.2">
      <c r="A2086" t="s">
        <v>120</v>
      </c>
      <c r="B2086" t="s">
        <v>40</v>
      </c>
      <c r="J2086">
        <v>-698799.22736000002</v>
      </c>
      <c r="K2086">
        <v>-0.8125</v>
      </c>
    </row>
    <row r="2087" spans="1:11" x14ac:dyDescent="0.2">
      <c r="A2087" t="s">
        <v>120</v>
      </c>
      <c r="B2087" t="s">
        <v>40</v>
      </c>
      <c r="J2087">
        <v>-506376.25180000003</v>
      </c>
      <c r="K2087">
        <v>-0.5</v>
      </c>
    </row>
    <row r="2088" spans="1:11" x14ac:dyDescent="0.2">
      <c r="A2088" t="s">
        <v>120</v>
      </c>
      <c r="B2088" t="s">
        <v>40</v>
      </c>
      <c r="J2088">
        <v>-489852.50686999998</v>
      </c>
      <c r="K2088">
        <v>-0.47344999999999998</v>
      </c>
    </row>
    <row r="2089" spans="1:11" x14ac:dyDescent="0.2">
      <c r="A2089" t="s">
        <v>120</v>
      </c>
      <c r="B2089" t="s">
        <v>40</v>
      </c>
      <c r="J2089">
        <v>-472961.25073999999</v>
      </c>
      <c r="K2089">
        <v>-0.44690000000000002</v>
      </c>
    </row>
    <row r="2090" spans="1:11" x14ac:dyDescent="0.2">
      <c r="A2090" t="s">
        <v>120</v>
      </c>
      <c r="B2090" t="s">
        <v>40</v>
      </c>
      <c r="J2090">
        <v>-455671.69607000001</v>
      </c>
      <c r="K2090">
        <v>-0.42035</v>
      </c>
    </row>
    <row r="2091" spans="1:11" x14ac:dyDescent="0.2">
      <c r="A2091" t="s">
        <v>120</v>
      </c>
      <c r="B2091" t="s">
        <v>40</v>
      </c>
      <c r="J2091">
        <v>-437948.33825000003</v>
      </c>
      <c r="K2091">
        <v>-0.39378999999999997</v>
      </c>
    </row>
    <row r="2092" spans="1:11" x14ac:dyDescent="0.2">
      <c r="A2092" t="s">
        <v>120</v>
      </c>
      <c r="B2092" t="s">
        <v>40</v>
      </c>
      <c r="J2092">
        <v>-419749.85800000001</v>
      </c>
      <c r="K2092">
        <v>-0.36724000000000001</v>
      </c>
    </row>
    <row r="2093" spans="1:11" x14ac:dyDescent="0.2">
      <c r="A2093" t="s">
        <v>120</v>
      </c>
      <c r="B2093" t="s">
        <v>40</v>
      </c>
      <c r="J2093">
        <v>-401027.67056999996</v>
      </c>
      <c r="K2093">
        <v>-0.34068999999999999</v>
      </c>
    </row>
    <row r="2094" spans="1:11" x14ac:dyDescent="0.2">
      <c r="A2094" t="s">
        <v>120</v>
      </c>
      <c r="B2094" t="s">
        <v>40</v>
      </c>
      <c r="J2094">
        <v>-381723.96963999997</v>
      </c>
      <c r="K2094">
        <v>-0.31413999999999997</v>
      </c>
    </row>
    <row r="2095" spans="1:11" x14ac:dyDescent="0.2">
      <c r="A2095" t="s">
        <v>120</v>
      </c>
      <c r="B2095" t="s">
        <v>40</v>
      </c>
      <c r="J2095">
        <v>-361769.02938999998</v>
      </c>
      <c r="K2095">
        <v>-0.28759000000000001</v>
      </c>
    </row>
    <row r="2096" spans="1:11" x14ac:dyDescent="0.2">
      <c r="A2096" t="s">
        <v>120</v>
      </c>
      <c r="B2096" t="s">
        <v>40</v>
      </c>
      <c r="J2096">
        <v>-341077.38313000003</v>
      </c>
      <c r="K2096">
        <v>-0.26103999999999999</v>
      </c>
    </row>
    <row r="2097" spans="1:11" x14ac:dyDescent="0.2">
      <c r="A2097" t="s">
        <v>120</v>
      </c>
      <c r="B2097" t="s">
        <v>40</v>
      </c>
      <c r="J2097">
        <v>-319542.25321999996</v>
      </c>
      <c r="K2097">
        <v>-0.23447999999999999</v>
      </c>
    </row>
    <row r="2098" spans="1:11" x14ac:dyDescent="0.2">
      <c r="A2098" t="s">
        <v>120</v>
      </c>
      <c r="B2098" t="s">
        <v>40</v>
      </c>
      <c r="J2098">
        <v>-297027.12434000004</v>
      </c>
      <c r="K2098">
        <v>-0.20793</v>
      </c>
    </row>
    <row r="2099" spans="1:11" x14ac:dyDescent="0.2">
      <c r="A2099" t="s">
        <v>120</v>
      </c>
      <c r="B2099" t="s">
        <v>40</v>
      </c>
      <c r="J2099">
        <v>0</v>
      </c>
      <c r="K2099">
        <v>0</v>
      </c>
    </row>
    <row r="2100" spans="1:11" x14ac:dyDescent="0.2">
      <c r="A2100" t="s">
        <v>120</v>
      </c>
      <c r="B2100" t="s">
        <v>40</v>
      </c>
      <c r="J2100">
        <v>297027.12434000004</v>
      </c>
      <c r="K2100">
        <v>0.20793</v>
      </c>
    </row>
    <row r="2101" spans="1:11" x14ac:dyDescent="0.2">
      <c r="A2101" t="s">
        <v>120</v>
      </c>
      <c r="B2101" t="s">
        <v>40</v>
      </c>
      <c r="J2101">
        <v>319542.25321999996</v>
      </c>
      <c r="K2101">
        <v>0.23447999999999999</v>
      </c>
    </row>
    <row r="2102" spans="1:11" x14ac:dyDescent="0.2">
      <c r="A2102" t="s">
        <v>120</v>
      </c>
      <c r="B2102" t="s">
        <v>40</v>
      </c>
      <c r="J2102">
        <v>341077.38313000003</v>
      </c>
      <c r="K2102">
        <v>0.26103999999999999</v>
      </c>
    </row>
    <row r="2103" spans="1:11" x14ac:dyDescent="0.2">
      <c r="A2103" t="s">
        <v>120</v>
      </c>
      <c r="B2103" t="s">
        <v>40</v>
      </c>
      <c r="J2103">
        <v>361769.02938999998</v>
      </c>
      <c r="K2103">
        <v>0.28759000000000001</v>
      </c>
    </row>
    <row r="2104" spans="1:11" x14ac:dyDescent="0.2">
      <c r="A2104" t="s">
        <v>120</v>
      </c>
      <c r="B2104" t="s">
        <v>40</v>
      </c>
      <c r="J2104">
        <v>381723.96963999997</v>
      </c>
      <c r="K2104">
        <v>0.31413999999999997</v>
      </c>
    </row>
    <row r="2105" spans="1:11" x14ac:dyDescent="0.2">
      <c r="A2105" t="s">
        <v>120</v>
      </c>
      <c r="B2105" t="s">
        <v>40</v>
      </c>
      <c r="J2105">
        <v>401027.67056999996</v>
      </c>
      <c r="K2105">
        <v>0.34068999999999999</v>
      </c>
    </row>
    <row r="2106" spans="1:11" x14ac:dyDescent="0.2">
      <c r="A2106" t="s">
        <v>120</v>
      </c>
      <c r="B2106" t="s">
        <v>40</v>
      </c>
      <c r="J2106">
        <v>419749.85800000001</v>
      </c>
      <c r="K2106">
        <v>0.36724000000000001</v>
      </c>
    </row>
    <row r="2107" spans="1:11" x14ac:dyDescent="0.2">
      <c r="A2107" t="s">
        <v>120</v>
      </c>
      <c r="B2107" t="s">
        <v>40</v>
      </c>
      <c r="J2107">
        <v>437948.33825000003</v>
      </c>
      <c r="K2107">
        <v>0.39378999999999997</v>
      </c>
    </row>
    <row r="2108" spans="1:11" x14ac:dyDescent="0.2">
      <c r="A2108" t="s">
        <v>120</v>
      </c>
      <c r="B2108" t="s">
        <v>40</v>
      </c>
      <c r="J2108">
        <v>455671.69607000001</v>
      </c>
      <c r="K2108">
        <v>0.42035</v>
      </c>
    </row>
    <row r="2109" spans="1:11" x14ac:dyDescent="0.2">
      <c r="A2109" t="s">
        <v>120</v>
      </c>
      <c r="B2109" t="s">
        <v>40</v>
      </c>
      <c r="J2109">
        <v>472961.25073999999</v>
      </c>
      <c r="K2109">
        <v>0.44690000000000002</v>
      </c>
    </row>
    <row r="2110" spans="1:11" x14ac:dyDescent="0.2">
      <c r="A2110" t="s">
        <v>120</v>
      </c>
      <c r="B2110" t="s">
        <v>40</v>
      </c>
      <c r="J2110">
        <v>489852.50686999998</v>
      </c>
      <c r="K2110">
        <v>0.47344999999999998</v>
      </c>
    </row>
    <row r="2111" spans="1:11" x14ac:dyDescent="0.2">
      <c r="A2111" t="s">
        <v>120</v>
      </c>
      <c r="B2111" t="s">
        <v>40</v>
      </c>
      <c r="J2111">
        <v>506376.25180000003</v>
      </c>
      <c r="K2111">
        <v>0.5</v>
      </c>
    </row>
    <row r="2112" spans="1:11" x14ac:dyDescent="0.2">
      <c r="A2112" t="s">
        <v>120</v>
      </c>
      <c r="B2112" t="s">
        <v>40</v>
      </c>
      <c r="J2112">
        <v>698799.22736000002</v>
      </c>
      <c r="K2112">
        <v>0.8125</v>
      </c>
    </row>
    <row r="2113" spans="1:11" x14ac:dyDescent="0.2">
      <c r="A2113" t="s">
        <v>120</v>
      </c>
      <c r="B2113" t="s">
        <v>40</v>
      </c>
      <c r="J2113">
        <v>891222.2032300001</v>
      </c>
      <c r="K2113">
        <v>1.125</v>
      </c>
    </row>
    <row r="2114" spans="1:11" x14ac:dyDescent="0.2">
      <c r="A2114" t="s">
        <v>120</v>
      </c>
      <c r="B2114" t="s">
        <v>40</v>
      </c>
      <c r="J2114">
        <v>891222.2032300001</v>
      </c>
      <c r="K2114">
        <v>1.35</v>
      </c>
    </row>
    <row r="2115" spans="1:11" x14ac:dyDescent="0.2">
      <c r="A2115" t="s">
        <v>120</v>
      </c>
      <c r="B2115" t="s">
        <v>40</v>
      </c>
      <c r="J2115">
        <v>891222.2032300001</v>
      </c>
      <c r="K2115">
        <v>1.575</v>
      </c>
    </row>
    <row r="2116" spans="1:11" x14ac:dyDescent="0.2">
      <c r="A2116" t="s">
        <v>121</v>
      </c>
      <c r="B2116" t="s">
        <v>39</v>
      </c>
      <c r="C2116" t="s">
        <v>37</v>
      </c>
      <c r="D2116" t="s">
        <v>38</v>
      </c>
      <c r="E2116">
        <v>0</v>
      </c>
      <c r="G2116">
        <v>0</v>
      </c>
      <c r="J2116">
        <v>-922436.50747000007</v>
      </c>
      <c r="K2116">
        <v>-1.575</v>
      </c>
    </row>
    <row r="2117" spans="1:11" x14ac:dyDescent="0.2">
      <c r="A2117" t="s">
        <v>121</v>
      </c>
      <c r="B2117" t="s">
        <v>39</v>
      </c>
      <c r="J2117">
        <v>-922436.50747000007</v>
      </c>
      <c r="K2117">
        <v>-1.35</v>
      </c>
    </row>
    <row r="2118" spans="1:11" x14ac:dyDescent="0.2">
      <c r="A2118" t="s">
        <v>121</v>
      </c>
      <c r="B2118" t="s">
        <v>39</v>
      </c>
      <c r="J2118">
        <v>-922436.50747000007</v>
      </c>
      <c r="K2118">
        <v>-1.125</v>
      </c>
    </row>
    <row r="2119" spans="1:11" x14ac:dyDescent="0.2">
      <c r="A2119" t="s">
        <v>121</v>
      </c>
      <c r="B2119" t="s">
        <v>39</v>
      </c>
      <c r="J2119">
        <v>-723274.07952000003</v>
      </c>
      <c r="K2119">
        <v>-0.8125</v>
      </c>
    </row>
    <row r="2120" spans="1:11" x14ac:dyDescent="0.2">
      <c r="A2120" t="s">
        <v>121</v>
      </c>
      <c r="B2120" t="s">
        <v>39</v>
      </c>
      <c r="J2120">
        <v>-524111.65188000002</v>
      </c>
      <c r="K2120">
        <v>-0.5</v>
      </c>
    </row>
    <row r="2121" spans="1:11" x14ac:dyDescent="0.2">
      <c r="A2121" t="s">
        <v>121</v>
      </c>
      <c r="B2121" t="s">
        <v>39</v>
      </c>
      <c r="J2121">
        <v>-507124.40146000002</v>
      </c>
      <c r="K2121">
        <v>-0.47363</v>
      </c>
    </row>
    <row r="2122" spans="1:11" x14ac:dyDescent="0.2">
      <c r="A2122" t="s">
        <v>121</v>
      </c>
      <c r="B2122" t="s">
        <v>39</v>
      </c>
      <c r="J2122">
        <v>-489762.02189999999</v>
      </c>
      <c r="K2122">
        <v>-0.44724999999999998</v>
      </c>
    </row>
    <row r="2123" spans="1:11" x14ac:dyDescent="0.2">
      <c r="A2123" t="s">
        <v>121</v>
      </c>
      <c r="B2123" t="s">
        <v>39</v>
      </c>
      <c r="J2123">
        <v>-471993.32534000004</v>
      </c>
      <c r="K2123">
        <v>-0.42087999999999998</v>
      </c>
    </row>
    <row r="2124" spans="1:11" x14ac:dyDescent="0.2">
      <c r="A2124" t="s">
        <v>121</v>
      </c>
      <c r="B2124" t="s">
        <v>39</v>
      </c>
      <c r="J2124">
        <v>-453782.38309000002</v>
      </c>
      <c r="K2124">
        <v>-0.39450000000000002</v>
      </c>
    </row>
    <row r="2125" spans="1:11" x14ac:dyDescent="0.2">
      <c r="A2125" t="s">
        <v>121</v>
      </c>
      <c r="B2125" t="s">
        <v>39</v>
      </c>
      <c r="J2125">
        <v>-435087.43349999998</v>
      </c>
      <c r="K2125">
        <v>-0.36813000000000001</v>
      </c>
    </row>
    <row r="2126" spans="1:11" x14ac:dyDescent="0.2">
      <c r="A2126" t="s">
        <v>121</v>
      </c>
      <c r="B2126" t="s">
        <v>39</v>
      </c>
      <c r="J2126">
        <v>-415859.43953000003</v>
      </c>
      <c r="K2126">
        <v>-0.34175</v>
      </c>
    </row>
    <row r="2127" spans="1:11" x14ac:dyDescent="0.2">
      <c r="A2127" t="s">
        <v>121</v>
      </c>
      <c r="B2127" t="s">
        <v>39</v>
      </c>
      <c r="J2127">
        <v>-396040.14877000003</v>
      </c>
      <c r="K2127">
        <v>-0.31537999999999999</v>
      </c>
    </row>
    <row r="2128" spans="1:11" x14ac:dyDescent="0.2">
      <c r="A2128" t="s">
        <v>121</v>
      </c>
      <c r="B2128" t="s">
        <v>39</v>
      </c>
      <c r="J2128">
        <v>-375559.42651000002</v>
      </c>
      <c r="K2128">
        <v>-0.28899999999999998</v>
      </c>
    </row>
    <row r="2129" spans="1:11" x14ac:dyDescent="0.2">
      <c r="A2129" t="s">
        <v>121</v>
      </c>
      <c r="B2129" t="s">
        <v>39</v>
      </c>
      <c r="J2129">
        <v>-354331.49419999996</v>
      </c>
      <c r="K2129">
        <v>-0.26262999999999997</v>
      </c>
    </row>
    <row r="2130" spans="1:11" x14ac:dyDescent="0.2">
      <c r="A2130" t="s">
        <v>121</v>
      </c>
      <c r="B2130" t="s">
        <v>39</v>
      </c>
      <c r="J2130">
        <v>-332249.46198000002</v>
      </c>
      <c r="K2130">
        <v>-0.23624999999999999</v>
      </c>
    </row>
    <row r="2131" spans="1:11" x14ac:dyDescent="0.2">
      <c r="A2131" t="s">
        <v>121</v>
      </c>
      <c r="B2131" t="s">
        <v>39</v>
      </c>
      <c r="J2131">
        <v>-309177.10469000001</v>
      </c>
      <c r="K2131">
        <v>-0.20988000000000001</v>
      </c>
    </row>
    <row r="2132" spans="1:11" x14ac:dyDescent="0.2">
      <c r="A2132" t="s">
        <v>121</v>
      </c>
      <c r="B2132" t="s">
        <v>39</v>
      </c>
      <c r="J2132">
        <v>0</v>
      </c>
      <c r="K2132">
        <v>0</v>
      </c>
    </row>
    <row r="2133" spans="1:11" x14ac:dyDescent="0.2">
      <c r="A2133" t="s">
        <v>121</v>
      </c>
      <c r="B2133" t="s">
        <v>39</v>
      </c>
      <c r="J2133">
        <v>309177.10469000001</v>
      </c>
      <c r="K2133">
        <v>0.20988000000000001</v>
      </c>
    </row>
    <row r="2134" spans="1:11" x14ac:dyDescent="0.2">
      <c r="A2134" t="s">
        <v>121</v>
      </c>
      <c r="B2134" t="s">
        <v>39</v>
      </c>
      <c r="J2134">
        <v>332249.46198000002</v>
      </c>
      <c r="K2134">
        <v>0.23624999999999999</v>
      </c>
    </row>
    <row r="2135" spans="1:11" x14ac:dyDescent="0.2">
      <c r="A2135" t="s">
        <v>121</v>
      </c>
      <c r="B2135" t="s">
        <v>39</v>
      </c>
      <c r="J2135">
        <v>354331.49419999996</v>
      </c>
      <c r="K2135">
        <v>0.26262999999999997</v>
      </c>
    </row>
    <row r="2136" spans="1:11" x14ac:dyDescent="0.2">
      <c r="A2136" t="s">
        <v>121</v>
      </c>
      <c r="B2136" t="s">
        <v>39</v>
      </c>
      <c r="J2136">
        <v>375559.42651000002</v>
      </c>
      <c r="K2136">
        <v>0.28899999999999998</v>
      </c>
    </row>
    <row r="2137" spans="1:11" x14ac:dyDescent="0.2">
      <c r="A2137" t="s">
        <v>121</v>
      </c>
      <c r="B2137" t="s">
        <v>39</v>
      </c>
      <c r="J2137">
        <v>396040.14877000003</v>
      </c>
      <c r="K2137">
        <v>0.31537999999999999</v>
      </c>
    </row>
    <row r="2138" spans="1:11" x14ac:dyDescent="0.2">
      <c r="A2138" t="s">
        <v>121</v>
      </c>
      <c r="B2138" t="s">
        <v>39</v>
      </c>
      <c r="J2138">
        <v>415859.43953000003</v>
      </c>
      <c r="K2138">
        <v>0.34175</v>
      </c>
    </row>
    <row r="2139" spans="1:11" x14ac:dyDescent="0.2">
      <c r="A2139" t="s">
        <v>121</v>
      </c>
      <c r="B2139" t="s">
        <v>39</v>
      </c>
      <c r="J2139">
        <v>435087.43349999998</v>
      </c>
      <c r="K2139">
        <v>0.36813000000000001</v>
      </c>
    </row>
    <row r="2140" spans="1:11" x14ac:dyDescent="0.2">
      <c r="A2140" t="s">
        <v>121</v>
      </c>
      <c r="B2140" t="s">
        <v>39</v>
      </c>
      <c r="J2140">
        <v>453782.38309000002</v>
      </c>
      <c r="K2140">
        <v>0.39450000000000002</v>
      </c>
    </row>
    <row r="2141" spans="1:11" x14ac:dyDescent="0.2">
      <c r="A2141" t="s">
        <v>121</v>
      </c>
      <c r="B2141" t="s">
        <v>39</v>
      </c>
      <c r="J2141">
        <v>471993.32534000004</v>
      </c>
      <c r="K2141">
        <v>0.42087999999999998</v>
      </c>
    </row>
    <row r="2142" spans="1:11" x14ac:dyDescent="0.2">
      <c r="A2142" t="s">
        <v>121</v>
      </c>
      <c r="B2142" t="s">
        <v>39</v>
      </c>
      <c r="J2142">
        <v>489762.02189999999</v>
      </c>
      <c r="K2142">
        <v>0.44724999999999998</v>
      </c>
    </row>
    <row r="2143" spans="1:11" x14ac:dyDescent="0.2">
      <c r="A2143" t="s">
        <v>121</v>
      </c>
      <c r="B2143" t="s">
        <v>39</v>
      </c>
      <c r="J2143">
        <v>507124.40146000002</v>
      </c>
      <c r="K2143">
        <v>0.47363</v>
      </c>
    </row>
    <row r="2144" spans="1:11" x14ac:dyDescent="0.2">
      <c r="A2144" t="s">
        <v>121</v>
      </c>
      <c r="B2144" t="s">
        <v>39</v>
      </c>
      <c r="J2144">
        <v>524111.65188000002</v>
      </c>
      <c r="K2144">
        <v>0.5</v>
      </c>
    </row>
    <row r="2145" spans="1:11" x14ac:dyDescent="0.2">
      <c r="A2145" t="s">
        <v>121</v>
      </c>
      <c r="B2145" t="s">
        <v>39</v>
      </c>
      <c r="J2145">
        <v>723274.07952000003</v>
      </c>
      <c r="K2145">
        <v>0.8125</v>
      </c>
    </row>
    <row r="2146" spans="1:11" x14ac:dyDescent="0.2">
      <c r="A2146" t="s">
        <v>121</v>
      </c>
      <c r="B2146" t="s">
        <v>39</v>
      </c>
      <c r="J2146">
        <v>922436.50747000007</v>
      </c>
      <c r="K2146">
        <v>1.125</v>
      </c>
    </row>
    <row r="2147" spans="1:11" x14ac:dyDescent="0.2">
      <c r="A2147" t="s">
        <v>121</v>
      </c>
      <c r="B2147" t="s">
        <v>39</v>
      </c>
      <c r="J2147">
        <v>922436.50747000007</v>
      </c>
      <c r="K2147">
        <v>1.35</v>
      </c>
    </row>
    <row r="2148" spans="1:11" x14ac:dyDescent="0.2">
      <c r="A2148" t="s">
        <v>121</v>
      </c>
      <c r="B2148" t="s">
        <v>39</v>
      </c>
      <c r="J2148">
        <v>922436.50747000007</v>
      </c>
      <c r="K2148">
        <v>1.575</v>
      </c>
    </row>
    <row r="2149" spans="1:11" x14ac:dyDescent="0.2">
      <c r="A2149" t="s">
        <v>121</v>
      </c>
      <c r="B2149" t="s">
        <v>40</v>
      </c>
      <c r="C2149" t="s">
        <v>37</v>
      </c>
      <c r="D2149" t="s">
        <v>38</v>
      </c>
      <c r="E2149">
        <v>0</v>
      </c>
      <c r="G2149">
        <v>0</v>
      </c>
      <c r="J2149">
        <v>-922436.50747000007</v>
      </c>
      <c r="K2149">
        <v>-1.575</v>
      </c>
    </row>
    <row r="2150" spans="1:11" x14ac:dyDescent="0.2">
      <c r="A2150" t="s">
        <v>121</v>
      </c>
      <c r="B2150" t="s">
        <v>40</v>
      </c>
      <c r="J2150">
        <v>-922436.50747000007</v>
      </c>
      <c r="K2150">
        <v>-1.35</v>
      </c>
    </row>
    <row r="2151" spans="1:11" x14ac:dyDescent="0.2">
      <c r="A2151" t="s">
        <v>121</v>
      </c>
      <c r="B2151" t="s">
        <v>40</v>
      </c>
      <c r="J2151">
        <v>-922436.50747000007</v>
      </c>
      <c r="K2151">
        <v>-1.125</v>
      </c>
    </row>
    <row r="2152" spans="1:11" x14ac:dyDescent="0.2">
      <c r="A2152" t="s">
        <v>121</v>
      </c>
      <c r="B2152" t="s">
        <v>40</v>
      </c>
      <c r="J2152">
        <v>-723274.07952000003</v>
      </c>
      <c r="K2152">
        <v>-0.8125</v>
      </c>
    </row>
    <row r="2153" spans="1:11" x14ac:dyDescent="0.2">
      <c r="A2153" t="s">
        <v>121</v>
      </c>
      <c r="B2153" t="s">
        <v>40</v>
      </c>
      <c r="J2153">
        <v>-524111.65188000002</v>
      </c>
      <c r="K2153">
        <v>-0.5</v>
      </c>
    </row>
    <row r="2154" spans="1:11" x14ac:dyDescent="0.2">
      <c r="A2154" t="s">
        <v>121</v>
      </c>
      <c r="B2154" t="s">
        <v>40</v>
      </c>
      <c r="J2154">
        <v>-507124.40146000002</v>
      </c>
      <c r="K2154">
        <v>-0.47363</v>
      </c>
    </row>
    <row r="2155" spans="1:11" x14ac:dyDescent="0.2">
      <c r="A2155" t="s">
        <v>121</v>
      </c>
      <c r="B2155" t="s">
        <v>40</v>
      </c>
      <c r="J2155">
        <v>-489762.02189999999</v>
      </c>
      <c r="K2155">
        <v>-0.44724999999999998</v>
      </c>
    </row>
    <row r="2156" spans="1:11" x14ac:dyDescent="0.2">
      <c r="A2156" t="s">
        <v>121</v>
      </c>
      <c r="B2156" t="s">
        <v>40</v>
      </c>
      <c r="J2156">
        <v>-471993.32534000004</v>
      </c>
      <c r="K2156">
        <v>-0.42087999999999998</v>
      </c>
    </row>
    <row r="2157" spans="1:11" x14ac:dyDescent="0.2">
      <c r="A2157" t="s">
        <v>121</v>
      </c>
      <c r="B2157" t="s">
        <v>40</v>
      </c>
      <c r="J2157">
        <v>-453782.38309000002</v>
      </c>
      <c r="K2157">
        <v>-0.39450000000000002</v>
      </c>
    </row>
    <row r="2158" spans="1:11" x14ac:dyDescent="0.2">
      <c r="A2158" t="s">
        <v>121</v>
      </c>
      <c r="B2158" t="s">
        <v>40</v>
      </c>
      <c r="J2158">
        <v>-435087.43349999998</v>
      </c>
      <c r="K2158">
        <v>-0.36813000000000001</v>
      </c>
    </row>
    <row r="2159" spans="1:11" x14ac:dyDescent="0.2">
      <c r="A2159" t="s">
        <v>121</v>
      </c>
      <c r="B2159" t="s">
        <v>40</v>
      </c>
      <c r="J2159">
        <v>-415859.43953000003</v>
      </c>
      <c r="K2159">
        <v>-0.34175</v>
      </c>
    </row>
    <row r="2160" spans="1:11" x14ac:dyDescent="0.2">
      <c r="A2160" t="s">
        <v>121</v>
      </c>
      <c r="B2160" t="s">
        <v>40</v>
      </c>
      <c r="J2160">
        <v>-396040.14877000003</v>
      </c>
      <c r="K2160">
        <v>-0.31537999999999999</v>
      </c>
    </row>
    <row r="2161" spans="1:11" x14ac:dyDescent="0.2">
      <c r="A2161" t="s">
        <v>121</v>
      </c>
      <c r="B2161" t="s">
        <v>40</v>
      </c>
      <c r="J2161">
        <v>-375559.42651000002</v>
      </c>
      <c r="K2161">
        <v>-0.28899999999999998</v>
      </c>
    </row>
    <row r="2162" spans="1:11" x14ac:dyDescent="0.2">
      <c r="A2162" t="s">
        <v>121</v>
      </c>
      <c r="B2162" t="s">
        <v>40</v>
      </c>
      <c r="J2162">
        <v>-354331.49419999996</v>
      </c>
      <c r="K2162">
        <v>-0.26262999999999997</v>
      </c>
    </row>
    <row r="2163" spans="1:11" x14ac:dyDescent="0.2">
      <c r="A2163" t="s">
        <v>121</v>
      </c>
      <c r="B2163" t="s">
        <v>40</v>
      </c>
      <c r="J2163">
        <v>-332249.46198000002</v>
      </c>
      <c r="K2163">
        <v>-0.23624999999999999</v>
      </c>
    </row>
    <row r="2164" spans="1:11" x14ac:dyDescent="0.2">
      <c r="A2164" t="s">
        <v>121</v>
      </c>
      <c r="B2164" t="s">
        <v>40</v>
      </c>
      <c r="J2164">
        <v>-309177.10469000001</v>
      </c>
      <c r="K2164">
        <v>-0.20988000000000001</v>
      </c>
    </row>
    <row r="2165" spans="1:11" x14ac:dyDescent="0.2">
      <c r="A2165" t="s">
        <v>121</v>
      </c>
      <c r="B2165" t="s">
        <v>40</v>
      </c>
      <c r="J2165">
        <v>0</v>
      </c>
      <c r="K2165">
        <v>0</v>
      </c>
    </row>
    <row r="2166" spans="1:11" x14ac:dyDescent="0.2">
      <c r="A2166" t="s">
        <v>121</v>
      </c>
      <c r="B2166" t="s">
        <v>40</v>
      </c>
      <c r="J2166">
        <v>309177.10469000001</v>
      </c>
      <c r="K2166">
        <v>0.20988000000000001</v>
      </c>
    </row>
    <row r="2167" spans="1:11" x14ac:dyDescent="0.2">
      <c r="A2167" t="s">
        <v>121</v>
      </c>
      <c r="B2167" t="s">
        <v>40</v>
      </c>
      <c r="J2167">
        <v>332249.46198000002</v>
      </c>
      <c r="K2167">
        <v>0.23624999999999999</v>
      </c>
    </row>
    <row r="2168" spans="1:11" x14ac:dyDescent="0.2">
      <c r="A2168" t="s">
        <v>121</v>
      </c>
      <c r="B2168" t="s">
        <v>40</v>
      </c>
      <c r="J2168">
        <v>354331.49419999996</v>
      </c>
      <c r="K2168">
        <v>0.26262999999999997</v>
      </c>
    </row>
    <row r="2169" spans="1:11" x14ac:dyDescent="0.2">
      <c r="A2169" t="s">
        <v>121</v>
      </c>
      <c r="B2169" t="s">
        <v>40</v>
      </c>
      <c r="J2169">
        <v>375559.42651000002</v>
      </c>
      <c r="K2169">
        <v>0.28899999999999998</v>
      </c>
    </row>
    <row r="2170" spans="1:11" x14ac:dyDescent="0.2">
      <c r="A2170" t="s">
        <v>121</v>
      </c>
      <c r="B2170" t="s">
        <v>40</v>
      </c>
      <c r="J2170">
        <v>396040.14877000003</v>
      </c>
      <c r="K2170">
        <v>0.31537999999999999</v>
      </c>
    </row>
    <row r="2171" spans="1:11" x14ac:dyDescent="0.2">
      <c r="A2171" t="s">
        <v>121</v>
      </c>
      <c r="B2171" t="s">
        <v>40</v>
      </c>
      <c r="J2171">
        <v>415859.43953000003</v>
      </c>
      <c r="K2171">
        <v>0.34175</v>
      </c>
    </row>
    <row r="2172" spans="1:11" x14ac:dyDescent="0.2">
      <c r="A2172" t="s">
        <v>121</v>
      </c>
      <c r="B2172" t="s">
        <v>40</v>
      </c>
      <c r="J2172">
        <v>435087.43349999998</v>
      </c>
      <c r="K2172">
        <v>0.36813000000000001</v>
      </c>
    </row>
    <row r="2173" spans="1:11" x14ac:dyDescent="0.2">
      <c r="A2173" t="s">
        <v>121</v>
      </c>
      <c r="B2173" t="s">
        <v>40</v>
      </c>
      <c r="J2173">
        <v>453782.38309000002</v>
      </c>
      <c r="K2173">
        <v>0.39450000000000002</v>
      </c>
    </row>
    <row r="2174" spans="1:11" x14ac:dyDescent="0.2">
      <c r="A2174" t="s">
        <v>121</v>
      </c>
      <c r="B2174" t="s">
        <v>40</v>
      </c>
      <c r="J2174">
        <v>471993.32534000004</v>
      </c>
      <c r="K2174">
        <v>0.42087999999999998</v>
      </c>
    </row>
    <row r="2175" spans="1:11" x14ac:dyDescent="0.2">
      <c r="A2175" t="s">
        <v>121</v>
      </c>
      <c r="B2175" t="s">
        <v>40</v>
      </c>
      <c r="J2175">
        <v>489762.02189999999</v>
      </c>
      <c r="K2175">
        <v>0.44724999999999998</v>
      </c>
    </row>
    <row r="2176" spans="1:11" x14ac:dyDescent="0.2">
      <c r="A2176" t="s">
        <v>121</v>
      </c>
      <c r="B2176" t="s">
        <v>40</v>
      </c>
      <c r="J2176">
        <v>507124.40146000002</v>
      </c>
      <c r="K2176">
        <v>0.47363</v>
      </c>
    </row>
    <row r="2177" spans="1:11" x14ac:dyDescent="0.2">
      <c r="A2177" t="s">
        <v>121</v>
      </c>
      <c r="B2177" t="s">
        <v>40</v>
      </c>
      <c r="J2177">
        <v>524111.65188000002</v>
      </c>
      <c r="K2177">
        <v>0.5</v>
      </c>
    </row>
    <row r="2178" spans="1:11" x14ac:dyDescent="0.2">
      <c r="A2178" t="s">
        <v>121</v>
      </c>
      <c r="B2178" t="s">
        <v>40</v>
      </c>
      <c r="J2178">
        <v>723274.07952000003</v>
      </c>
      <c r="K2178">
        <v>0.8125</v>
      </c>
    </row>
    <row r="2179" spans="1:11" x14ac:dyDescent="0.2">
      <c r="A2179" t="s">
        <v>121</v>
      </c>
      <c r="B2179" t="s">
        <v>40</v>
      </c>
      <c r="J2179">
        <v>922436.50747000007</v>
      </c>
      <c r="K2179">
        <v>1.125</v>
      </c>
    </row>
    <row r="2180" spans="1:11" x14ac:dyDescent="0.2">
      <c r="A2180" t="s">
        <v>121</v>
      </c>
      <c r="B2180" t="s">
        <v>40</v>
      </c>
      <c r="J2180">
        <v>922436.50747000007</v>
      </c>
      <c r="K2180">
        <v>1.35</v>
      </c>
    </row>
    <row r="2181" spans="1:11" x14ac:dyDescent="0.2">
      <c r="A2181" t="s">
        <v>121</v>
      </c>
      <c r="B2181" t="s">
        <v>40</v>
      </c>
      <c r="J2181">
        <v>922436.50747000007</v>
      </c>
      <c r="K2181">
        <v>1.575</v>
      </c>
    </row>
    <row r="2182" spans="1:11" x14ac:dyDescent="0.2">
      <c r="A2182" t="s">
        <v>122</v>
      </c>
      <c r="B2182" t="s">
        <v>39</v>
      </c>
      <c r="C2182" t="s">
        <v>37</v>
      </c>
      <c r="D2182" t="s">
        <v>38</v>
      </c>
      <c r="E2182">
        <v>0</v>
      </c>
      <c r="G2182">
        <v>0</v>
      </c>
      <c r="J2182">
        <v>-953650.81171000004</v>
      </c>
      <c r="K2182">
        <v>-1.575</v>
      </c>
    </row>
    <row r="2183" spans="1:11" x14ac:dyDescent="0.2">
      <c r="A2183" t="s">
        <v>122</v>
      </c>
      <c r="B2183" t="s">
        <v>39</v>
      </c>
      <c r="J2183">
        <v>-953650.81171000004</v>
      </c>
      <c r="K2183">
        <v>-1.35</v>
      </c>
    </row>
    <row r="2184" spans="1:11" x14ac:dyDescent="0.2">
      <c r="A2184" t="s">
        <v>122</v>
      </c>
      <c r="B2184" t="s">
        <v>39</v>
      </c>
      <c r="J2184">
        <v>-953650.81171000004</v>
      </c>
      <c r="K2184">
        <v>-1.125</v>
      </c>
    </row>
    <row r="2185" spans="1:11" x14ac:dyDescent="0.2">
      <c r="A2185" t="s">
        <v>122</v>
      </c>
      <c r="B2185" t="s">
        <v>39</v>
      </c>
      <c r="J2185">
        <v>-747748.93168000004</v>
      </c>
      <c r="K2185">
        <v>-0.8125</v>
      </c>
    </row>
    <row r="2186" spans="1:11" x14ac:dyDescent="0.2">
      <c r="A2186" t="s">
        <v>122</v>
      </c>
      <c r="B2186" t="s">
        <v>39</v>
      </c>
      <c r="J2186">
        <v>-541847.05196000007</v>
      </c>
      <c r="K2186">
        <v>-0.5</v>
      </c>
    </row>
    <row r="2187" spans="1:11" x14ac:dyDescent="0.2">
      <c r="A2187" t="s">
        <v>122</v>
      </c>
      <c r="B2187" t="s">
        <v>39</v>
      </c>
      <c r="J2187">
        <v>-524397.68825999997</v>
      </c>
      <c r="K2187">
        <v>-0.47378999999999999</v>
      </c>
    </row>
    <row r="2188" spans="1:11" x14ac:dyDescent="0.2">
      <c r="A2188" t="s">
        <v>122</v>
      </c>
      <c r="B2188" t="s">
        <v>39</v>
      </c>
      <c r="J2188">
        <v>-506565.60383000004</v>
      </c>
      <c r="K2188">
        <v>-0.44758999999999999</v>
      </c>
    </row>
    <row r="2189" spans="1:11" x14ac:dyDescent="0.2">
      <c r="A2189" t="s">
        <v>122</v>
      </c>
      <c r="B2189" t="s">
        <v>39</v>
      </c>
      <c r="J2189">
        <v>-488319.20905</v>
      </c>
      <c r="K2189">
        <v>-0.42137999999999998</v>
      </c>
    </row>
    <row r="2190" spans="1:11" x14ac:dyDescent="0.2">
      <c r="A2190" t="s">
        <v>122</v>
      </c>
      <c r="B2190" t="s">
        <v>39</v>
      </c>
      <c r="J2190">
        <v>-469622.14867000002</v>
      </c>
      <c r="K2190">
        <v>-0.39517000000000002</v>
      </c>
    </row>
    <row r="2191" spans="1:11" x14ac:dyDescent="0.2">
      <c r="A2191" t="s">
        <v>122</v>
      </c>
      <c r="B2191" t="s">
        <v>39</v>
      </c>
      <c r="J2191">
        <v>-450432.21308999998</v>
      </c>
      <c r="K2191">
        <v>-0.36896000000000001</v>
      </c>
    </row>
    <row r="2192" spans="1:11" x14ac:dyDescent="0.2">
      <c r="A2192" t="s">
        <v>122</v>
      </c>
      <c r="B2192" t="s">
        <v>39</v>
      </c>
      <c r="J2192">
        <v>-430699.90367999999</v>
      </c>
      <c r="K2192">
        <v>-0.34276000000000001</v>
      </c>
    </row>
    <row r="2193" spans="1:11" x14ac:dyDescent="0.2">
      <c r="A2193" t="s">
        <v>122</v>
      </c>
      <c r="B2193" t="s">
        <v>39</v>
      </c>
      <c r="J2193">
        <v>-410366.50829999999</v>
      </c>
      <c r="K2193">
        <v>-0.31655</v>
      </c>
    </row>
    <row r="2194" spans="1:11" x14ac:dyDescent="0.2">
      <c r="A2194" t="s">
        <v>122</v>
      </c>
      <c r="B2194" t="s">
        <v>39</v>
      </c>
      <c r="J2194">
        <v>-389361.46134000004</v>
      </c>
      <c r="K2194">
        <v>-0.29033999999999999</v>
      </c>
    </row>
    <row r="2195" spans="1:11" x14ac:dyDescent="0.2">
      <c r="A2195" t="s">
        <v>122</v>
      </c>
      <c r="B2195" t="s">
        <v>39</v>
      </c>
      <c r="J2195">
        <v>-367598.63302000001</v>
      </c>
      <c r="K2195">
        <v>-0.26413999999999999</v>
      </c>
    </row>
    <row r="2196" spans="1:11" x14ac:dyDescent="0.2">
      <c r="A2196" t="s">
        <v>122</v>
      </c>
      <c r="B2196" t="s">
        <v>39</v>
      </c>
      <c r="J2196">
        <v>-344970.95863999997</v>
      </c>
      <c r="K2196">
        <v>-0.23793</v>
      </c>
    </row>
    <row r="2197" spans="1:11" x14ac:dyDescent="0.2">
      <c r="A2197" t="s">
        <v>122</v>
      </c>
      <c r="B2197" t="s">
        <v>39</v>
      </c>
      <c r="J2197">
        <v>-321342.39376999997</v>
      </c>
      <c r="K2197">
        <v>-0.21171999999999999</v>
      </c>
    </row>
    <row r="2198" spans="1:11" x14ac:dyDescent="0.2">
      <c r="A2198" t="s">
        <v>122</v>
      </c>
      <c r="B2198" t="s">
        <v>39</v>
      </c>
      <c r="J2198">
        <v>0</v>
      </c>
      <c r="K2198">
        <v>0</v>
      </c>
    </row>
    <row r="2199" spans="1:11" x14ac:dyDescent="0.2">
      <c r="A2199" t="s">
        <v>122</v>
      </c>
      <c r="B2199" t="s">
        <v>39</v>
      </c>
      <c r="J2199">
        <v>321342.39376999997</v>
      </c>
      <c r="K2199">
        <v>0.21171999999999999</v>
      </c>
    </row>
    <row r="2200" spans="1:11" x14ac:dyDescent="0.2">
      <c r="A2200" t="s">
        <v>122</v>
      </c>
      <c r="B2200" t="s">
        <v>39</v>
      </c>
      <c r="J2200">
        <v>344970.95863999997</v>
      </c>
      <c r="K2200">
        <v>0.23793</v>
      </c>
    </row>
    <row r="2201" spans="1:11" x14ac:dyDescent="0.2">
      <c r="A2201" t="s">
        <v>122</v>
      </c>
      <c r="B2201" t="s">
        <v>39</v>
      </c>
      <c r="J2201">
        <v>367598.63302000001</v>
      </c>
      <c r="K2201">
        <v>0.26413999999999999</v>
      </c>
    </row>
    <row r="2202" spans="1:11" x14ac:dyDescent="0.2">
      <c r="A2202" t="s">
        <v>122</v>
      </c>
      <c r="B2202" t="s">
        <v>39</v>
      </c>
      <c r="J2202">
        <v>389361.46134000004</v>
      </c>
      <c r="K2202">
        <v>0.29033999999999999</v>
      </c>
    </row>
    <row r="2203" spans="1:11" x14ac:dyDescent="0.2">
      <c r="A2203" t="s">
        <v>122</v>
      </c>
      <c r="B2203" t="s">
        <v>39</v>
      </c>
      <c r="J2203">
        <v>410366.50829999999</v>
      </c>
      <c r="K2203">
        <v>0.31655</v>
      </c>
    </row>
    <row r="2204" spans="1:11" x14ac:dyDescent="0.2">
      <c r="A2204" t="s">
        <v>122</v>
      </c>
      <c r="B2204" t="s">
        <v>39</v>
      </c>
      <c r="J2204">
        <v>430699.90367999999</v>
      </c>
      <c r="K2204">
        <v>0.34276000000000001</v>
      </c>
    </row>
    <row r="2205" spans="1:11" x14ac:dyDescent="0.2">
      <c r="A2205" t="s">
        <v>122</v>
      </c>
      <c r="B2205" t="s">
        <v>39</v>
      </c>
      <c r="J2205">
        <v>450432.21308999998</v>
      </c>
      <c r="K2205">
        <v>0.36896000000000001</v>
      </c>
    </row>
    <row r="2206" spans="1:11" x14ac:dyDescent="0.2">
      <c r="A2206" t="s">
        <v>122</v>
      </c>
      <c r="B2206" t="s">
        <v>39</v>
      </c>
      <c r="J2206">
        <v>469622.14867000002</v>
      </c>
      <c r="K2206">
        <v>0.39517000000000002</v>
      </c>
    </row>
    <row r="2207" spans="1:11" x14ac:dyDescent="0.2">
      <c r="A2207" t="s">
        <v>122</v>
      </c>
      <c r="B2207" t="s">
        <v>39</v>
      </c>
      <c r="J2207">
        <v>488319.20905</v>
      </c>
      <c r="K2207">
        <v>0.42137999999999998</v>
      </c>
    </row>
    <row r="2208" spans="1:11" x14ac:dyDescent="0.2">
      <c r="A2208" t="s">
        <v>122</v>
      </c>
      <c r="B2208" t="s">
        <v>39</v>
      </c>
      <c r="J2208">
        <v>506565.60383000004</v>
      </c>
      <c r="K2208">
        <v>0.44758999999999999</v>
      </c>
    </row>
    <row r="2209" spans="1:11" x14ac:dyDescent="0.2">
      <c r="A2209" t="s">
        <v>122</v>
      </c>
      <c r="B2209" t="s">
        <v>39</v>
      </c>
      <c r="J2209">
        <v>524397.68825999997</v>
      </c>
      <c r="K2209">
        <v>0.47378999999999999</v>
      </c>
    </row>
    <row r="2210" spans="1:11" x14ac:dyDescent="0.2">
      <c r="A2210" t="s">
        <v>122</v>
      </c>
      <c r="B2210" t="s">
        <v>39</v>
      </c>
      <c r="J2210">
        <v>541847.05196000007</v>
      </c>
      <c r="K2210">
        <v>0.5</v>
      </c>
    </row>
    <row r="2211" spans="1:11" x14ac:dyDescent="0.2">
      <c r="A2211" t="s">
        <v>122</v>
      </c>
      <c r="B2211" t="s">
        <v>39</v>
      </c>
      <c r="J2211">
        <v>747748.93168000004</v>
      </c>
      <c r="K2211">
        <v>0.8125</v>
      </c>
    </row>
    <row r="2212" spans="1:11" x14ac:dyDescent="0.2">
      <c r="A2212" t="s">
        <v>122</v>
      </c>
      <c r="B2212" t="s">
        <v>39</v>
      </c>
      <c r="J2212">
        <v>953650.81171000004</v>
      </c>
      <c r="K2212">
        <v>1.125</v>
      </c>
    </row>
    <row r="2213" spans="1:11" x14ac:dyDescent="0.2">
      <c r="A2213" t="s">
        <v>122</v>
      </c>
      <c r="B2213" t="s">
        <v>39</v>
      </c>
      <c r="J2213">
        <v>953650.81171000004</v>
      </c>
      <c r="K2213">
        <v>1.35</v>
      </c>
    </row>
    <row r="2214" spans="1:11" x14ac:dyDescent="0.2">
      <c r="A2214" t="s">
        <v>122</v>
      </c>
      <c r="B2214" t="s">
        <v>39</v>
      </c>
      <c r="J2214">
        <v>953650.81171000004</v>
      </c>
      <c r="K2214">
        <v>1.575</v>
      </c>
    </row>
    <row r="2215" spans="1:11" x14ac:dyDescent="0.2">
      <c r="A2215" t="s">
        <v>122</v>
      </c>
      <c r="B2215" t="s">
        <v>40</v>
      </c>
      <c r="C2215" t="s">
        <v>37</v>
      </c>
      <c r="D2215" t="s">
        <v>38</v>
      </c>
      <c r="E2215">
        <v>0</v>
      </c>
      <c r="G2215">
        <v>0</v>
      </c>
      <c r="J2215">
        <v>-953650.81171000004</v>
      </c>
      <c r="K2215">
        <v>-1.575</v>
      </c>
    </row>
    <row r="2216" spans="1:11" x14ac:dyDescent="0.2">
      <c r="A2216" t="s">
        <v>122</v>
      </c>
      <c r="B2216" t="s">
        <v>40</v>
      </c>
      <c r="J2216">
        <v>-953650.81171000004</v>
      </c>
      <c r="K2216">
        <v>-1.35</v>
      </c>
    </row>
    <row r="2217" spans="1:11" x14ac:dyDescent="0.2">
      <c r="A2217" t="s">
        <v>122</v>
      </c>
      <c r="B2217" t="s">
        <v>40</v>
      </c>
      <c r="J2217">
        <v>-953650.81171000004</v>
      </c>
      <c r="K2217">
        <v>-1.125</v>
      </c>
    </row>
    <row r="2218" spans="1:11" x14ac:dyDescent="0.2">
      <c r="A2218" t="s">
        <v>122</v>
      </c>
      <c r="B2218" t="s">
        <v>40</v>
      </c>
      <c r="J2218">
        <v>-747748.93168000004</v>
      </c>
      <c r="K2218">
        <v>-0.8125</v>
      </c>
    </row>
    <row r="2219" spans="1:11" x14ac:dyDescent="0.2">
      <c r="A2219" t="s">
        <v>122</v>
      </c>
      <c r="B2219" t="s">
        <v>40</v>
      </c>
      <c r="J2219">
        <v>-541847.05196000007</v>
      </c>
      <c r="K2219">
        <v>-0.5</v>
      </c>
    </row>
    <row r="2220" spans="1:11" x14ac:dyDescent="0.2">
      <c r="A2220" t="s">
        <v>122</v>
      </c>
      <c r="B2220" t="s">
        <v>40</v>
      </c>
      <c r="J2220">
        <v>-524397.68825999997</v>
      </c>
      <c r="K2220">
        <v>-0.47378999999999999</v>
      </c>
    </row>
    <row r="2221" spans="1:11" x14ac:dyDescent="0.2">
      <c r="A2221" t="s">
        <v>122</v>
      </c>
      <c r="B2221" t="s">
        <v>40</v>
      </c>
      <c r="J2221">
        <v>-506565.60383000004</v>
      </c>
      <c r="K2221">
        <v>-0.44758999999999999</v>
      </c>
    </row>
    <row r="2222" spans="1:11" x14ac:dyDescent="0.2">
      <c r="A2222" t="s">
        <v>122</v>
      </c>
      <c r="B2222" t="s">
        <v>40</v>
      </c>
      <c r="J2222">
        <v>-488319.20905</v>
      </c>
      <c r="K2222">
        <v>-0.42137999999999998</v>
      </c>
    </row>
    <row r="2223" spans="1:11" x14ac:dyDescent="0.2">
      <c r="A2223" t="s">
        <v>122</v>
      </c>
      <c r="B2223" t="s">
        <v>40</v>
      </c>
      <c r="J2223">
        <v>-469622.14867000002</v>
      </c>
      <c r="K2223">
        <v>-0.39517000000000002</v>
      </c>
    </row>
    <row r="2224" spans="1:11" x14ac:dyDescent="0.2">
      <c r="A2224" t="s">
        <v>122</v>
      </c>
      <c r="B2224" t="s">
        <v>40</v>
      </c>
      <c r="J2224">
        <v>-450432.21308999998</v>
      </c>
      <c r="K2224">
        <v>-0.36896000000000001</v>
      </c>
    </row>
    <row r="2225" spans="1:11" x14ac:dyDescent="0.2">
      <c r="A2225" t="s">
        <v>122</v>
      </c>
      <c r="B2225" t="s">
        <v>40</v>
      </c>
      <c r="J2225">
        <v>-430699.90367999999</v>
      </c>
      <c r="K2225">
        <v>-0.34276000000000001</v>
      </c>
    </row>
    <row r="2226" spans="1:11" x14ac:dyDescent="0.2">
      <c r="A2226" t="s">
        <v>122</v>
      </c>
      <c r="B2226" t="s">
        <v>40</v>
      </c>
      <c r="J2226">
        <v>-410366.50829999999</v>
      </c>
      <c r="K2226">
        <v>-0.31655</v>
      </c>
    </row>
    <row r="2227" spans="1:11" x14ac:dyDescent="0.2">
      <c r="A2227" t="s">
        <v>122</v>
      </c>
      <c r="B2227" t="s">
        <v>40</v>
      </c>
      <c r="J2227">
        <v>-389361.46134000004</v>
      </c>
      <c r="K2227">
        <v>-0.29033999999999999</v>
      </c>
    </row>
    <row r="2228" spans="1:11" x14ac:dyDescent="0.2">
      <c r="A2228" t="s">
        <v>122</v>
      </c>
      <c r="B2228" t="s">
        <v>40</v>
      </c>
      <c r="J2228">
        <v>-367598.63302000001</v>
      </c>
      <c r="K2228">
        <v>-0.26413999999999999</v>
      </c>
    </row>
    <row r="2229" spans="1:11" x14ac:dyDescent="0.2">
      <c r="A2229" t="s">
        <v>122</v>
      </c>
      <c r="B2229" t="s">
        <v>40</v>
      </c>
      <c r="J2229">
        <v>-344970.95863999997</v>
      </c>
      <c r="K2229">
        <v>-0.23793</v>
      </c>
    </row>
    <row r="2230" spans="1:11" x14ac:dyDescent="0.2">
      <c r="A2230" t="s">
        <v>122</v>
      </c>
      <c r="B2230" t="s">
        <v>40</v>
      </c>
      <c r="J2230">
        <v>-321342.39376999997</v>
      </c>
      <c r="K2230">
        <v>-0.21171999999999999</v>
      </c>
    </row>
    <row r="2231" spans="1:11" x14ac:dyDescent="0.2">
      <c r="A2231" t="s">
        <v>122</v>
      </c>
      <c r="B2231" t="s">
        <v>40</v>
      </c>
      <c r="J2231">
        <v>0</v>
      </c>
      <c r="K2231">
        <v>0</v>
      </c>
    </row>
    <row r="2232" spans="1:11" x14ac:dyDescent="0.2">
      <c r="A2232" t="s">
        <v>122</v>
      </c>
      <c r="B2232" t="s">
        <v>40</v>
      </c>
      <c r="J2232">
        <v>321342.39376999997</v>
      </c>
      <c r="K2232">
        <v>0.21171999999999999</v>
      </c>
    </row>
    <row r="2233" spans="1:11" x14ac:dyDescent="0.2">
      <c r="A2233" t="s">
        <v>122</v>
      </c>
      <c r="B2233" t="s">
        <v>40</v>
      </c>
      <c r="J2233">
        <v>344970.95863999997</v>
      </c>
      <c r="K2233">
        <v>0.23793</v>
      </c>
    </row>
    <row r="2234" spans="1:11" x14ac:dyDescent="0.2">
      <c r="A2234" t="s">
        <v>122</v>
      </c>
      <c r="B2234" t="s">
        <v>40</v>
      </c>
      <c r="J2234">
        <v>367598.63302000001</v>
      </c>
      <c r="K2234">
        <v>0.26413999999999999</v>
      </c>
    </row>
    <row r="2235" spans="1:11" x14ac:dyDescent="0.2">
      <c r="A2235" t="s">
        <v>122</v>
      </c>
      <c r="B2235" t="s">
        <v>40</v>
      </c>
      <c r="J2235">
        <v>389361.46134000004</v>
      </c>
      <c r="K2235">
        <v>0.29033999999999999</v>
      </c>
    </row>
    <row r="2236" spans="1:11" x14ac:dyDescent="0.2">
      <c r="A2236" t="s">
        <v>122</v>
      </c>
      <c r="B2236" t="s">
        <v>40</v>
      </c>
      <c r="J2236">
        <v>410366.50829999999</v>
      </c>
      <c r="K2236">
        <v>0.31655</v>
      </c>
    </row>
    <row r="2237" spans="1:11" x14ac:dyDescent="0.2">
      <c r="A2237" t="s">
        <v>122</v>
      </c>
      <c r="B2237" t="s">
        <v>40</v>
      </c>
      <c r="J2237">
        <v>430699.90367999999</v>
      </c>
      <c r="K2237">
        <v>0.34276000000000001</v>
      </c>
    </row>
    <row r="2238" spans="1:11" x14ac:dyDescent="0.2">
      <c r="A2238" t="s">
        <v>122</v>
      </c>
      <c r="B2238" t="s">
        <v>40</v>
      </c>
      <c r="J2238">
        <v>450432.21308999998</v>
      </c>
      <c r="K2238">
        <v>0.36896000000000001</v>
      </c>
    </row>
    <row r="2239" spans="1:11" x14ac:dyDescent="0.2">
      <c r="A2239" t="s">
        <v>122</v>
      </c>
      <c r="B2239" t="s">
        <v>40</v>
      </c>
      <c r="J2239">
        <v>469622.14867000002</v>
      </c>
      <c r="K2239">
        <v>0.39517000000000002</v>
      </c>
    </row>
    <row r="2240" spans="1:11" x14ac:dyDescent="0.2">
      <c r="A2240" t="s">
        <v>122</v>
      </c>
      <c r="B2240" t="s">
        <v>40</v>
      </c>
      <c r="J2240">
        <v>488319.20905</v>
      </c>
      <c r="K2240">
        <v>0.42137999999999998</v>
      </c>
    </row>
    <row r="2241" spans="1:11" x14ac:dyDescent="0.2">
      <c r="A2241" t="s">
        <v>122</v>
      </c>
      <c r="B2241" t="s">
        <v>40</v>
      </c>
      <c r="J2241">
        <v>506565.60383000004</v>
      </c>
      <c r="K2241">
        <v>0.44758999999999999</v>
      </c>
    </row>
    <row r="2242" spans="1:11" x14ac:dyDescent="0.2">
      <c r="A2242" t="s">
        <v>122</v>
      </c>
      <c r="B2242" t="s">
        <v>40</v>
      </c>
      <c r="J2242">
        <v>524397.68825999997</v>
      </c>
      <c r="K2242">
        <v>0.47378999999999999</v>
      </c>
    </row>
    <row r="2243" spans="1:11" x14ac:dyDescent="0.2">
      <c r="A2243" t="s">
        <v>122</v>
      </c>
      <c r="B2243" t="s">
        <v>40</v>
      </c>
      <c r="J2243">
        <v>541847.05196000007</v>
      </c>
      <c r="K2243">
        <v>0.5</v>
      </c>
    </row>
    <row r="2244" spans="1:11" x14ac:dyDescent="0.2">
      <c r="A2244" t="s">
        <v>122</v>
      </c>
      <c r="B2244" t="s">
        <v>40</v>
      </c>
      <c r="J2244">
        <v>747748.93168000004</v>
      </c>
      <c r="K2244">
        <v>0.8125</v>
      </c>
    </row>
    <row r="2245" spans="1:11" x14ac:dyDescent="0.2">
      <c r="A2245" t="s">
        <v>122</v>
      </c>
      <c r="B2245" t="s">
        <v>40</v>
      </c>
      <c r="J2245">
        <v>953650.81171000004</v>
      </c>
      <c r="K2245">
        <v>1.125</v>
      </c>
    </row>
    <row r="2246" spans="1:11" x14ac:dyDescent="0.2">
      <c r="A2246" t="s">
        <v>122</v>
      </c>
      <c r="B2246" t="s">
        <v>40</v>
      </c>
      <c r="J2246">
        <v>953650.81171000004</v>
      </c>
      <c r="K2246">
        <v>1.35</v>
      </c>
    </row>
    <row r="2247" spans="1:11" x14ac:dyDescent="0.2">
      <c r="A2247" t="s">
        <v>122</v>
      </c>
      <c r="B2247" t="s">
        <v>40</v>
      </c>
      <c r="J2247">
        <v>953650.81171000004</v>
      </c>
      <c r="K2247">
        <v>1.575</v>
      </c>
    </row>
    <row r="2248" spans="1:11" x14ac:dyDescent="0.2">
      <c r="A2248" t="s">
        <v>123</v>
      </c>
      <c r="B2248" t="s">
        <v>39</v>
      </c>
      <c r="C2248" t="s">
        <v>37</v>
      </c>
      <c r="D2248" t="s">
        <v>38</v>
      </c>
      <c r="E2248">
        <v>0</v>
      </c>
      <c r="G2248">
        <v>0</v>
      </c>
      <c r="J2248">
        <v>-984865.11595000001</v>
      </c>
      <c r="K2248">
        <v>-1.575</v>
      </c>
    </row>
    <row r="2249" spans="1:11" x14ac:dyDescent="0.2">
      <c r="A2249" t="s">
        <v>123</v>
      </c>
      <c r="B2249" t="s">
        <v>39</v>
      </c>
      <c r="J2249">
        <v>-984865.11595000001</v>
      </c>
      <c r="K2249">
        <v>-1.35</v>
      </c>
    </row>
    <row r="2250" spans="1:11" x14ac:dyDescent="0.2">
      <c r="A2250" t="s">
        <v>123</v>
      </c>
      <c r="B2250" t="s">
        <v>39</v>
      </c>
      <c r="J2250">
        <v>-984865.11595000001</v>
      </c>
      <c r="K2250">
        <v>-1.125</v>
      </c>
    </row>
    <row r="2251" spans="1:11" x14ac:dyDescent="0.2">
      <c r="A2251" t="s">
        <v>123</v>
      </c>
      <c r="B2251" t="s">
        <v>39</v>
      </c>
      <c r="J2251">
        <v>-772223.78384000005</v>
      </c>
      <c r="K2251">
        <v>-0.8125</v>
      </c>
    </row>
    <row r="2252" spans="1:11" x14ac:dyDescent="0.2">
      <c r="A2252" t="s">
        <v>123</v>
      </c>
      <c r="B2252" t="s">
        <v>39</v>
      </c>
      <c r="J2252">
        <v>-559582.45204</v>
      </c>
      <c r="K2252">
        <v>-0.5</v>
      </c>
    </row>
    <row r="2253" spans="1:11" x14ac:dyDescent="0.2">
      <c r="A2253" t="s">
        <v>123</v>
      </c>
      <c r="B2253" t="s">
        <v>39</v>
      </c>
      <c r="J2253">
        <v>-541672.25381000002</v>
      </c>
      <c r="K2253">
        <v>-0.47394999999999998</v>
      </c>
    </row>
    <row r="2254" spans="1:11" x14ac:dyDescent="0.2">
      <c r="A2254" t="s">
        <v>123</v>
      </c>
      <c r="B2254" t="s">
        <v>39</v>
      </c>
      <c r="J2254">
        <v>-523371.76805999997</v>
      </c>
      <c r="K2254">
        <v>-0.44790000000000002</v>
      </c>
    </row>
    <row r="2255" spans="1:11" x14ac:dyDescent="0.2">
      <c r="A2255" t="s">
        <v>123</v>
      </c>
      <c r="B2255" t="s">
        <v>39</v>
      </c>
      <c r="J2255">
        <v>-504649.00062000001</v>
      </c>
      <c r="K2255">
        <v>-0.42185</v>
      </c>
    </row>
    <row r="2256" spans="1:11" x14ac:dyDescent="0.2">
      <c r="A2256" t="s">
        <v>123</v>
      </c>
      <c r="B2256" t="s">
        <v>39</v>
      </c>
      <c r="J2256">
        <v>-485467.16688999999</v>
      </c>
      <c r="K2256">
        <v>-0.39581</v>
      </c>
    </row>
    <row r="2257" spans="1:11" x14ac:dyDescent="0.2">
      <c r="A2257" t="s">
        <v>123</v>
      </c>
      <c r="B2257" t="s">
        <v>39</v>
      </c>
      <c r="J2257">
        <v>-465783.60467000003</v>
      </c>
      <c r="K2257">
        <v>-0.36975999999999998</v>
      </c>
    </row>
    <row r="2258" spans="1:11" x14ac:dyDescent="0.2">
      <c r="A2258" t="s">
        <v>123</v>
      </c>
      <c r="B2258" t="s">
        <v>39</v>
      </c>
      <c r="J2258">
        <v>-445548.34599</v>
      </c>
      <c r="K2258">
        <v>-0.34371000000000002</v>
      </c>
    </row>
    <row r="2259" spans="1:11" x14ac:dyDescent="0.2">
      <c r="A2259" t="s">
        <v>123</v>
      </c>
      <c r="B2259" t="s">
        <v>39</v>
      </c>
      <c r="J2259">
        <v>-424702.20565000002</v>
      </c>
      <c r="K2259">
        <v>-0.31766</v>
      </c>
    </row>
    <row r="2260" spans="1:11" x14ac:dyDescent="0.2">
      <c r="A2260" t="s">
        <v>123</v>
      </c>
      <c r="B2260" t="s">
        <v>39</v>
      </c>
      <c r="J2260">
        <v>-403174.16605999996</v>
      </c>
      <c r="K2260">
        <v>-0.29160999999999998</v>
      </c>
    </row>
    <row r="2261" spans="1:11" x14ac:dyDescent="0.2">
      <c r="A2261" t="s">
        <v>123</v>
      </c>
      <c r="B2261" t="s">
        <v>39</v>
      </c>
      <c r="J2261">
        <v>-380877.71149000002</v>
      </c>
      <c r="K2261">
        <v>-0.26556000000000002</v>
      </c>
    </row>
    <row r="2262" spans="1:11" x14ac:dyDescent="0.2">
      <c r="A2262" t="s">
        <v>123</v>
      </c>
      <c r="B2262" t="s">
        <v>39</v>
      </c>
      <c r="J2262">
        <v>-357705.54473999998</v>
      </c>
      <c r="K2262">
        <v>-0.23952000000000001</v>
      </c>
    </row>
    <row r="2263" spans="1:11" x14ac:dyDescent="0.2">
      <c r="A2263" t="s">
        <v>123</v>
      </c>
      <c r="B2263" t="s">
        <v>39</v>
      </c>
      <c r="J2263">
        <v>-333521.70569999999</v>
      </c>
      <c r="K2263">
        <v>-0.21346999999999999</v>
      </c>
    </row>
    <row r="2264" spans="1:11" x14ac:dyDescent="0.2">
      <c r="A2264" t="s">
        <v>123</v>
      </c>
      <c r="B2264" t="s">
        <v>39</v>
      </c>
      <c r="J2264">
        <v>0</v>
      </c>
      <c r="K2264">
        <v>0</v>
      </c>
    </row>
    <row r="2265" spans="1:11" x14ac:dyDescent="0.2">
      <c r="A2265" t="s">
        <v>123</v>
      </c>
      <c r="B2265" t="s">
        <v>39</v>
      </c>
      <c r="J2265">
        <v>333521.70569999999</v>
      </c>
      <c r="K2265">
        <v>0.21346999999999999</v>
      </c>
    </row>
    <row r="2266" spans="1:11" x14ac:dyDescent="0.2">
      <c r="A2266" t="s">
        <v>123</v>
      </c>
      <c r="B2266" t="s">
        <v>39</v>
      </c>
      <c r="J2266">
        <v>357705.54473999998</v>
      </c>
      <c r="K2266">
        <v>0.23952000000000001</v>
      </c>
    </row>
    <row r="2267" spans="1:11" x14ac:dyDescent="0.2">
      <c r="A2267" t="s">
        <v>123</v>
      </c>
      <c r="B2267" t="s">
        <v>39</v>
      </c>
      <c r="J2267">
        <v>380877.71149000002</v>
      </c>
      <c r="K2267">
        <v>0.26556000000000002</v>
      </c>
    </row>
    <row r="2268" spans="1:11" x14ac:dyDescent="0.2">
      <c r="A2268" t="s">
        <v>123</v>
      </c>
      <c r="B2268" t="s">
        <v>39</v>
      </c>
      <c r="J2268">
        <v>403174.16605999996</v>
      </c>
      <c r="K2268">
        <v>0.29160999999999998</v>
      </c>
    </row>
    <row r="2269" spans="1:11" x14ac:dyDescent="0.2">
      <c r="A2269" t="s">
        <v>123</v>
      </c>
      <c r="B2269" t="s">
        <v>39</v>
      </c>
      <c r="J2269">
        <v>424702.20565000002</v>
      </c>
      <c r="K2269">
        <v>0.31766</v>
      </c>
    </row>
    <row r="2270" spans="1:11" x14ac:dyDescent="0.2">
      <c r="A2270" t="s">
        <v>123</v>
      </c>
      <c r="B2270" t="s">
        <v>39</v>
      </c>
      <c r="J2270">
        <v>445548.34599</v>
      </c>
      <c r="K2270">
        <v>0.34371000000000002</v>
      </c>
    </row>
    <row r="2271" spans="1:11" x14ac:dyDescent="0.2">
      <c r="A2271" t="s">
        <v>123</v>
      </c>
      <c r="B2271" t="s">
        <v>39</v>
      </c>
      <c r="J2271">
        <v>465783.60467000003</v>
      </c>
      <c r="K2271">
        <v>0.36975999999999998</v>
      </c>
    </row>
    <row r="2272" spans="1:11" x14ac:dyDescent="0.2">
      <c r="A2272" t="s">
        <v>123</v>
      </c>
      <c r="B2272" t="s">
        <v>39</v>
      </c>
      <c r="J2272">
        <v>485467.16688999999</v>
      </c>
      <c r="K2272">
        <v>0.39581</v>
      </c>
    </row>
    <row r="2273" spans="1:11" x14ac:dyDescent="0.2">
      <c r="A2273" t="s">
        <v>123</v>
      </c>
      <c r="B2273" t="s">
        <v>39</v>
      </c>
      <c r="J2273">
        <v>504649.00062000001</v>
      </c>
      <c r="K2273">
        <v>0.42185</v>
      </c>
    </row>
    <row r="2274" spans="1:11" x14ac:dyDescent="0.2">
      <c r="A2274" t="s">
        <v>123</v>
      </c>
      <c r="B2274" t="s">
        <v>39</v>
      </c>
      <c r="J2274">
        <v>523371.76805999997</v>
      </c>
      <c r="K2274">
        <v>0.44790000000000002</v>
      </c>
    </row>
    <row r="2275" spans="1:11" x14ac:dyDescent="0.2">
      <c r="A2275" t="s">
        <v>123</v>
      </c>
      <c r="B2275" t="s">
        <v>39</v>
      </c>
      <c r="J2275">
        <v>541672.25381000002</v>
      </c>
      <c r="K2275">
        <v>0.47394999999999998</v>
      </c>
    </row>
    <row r="2276" spans="1:11" x14ac:dyDescent="0.2">
      <c r="A2276" t="s">
        <v>123</v>
      </c>
      <c r="B2276" t="s">
        <v>39</v>
      </c>
      <c r="J2276">
        <v>559582.45204</v>
      </c>
      <c r="K2276">
        <v>0.5</v>
      </c>
    </row>
    <row r="2277" spans="1:11" x14ac:dyDescent="0.2">
      <c r="A2277" t="s">
        <v>123</v>
      </c>
      <c r="B2277" t="s">
        <v>39</v>
      </c>
      <c r="J2277">
        <v>772223.78384000005</v>
      </c>
      <c r="K2277">
        <v>0.8125</v>
      </c>
    </row>
    <row r="2278" spans="1:11" x14ac:dyDescent="0.2">
      <c r="A2278" t="s">
        <v>123</v>
      </c>
      <c r="B2278" t="s">
        <v>39</v>
      </c>
      <c r="J2278">
        <v>984865.11595000001</v>
      </c>
      <c r="K2278">
        <v>1.125</v>
      </c>
    </row>
    <row r="2279" spans="1:11" x14ac:dyDescent="0.2">
      <c r="A2279" t="s">
        <v>123</v>
      </c>
      <c r="B2279" t="s">
        <v>39</v>
      </c>
      <c r="J2279">
        <v>984865.11595000001</v>
      </c>
      <c r="K2279">
        <v>1.35</v>
      </c>
    </row>
    <row r="2280" spans="1:11" x14ac:dyDescent="0.2">
      <c r="A2280" t="s">
        <v>123</v>
      </c>
      <c r="B2280" t="s">
        <v>39</v>
      </c>
      <c r="J2280">
        <v>984865.11595000001</v>
      </c>
      <c r="K2280">
        <v>1.575</v>
      </c>
    </row>
    <row r="2281" spans="1:11" x14ac:dyDescent="0.2">
      <c r="A2281" t="s">
        <v>123</v>
      </c>
      <c r="B2281" t="s">
        <v>40</v>
      </c>
      <c r="C2281" t="s">
        <v>37</v>
      </c>
      <c r="D2281" t="s">
        <v>38</v>
      </c>
      <c r="E2281">
        <v>0</v>
      </c>
      <c r="G2281">
        <v>0</v>
      </c>
      <c r="J2281">
        <v>-984865.11595000001</v>
      </c>
      <c r="K2281">
        <v>-1.575</v>
      </c>
    </row>
    <row r="2282" spans="1:11" x14ac:dyDescent="0.2">
      <c r="A2282" t="s">
        <v>123</v>
      </c>
      <c r="B2282" t="s">
        <v>40</v>
      </c>
      <c r="J2282">
        <v>-984865.11595000001</v>
      </c>
      <c r="K2282">
        <v>-1.35</v>
      </c>
    </row>
    <row r="2283" spans="1:11" x14ac:dyDescent="0.2">
      <c r="A2283" t="s">
        <v>123</v>
      </c>
      <c r="B2283" t="s">
        <v>40</v>
      </c>
      <c r="J2283">
        <v>-984865.11595000001</v>
      </c>
      <c r="K2283">
        <v>-1.125</v>
      </c>
    </row>
    <row r="2284" spans="1:11" x14ac:dyDescent="0.2">
      <c r="A2284" t="s">
        <v>123</v>
      </c>
      <c r="B2284" t="s">
        <v>40</v>
      </c>
      <c r="J2284">
        <v>-772223.78384000005</v>
      </c>
      <c r="K2284">
        <v>-0.8125</v>
      </c>
    </row>
    <row r="2285" spans="1:11" x14ac:dyDescent="0.2">
      <c r="A2285" t="s">
        <v>123</v>
      </c>
      <c r="B2285" t="s">
        <v>40</v>
      </c>
      <c r="J2285">
        <v>-559582.45204</v>
      </c>
      <c r="K2285">
        <v>-0.5</v>
      </c>
    </row>
    <row r="2286" spans="1:11" x14ac:dyDescent="0.2">
      <c r="A2286" t="s">
        <v>123</v>
      </c>
      <c r="B2286" t="s">
        <v>40</v>
      </c>
      <c r="J2286">
        <v>-541672.25381000002</v>
      </c>
      <c r="K2286">
        <v>-0.47394999999999998</v>
      </c>
    </row>
    <row r="2287" spans="1:11" x14ac:dyDescent="0.2">
      <c r="A2287" t="s">
        <v>123</v>
      </c>
      <c r="B2287" t="s">
        <v>40</v>
      </c>
      <c r="J2287">
        <v>-523371.76805999997</v>
      </c>
      <c r="K2287">
        <v>-0.44790000000000002</v>
      </c>
    </row>
    <row r="2288" spans="1:11" x14ac:dyDescent="0.2">
      <c r="A2288" t="s">
        <v>123</v>
      </c>
      <c r="B2288" t="s">
        <v>40</v>
      </c>
      <c r="J2288">
        <v>-504649.00062000001</v>
      </c>
      <c r="K2288">
        <v>-0.42185</v>
      </c>
    </row>
    <row r="2289" spans="1:11" x14ac:dyDescent="0.2">
      <c r="A2289" t="s">
        <v>123</v>
      </c>
      <c r="B2289" t="s">
        <v>40</v>
      </c>
      <c r="J2289">
        <v>-485467.16688999999</v>
      </c>
      <c r="K2289">
        <v>-0.39581</v>
      </c>
    </row>
    <row r="2290" spans="1:11" x14ac:dyDescent="0.2">
      <c r="A2290" t="s">
        <v>123</v>
      </c>
      <c r="B2290" t="s">
        <v>40</v>
      </c>
      <c r="J2290">
        <v>-465783.60467000003</v>
      </c>
      <c r="K2290">
        <v>-0.36975999999999998</v>
      </c>
    </row>
    <row r="2291" spans="1:11" x14ac:dyDescent="0.2">
      <c r="A2291" t="s">
        <v>123</v>
      </c>
      <c r="B2291" t="s">
        <v>40</v>
      </c>
      <c r="J2291">
        <v>-445548.34599</v>
      </c>
      <c r="K2291">
        <v>-0.34371000000000002</v>
      </c>
    </row>
    <row r="2292" spans="1:11" x14ac:dyDescent="0.2">
      <c r="A2292" t="s">
        <v>123</v>
      </c>
      <c r="B2292" t="s">
        <v>40</v>
      </c>
      <c r="J2292">
        <v>-424702.20565000002</v>
      </c>
      <c r="K2292">
        <v>-0.31766</v>
      </c>
    </row>
    <row r="2293" spans="1:11" x14ac:dyDescent="0.2">
      <c r="A2293" t="s">
        <v>123</v>
      </c>
      <c r="B2293" t="s">
        <v>40</v>
      </c>
      <c r="J2293">
        <v>-403174.16605999996</v>
      </c>
      <c r="K2293">
        <v>-0.29160999999999998</v>
      </c>
    </row>
    <row r="2294" spans="1:11" x14ac:dyDescent="0.2">
      <c r="A2294" t="s">
        <v>123</v>
      </c>
      <c r="B2294" t="s">
        <v>40</v>
      </c>
      <c r="J2294">
        <v>-380877.71149000002</v>
      </c>
      <c r="K2294">
        <v>-0.26556000000000002</v>
      </c>
    </row>
    <row r="2295" spans="1:11" x14ac:dyDescent="0.2">
      <c r="A2295" t="s">
        <v>123</v>
      </c>
      <c r="B2295" t="s">
        <v>40</v>
      </c>
      <c r="J2295">
        <v>-357705.54473999998</v>
      </c>
      <c r="K2295">
        <v>-0.23952000000000001</v>
      </c>
    </row>
    <row r="2296" spans="1:11" x14ac:dyDescent="0.2">
      <c r="A2296" t="s">
        <v>123</v>
      </c>
      <c r="B2296" t="s">
        <v>40</v>
      </c>
      <c r="J2296">
        <v>-333521.70569999999</v>
      </c>
      <c r="K2296">
        <v>-0.21346999999999999</v>
      </c>
    </row>
    <row r="2297" spans="1:11" x14ac:dyDescent="0.2">
      <c r="A2297" t="s">
        <v>123</v>
      </c>
      <c r="B2297" t="s">
        <v>40</v>
      </c>
      <c r="J2297">
        <v>0</v>
      </c>
      <c r="K2297">
        <v>0</v>
      </c>
    </row>
    <row r="2298" spans="1:11" x14ac:dyDescent="0.2">
      <c r="A2298" t="s">
        <v>123</v>
      </c>
      <c r="B2298" t="s">
        <v>40</v>
      </c>
      <c r="J2298">
        <v>333521.70569999999</v>
      </c>
      <c r="K2298">
        <v>0.21346999999999999</v>
      </c>
    </row>
    <row r="2299" spans="1:11" x14ac:dyDescent="0.2">
      <c r="A2299" t="s">
        <v>123</v>
      </c>
      <c r="B2299" t="s">
        <v>40</v>
      </c>
      <c r="J2299">
        <v>357705.54473999998</v>
      </c>
      <c r="K2299">
        <v>0.23952000000000001</v>
      </c>
    </row>
    <row r="2300" spans="1:11" x14ac:dyDescent="0.2">
      <c r="A2300" t="s">
        <v>123</v>
      </c>
      <c r="B2300" t="s">
        <v>40</v>
      </c>
      <c r="J2300">
        <v>380877.71149000002</v>
      </c>
      <c r="K2300">
        <v>0.26556000000000002</v>
      </c>
    </row>
    <row r="2301" spans="1:11" x14ac:dyDescent="0.2">
      <c r="A2301" t="s">
        <v>123</v>
      </c>
      <c r="B2301" t="s">
        <v>40</v>
      </c>
      <c r="J2301">
        <v>403174.16605999996</v>
      </c>
      <c r="K2301">
        <v>0.29160999999999998</v>
      </c>
    </row>
    <row r="2302" spans="1:11" x14ac:dyDescent="0.2">
      <c r="A2302" t="s">
        <v>123</v>
      </c>
      <c r="B2302" t="s">
        <v>40</v>
      </c>
      <c r="J2302">
        <v>424702.20565000002</v>
      </c>
      <c r="K2302">
        <v>0.31766</v>
      </c>
    </row>
    <row r="2303" spans="1:11" x14ac:dyDescent="0.2">
      <c r="A2303" t="s">
        <v>123</v>
      </c>
      <c r="B2303" t="s">
        <v>40</v>
      </c>
      <c r="J2303">
        <v>445548.34599</v>
      </c>
      <c r="K2303">
        <v>0.34371000000000002</v>
      </c>
    </row>
    <row r="2304" spans="1:11" x14ac:dyDescent="0.2">
      <c r="A2304" t="s">
        <v>123</v>
      </c>
      <c r="B2304" t="s">
        <v>40</v>
      </c>
      <c r="J2304">
        <v>465783.60467000003</v>
      </c>
      <c r="K2304">
        <v>0.36975999999999998</v>
      </c>
    </row>
    <row r="2305" spans="1:11" x14ac:dyDescent="0.2">
      <c r="A2305" t="s">
        <v>123</v>
      </c>
      <c r="B2305" t="s">
        <v>40</v>
      </c>
      <c r="J2305">
        <v>485467.16688999999</v>
      </c>
      <c r="K2305">
        <v>0.39581</v>
      </c>
    </row>
    <row r="2306" spans="1:11" x14ac:dyDescent="0.2">
      <c r="A2306" t="s">
        <v>123</v>
      </c>
      <c r="B2306" t="s">
        <v>40</v>
      </c>
      <c r="J2306">
        <v>504649.00062000001</v>
      </c>
      <c r="K2306">
        <v>0.42185</v>
      </c>
    </row>
    <row r="2307" spans="1:11" x14ac:dyDescent="0.2">
      <c r="A2307" t="s">
        <v>123</v>
      </c>
      <c r="B2307" t="s">
        <v>40</v>
      </c>
      <c r="J2307">
        <v>523371.76805999997</v>
      </c>
      <c r="K2307">
        <v>0.44790000000000002</v>
      </c>
    </row>
    <row r="2308" spans="1:11" x14ac:dyDescent="0.2">
      <c r="A2308" t="s">
        <v>123</v>
      </c>
      <c r="B2308" t="s">
        <v>40</v>
      </c>
      <c r="J2308">
        <v>541672.25381000002</v>
      </c>
      <c r="K2308">
        <v>0.47394999999999998</v>
      </c>
    </row>
    <row r="2309" spans="1:11" x14ac:dyDescent="0.2">
      <c r="A2309" t="s">
        <v>123</v>
      </c>
      <c r="B2309" t="s">
        <v>40</v>
      </c>
      <c r="J2309">
        <v>559582.45204</v>
      </c>
      <c r="K2309">
        <v>0.5</v>
      </c>
    </row>
    <row r="2310" spans="1:11" x14ac:dyDescent="0.2">
      <c r="A2310" t="s">
        <v>123</v>
      </c>
      <c r="B2310" t="s">
        <v>40</v>
      </c>
      <c r="J2310">
        <v>772223.78384000005</v>
      </c>
      <c r="K2310">
        <v>0.8125</v>
      </c>
    </row>
    <row r="2311" spans="1:11" x14ac:dyDescent="0.2">
      <c r="A2311" t="s">
        <v>123</v>
      </c>
      <c r="B2311" t="s">
        <v>40</v>
      </c>
      <c r="J2311">
        <v>984865.11595000001</v>
      </c>
      <c r="K2311">
        <v>1.125</v>
      </c>
    </row>
    <row r="2312" spans="1:11" x14ac:dyDescent="0.2">
      <c r="A2312" t="s">
        <v>123</v>
      </c>
      <c r="B2312" t="s">
        <v>40</v>
      </c>
      <c r="J2312">
        <v>984865.11595000001</v>
      </c>
      <c r="K2312">
        <v>1.35</v>
      </c>
    </row>
    <row r="2313" spans="1:11" x14ac:dyDescent="0.2">
      <c r="A2313" t="s">
        <v>123</v>
      </c>
      <c r="B2313" t="s">
        <v>40</v>
      </c>
      <c r="J2313">
        <v>984865.11595000001</v>
      </c>
      <c r="K2313">
        <v>1.575</v>
      </c>
    </row>
    <row r="2314" spans="1:11" x14ac:dyDescent="0.2">
      <c r="A2314" t="s">
        <v>124</v>
      </c>
      <c r="B2314" t="s">
        <v>39</v>
      </c>
      <c r="C2314" t="s">
        <v>37</v>
      </c>
      <c r="D2314" t="s">
        <v>38</v>
      </c>
      <c r="E2314">
        <v>0</v>
      </c>
      <c r="G2314">
        <v>0</v>
      </c>
      <c r="J2314">
        <v>-1016079.4198799999</v>
      </c>
      <c r="K2314">
        <v>-1.575</v>
      </c>
    </row>
    <row r="2315" spans="1:11" x14ac:dyDescent="0.2">
      <c r="A2315" t="s">
        <v>124</v>
      </c>
      <c r="B2315" t="s">
        <v>39</v>
      </c>
      <c r="J2315">
        <v>-1016079.4198799999</v>
      </c>
      <c r="K2315">
        <v>-1.35</v>
      </c>
    </row>
    <row r="2316" spans="1:11" x14ac:dyDescent="0.2">
      <c r="A2316" t="s">
        <v>124</v>
      </c>
      <c r="B2316" t="s">
        <v>39</v>
      </c>
      <c r="J2316">
        <v>-1016079.4198799999</v>
      </c>
      <c r="K2316">
        <v>-1.125</v>
      </c>
    </row>
    <row r="2317" spans="1:11" x14ac:dyDescent="0.2">
      <c r="A2317" t="s">
        <v>124</v>
      </c>
      <c r="B2317" t="s">
        <v>39</v>
      </c>
      <c r="J2317">
        <v>-796698.63631000009</v>
      </c>
      <c r="K2317">
        <v>-0.8125</v>
      </c>
    </row>
    <row r="2318" spans="1:11" x14ac:dyDescent="0.2">
      <c r="A2318" t="s">
        <v>124</v>
      </c>
      <c r="B2318" t="s">
        <v>39</v>
      </c>
      <c r="J2318">
        <v>-577317.85242999997</v>
      </c>
      <c r="K2318">
        <v>-0.5</v>
      </c>
    </row>
    <row r="2319" spans="1:11" x14ac:dyDescent="0.2">
      <c r="A2319" t="s">
        <v>124</v>
      </c>
      <c r="B2319" t="s">
        <v>39</v>
      </c>
      <c r="J2319">
        <v>-558947.9979800001</v>
      </c>
      <c r="K2319">
        <v>-0.47410000000000002</v>
      </c>
    </row>
    <row r="2320" spans="1:11" x14ac:dyDescent="0.2">
      <c r="A2320" t="s">
        <v>124</v>
      </c>
      <c r="B2320" t="s">
        <v>39</v>
      </c>
      <c r="J2320">
        <v>-540180.30998999998</v>
      </c>
      <c r="K2320">
        <v>-0.44819999999999999</v>
      </c>
    </row>
    <row r="2321" spans="1:11" x14ac:dyDescent="0.2">
      <c r="A2321" t="s">
        <v>124</v>
      </c>
      <c r="B2321" t="s">
        <v>39</v>
      </c>
      <c r="J2321">
        <v>-520982.38942999998</v>
      </c>
      <c r="K2321">
        <v>-0.42231000000000002</v>
      </c>
    </row>
    <row r="2322" spans="1:11" x14ac:dyDescent="0.2">
      <c r="A2322" t="s">
        <v>124</v>
      </c>
      <c r="B2322" t="s">
        <v>39</v>
      </c>
      <c r="J2322">
        <v>-501317.01925000001</v>
      </c>
      <c r="K2322">
        <v>-0.39640999999999998</v>
      </c>
    </row>
    <row r="2323" spans="1:11" x14ac:dyDescent="0.2">
      <c r="A2323" t="s">
        <v>124</v>
      </c>
      <c r="B2323" t="s">
        <v>39</v>
      </c>
      <c r="J2323">
        <v>-481141.07969000004</v>
      </c>
      <c r="K2323">
        <v>-0.37051000000000001</v>
      </c>
    </row>
    <row r="2324" spans="1:11" x14ac:dyDescent="0.2">
      <c r="A2324" t="s">
        <v>124</v>
      </c>
      <c r="B2324" t="s">
        <v>39</v>
      </c>
      <c r="J2324">
        <v>-460404.12631000002</v>
      </c>
      <c r="K2324">
        <v>-0.34461000000000003</v>
      </c>
    </row>
    <row r="2325" spans="1:11" x14ac:dyDescent="0.2">
      <c r="A2325" t="s">
        <v>124</v>
      </c>
      <c r="B2325" t="s">
        <v>39</v>
      </c>
      <c r="J2325">
        <v>-439046.48845</v>
      </c>
      <c r="K2325">
        <v>-0.31872</v>
      </c>
    </row>
    <row r="2326" spans="1:11" x14ac:dyDescent="0.2">
      <c r="A2326" t="s">
        <v>124</v>
      </c>
      <c r="B2326" t="s">
        <v>39</v>
      </c>
      <c r="J2326">
        <v>-416996.67670000001</v>
      </c>
      <c r="K2326">
        <v>-0.29282000000000002</v>
      </c>
    </row>
    <row r="2327" spans="1:11" x14ac:dyDescent="0.2">
      <c r="A2327" t="s">
        <v>124</v>
      </c>
      <c r="B2327" t="s">
        <v>39</v>
      </c>
      <c r="J2327">
        <v>-394167.75900000002</v>
      </c>
      <c r="K2327">
        <v>-0.26691999999999999</v>
      </c>
    </row>
    <row r="2328" spans="1:11" x14ac:dyDescent="0.2">
      <c r="A2328" t="s">
        <v>124</v>
      </c>
      <c r="B2328" t="s">
        <v>39</v>
      </c>
      <c r="J2328">
        <v>-370452.15357000002</v>
      </c>
      <c r="K2328">
        <v>-0.24102000000000001</v>
      </c>
    </row>
    <row r="2329" spans="1:11" x14ac:dyDescent="0.2">
      <c r="A2329" t="s">
        <v>124</v>
      </c>
      <c r="B2329" t="s">
        <v>39</v>
      </c>
      <c r="J2329">
        <v>-345713.89471999998</v>
      </c>
      <c r="K2329">
        <v>-0.21512000000000001</v>
      </c>
    </row>
    <row r="2330" spans="1:11" x14ac:dyDescent="0.2">
      <c r="A2330" t="s">
        <v>124</v>
      </c>
      <c r="B2330" t="s">
        <v>39</v>
      </c>
      <c r="J2330">
        <v>0</v>
      </c>
      <c r="K2330">
        <v>0</v>
      </c>
    </row>
    <row r="2331" spans="1:11" x14ac:dyDescent="0.2">
      <c r="A2331" t="s">
        <v>124</v>
      </c>
      <c r="B2331" t="s">
        <v>39</v>
      </c>
      <c r="J2331">
        <v>345713.89471999998</v>
      </c>
      <c r="K2331">
        <v>0.21512000000000001</v>
      </c>
    </row>
    <row r="2332" spans="1:11" x14ac:dyDescent="0.2">
      <c r="A2332" t="s">
        <v>124</v>
      </c>
      <c r="B2332" t="s">
        <v>39</v>
      </c>
      <c r="J2332">
        <v>370452.15357000002</v>
      </c>
      <c r="K2332">
        <v>0.24102000000000001</v>
      </c>
    </row>
    <row r="2333" spans="1:11" x14ac:dyDescent="0.2">
      <c r="A2333" t="s">
        <v>124</v>
      </c>
      <c r="B2333" t="s">
        <v>39</v>
      </c>
      <c r="J2333">
        <v>394167.75900000002</v>
      </c>
      <c r="K2333">
        <v>0.26691999999999999</v>
      </c>
    </row>
    <row r="2334" spans="1:11" x14ac:dyDescent="0.2">
      <c r="A2334" t="s">
        <v>124</v>
      </c>
      <c r="B2334" t="s">
        <v>39</v>
      </c>
      <c r="J2334">
        <v>416996.67670000001</v>
      </c>
      <c r="K2334">
        <v>0.29282000000000002</v>
      </c>
    </row>
    <row r="2335" spans="1:11" x14ac:dyDescent="0.2">
      <c r="A2335" t="s">
        <v>124</v>
      </c>
      <c r="B2335" t="s">
        <v>39</v>
      </c>
      <c r="J2335">
        <v>439046.48845</v>
      </c>
      <c r="K2335">
        <v>0.31872</v>
      </c>
    </row>
    <row r="2336" spans="1:11" x14ac:dyDescent="0.2">
      <c r="A2336" t="s">
        <v>124</v>
      </c>
      <c r="B2336" t="s">
        <v>39</v>
      </c>
      <c r="J2336">
        <v>460404.12631000002</v>
      </c>
      <c r="K2336">
        <v>0.34461000000000003</v>
      </c>
    </row>
    <row r="2337" spans="1:11" x14ac:dyDescent="0.2">
      <c r="A2337" t="s">
        <v>124</v>
      </c>
      <c r="B2337" t="s">
        <v>39</v>
      </c>
      <c r="J2337">
        <v>481141.07969000004</v>
      </c>
      <c r="K2337">
        <v>0.37051000000000001</v>
      </c>
    </row>
    <row r="2338" spans="1:11" x14ac:dyDescent="0.2">
      <c r="A2338" t="s">
        <v>124</v>
      </c>
      <c r="B2338" t="s">
        <v>39</v>
      </c>
      <c r="J2338">
        <v>501317.01925000001</v>
      </c>
      <c r="K2338">
        <v>0.39640999999999998</v>
      </c>
    </row>
    <row r="2339" spans="1:11" x14ac:dyDescent="0.2">
      <c r="A2339" t="s">
        <v>124</v>
      </c>
      <c r="B2339" t="s">
        <v>39</v>
      </c>
      <c r="J2339">
        <v>520982.38942999998</v>
      </c>
      <c r="K2339">
        <v>0.42231000000000002</v>
      </c>
    </row>
    <row r="2340" spans="1:11" x14ac:dyDescent="0.2">
      <c r="A2340" t="s">
        <v>124</v>
      </c>
      <c r="B2340" t="s">
        <v>39</v>
      </c>
      <c r="J2340">
        <v>540180.30998999998</v>
      </c>
      <c r="K2340">
        <v>0.44819999999999999</v>
      </c>
    </row>
    <row r="2341" spans="1:11" x14ac:dyDescent="0.2">
      <c r="A2341" t="s">
        <v>124</v>
      </c>
      <c r="B2341" t="s">
        <v>39</v>
      </c>
      <c r="J2341">
        <v>558947.9979800001</v>
      </c>
      <c r="K2341">
        <v>0.47410000000000002</v>
      </c>
    </row>
    <row r="2342" spans="1:11" x14ac:dyDescent="0.2">
      <c r="A2342" t="s">
        <v>124</v>
      </c>
      <c r="B2342" t="s">
        <v>39</v>
      </c>
      <c r="J2342">
        <v>577317.85242999997</v>
      </c>
      <c r="K2342">
        <v>0.5</v>
      </c>
    </row>
    <row r="2343" spans="1:11" x14ac:dyDescent="0.2">
      <c r="A2343" t="s">
        <v>124</v>
      </c>
      <c r="B2343" t="s">
        <v>39</v>
      </c>
      <c r="J2343">
        <v>796698.63631000009</v>
      </c>
      <c r="K2343">
        <v>0.8125</v>
      </c>
    </row>
    <row r="2344" spans="1:11" x14ac:dyDescent="0.2">
      <c r="A2344" t="s">
        <v>124</v>
      </c>
      <c r="B2344" t="s">
        <v>39</v>
      </c>
      <c r="J2344">
        <v>1016079.4198799999</v>
      </c>
      <c r="K2344">
        <v>1.125</v>
      </c>
    </row>
    <row r="2345" spans="1:11" x14ac:dyDescent="0.2">
      <c r="A2345" t="s">
        <v>124</v>
      </c>
      <c r="B2345" t="s">
        <v>39</v>
      </c>
      <c r="J2345">
        <v>1016079.4198799999</v>
      </c>
      <c r="K2345">
        <v>1.35</v>
      </c>
    </row>
    <row r="2346" spans="1:11" x14ac:dyDescent="0.2">
      <c r="A2346" t="s">
        <v>124</v>
      </c>
      <c r="B2346" t="s">
        <v>39</v>
      </c>
      <c r="J2346">
        <v>1016079.4198799999</v>
      </c>
      <c r="K2346">
        <v>1.575</v>
      </c>
    </row>
    <row r="2347" spans="1:11" x14ac:dyDescent="0.2">
      <c r="A2347" t="s">
        <v>124</v>
      </c>
      <c r="B2347" t="s">
        <v>40</v>
      </c>
      <c r="C2347" t="s">
        <v>37</v>
      </c>
      <c r="D2347" t="s">
        <v>38</v>
      </c>
      <c r="E2347">
        <v>0</v>
      </c>
      <c r="G2347">
        <v>0</v>
      </c>
      <c r="J2347">
        <v>-1016079.4198799999</v>
      </c>
      <c r="K2347">
        <v>-1.575</v>
      </c>
    </row>
    <row r="2348" spans="1:11" x14ac:dyDescent="0.2">
      <c r="A2348" t="s">
        <v>124</v>
      </c>
      <c r="B2348" t="s">
        <v>40</v>
      </c>
      <c r="J2348">
        <v>-1016079.4198799999</v>
      </c>
      <c r="K2348">
        <v>-1.35</v>
      </c>
    </row>
    <row r="2349" spans="1:11" x14ac:dyDescent="0.2">
      <c r="A2349" t="s">
        <v>124</v>
      </c>
      <c r="B2349" t="s">
        <v>40</v>
      </c>
      <c r="J2349">
        <v>-1016079.4198799999</v>
      </c>
      <c r="K2349">
        <v>-1.125</v>
      </c>
    </row>
    <row r="2350" spans="1:11" x14ac:dyDescent="0.2">
      <c r="A2350" t="s">
        <v>124</v>
      </c>
      <c r="B2350" t="s">
        <v>40</v>
      </c>
      <c r="J2350">
        <v>-796698.63631000009</v>
      </c>
      <c r="K2350">
        <v>-0.8125</v>
      </c>
    </row>
    <row r="2351" spans="1:11" x14ac:dyDescent="0.2">
      <c r="A2351" t="s">
        <v>124</v>
      </c>
      <c r="B2351" t="s">
        <v>40</v>
      </c>
      <c r="J2351">
        <v>-577317.85242999997</v>
      </c>
      <c r="K2351">
        <v>-0.5</v>
      </c>
    </row>
    <row r="2352" spans="1:11" x14ac:dyDescent="0.2">
      <c r="A2352" t="s">
        <v>124</v>
      </c>
      <c r="B2352" t="s">
        <v>40</v>
      </c>
      <c r="J2352">
        <v>-558947.9979800001</v>
      </c>
      <c r="K2352">
        <v>-0.47410000000000002</v>
      </c>
    </row>
    <row r="2353" spans="1:11" x14ac:dyDescent="0.2">
      <c r="A2353" t="s">
        <v>124</v>
      </c>
      <c r="B2353" t="s">
        <v>40</v>
      </c>
      <c r="J2353">
        <v>-540180.30998999998</v>
      </c>
      <c r="K2353">
        <v>-0.44819999999999999</v>
      </c>
    </row>
    <row r="2354" spans="1:11" x14ac:dyDescent="0.2">
      <c r="A2354" t="s">
        <v>124</v>
      </c>
      <c r="B2354" t="s">
        <v>40</v>
      </c>
      <c r="J2354">
        <v>-520982.38942999998</v>
      </c>
      <c r="K2354">
        <v>-0.42231000000000002</v>
      </c>
    </row>
    <row r="2355" spans="1:11" x14ac:dyDescent="0.2">
      <c r="A2355" t="s">
        <v>124</v>
      </c>
      <c r="B2355" t="s">
        <v>40</v>
      </c>
      <c r="J2355">
        <v>-501317.01925000001</v>
      </c>
      <c r="K2355">
        <v>-0.39640999999999998</v>
      </c>
    </row>
    <row r="2356" spans="1:11" x14ac:dyDescent="0.2">
      <c r="A2356" t="s">
        <v>124</v>
      </c>
      <c r="B2356" t="s">
        <v>40</v>
      </c>
      <c r="J2356">
        <v>-481141.07969000004</v>
      </c>
      <c r="K2356">
        <v>-0.37051000000000001</v>
      </c>
    </row>
    <row r="2357" spans="1:11" x14ac:dyDescent="0.2">
      <c r="A2357" t="s">
        <v>124</v>
      </c>
      <c r="B2357" t="s">
        <v>40</v>
      </c>
      <c r="J2357">
        <v>-460404.12631000002</v>
      </c>
      <c r="K2357">
        <v>-0.34461000000000003</v>
      </c>
    </row>
    <row r="2358" spans="1:11" x14ac:dyDescent="0.2">
      <c r="A2358" t="s">
        <v>124</v>
      </c>
      <c r="B2358" t="s">
        <v>40</v>
      </c>
      <c r="J2358">
        <v>-439046.48845</v>
      </c>
      <c r="K2358">
        <v>-0.31872</v>
      </c>
    </row>
    <row r="2359" spans="1:11" x14ac:dyDescent="0.2">
      <c r="A2359" t="s">
        <v>124</v>
      </c>
      <c r="B2359" t="s">
        <v>40</v>
      </c>
      <c r="J2359">
        <v>-416996.67670000001</v>
      </c>
      <c r="K2359">
        <v>-0.29282000000000002</v>
      </c>
    </row>
    <row r="2360" spans="1:11" x14ac:dyDescent="0.2">
      <c r="A2360" t="s">
        <v>124</v>
      </c>
      <c r="B2360" t="s">
        <v>40</v>
      </c>
      <c r="J2360">
        <v>-394167.75900000002</v>
      </c>
      <c r="K2360">
        <v>-0.26691999999999999</v>
      </c>
    </row>
    <row r="2361" spans="1:11" x14ac:dyDescent="0.2">
      <c r="A2361" t="s">
        <v>124</v>
      </c>
      <c r="B2361" t="s">
        <v>40</v>
      </c>
      <c r="J2361">
        <v>-370452.15357000002</v>
      </c>
      <c r="K2361">
        <v>-0.24102000000000001</v>
      </c>
    </row>
    <row r="2362" spans="1:11" x14ac:dyDescent="0.2">
      <c r="A2362" t="s">
        <v>124</v>
      </c>
      <c r="B2362" t="s">
        <v>40</v>
      </c>
      <c r="J2362">
        <v>-345713.89471999998</v>
      </c>
      <c r="K2362">
        <v>-0.21512000000000001</v>
      </c>
    </row>
    <row r="2363" spans="1:11" x14ac:dyDescent="0.2">
      <c r="A2363" t="s">
        <v>124</v>
      </c>
      <c r="B2363" t="s">
        <v>40</v>
      </c>
      <c r="J2363">
        <v>0</v>
      </c>
      <c r="K2363">
        <v>0</v>
      </c>
    </row>
    <row r="2364" spans="1:11" x14ac:dyDescent="0.2">
      <c r="A2364" t="s">
        <v>124</v>
      </c>
      <c r="B2364" t="s">
        <v>40</v>
      </c>
      <c r="J2364">
        <v>345713.89471999998</v>
      </c>
      <c r="K2364">
        <v>0.21512000000000001</v>
      </c>
    </row>
    <row r="2365" spans="1:11" x14ac:dyDescent="0.2">
      <c r="A2365" t="s">
        <v>124</v>
      </c>
      <c r="B2365" t="s">
        <v>40</v>
      </c>
      <c r="J2365">
        <v>370452.15357000002</v>
      </c>
      <c r="K2365">
        <v>0.24102000000000001</v>
      </c>
    </row>
    <row r="2366" spans="1:11" x14ac:dyDescent="0.2">
      <c r="A2366" t="s">
        <v>124</v>
      </c>
      <c r="B2366" t="s">
        <v>40</v>
      </c>
      <c r="J2366">
        <v>394167.75900000002</v>
      </c>
      <c r="K2366">
        <v>0.26691999999999999</v>
      </c>
    </row>
    <row r="2367" spans="1:11" x14ac:dyDescent="0.2">
      <c r="A2367" t="s">
        <v>124</v>
      </c>
      <c r="B2367" t="s">
        <v>40</v>
      </c>
      <c r="J2367">
        <v>416996.67670000001</v>
      </c>
      <c r="K2367">
        <v>0.29282000000000002</v>
      </c>
    </row>
    <row r="2368" spans="1:11" x14ac:dyDescent="0.2">
      <c r="A2368" t="s">
        <v>124</v>
      </c>
      <c r="B2368" t="s">
        <v>40</v>
      </c>
      <c r="J2368">
        <v>439046.48845</v>
      </c>
      <c r="K2368">
        <v>0.31872</v>
      </c>
    </row>
    <row r="2369" spans="1:11" x14ac:dyDescent="0.2">
      <c r="A2369" t="s">
        <v>124</v>
      </c>
      <c r="B2369" t="s">
        <v>40</v>
      </c>
      <c r="J2369">
        <v>460404.12631000002</v>
      </c>
      <c r="K2369">
        <v>0.34461000000000003</v>
      </c>
    </row>
    <row r="2370" spans="1:11" x14ac:dyDescent="0.2">
      <c r="A2370" t="s">
        <v>124</v>
      </c>
      <c r="B2370" t="s">
        <v>40</v>
      </c>
      <c r="J2370">
        <v>481141.07969000004</v>
      </c>
      <c r="K2370">
        <v>0.37051000000000001</v>
      </c>
    </row>
    <row r="2371" spans="1:11" x14ac:dyDescent="0.2">
      <c r="A2371" t="s">
        <v>124</v>
      </c>
      <c r="B2371" t="s">
        <v>40</v>
      </c>
      <c r="J2371">
        <v>501317.01925000001</v>
      </c>
      <c r="K2371">
        <v>0.39640999999999998</v>
      </c>
    </row>
    <row r="2372" spans="1:11" x14ac:dyDescent="0.2">
      <c r="A2372" t="s">
        <v>124</v>
      </c>
      <c r="B2372" t="s">
        <v>40</v>
      </c>
      <c r="J2372">
        <v>520982.38942999998</v>
      </c>
      <c r="K2372">
        <v>0.42231000000000002</v>
      </c>
    </row>
    <row r="2373" spans="1:11" x14ac:dyDescent="0.2">
      <c r="A2373" t="s">
        <v>124</v>
      </c>
      <c r="B2373" t="s">
        <v>40</v>
      </c>
      <c r="J2373">
        <v>540180.30998999998</v>
      </c>
      <c r="K2373">
        <v>0.44819999999999999</v>
      </c>
    </row>
    <row r="2374" spans="1:11" x14ac:dyDescent="0.2">
      <c r="A2374" t="s">
        <v>124</v>
      </c>
      <c r="B2374" t="s">
        <v>40</v>
      </c>
      <c r="J2374">
        <v>558947.9979800001</v>
      </c>
      <c r="K2374">
        <v>0.47410000000000002</v>
      </c>
    </row>
    <row r="2375" spans="1:11" x14ac:dyDescent="0.2">
      <c r="A2375" t="s">
        <v>124</v>
      </c>
      <c r="B2375" t="s">
        <v>40</v>
      </c>
      <c r="J2375">
        <v>577317.85242999997</v>
      </c>
      <c r="K2375">
        <v>0.5</v>
      </c>
    </row>
    <row r="2376" spans="1:11" x14ac:dyDescent="0.2">
      <c r="A2376" t="s">
        <v>124</v>
      </c>
      <c r="B2376" t="s">
        <v>40</v>
      </c>
      <c r="J2376">
        <v>796698.63631000009</v>
      </c>
      <c r="K2376">
        <v>0.8125</v>
      </c>
    </row>
    <row r="2377" spans="1:11" x14ac:dyDescent="0.2">
      <c r="A2377" t="s">
        <v>124</v>
      </c>
      <c r="B2377" t="s">
        <v>40</v>
      </c>
      <c r="J2377">
        <v>1016079.4198799999</v>
      </c>
      <c r="K2377">
        <v>1.125</v>
      </c>
    </row>
    <row r="2378" spans="1:11" x14ac:dyDescent="0.2">
      <c r="A2378" t="s">
        <v>124</v>
      </c>
      <c r="B2378" t="s">
        <v>40</v>
      </c>
      <c r="J2378">
        <v>1016079.4198799999</v>
      </c>
      <c r="K2378">
        <v>1.35</v>
      </c>
    </row>
    <row r="2379" spans="1:11" x14ac:dyDescent="0.2">
      <c r="A2379" t="s">
        <v>124</v>
      </c>
      <c r="B2379" t="s">
        <v>40</v>
      </c>
      <c r="J2379">
        <v>1016079.4198799999</v>
      </c>
      <c r="K2379">
        <v>1.575</v>
      </c>
    </row>
    <row r="2380" spans="1:11" x14ac:dyDescent="0.2">
      <c r="A2380" t="s">
        <v>125</v>
      </c>
      <c r="B2380" t="s">
        <v>39</v>
      </c>
      <c r="C2380" t="s">
        <v>37</v>
      </c>
      <c r="D2380" t="s">
        <v>38</v>
      </c>
      <c r="E2380">
        <v>0</v>
      </c>
      <c r="G2380">
        <v>0</v>
      </c>
      <c r="J2380">
        <v>-1047293.72412</v>
      </c>
      <c r="K2380">
        <v>-1.575</v>
      </c>
    </row>
    <row r="2381" spans="1:11" x14ac:dyDescent="0.2">
      <c r="A2381" t="s">
        <v>125</v>
      </c>
      <c r="B2381" t="s">
        <v>39</v>
      </c>
      <c r="J2381">
        <v>-1047293.72412</v>
      </c>
      <c r="K2381">
        <v>-1.35</v>
      </c>
    </row>
    <row r="2382" spans="1:11" x14ac:dyDescent="0.2">
      <c r="A2382" t="s">
        <v>125</v>
      </c>
      <c r="B2382" t="s">
        <v>39</v>
      </c>
      <c r="J2382">
        <v>-1047293.72412</v>
      </c>
      <c r="K2382">
        <v>-1.125</v>
      </c>
    </row>
    <row r="2383" spans="1:11" x14ac:dyDescent="0.2">
      <c r="A2383" t="s">
        <v>125</v>
      </c>
      <c r="B2383" t="s">
        <v>39</v>
      </c>
      <c r="J2383">
        <v>-821173.48846999998</v>
      </c>
      <c r="K2383">
        <v>-0.8125</v>
      </c>
    </row>
    <row r="2384" spans="1:11" x14ac:dyDescent="0.2">
      <c r="A2384" t="s">
        <v>125</v>
      </c>
      <c r="B2384" t="s">
        <v>39</v>
      </c>
      <c r="J2384">
        <v>-595053.25251000002</v>
      </c>
      <c r="K2384">
        <v>-0.5</v>
      </c>
    </row>
    <row r="2385" spans="1:11" x14ac:dyDescent="0.2">
      <c r="A2385" t="s">
        <v>125</v>
      </c>
      <c r="B2385" t="s">
        <v>39</v>
      </c>
      <c r="J2385">
        <v>-576224.82932000002</v>
      </c>
      <c r="K2385">
        <v>-0.47425</v>
      </c>
    </row>
    <row r="2386" spans="1:11" x14ac:dyDescent="0.2">
      <c r="A2386" t="s">
        <v>125</v>
      </c>
      <c r="B2386" t="s">
        <v>39</v>
      </c>
      <c r="J2386">
        <v>-556991.04609999992</v>
      </c>
      <c r="K2386">
        <v>-0.44849</v>
      </c>
    </row>
    <row r="2387" spans="1:11" x14ac:dyDescent="0.2">
      <c r="A2387" t="s">
        <v>125</v>
      </c>
      <c r="B2387" t="s">
        <v>39</v>
      </c>
      <c r="J2387">
        <v>-537319.09710000001</v>
      </c>
      <c r="K2387">
        <v>-0.42274</v>
      </c>
    </row>
    <row r="2388" spans="1:11" x14ac:dyDescent="0.2">
      <c r="A2388" t="s">
        <v>125</v>
      </c>
      <c r="B2388" t="s">
        <v>39</v>
      </c>
      <c r="J2388">
        <v>-517171.33033999999</v>
      </c>
      <c r="K2388">
        <v>-0.39698</v>
      </c>
    </row>
    <row r="2389" spans="1:11" x14ac:dyDescent="0.2">
      <c r="A2389" t="s">
        <v>125</v>
      </c>
      <c r="B2389" t="s">
        <v>39</v>
      </c>
      <c r="J2389">
        <v>-496504.16416000004</v>
      </c>
      <c r="K2389">
        <v>-0.37123</v>
      </c>
    </row>
    <row r="2390" spans="1:11" x14ac:dyDescent="0.2">
      <c r="A2390" t="s">
        <v>125</v>
      </c>
      <c r="B2390" t="s">
        <v>39</v>
      </c>
      <c r="J2390">
        <v>-475266.67051999999</v>
      </c>
      <c r="K2390">
        <v>-0.34547</v>
      </c>
    </row>
    <row r="2391" spans="1:11" x14ac:dyDescent="0.2">
      <c r="A2391" t="s">
        <v>125</v>
      </c>
      <c r="B2391" t="s">
        <v>39</v>
      </c>
      <c r="J2391">
        <v>-453398.68245000002</v>
      </c>
      <c r="K2391">
        <v>-0.31972</v>
      </c>
    </row>
    <row r="2392" spans="1:11" x14ac:dyDescent="0.2">
      <c r="A2392" t="s">
        <v>125</v>
      </c>
      <c r="B2392" t="s">
        <v>39</v>
      </c>
      <c r="J2392">
        <v>-430828.22074000002</v>
      </c>
      <c r="K2392">
        <v>-0.29396</v>
      </c>
    </row>
    <row r="2393" spans="1:11" x14ac:dyDescent="0.2">
      <c r="A2393" t="s">
        <v>125</v>
      </c>
      <c r="B2393" t="s">
        <v>39</v>
      </c>
      <c r="J2393">
        <v>-407467.90755</v>
      </c>
      <c r="K2393">
        <v>-0.26821</v>
      </c>
    </row>
    <row r="2394" spans="1:11" x14ac:dyDescent="0.2">
      <c r="A2394" t="s">
        <v>125</v>
      </c>
      <c r="B2394" t="s">
        <v>39</v>
      </c>
      <c r="J2394">
        <v>-383209.82940000005</v>
      </c>
      <c r="K2394">
        <v>-0.24245</v>
      </c>
    </row>
    <row r="2395" spans="1:11" x14ac:dyDescent="0.2">
      <c r="A2395" t="s">
        <v>125</v>
      </c>
      <c r="B2395" t="s">
        <v>39</v>
      </c>
      <c r="J2395">
        <v>-357917.93627999997</v>
      </c>
      <c r="K2395">
        <v>-0.2167</v>
      </c>
    </row>
    <row r="2396" spans="1:11" x14ac:dyDescent="0.2">
      <c r="A2396" t="s">
        <v>125</v>
      </c>
      <c r="B2396" t="s">
        <v>39</v>
      </c>
      <c r="J2396">
        <v>0</v>
      </c>
      <c r="K2396">
        <v>0</v>
      </c>
    </row>
    <row r="2397" spans="1:11" x14ac:dyDescent="0.2">
      <c r="A2397" t="s">
        <v>125</v>
      </c>
      <c r="B2397" t="s">
        <v>39</v>
      </c>
      <c r="J2397">
        <v>357917.93627999997</v>
      </c>
      <c r="K2397">
        <v>0.2167</v>
      </c>
    </row>
    <row r="2398" spans="1:11" x14ac:dyDescent="0.2">
      <c r="A2398" t="s">
        <v>125</v>
      </c>
      <c r="B2398" t="s">
        <v>39</v>
      </c>
      <c r="J2398">
        <v>383209.82940000005</v>
      </c>
      <c r="K2398">
        <v>0.24245</v>
      </c>
    </row>
    <row r="2399" spans="1:11" x14ac:dyDescent="0.2">
      <c r="A2399" t="s">
        <v>125</v>
      </c>
      <c r="B2399" t="s">
        <v>39</v>
      </c>
      <c r="J2399">
        <v>407467.90755</v>
      </c>
      <c r="K2399">
        <v>0.26821</v>
      </c>
    </row>
    <row r="2400" spans="1:11" x14ac:dyDescent="0.2">
      <c r="A2400" t="s">
        <v>125</v>
      </c>
      <c r="B2400" t="s">
        <v>39</v>
      </c>
      <c r="J2400">
        <v>430828.22074000002</v>
      </c>
      <c r="K2400">
        <v>0.29396</v>
      </c>
    </row>
    <row r="2401" spans="1:11" x14ac:dyDescent="0.2">
      <c r="A2401" t="s">
        <v>125</v>
      </c>
      <c r="B2401" t="s">
        <v>39</v>
      </c>
      <c r="J2401">
        <v>453398.68245000002</v>
      </c>
      <c r="K2401">
        <v>0.31972</v>
      </c>
    </row>
    <row r="2402" spans="1:11" x14ac:dyDescent="0.2">
      <c r="A2402" t="s">
        <v>125</v>
      </c>
      <c r="B2402" t="s">
        <v>39</v>
      </c>
      <c r="J2402">
        <v>475266.67051999999</v>
      </c>
      <c r="K2402">
        <v>0.34547</v>
      </c>
    </row>
    <row r="2403" spans="1:11" x14ac:dyDescent="0.2">
      <c r="A2403" t="s">
        <v>125</v>
      </c>
      <c r="B2403" t="s">
        <v>39</v>
      </c>
      <c r="J2403">
        <v>496504.16416000004</v>
      </c>
      <c r="K2403">
        <v>0.37123</v>
      </c>
    </row>
    <row r="2404" spans="1:11" x14ac:dyDescent="0.2">
      <c r="A2404" t="s">
        <v>125</v>
      </c>
      <c r="B2404" t="s">
        <v>39</v>
      </c>
      <c r="J2404">
        <v>517171.33033999999</v>
      </c>
      <c r="K2404">
        <v>0.39698</v>
      </c>
    </row>
    <row r="2405" spans="1:11" x14ac:dyDescent="0.2">
      <c r="A2405" t="s">
        <v>125</v>
      </c>
      <c r="B2405" t="s">
        <v>39</v>
      </c>
      <c r="J2405">
        <v>537319.09710000001</v>
      </c>
      <c r="K2405">
        <v>0.42274</v>
      </c>
    </row>
    <row r="2406" spans="1:11" x14ac:dyDescent="0.2">
      <c r="A2406" t="s">
        <v>125</v>
      </c>
      <c r="B2406" t="s">
        <v>39</v>
      </c>
      <c r="J2406">
        <v>556991.04609999992</v>
      </c>
      <c r="K2406">
        <v>0.44849</v>
      </c>
    </row>
    <row r="2407" spans="1:11" x14ac:dyDescent="0.2">
      <c r="A2407" t="s">
        <v>125</v>
      </c>
      <c r="B2407" t="s">
        <v>39</v>
      </c>
      <c r="J2407">
        <v>576224.82932000002</v>
      </c>
      <c r="K2407">
        <v>0.47425</v>
      </c>
    </row>
    <row r="2408" spans="1:11" x14ac:dyDescent="0.2">
      <c r="A2408" t="s">
        <v>125</v>
      </c>
      <c r="B2408" t="s">
        <v>39</v>
      </c>
      <c r="J2408">
        <v>595053.25251000002</v>
      </c>
      <c r="K2408">
        <v>0.5</v>
      </c>
    </row>
    <row r="2409" spans="1:11" x14ac:dyDescent="0.2">
      <c r="A2409" t="s">
        <v>125</v>
      </c>
      <c r="B2409" t="s">
        <v>39</v>
      </c>
      <c r="J2409">
        <v>821173.48846999998</v>
      </c>
      <c r="K2409">
        <v>0.8125</v>
      </c>
    </row>
    <row r="2410" spans="1:11" x14ac:dyDescent="0.2">
      <c r="A2410" t="s">
        <v>125</v>
      </c>
      <c r="B2410" t="s">
        <v>39</v>
      </c>
      <c r="J2410">
        <v>1047293.72412</v>
      </c>
      <c r="K2410">
        <v>1.125</v>
      </c>
    </row>
    <row r="2411" spans="1:11" x14ac:dyDescent="0.2">
      <c r="A2411" t="s">
        <v>125</v>
      </c>
      <c r="B2411" t="s">
        <v>39</v>
      </c>
      <c r="J2411">
        <v>1047293.72412</v>
      </c>
      <c r="K2411">
        <v>1.35</v>
      </c>
    </row>
    <row r="2412" spans="1:11" x14ac:dyDescent="0.2">
      <c r="A2412" t="s">
        <v>125</v>
      </c>
      <c r="B2412" t="s">
        <v>39</v>
      </c>
      <c r="J2412">
        <v>1047293.72412</v>
      </c>
      <c r="K2412">
        <v>1.575</v>
      </c>
    </row>
    <row r="2413" spans="1:11" x14ac:dyDescent="0.2">
      <c r="A2413" t="s">
        <v>125</v>
      </c>
      <c r="B2413" t="s">
        <v>40</v>
      </c>
      <c r="C2413" t="s">
        <v>37</v>
      </c>
      <c r="D2413" t="s">
        <v>38</v>
      </c>
      <c r="E2413">
        <v>0</v>
      </c>
      <c r="G2413">
        <v>0</v>
      </c>
      <c r="J2413">
        <v>-1047293.72412</v>
      </c>
      <c r="K2413">
        <v>-1.575</v>
      </c>
    </row>
    <row r="2414" spans="1:11" x14ac:dyDescent="0.2">
      <c r="A2414" t="s">
        <v>125</v>
      </c>
      <c r="B2414" t="s">
        <v>40</v>
      </c>
      <c r="J2414">
        <v>-1047293.72412</v>
      </c>
      <c r="K2414">
        <v>-1.35</v>
      </c>
    </row>
    <row r="2415" spans="1:11" x14ac:dyDescent="0.2">
      <c r="A2415" t="s">
        <v>125</v>
      </c>
      <c r="B2415" t="s">
        <v>40</v>
      </c>
      <c r="J2415">
        <v>-1047293.72412</v>
      </c>
      <c r="K2415">
        <v>-1.125</v>
      </c>
    </row>
    <row r="2416" spans="1:11" x14ac:dyDescent="0.2">
      <c r="A2416" t="s">
        <v>125</v>
      </c>
      <c r="B2416" t="s">
        <v>40</v>
      </c>
      <c r="J2416">
        <v>-821173.48846999998</v>
      </c>
      <c r="K2416">
        <v>-0.8125</v>
      </c>
    </row>
    <row r="2417" spans="1:11" x14ac:dyDescent="0.2">
      <c r="A2417" t="s">
        <v>125</v>
      </c>
      <c r="B2417" t="s">
        <v>40</v>
      </c>
      <c r="J2417">
        <v>-595053.25251000002</v>
      </c>
      <c r="K2417">
        <v>-0.5</v>
      </c>
    </row>
    <row r="2418" spans="1:11" x14ac:dyDescent="0.2">
      <c r="A2418" t="s">
        <v>125</v>
      </c>
      <c r="B2418" t="s">
        <v>40</v>
      </c>
      <c r="J2418">
        <v>-576224.82932000002</v>
      </c>
      <c r="K2418">
        <v>-0.47425</v>
      </c>
    </row>
    <row r="2419" spans="1:11" x14ac:dyDescent="0.2">
      <c r="A2419" t="s">
        <v>125</v>
      </c>
      <c r="B2419" t="s">
        <v>40</v>
      </c>
      <c r="J2419">
        <v>-556991.04609999992</v>
      </c>
      <c r="K2419">
        <v>-0.44849</v>
      </c>
    </row>
    <row r="2420" spans="1:11" x14ac:dyDescent="0.2">
      <c r="A2420" t="s">
        <v>125</v>
      </c>
      <c r="B2420" t="s">
        <v>40</v>
      </c>
      <c r="J2420">
        <v>-537319.09710000001</v>
      </c>
      <c r="K2420">
        <v>-0.42274</v>
      </c>
    </row>
    <row r="2421" spans="1:11" x14ac:dyDescent="0.2">
      <c r="A2421" t="s">
        <v>125</v>
      </c>
      <c r="B2421" t="s">
        <v>40</v>
      </c>
      <c r="J2421">
        <v>-517171.33033999999</v>
      </c>
      <c r="K2421">
        <v>-0.39698</v>
      </c>
    </row>
    <row r="2422" spans="1:11" x14ac:dyDescent="0.2">
      <c r="A2422" t="s">
        <v>125</v>
      </c>
      <c r="B2422" t="s">
        <v>40</v>
      </c>
      <c r="J2422">
        <v>-496504.16416000004</v>
      </c>
      <c r="K2422">
        <v>-0.37123</v>
      </c>
    </row>
    <row r="2423" spans="1:11" x14ac:dyDescent="0.2">
      <c r="A2423" t="s">
        <v>125</v>
      </c>
      <c r="B2423" t="s">
        <v>40</v>
      </c>
      <c r="J2423">
        <v>-475266.67051999999</v>
      </c>
      <c r="K2423">
        <v>-0.34547</v>
      </c>
    </row>
    <row r="2424" spans="1:11" x14ac:dyDescent="0.2">
      <c r="A2424" t="s">
        <v>125</v>
      </c>
      <c r="B2424" t="s">
        <v>40</v>
      </c>
      <c r="J2424">
        <v>-453398.68245000002</v>
      </c>
      <c r="K2424">
        <v>-0.31972</v>
      </c>
    </row>
    <row r="2425" spans="1:11" x14ac:dyDescent="0.2">
      <c r="A2425" t="s">
        <v>125</v>
      </c>
      <c r="B2425" t="s">
        <v>40</v>
      </c>
      <c r="J2425">
        <v>-430828.22074000002</v>
      </c>
      <c r="K2425">
        <v>-0.29396</v>
      </c>
    </row>
    <row r="2426" spans="1:11" x14ac:dyDescent="0.2">
      <c r="A2426" t="s">
        <v>125</v>
      </c>
      <c r="B2426" t="s">
        <v>40</v>
      </c>
      <c r="J2426">
        <v>-407467.90755</v>
      </c>
      <c r="K2426">
        <v>-0.26821</v>
      </c>
    </row>
    <row r="2427" spans="1:11" x14ac:dyDescent="0.2">
      <c r="A2427" t="s">
        <v>125</v>
      </c>
      <c r="B2427" t="s">
        <v>40</v>
      </c>
      <c r="J2427">
        <v>-383209.82940000005</v>
      </c>
      <c r="K2427">
        <v>-0.24245</v>
      </c>
    </row>
    <row r="2428" spans="1:11" x14ac:dyDescent="0.2">
      <c r="A2428" t="s">
        <v>125</v>
      </c>
      <c r="B2428" t="s">
        <v>40</v>
      </c>
      <c r="J2428">
        <v>-357917.93627999997</v>
      </c>
      <c r="K2428">
        <v>-0.2167</v>
      </c>
    </row>
    <row r="2429" spans="1:11" x14ac:dyDescent="0.2">
      <c r="A2429" t="s">
        <v>125</v>
      </c>
      <c r="B2429" t="s">
        <v>40</v>
      </c>
      <c r="J2429">
        <v>0</v>
      </c>
      <c r="K2429">
        <v>0</v>
      </c>
    </row>
    <row r="2430" spans="1:11" x14ac:dyDescent="0.2">
      <c r="A2430" t="s">
        <v>125</v>
      </c>
      <c r="B2430" t="s">
        <v>40</v>
      </c>
      <c r="J2430">
        <v>357917.93627999997</v>
      </c>
      <c r="K2430">
        <v>0.2167</v>
      </c>
    </row>
    <row r="2431" spans="1:11" x14ac:dyDescent="0.2">
      <c r="A2431" t="s">
        <v>125</v>
      </c>
      <c r="B2431" t="s">
        <v>40</v>
      </c>
      <c r="J2431">
        <v>383209.82940000005</v>
      </c>
      <c r="K2431">
        <v>0.24245</v>
      </c>
    </row>
    <row r="2432" spans="1:11" x14ac:dyDescent="0.2">
      <c r="A2432" t="s">
        <v>125</v>
      </c>
      <c r="B2432" t="s">
        <v>40</v>
      </c>
      <c r="J2432">
        <v>407467.90755</v>
      </c>
      <c r="K2432">
        <v>0.26821</v>
      </c>
    </row>
    <row r="2433" spans="1:11" x14ac:dyDescent="0.2">
      <c r="A2433" t="s">
        <v>125</v>
      </c>
      <c r="B2433" t="s">
        <v>40</v>
      </c>
      <c r="J2433">
        <v>430828.22074000002</v>
      </c>
      <c r="K2433">
        <v>0.29396</v>
      </c>
    </row>
    <row r="2434" spans="1:11" x14ac:dyDescent="0.2">
      <c r="A2434" t="s">
        <v>125</v>
      </c>
      <c r="B2434" t="s">
        <v>40</v>
      </c>
      <c r="J2434">
        <v>453398.68245000002</v>
      </c>
      <c r="K2434">
        <v>0.31972</v>
      </c>
    </row>
    <row r="2435" spans="1:11" x14ac:dyDescent="0.2">
      <c r="A2435" t="s">
        <v>125</v>
      </c>
      <c r="B2435" t="s">
        <v>40</v>
      </c>
      <c r="J2435">
        <v>475266.67051999999</v>
      </c>
      <c r="K2435">
        <v>0.34547</v>
      </c>
    </row>
    <row r="2436" spans="1:11" x14ac:dyDescent="0.2">
      <c r="A2436" t="s">
        <v>125</v>
      </c>
      <c r="B2436" t="s">
        <v>40</v>
      </c>
      <c r="J2436">
        <v>496504.16416000004</v>
      </c>
      <c r="K2436">
        <v>0.37123</v>
      </c>
    </row>
    <row r="2437" spans="1:11" x14ac:dyDescent="0.2">
      <c r="A2437" t="s">
        <v>125</v>
      </c>
      <c r="B2437" t="s">
        <v>40</v>
      </c>
      <c r="J2437">
        <v>517171.33033999999</v>
      </c>
      <c r="K2437">
        <v>0.39698</v>
      </c>
    </row>
    <row r="2438" spans="1:11" x14ac:dyDescent="0.2">
      <c r="A2438" t="s">
        <v>125</v>
      </c>
      <c r="B2438" t="s">
        <v>40</v>
      </c>
      <c r="J2438">
        <v>537319.09710000001</v>
      </c>
      <c r="K2438">
        <v>0.42274</v>
      </c>
    </row>
    <row r="2439" spans="1:11" x14ac:dyDescent="0.2">
      <c r="A2439" t="s">
        <v>125</v>
      </c>
      <c r="B2439" t="s">
        <v>40</v>
      </c>
      <c r="J2439">
        <v>556991.04609999992</v>
      </c>
      <c r="K2439">
        <v>0.44849</v>
      </c>
    </row>
    <row r="2440" spans="1:11" x14ac:dyDescent="0.2">
      <c r="A2440" t="s">
        <v>125</v>
      </c>
      <c r="B2440" t="s">
        <v>40</v>
      </c>
      <c r="J2440">
        <v>576224.82932000002</v>
      </c>
      <c r="K2440">
        <v>0.47425</v>
      </c>
    </row>
    <row r="2441" spans="1:11" x14ac:dyDescent="0.2">
      <c r="A2441" t="s">
        <v>125</v>
      </c>
      <c r="B2441" t="s">
        <v>40</v>
      </c>
      <c r="J2441">
        <v>595053.25251000002</v>
      </c>
      <c r="K2441">
        <v>0.5</v>
      </c>
    </row>
    <row r="2442" spans="1:11" x14ac:dyDescent="0.2">
      <c r="A2442" t="s">
        <v>125</v>
      </c>
      <c r="B2442" t="s">
        <v>40</v>
      </c>
      <c r="J2442">
        <v>821173.48846999998</v>
      </c>
      <c r="K2442">
        <v>0.8125</v>
      </c>
    </row>
    <row r="2443" spans="1:11" x14ac:dyDescent="0.2">
      <c r="A2443" t="s">
        <v>125</v>
      </c>
      <c r="B2443" t="s">
        <v>40</v>
      </c>
      <c r="J2443">
        <v>1047293.72412</v>
      </c>
      <c r="K2443">
        <v>1.125</v>
      </c>
    </row>
    <row r="2444" spans="1:11" x14ac:dyDescent="0.2">
      <c r="A2444" t="s">
        <v>125</v>
      </c>
      <c r="B2444" t="s">
        <v>40</v>
      </c>
      <c r="J2444">
        <v>1047293.72412</v>
      </c>
      <c r="K2444">
        <v>1.35</v>
      </c>
    </row>
    <row r="2445" spans="1:11" x14ac:dyDescent="0.2">
      <c r="A2445" t="s">
        <v>125</v>
      </c>
      <c r="B2445" t="s">
        <v>40</v>
      </c>
      <c r="J2445">
        <v>1047293.72412</v>
      </c>
      <c r="K2445">
        <v>1.575</v>
      </c>
    </row>
    <row r="2446" spans="1:11" x14ac:dyDescent="0.2">
      <c r="A2446" t="s">
        <v>126</v>
      </c>
      <c r="B2446" t="s">
        <v>39</v>
      </c>
      <c r="C2446" t="s">
        <v>37</v>
      </c>
      <c r="D2446" t="s">
        <v>38</v>
      </c>
      <c r="E2446">
        <v>0</v>
      </c>
      <c r="G2446">
        <v>0</v>
      </c>
      <c r="J2446">
        <v>-3617576</v>
      </c>
      <c r="K2446">
        <v>-1.575</v>
      </c>
    </row>
    <row r="2447" spans="1:11" x14ac:dyDescent="0.2">
      <c r="A2447" t="s">
        <v>126</v>
      </c>
      <c r="B2447" t="s">
        <v>39</v>
      </c>
      <c r="J2447">
        <v>-3617576</v>
      </c>
      <c r="K2447">
        <v>-1.35</v>
      </c>
    </row>
    <row r="2448" spans="1:11" x14ac:dyDescent="0.2">
      <c r="A2448" t="s">
        <v>126</v>
      </c>
      <c r="B2448" t="s">
        <v>39</v>
      </c>
      <c r="J2448">
        <v>-3617576</v>
      </c>
      <c r="K2448">
        <v>-1.125</v>
      </c>
    </row>
    <row r="2449" spans="1:11" x14ac:dyDescent="0.2">
      <c r="A2449" t="s">
        <v>126</v>
      </c>
      <c r="B2449" t="s">
        <v>39</v>
      </c>
      <c r="J2449">
        <v>-3542680</v>
      </c>
      <c r="K2449">
        <v>-1.0950299999999999</v>
      </c>
    </row>
    <row r="2450" spans="1:11" x14ac:dyDescent="0.2">
      <c r="A2450" t="s">
        <v>126</v>
      </c>
      <c r="B2450" t="s">
        <v>39</v>
      </c>
      <c r="J2450">
        <v>-3467753</v>
      </c>
      <c r="K2450">
        <v>-1.0650500000000001</v>
      </c>
    </row>
    <row r="2451" spans="1:11" x14ac:dyDescent="0.2">
      <c r="A2451" t="s">
        <v>126</v>
      </c>
      <c r="B2451" t="s">
        <v>39</v>
      </c>
      <c r="J2451">
        <v>-3392826</v>
      </c>
      <c r="K2451">
        <v>-1.03508</v>
      </c>
    </row>
    <row r="2452" spans="1:11" x14ac:dyDescent="0.2">
      <c r="A2452" t="s">
        <v>126</v>
      </c>
      <c r="B2452" t="s">
        <v>39</v>
      </c>
      <c r="J2452">
        <v>-3317930</v>
      </c>
      <c r="K2452">
        <v>-1.0051099999999999</v>
      </c>
    </row>
    <row r="2453" spans="1:11" x14ac:dyDescent="0.2">
      <c r="A2453" t="s">
        <v>126</v>
      </c>
      <c r="B2453" t="s">
        <v>39</v>
      </c>
      <c r="J2453">
        <v>-3243003</v>
      </c>
      <c r="K2453">
        <v>-0.97513000000000005</v>
      </c>
    </row>
    <row r="2454" spans="1:11" x14ac:dyDescent="0.2">
      <c r="A2454" t="s">
        <v>126</v>
      </c>
      <c r="B2454" t="s">
        <v>39</v>
      </c>
      <c r="J2454">
        <v>-3168076</v>
      </c>
      <c r="K2454">
        <v>-0.94516</v>
      </c>
    </row>
    <row r="2455" spans="1:11" x14ac:dyDescent="0.2">
      <c r="A2455" t="s">
        <v>126</v>
      </c>
      <c r="B2455" t="s">
        <v>39</v>
      </c>
      <c r="J2455">
        <v>-3093173.6174099999</v>
      </c>
      <c r="K2455">
        <v>-0.91518999999999995</v>
      </c>
    </row>
    <row r="2456" spans="1:11" x14ac:dyDescent="0.2">
      <c r="A2456" t="s">
        <v>126</v>
      </c>
      <c r="B2456" t="s">
        <v>39</v>
      </c>
      <c r="J2456">
        <v>-3018258.0929899998</v>
      </c>
      <c r="K2456">
        <v>-0.88521000000000005</v>
      </c>
    </row>
    <row r="2457" spans="1:11" x14ac:dyDescent="0.2">
      <c r="A2457" t="s">
        <v>126</v>
      </c>
      <c r="B2457" t="s">
        <v>39</v>
      </c>
      <c r="J2457">
        <v>-2943342.5685700001</v>
      </c>
      <c r="K2457">
        <v>-0.85524</v>
      </c>
    </row>
    <row r="2458" spans="1:11" x14ac:dyDescent="0.2">
      <c r="A2458" t="s">
        <v>126</v>
      </c>
      <c r="B2458" t="s">
        <v>39</v>
      </c>
      <c r="J2458">
        <v>-2868427.04446</v>
      </c>
      <c r="K2458">
        <v>-0.82526999999999995</v>
      </c>
    </row>
    <row r="2459" spans="1:11" x14ac:dyDescent="0.2">
      <c r="A2459" t="s">
        <v>126</v>
      </c>
      <c r="B2459" t="s">
        <v>39</v>
      </c>
      <c r="J2459">
        <v>-2793511.5200399999</v>
      </c>
      <c r="K2459">
        <v>-0.79530000000000001</v>
      </c>
    </row>
    <row r="2460" spans="1:11" x14ac:dyDescent="0.2">
      <c r="A2460" t="s">
        <v>126</v>
      </c>
      <c r="B2460" t="s">
        <v>39</v>
      </c>
      <c r="J2460">
        <v>-2704648.33085</v>
      </c>
      <c r="K2460">
        <v>-0.76532</v>
      </c>
    </row>
    <row r="2461" spans="1:11" x14ac:dyDescent="0.2">
      <c r="A2461" t="s">
        <v>126</v>
      </c>
      <c r="B2461" t="s">
        <v>39</v>
      </c>
      <c r="J2461">
        <v>-2598723.19178</v>
      </c>
      <c r="K2461">
        <v>-0.73534999999999995</v>
      </c>
    </row>
    <row r="2462" spans="1:11" x14ac:dyDescent="0.2">
      <c r="A2462" t="s">
        <v>126</v>
      </c>
      <c r="B2462" t="s">
        <v>39</v>
      </c>
      <c r="J2462">
        <v>0</v>
      </c>
      <c r="K2462">
        <v>0</v>
      </c>
    </row>
    <row r="2463" spans="1:11" x14ac:dyDescent="0.2">
      <c r="A2463" t="s">
        <v>126</v>
      </c>
      <c r="B2463" t="s">
        <v>39</v>
      </c>
      <c r="J2463">
        <v>2598723.19178</v>
      </c>
      <c r="K2463">
        <v>0.73534999999999995</v>
      </c>
    </row>
    <row r="2464" spans="1:11" x14ac:dyDescent="0.2">
      <c r="A2464" t="s">
        <v>126</v>
      </c>
      <c r="B2464" t="s">
        <v>39</v>
      </c>
      <c r="J2464">
        <v>2704648.33085</v>
      </c>
      <c r="K2464">
        <v>0.76532</v>
      </c>
    </row>
    <row r="2465" spans="1:11" x14ac:dyDescent="0.2">
      <c r="A2465" t="s">
        <v>126</v>
      </c>
      <c r="B2465" t="s">
        <v>39</v>
      </c>
      <c r="J2465">
        <v>2793511.5200399999</v>
      </c>
      <c r="K2465">
        <v>0.79530000000000001</v>
      </c>
    </row>
    <row r="2466" spans="1:11" x14ac:dyDescent="0.2">
      <c r="A2466" t="s">
        <v>126</v>
      </c>
      <c r="B2466" t="s">
        <v>39</v>
      </c>
      <c r="J2466">
        <v>2868427.04446</v>
      </c>
      <c r="K2466">
        <v>0.82526999999999995</v>
      </c>
    </row>
    <row r="2467" spans="1:11" x14ac:dyDescent="0.2">
      <c r="A2467" t="s">
        <v>126</v>
      </c>
      <c r="B2467" t="s">
        <v>39</v>
      </c>
      <c r="J2467">
        <v>2943342.5685700001</v>
      </c>
      <c r="K2467">
        <v>0.85524</v>
      </c>
    </row>
    <row r="2468" spans="1:11" x14ac:dyDescent="0.2">
      <c r="A2468" t="s">
        <v>126</v>
      </c>
      <c r="B2468" t="s">
        <v>39</v>
      </c>
      <c r="J2468">
        <v>3018258.0929899998</v>
      </c>
      <c r="K2468">
        <v>0.88521000000000005</v>
      </c>
    </row>
    <row r="2469" spans="1:11" x14ac:dyDescent="0.2">
      <c r="A2469" t="s">
        <v>126</v>
      </c>
      <c r="B2469" t="s">
        <v>39</v>
      </c>
      <c r="J2469">
        <v>3093173.6174099999</v>
      </c>
      <c r="K2469">
        <v>0.91518999999999995</v>
      </c>
    </row>
    <row r="2470" spans="1:11" x14ac:dyDescent="0.2">
      <c r="A2470" t="s">
        <v>126</v>
      </c>
      <c r="B2470" t="s">
        <v>39</v>
      </c>
      <c r="J2470">
        <v>3168076</v>
      </c>
      <c r="K2470">
        <v>0.94516</v>
      </c>
    </row>
    <row r="2471" spans="1:11" x14ac:dyDescent="0.2">
      <c r="A2471" t="s">
        <v>126</v>
      </c>
      <c r="B2471" t="s">
        <v>39</v>
      </c>
      <c r="J2471">
        <v>3243003</v>
      </c>
      <c r="K2471">
        <v>0.97513000000000005</v>
      </c>
    </row>
    <row r="2472" spans="1:11" x14ac:dyDescent="0.2">
      <c r="A2472" t="s">
        <v>126</v>
      </c>
      <c r="B2472" t="s">
        <v>39</v>
      </c>
      <c r="J2472">
        <v>3317930</v>
      </c>
      <c r="K2472">
        <v>1.0051099999999999</v>
      </c>
    </row>
    <row r="2473" spans="1:11" x14ac:dyDescent="0.2">
      <c r="A2473" t="s">
        <v>126</v>
      </c>
      <c r="B2473" t="s">
        <v>39</v>
      </c>
      <c r="J2473">
        <v>3392826</v>
      </c>
      <c r="K2473">
        <v>1.03508</v>
      </c>
    </row>
    <row r="2474" spans="1:11" x14ac:dyDescent="0.2">
      <c r="A2474" t="s">
        <v>126</v>
      </c>
      <c r="B2474" t="s">
        <v>39</v>
      </c>
      <c r="J2474">
        <v>3467753</v>
      </c>
      <c r="K2474">
        <v>1.0650500000000001</v>
      </c>
    </row>
    <row r="2475" spans="1:11" x14ac:dyDescent="0.2">
      <c r="A2475" t="s">
        <v>126</v>
      </c>
      <c r="B2475" t="s">
        <v>39</v>
      </c>
      <c r="J2475">
        <v>3542680</v>
      </c>
      <c r="K2475">
        <v>1.0950299999999999</v>
      </c>
    </row>
    <row r="2476" spans="1:11" x14ac:dyDescent="0.2">
      <c r="A2476" t="s">
        <v>126</v>
      </c>
      <c r="B2476" t="s">
        <v>39</v>
      </c>
      <c r="J2476">
        <v>3617576</v>
      </c>
      <c r="K2476">
        <v>1.125</v>
      </c>
    </row>
    <row r="2477" spans="1:11" x14ac:dyDescent="0.2">
      <c r="A2477" t="s">
        <v>126</v>
      </c>
      <c r="B2477" t="s">
        <v>39</v>
      </c>
      <c r="J2477">
        <v>3617576</v>
      </c>
      <c r="K2477">
        <v>1.35</v>
      </c>
    </row>
    <row r="2478" spans="1:11" x14ac:dyDescent="0.2">
      <c r="A2478" t="s">
        <v>126</v>
      </c>
      <c r="B2478" t="s">
        <v>39</v>
      </c>
      <c r="J2478">
        <v>3617576</v>
      </c>
      <c r="K2478">
        <v>1.575</v>
      </c>
    </row>
    <row r="2479" spans="1:11" x14ac:dyDescent="0.2">
      <c r="A2479" t="s">
        <v>126</v>
      </c>
      <c r="B2479" t="s">
        <v>40</v>
      </c>
      <c r="C2479" t="s">
        <v>37</v>
      </c>
      <c r="D2479" t="s">
        <v>38</v>
      </c>
      <c r="E2479">
        <v>0</v>
      </c>
      <c r="G2479">
        <v>0</v>
      </c>
      <c r="J2479">
        <v>-3617576</v>
      </c>
      <c r="K2479">
        <v>-1.575</v>
      </c>
    </row>
    <row r="2480" spans="1:11" x14ac:dyDescent="0.2">
      <c r="A2480" t="s">
        <v>126</v>
      </c>
      <c r="B2480" t="s">
        <v>40</v>
      </c>
      <c r="J2480">
        <v>-3617576</v>
      </c>
      <c r="K2480">
        <v>-1.35</v>
      </c>
    </row>
    <row r="2481" spans="1:11" x14ac:dyDescent="0.2">
      <c r="A2481" t="s">
        <v>126</v>
      </c>
      <c r="B2481" t="s">
        <v>40</v>
      </c>
      <c r="J2481">
        <v>-3617576</v>
      </c>
      <c r="K2481">
        <v>-1.125</v>
      </c>
    </row>
    <row r="2482" spans="1:11" x14ac:dyDescent="0.2">
      <c r="A2482" t="s">
        <v>126</v>
      </c>
      <c r="B2482" t="s">
        <v>40</v>
      </c>
      <c r="J2482">
        <v>-3542680</v>
      </c>
      <c r="K2482">
        <v>-1.0950299999999999</v>
      </c>
    </row>
    <row r="2483" spans="1:11" x14ac:dyDescent="0.2">
      <c r="A2483" t="s">
        <v>126</v>
      </c>
      <c r="B2483" t="s">
        <v>40</v>
      </c>
      <c r="J2483">
        <v>-3467753</v>
      </c>
      <c r="K2483">
        <v>-1.0650500000000001</v>
      </c>
    </row>
    <row r="2484" spans="1:11" x14ac:dyDescent="0.2">
      <c r="A2484" t="s">
        <v>126</v>
      </c>
      <c r="B2484" t="s">
        <v>40</v>
      </c>
      <c r="J2484">
        <v>-3392826</v>
      </c>
      <c r="K2484">
        <v>-1.03508</v>
      </c>
    </row>
    <row r="2485" spans="1:11" x14ac:dyDescent="0.2">
      <c r="A2485" t="s">
        <v>126</v>
      </c>
      <c r="B2485" t="s">
        <v>40</v>
      </c>
      <c r="J2485">
        <v>-3317930</v>
      </c>
      <c r="K2485">
        <v>-1.0051099999999999</v>
      </c>
    </row>
    <row r="2486" spans="1:11" x14ac:dyDescent="0.2">
      <c r="A2486" t="s">
        <v>126</v>
      </c>
      <c r="B2486" t="s">
        <v>40</v>
      </c>
      <c r="J2486">
        <v>-3243003</v>
      </c>
      <c r="K2486">
        <v>-0.97513000000000005</v>
      </c>
    </row>
    <row r="2487" spans="1:11" x14ac:dyDescent="0.2">
      <c r="A2487" t="s">
        <v>126</v>
      </c>
      <c r="B2487" t="s">
        <v>40</v>
      </c>
      <c r="J2487">
        <v>-3168076</v>
      </c>
      <c r="K2487">
        <v>-0.94516</v>
      </c>
    </row>
    <row r="2488" spans="1:11" x14ac:dyDescent="0.2">
      <c r="A2488" t="s">
        <v>126</v>
      </c>
      <c r="B2488" t="s">
        <v>40</v>
      </c>
      <c r="J2488">
        <v>-3093173.6174099999</v>
      </c>
      <c r="K2488">
        <v>-0.91518999999999995</v>
      </c>
    </row>
    <row r="2489" spans="1:11" x14ac:dyDescent="0.2">
      <c r="A2489" t="s">
        <v>126</v>
      </c>
      <c r="B2489" t="s">
        <v>40</v>
      </c>
      <c r="J2489">
        <v>-3018258.0929899998</v>
      </c>
      <c r="K2489">
        <v>-0.88521000000000005</v>
      </c>
    </row>
    <row r="2490" spans="1:11" x14ac:dyDescent="0.2">
      <c r="A2490" t="s">
        <v>126</v>
      </c>
      <c r="B2490" t="s">
        <v>40</v>
      </c>
      <c r="J2490">
        <v>-2943342.5685700001</v>
      </c>
      <c r="K2490">
        <v>-0.85524</v>
      </c>
    </row>
    <row r="2491" spans="1:11" x14ac:dyDescent="0.2">
      <c r="A2491" t="s">
        <v>126</v>
      </c>
      <c r="B2491" t="s">
        <v>40</v>
      </c>
      <c r="J2491">
        <v>-2868427.04446</v>
      </c>
      <c r="K2491">
        <v>-0.82526999999999995</v>
      </c>
    </row>
    <row r="2492" spans="1:11" x14ac:dyDescent="0.2">
      <c r="A2492" t="s">
        <v>126</v>
      </c>
      <c r="B2492" t="s">
        <v>40</v>
      </c>
      <c r="J2492">
        <v>-2793511.5200399999</v>
      </c>
      <c r="K2492">
        <v>-0.79530000000000001</v>
      </c>
    </row>
    <row r="2493" spans="1:11" x14ac:dyDescent="0.2">
      <c r="A2493" t="s">
        <v>126</v>
      </c>
      <c r="B2493" t="s">
        <v>40</v>
      </c>
      <c r="J2493">
        <v>-2704648.33085</v>
      </c>
      <c r="K2493">
        <v>-0.76532</v>
      </c>
    </row>
    <row r="2494" spans="1:11" x14ac:dyDescent="0.2">
      <c r="A2494" t="s">
        <v>126</v>
      </c>
      <c r="B2494" t="s">
        <v>40</v>
      </c>
      <c r="J2494">
        <v>-2598723.19178</v>
      </c>
      <c r="K2494">
        <v>-0.73534999999999995</v>
      </c>
    </row>
    <row r="2495" spans="1:11" x14ac:dyDescent="0.2">
      <c r="A2495" t="s">
        <v>126</v>
      </c>
      <c r="B2495" t="s">
        <v>40</v>
      </c>
      <c r="J2495">
        <v>0</v>
      </c>
      <c r="K2495">
        <v>0</v>
      </c>
    </row>
    <row r="2496" spans="1:11" x14ac:dyDescent="0.2">
      <c r="A2496" t="s">
        <v>126</v>
      </c>
      <c r="B2496" t="s">
        <v>40</v>
      </c>
      <c r="J2496">
        <v>2598723.19178</v>
      </c>
      <c r="K2496">
        <v>0.73534999999999995</v>
      </c>
    </row>
    <row r="2497" spans="1:11" x14ac:dyDescent="0.2">
      <c r="A2497" t="s">
        <v>126</v>
      </c>
      <c r="B2497" t="s">
        <v>40</v>
      </c>
      <c r="J2497">
        <v>2704648.33085</v>
      </c>
      <c r="K2497">
        <v>0.76532</v>
      </c>
    </row>
    <row r="2498" spans="1:11" x14ac:dyDescent="0.2">
      <c r="A2498" t="s">
        <v>126</v>
      </c>
      <c r="B2498" t="s">
        <v>40</v>
      </c>
      <c r="J2498">
        <v>2793511.5200399999</v>
      </c>
      <c r="K2498">
        <v>0.79530000000000001</v>
      </c>
    </row>
    <row r="2499" spans="1:11" x14ac:dyDescent="0.2">
      <c r="A2499" t="s">
        <v>126</v>
      </c>
      <c r="B2499" t="s">
        <v>40</v>
      </c>
      <c r="J2499">
        <v>2868427.04446</v>
      </c>
      <c r="K2499">
        <v>0.82526999999999995</v>
      </c>
    </row>
    <row r="2500" spans="1:11" x14ac:dyDescent="0.2">
      <c r="A2500" t="s">
        <v>126</v>
      </c>
      <c r="B2500" t="s">
        <v>40</v>
      </c>
      <c r="J2500">
        <v>2943342.5685700001</v>
      </c>
      <c r="K2500">
        <v>0.85524</v>
      </c>
    </row>
    <row r="2501" spans="1:11" x14ac:dyDescent="0.2">
      <c r="A2501" t="s">
        <v>126</v>
      </c>
      <c r="B2501" t="s">
        <v>40</v>
      </c>
      <c r="J2501">
        <v>3018258.0929899998</v>
      </c>
      <c r="K2501">
        <v>0.88521000000000005</v>
      </c>
    </row>
    <row r="2502" spans="1:11" x14ac:dyDescent="0.2">
      <c r="A2502" t="s">
        <v>126</v>
      </c>
      <c r="B2502" t="s">
        <v>40</v>
      </c>
      <c r="J2502">
        <v>3093173.6174099999</v>
      </c>
      <c r="K2502">
        <v>0.91518999999999995</v>
      </c>
    </row>
    <row r="2503" spans="1:11" x14ac:dyDescent="0.2">
      <c r="A2503" t="s">
        <v>126</v>
      </c>
      <c r="B2503" t="s">
        <v>40</v>
      </c>
      <c r="J2503">
        <v>3168076</v>
      </c>
      <c r="K2503">
        <v>0.94516</v>
      </c>
    </row>
    <row r="2504" spans="1:11" x14ac:dyDescent="0.2">
      <c r="A2504" t="s">
        <v>126</v>
      </c>
      <c r="B2504" t="s">
        <v>40</v>
      </c>
      <c r="J2504">
        <v>3243003</v>
      </c>
      <c r="K2504">
        <v>0.97513000000000005</v>
      </c>
    </row>
    <row r="2505" spans="1:11" x14ac:dyDescent="0.2">
      <c r="A2505" t="s">
        <v>126</v>
      </c>
      <c r="B2505" t="s">
        <v>40</v>
      </c>
      <c r="J2505">
        <v>3317930</v>
      </c>
      <c r="K2505">
        <v>1.0051099999999999</v>
      </c>
    </row>
    <row r="2506" spans="1:11" x14ac:dyDescent="0.2">
      <c r="A2506" t="s">
        <v>126</v>
      </c>
      <c r="B2506" t="s">
        <v>40</v>
      </c>
      <c r="J2506">
        <v>3392826</v>
      </c>
      <c r="K2506">
        <v>1.03508</v>
      </c>
    </row>
    <row r="2507" spans="1:11" x14ac:dyDescent="0.2">
      <c r="A2507" t="s">
        <v>126</v>
      </c>
      <c r="B2507" t="s">
        <v>40</v>
      </c>
      <c r="J2507">
        <v>3467753</v>
      </c>
      <c r="K2507">
        <v>1.0650500000000001</v>
      </c>
    </row>
    <row r="2508" spans="1:11" x14ac:dyDescent="0.2">
      <c r="A2508" t="s">
        <v>126</v>
      </c>
      <c r="B2508" t="s">
        <v>40</v>
      </c>
      <c r="J2508">
        <v>3542680</v>
      </c>
      <c r="K2508">
        <v>1.0950299999999999</v>
      </c>
    </row>
    <row r="2509" spans="1:11" x14ac:dyDescent="0.2">
      <c r="A2509" t="s">
        <v>126</v>
      </c>
      <c r="B2509" t="s">
        <v>40</v>
      </c>
      <c r="J2509">
        <v>3617576</v>
      </c>
      <c r="K2509">
        <v>1.125</v>
      </c>
    </row>
    <row r="2510" spans="1:11" x14ac:dyDescent="0.2">
      <c r="A2510" t="s">
        <v>126</v>
      </c>
      <c r="B2510" t="s">
        <v>40</v>
      </c>
      <c r="J2510">
        <v>3617576</v>
      </c>
      <c r="K2510">
        <v>1.35</v>
      </c>
    </row>
    <row r="2511" spans="1:11" x14ac:dyDescent="0.2">
      <c r="A2511" t="s">
        <v>126</v>
      </c>
      <c r="B2511" t="s">
        <v>40</v>
      </c>
      <c r="J2511">
        <v>3617576</v>
      </c>
      <c r="K2511">
        <v>1.575</v>
      </c>
    </row>
    <row r="2512" spans="1:11" x14ac:dyDescent="0.2">
      <c r="A2512" t="s">
        <v>127</v>
      </c>
      <c r="B2512" t="s">
        <v>39</v>
      </c>
      <c r="C2512" t="s">
        <v>37</v>
      </c>
      <c r="D2512" t="s">
        <v>38</v>
      </c>
      <c r="E2512">
        <v>0</v>
      </c>
      <c r="G2512">
        <v>0</v>
      </c>
      <c r="J2512">
        <v>-3748861</v>
      </c>
      <c r="K2512">
        <v>-1.575</v>
      </c>
    </row>
    <row r="2513" spans="1:11" x14ac:dyDescent="0.2">
      <c r="A2513" t="s">
        <v>127</v>
      </c>
      <c r="B2513" t="s">
        <v>39</v>
      </c>
      <c r="J2513">
        <v>-3748861</v>
      </c>
      <c r="K2513">
        <v>-1.35</v>
      </c>
    </row>
    <row r="2514" spans="1:11" x14ac:dyDescent="0.2">
      <c r="A2514" t="s">
        <v>127</v>
      </c>
      <c r="B2514" t="s">
        <v>39</v>
      </c>
      <c r="J2514">
        <v>-3748861</v>
      </c>
      <c r="K2514">
        <v>-1.125</v>
      </c>
    </row>
    <row r="2515" spans="1:11" x14ac:dyDescent="0.2">
      <c r="A2515" t="s">
        <v>127</v>
      </c>
      <c r="B2515" t="s">
        <v>39</v>
      </c>
      <c r="J2515">
        <v>-3674895</v>
      </c>
      <c r="K2515">
        <v>-1.0964400000000001</v>
      </c>
    </row>
    <row r="2516" spans="1:11" x14ac:dyDescent="0.2">
      <c r="A2516" t="s">
        <v>127</v>
      </c>
      <c r="B2516" t="s">
        <v>39</v>
      </c>
      <c r="J2516">
        <v>-3600929</v>
      </c>
      <c r="K2516">
        <v>-1.0678799999999999</v>
      </c>
    </row>
    <row r="2517" spans="1:11" x14ac:dyDescent="0.2">
      <c r="A2517" t="s">
        <v>127</v>
      </c>
      <c r="B2517" t="s">
        <v>39</v>
      </c>
      <c r="J2517">
        <v>-3526932</v>
      </c>
      <c r="K2517">
        <v>-1.03932</v>
      </c>
    </row>
    <row r="2518" spans="1:11" x14ac:dyDescent="0.2">
      <c r="A2518" t="s">
        <v>127</v>
      </c>
      <c r="B2518" t="s">
        <v>39</v>
      </c>
      <c r="J2518">
        <v>-3452966</v>
      </c>
      <c r="K2518">
        <v>-1.0107600000000001</v>
      </c>
    </row>
    <row r="2519" spans="1:11" x14ac:dyDescent="0.2">
      <c r="A2519" t="s">
        <v>127</v>
      </c>
      <c r="B2519" t="s">
        <v>39</v>
      </c>
      <c r="J2519">
        <v>-3379000</v>
      </c>
      <c r="K2519">
        <v>-0.98219999999999996</v>
      </c>
    </row>
    <row r="2520" spans="1:11" x14ac:dyDescent="0.2">
      <c r="A2520" t="s">
        <v>127</v>
      </c>
      <c r="B2520" t="s">
        <v>39</v>
      </c>
      <c r="J2520">
        <v>-3305034</v>
      </c>
      <c r="K2520">
        <v>-0.95364000000000004</v>
      </c>
    </row>
    <row r="2521" spans="1:11" x14ac:dyDescent="0.2">
      <c r="A2521" t="s">
        <v>127</v>
      </c>
      <c r="B2521" t="s">
        <v>39</v>
      </c>
      <c r="J2521">
        <v>-3231037</v>
      </c>
      <c r="K2521">
        <v>-0.92508000000000001</v>
      </c>
    </row>
    <row r="2522" spans="1:11" x14ac:dyDescent="0.2">
      <c r="A2522" t="s">
        <v>127</v>
      </c>
      <c r="B2522" t="s">
        <v>39</v>
      </c>
      <c r="J2522">
        <v>-3157071</v>
      </c>
      <c r="K2522">
        <v>-0.89651999999999998</v>
      </c>
    </row>
    <row r="2523" spans="1:11" x14ac:dyDescent="0.2">
      <c r="A2523" t="s">
        <v>127</v>
      </c>
      <c r="B2523" t="s">
        <v>39</v>
      </c>
      <c r="J2523">
        <v>-3083102.3795700003</v>
      </c>
      <c r="K2523">
        <v>-0.86795999999999995</v>
      </c>
    </row>
    <row r="2524" spans="1:11" x14ac:dyDescent="0.2">
      <c r="A2524" t="s">
        <v>127</v>
      </c>
      <c r="B2524" t="s">
        <v>39</v>
      </c>
      <c r="J2524">
        <v>-3009128.29477</v>
      </c>
      <c r="K2524">
        <v>-0.83940000000000003</v>
      </c>
    </row>
    <row r="2525" spans="1:11" x14ac:dyDescent="0.2">
      <c r="A2525" t="s">
        <v>127</v>
      </c>
      <c r="B2525" t="s">
        <v>39</v>
      </c>
      <c r="J2525">
        <v>-2935154.2102800002</v>
      </c>
      <c r="K2525">
        <v>-0.81084000000000001</v>
      </c>
    </row>
    <row r="2526" spans="1:11" x14ac:dyDescent="0.2">
      <c r="A2526" t="s">
        <v>127</v>
      </c>
      <c r="B2526" t="s">
        <v>39</v>
      </c>
      <c r="J2526">
        <v>-2837328.9623199999</v>
      </c>
      <c r="K2526">
        <v>-0.78227999999999998</v>
      </c>
    </row>
    <row r="2527" spans="1:11" x14ac:dyDescent="0.2">
      <c r="A2527" t="s">
        <v>127</v>
      </c>
      <c r="B2527" t="s">
        <v>39</v>
      </c>
      <c r="J2527">
        <v>-2733741.7927199998</v>
      </c>
      <c r="K2527">
        <v>-0.75371999999999995</v>
      </c>
    </row>
    <row r="2528" spans="1:11" x14ac:dyDescent="0.2">
      <c r="A2528" t="s">
        <v>127</v>
      </c>
      <c r="B2528" t="s">
        <v>39</v>
      </c>
      <c r="J2528">
        <v>0</v>
      </c>
      <c r="K2528">
        <v>0</v>
      </c>
    </row>
    <row r="2529" spans="1:11" x14ac:dyDescent="0.2">
      <c r="A2529" t="s">
        <v>127</v>
      </c>
      <c r="B2529" t="s">
        <v>39</v>
      </c>
      <c r="J2529">
        <v>2733741.7927199998</v>
      </c>
      <c r="K2529">
        <v>0.75371999999999995</v>
      </c>
    </row>
    <row r="2530" spans="1:11" x14ac:dyDescent="0.2">
      <c r="A2530" t="s">
        <v>127</v>
      </c>
      <c r="B2530" t="s">
        <v>39</v>
      </c>
      <c r="J2530">
        <v>2837328.9623199999</v>
      </c>
      <c r="K2530">
        <v>0.78227999999999998</v>
      </c>
    </row>
    <row r="2531" spans="1:11" x14ac:dyDescent="0.2">
      <c r="A2531" t="s">
        <v>127</v>
      </c>
      <c r="B2531" t="s">
        <v>39</v>
      </c>
      <c r="J2531">
        <v>2935154.2102800002</v>
      </c>
      <c r="K2531">
        <v>0.81084000000000001</v>
      </c>
    </row>
    <row r="2532" spans="1:11" x14ac:dyDescent="0.2">
      <c r="A2532" t="s">
        <v>127</v>
      </c>
      <c r="B2532" t="s">
        <v>39</v>
      </c>
      <c r="J2532">
        <v>3009128.29477</v>
      </c>
      <c r="K2532">
        <v>0.83940000000000003</v>
      </c>
    </row>
    <row r="2533" spans="1:11" x14ac:dyDescent="0.2">
      <c r="A2533" t="s">
        <v>127</v>
      </c>
      <c r="B2533" t="s">
        <v>39</v>
      </c>
      <c r="J2533">
        <v>3083102.3795700003</v>
      </c>
      <c r="K2533">
        <v>0.86795999999999995</v>
      </c>
    </row>
    <row r="2534" spans="1:11" x14ac:dyDescent="0.2">
      <c r="A2534" t="s">
        <v>127</v>
      </c>
      <c r="B2534" t="s">
        <v>39</v>
      </c>
      <c r="J2534">
        <v>3157071</v>
      </c>
      <c r="K2534">
        <v>0.89651999999999998</v>
      </c>
    </row>
    <row r="2535" spans="1:11" x14ac:dyDescent="0.2">
      <c r="A2535" t="s">
        <v>127</v>
      </c>
      <c r="B2535" t="s">
        <v>39</v>
      </c>
      <c r="J2535">
        <v>3231037</v>
      </c>
      <c r="K2535">
        <v>0.92508000000000001</v>
      </c>
    </row>
    <row r="2536" spans="1:11" x14ac:dyDescent="0.2">
      <c r="A2536" t="s">
        <v>127</v>
      </c>
      <c r="B2536" t="s">
        <v>39</v>
      </c>
      <c r="J2536">
        <v>3305034</v>
      </c>
      <c r="K2536">
        <v>0.95364000000000004</v>
      </c>
    </row>
    <row r="2537" spans="1:11" x14ac:dyDescent="0.2">
      <c r="A2537" t="s">
        <v>127</v>
      </c>
      <c r="B2537" t="s">
        <v>39</v>
      </c>
      <c r="J2537">
        <v>3379000</v>
      </c>
      <c r="K2537">
        <v>0.98219999999999996</v>
      </c>
    </row>
    <row r="2538" spans="1:11" x14ac:dyDescent="0.2">
      <c r="A2538" t="s">
        <v>127</v>
      </c>
      <c r="B2538" t="s">
        <v>39</v>
      </c>
      <c r="J2538">
        <v>3452966</v>
      </c>
      <c r="K2538">
        <v>1.0107600000000001</v>
      </c>
    </row>
    <row r="2539" spans="1:11" x14ac:dyDescent="0.2">
      <c r="A2539" t="s">
        <v>127</v>
      </c>
      <c r="B2539" t="s">
        <v>39</v>
      </c>
      <c r="J2539">
        <v>3526932</v>
      </c>
      <c r="K2539">
        <v>1.03932</v>
      </c>
    </row>
    <row r="2540" spans="1:11" x14ac:dyDescent="0.2">
      <c r="A2540" t="s">
        <v>127</v>
      </c>
      <c r="B2540" t="s">
        <v>39</v>
      </c>
      <c r="J2540">
        <v>3600929</v>
      </c>
      <c r="K2540">
        <v>1.0678799999999999</v>
      </c>
    </row>
    <row r="2541" spans="1:11" x14ac:dyDescent="0.2">
      <c r="A2541" t="s">
        <v>127</v>
      </c>
      <c r="B2541" t="s">
        <v>39</v>
      </c>
      <c r="J2541">
        <v>3674895</v>
      </c>
      <c r="K2541">
        <v>1.0964400000000001</v>
      </c>
    </row>
    <row r="2542" spans="1:11" x14ac:dyDescent="0.2">
      <c r="A2542" t="s">
        <v>127</v>
      </c>
      <c r="B2542" t="s">
        <v>39</v>
      </c>
      <c r="J2542">
        <v>3748861</v>
      </c>
      <c r="K2542">
        <v>1.125</v>
      </c>
    </row>
    <row r="2543" spans="1:11" x14ac:dyDescent="0.2">
      <c r="A2543" t="s">
        <v>127</v>
      </c>
      <c r="B2543" t="s">
        <v>39</v>
      </c>
      <c r="J2543">
        <v>3748861</v>
      </c>
      <c r="K2543">
        <v>1.35</v>
      </c>
    </row>
    <row r="2544" spans="1:11" x14ac:dyDescent="0.2">
      <c r="A2544" t="s">
        <v>127</v>
      </c>
      <c r="B2544" t="s">
        <v>39</v>
      </c>
      <c r="J2544">
        <v>3748861</v>
      </c>
      <c r="K2544">
        <v>1.575</v>
      </c>
    </row>
    <row r="2545" spans="1:11" x14ac:dyDescent="0.2">
      <c r="A2545" t="s">
        <v>127</v>
      </c>
      <c r="B2545" t="s">
        <v>40</v>
      </c>
      <c r="C2545" t="s">
        <v>37</v>
      </c>
      <c r="D2545" t="s">
        <v>38</v>
      </c>
      <c r="E2545">
        <v>0</v>
      </c>
      <c r="G2545">
        <v>0</v>
      </c>
      <c r="J2545">
        <v>-3748861</v>
      </c>
      <c r="K2545">
        <v>-1.575</v>
      </c>
    </row>
    <row r="2546" spans="1:11" x14ac:dyDescent="0.2">
      <c r="A2546" t="s">
        <v>127</v>
      </c>
      <c r="B2546" t="s">
        <v>40</v>
      </c>
      <c r="J2546">
        <v>-3748861</v>
      </c>
      <c r="K2546">
        <v>-1.35</v>
      </c>
    </row>
    <row r="2547" spans="1:11" x14ac:dyDescent="0.2">
      <c r="A2547" t="s">
        <v>127</v>
      </c>
      <c r="B2547" t="s">
        <v>40</v>
      </c>
      <c r="J2547">
        <v>-3748861</v>
      </c>
      <c r="K2547">
        <v>-1.125</v>
      </c>
    </row>
    <row r="2548" spans="1:11" x14ac:dyDescent="0.2">
      <c r="A2548" t="s">
        <v>127</v>
      </c>
      <c r="B2548" t="s">
        <v>40</v>
      </c>
      <c r="J2548">
        <v>-3674895</v>
      </c>
      <c r="K2548">
        <v>-1.0964400000000001</v>
      </c>
    </row>
    <row r="2549" spans="1:11" x14ac:dyDescent="0.2">
      <c r="A2549" t="s">
        <v>127</v>
      </c>
      <c r="B2549" t="s">
        <v>40</v>
      </c>
      <c r="J2549">
        <v>-3600929</v>
      </c>
      <c r="K2549">
        <v>-1.0678799999999999</v>
      </c>
    </row>
    <row r="2550" spans="1:11" x14ac:dyDescent="0.2">
      <c r="A2550" t="s">
        <v>127</v>
      </c>
      <c r="B2550" t="s">
        <v>40</v>
      </c>
      <c r="J2550">
        <v>-3526932</v>
      </c>
      <c r="K2550">
        <v>-1.03932</v>
      </c>
    </row>
    <row r="2551" spans="1:11" x14ac:dyDescent="0.2">
      <c r="A2551" t="s">
        <v>127</v>
      </c>
      <c r="B2551" t="s">
        <v>40</v>
      </c>
      <c r="J2551">
        <v>-3452966</v>
      </c>
      <c r="K2551">
        <v>-1.0107600000000001</v>
      </c>
    </row>
    <row r="2552" spans="1:11" x14ac:dyDescent="0.2">
      <c r="A2552" t="s">
        <v>127</v>
      </c>
      <c r="B2552" t="s">
        <v>40</v>
      </c>
      <c r="J2552">
        <v>-3379000</v>
      </c>
      <c r="K2552">
        <v>-0.98219999999999996</v>
      </c>
    </row>
    <row r="2553" spans="1:11" x14ac:dyDescent="0.2">
      <c r="A2553" t="s">
        <v>127</v>
      </c>
      <c r="B2553" t="s">
        <v>40</v>
      </c>
      <c r="J2553">
        <v>-3305034</v>
      </c>
      <c r="K2553">
        <v>-0.95364000000000004</v>
      </c>
    </row>
    <row r="2554" spans="1:11" x14ac:dyDescent="0.2">
      <c r="A2554" t="s">
        <v>127</v>
      </c>
      <c r="B2554" t="s">
        <v>40</v>
      </c>
      <c r="J2554">
        <v>-3231037</v>
      </c>
      <c r="K2554">
        <v>-0.92508000000000001</v>
      </c>
    </row>
    <row r="2555" spans="1:11" x14ac:dyDescent="0.2">
      <c r="A2555" t="s">
        <v>127</v>
      </c>
      <c r="B2555" t="s">
        <v>40</v>
      </c>
      <c r="J2555">
        <v>-3157071</v>
      </c>
      <c r="K2555">
        <v>-0.89651999999999998</v>
      </c>
    </row>
    <row r="2556" spans="1:11" x14ac:dyDescent="0.2">
      <c r="A2556" t="s">
        <v>127</v>
      </c>
      <c r="B2556" t="s">
        <v>40</v>
      </c>
      <c r="J2556">
        <v>-3083102.3795700003</v>
      </c>
      <c r="K2556">
        <v>-0.86795999999999995</v>
      </c>
    </row>
    <row r="2557" spans="1:11" x14ac:dyDescent="0.2">
      <c r="A2557" t="s">
        <v>127</v>
      </c>
      <c r="B2557" t="s">
        <v>40</v>
      </c>
      <c r="J2557">
        <v>-3009128.29477</v>
      </c>
      <c r="K2557">
        <v>-0.83940000000000003</v>
      </c>
    </row>
    <row r="2558" spans="1:11" x14ac:dyDescent="0.2">
      <c r="A2558" t="s">
        <v>127</v>
      </c>
      <c r="B2558" t="s">
        <v>40</v>
      </c>
      <c r="J2558">
        <v>-2935154.2102800002</v>
      </c>
      <c r="K2558">
        <v>-0.81084000000000001</v>
      </c>
    </row>
    <row r="2559" spans="1:11" x14ac:dyDescent="0.2">
      <c r="A2559" t="s">
        <v>127</v>
      </c>
      <c r="B2559" t="s">
        <v>40</v>
      </c>
      <c r="J2559">
        <v>-2837328.9623199999</v>
      </c>
      <c r="K2559">
        <v>-0.78227999999999998</v>
      </c>
    </row>
    <row r="2560" spans="1:11" x14ac:dyDescent="0.2">
      <c r="A2560" t="s">
        <v>127</v>
      </c>
      <c r="B2560" t="s">
        <v>40</v>
      </c>
      <c r="J2560">
        <v>-2733741.7927199998</v>
      </c>
      <c r="K2560">
        <v>-0.75371999999999995</v>
      </c>
    </row>
    <row r="2561" spans="1:11" x14ac:dyDescent="0.2">
      <c r="A2561" t="s">
        <v>127</v>
      </c>
      <c r="B2561" t="s">
        <v>40</v>
      </c>
      <c r="J2561">
        <v>0</v>
      </c>
      <c r="K2561">
        <v>0</v>
      </c>
    </row>
    <row r="2562" spans="1:11" x14ac:dyDescent="0.2">
      <c r="A2562" t="s">
        <v>127</v>
      </c>
      <c r="B2562" t="s">
        <v>40</v>
      </c>
      <c r="J2562">
        <v>2733741.7927199998</v>
      </c>
      <c r="K2562">
        <v>0.75371999999999995</v>
      </c>
    </row>
    <row r="2563" spans="1:11" x14ac:dyDescent="0.2">
      <c r="A2563" t="s">
        <v>127</v>
      </c>
      <c r="B2563" t="s">
        <v>40</v>
      </c>
      <c r="J2563">
        <v>2837328.9623199999</v>
      </c>
      <c r="K2563">
        <v>0.78227999999999998</v>
      </c>
    </row>
    <row r="2564" spans="1:11" x14ac:dyDescent="0.2">
      <c r="A2564" t="s">
        <v>127</v>
      </c>
      <c r="B2564" t="s">
        <v>40</v>
      </c>
      <c r="J2564">
        <v>2935154.2102800002</v>
      </c>
      <c r="K2564">
        <v>0.81084000000000001</v>
      </c>
    </row>
    <row r="2565" spans="1:11" x14ac:dyDescent="0.2">
      <c r="A2565" t="s">
        <v>127</v>
      </c>
      <c r="B2565" t="s">
        <v>40</v>
      </c>
      <c r="J2565">
        <v>3009128.29477</v>
      </c>
      <c r="K2565">
        <v>0.83940000000000003</v>
      </c>
    </row>
    <row r="2566" spans="1:11" x14ac:dyDescent="0.2">
      <c r="A2566" t="s">
        <v>127</v>
      </c>
      <c r="B2566" t="s">
        <v>40</v>
      </c>
      <c r="J2566">
        <v>3083102.3795700003</v>
      </c>
      <c r="K2566">
        <v>0.86795999999999995</v>
      </c>
    </row>
    <row r="2567" spans="1:11" x14ac:dyDescent="0.2">
      <c r="A2567" t="s">
        <v>127</v>
      </c>
      <c r="B2567" t="s">
        <v>40</v>
      </c>
      <c r="J2567">
        <v>3157071</v>
      </c>
      <c r="K2567">
        <v>0.89651999999999998</v>
      </c>
    </row>
    <row r="2568" spans="1:11" x14ac:dyDescent="0.2">
      <c r="A2568" t="s">
        <v>127</v>
      </c>
      <c r="B2568" t="s">
        <v>40</v>
      </c>
      <c r="J2568">
        <v>3231037</v>
      </c>
      <c r="K2568">
        <v>0.92508000000000001</v>
      </c>
    </row>
    <row r="2569" spans="1:11" x14ac:dyDescent="0.2">
      <c r="A2569" t="s">
        <v>127</v>
      </c>
      <c r="B2569" t="s">
        <v>40</v>
      </c>
      <c r="J2569">
        <v>3305034</v>
      </c>
      <c r="K2569">
        <v>0.95364000000000004</v>
      </c>
    </row>
    <row r="2570" spans="1:11" x14ac:dyDescent="0.2">
      <c r="A2570" t="s">
        <v>127</v>
      </c>
      <c r="B2570" t="s">
        <v>40</v>
      </c>
      <c r="J2570">
        <v>3379000</v>
      </c>
      <c r="K2570">
        <v>0.98219999999999996</v>
      </c>
    </row>
    <row r="2571" spans="1:11" x14ac:dyDescent="0.2">
      <c r="A2571" t="s">
        <v>127</v>
      </c>
      <c r="B2571" t="s">
        <v>40</v>
      </c>
      <c r="J2571">
        <v>3452966</v>
      </c>
      <c r="K2571">
        <v>1.0107600000000001</v>
      </c>
    </row>
    <row r="2572" spans="1:11" x14ac:dyDescent="0.2">
      <c r="A2572" t="s">
        <v>127</v>
      </c>
      <c r="B2572" t="s">
        <v>40</v>
      </c>
      <c r="J2572">
        <v>3526932</v>
      </c>
      <c r="K2572">
        <v>1.03932</v>
      </c>
    </row>
    <row r="2573" spans="1:11" x14ac:dyDescent="0.2">
      <c r="A2573" t="s">
        <v>127</v>
      </c>
      <c r="B2573" t="s">
        <v>40</v>
      </c>
      <c r="J2573">
        <v>3600929</v>
      </c>
      <c r="K2573">
        <v>1.0678799999999999</v>
      </c>
    </row>
    <row r="2574" spans="1:11" x14ac:dyDescent="0.2">
      <c r="A2574" t="s">
        <v>127</v>
      </c>
      <c r="B2574" t="s">
        <v>40</v>
      </c>
      <c r="J2574">
        <v>3674895</v>
      </c>
      <c r="K2574">
        <v>1.0964400000000001</v>
      </c>
    </row>
    <row r="2575" spans="1:11" x14ac:dyDescent="0.2">
      <c r="A2575" t="s">
        <v>127</v>
      </c>
      <c r="B2575" t="s">
        <v>40</v>
      </c>
      <c r="J2575">
        <v>3748861</v>
      </c>
      <c r="K2575">
        <v>1.125</v>
      </c>
    </row>
    <row r="2576" spans="1:11" x14ac:dyDescent="0.2">
      <c r="A2576" t="s">
        <v>127</v>
      </c>
      <c r="B2576" t="s">
        <v>40</v>
      </c>
      <c r="J2576">
        <v>3748861</v>
      </c>
      <c r="K2576">
        <v>1.35</v>
      </c>
    </row>
    <row r="2577" spans="1:11" x14ac:dyDescent="0.2">
      <c r="A2577" t="s">
        <v>127</v>
      </c>
      <c r="B2577" t="s">
        <v>40</v>
      </c>
      <c r="J2577">
        <v>3748861</v>
      </c>
      <c r="K2577">
        <v>1.575</v>
      </c>
    </row>
    <row r="2578" spans="1:11" x14ac:dyDescent="0.2">
      <c r="A2578" t="s">
        <v>128</v>
      </c>
      <c r="B2578" t="s">
        <v>39</v>
      </c>
      <c r="C2578" t="s">
        <v>37</v>
      </c>
      <c r="D2578" t="s">
        <v>38</v>
      </c>
      <c r="E2578">
        <v>0</v>
      </c>
      <c r="G2578">
        <v>0</v>
      </c>
      <c r="J2578">
        <v>-3880146</v>
      </c>
      <c r="K2578">
        <v>-1.575</v>
      </c>
    </row>
    <row r="2579" spans="1:11" x14ac:dyDescent="0.2">
      <c r="A2579" t="s">
        <v>128</v>
      </c>
      <c r="B2579" t="s">
        <v>39</v>
      </c>
      <c r="J2579">
        <v>-3880146</v>
      </c>
      <c r="K2579">
        <v>-1.35</v>
      </c>
    </row>
    <row r="2580" spans="1:11" x14ac:dyDescent="0.2">
      <c r="A2580" t="s">
        <v>128</v>
      </c>
      <c r="B2580" t="s">
        <v>39</v>
      </c>
      <c r="J2580">
        <v>-3880146</v>
      </c>
      <c r="K2580">
        <v>-1.125</v>
      </c>
    </row>
    <row r="2581" spans="1:11" x14ac:dyDescent="0.2">
      <c r="A2581" t="s">
        <v>128</v>
      </c>
      <c r="B2581" t="s">
        <v>39</v>
      </c>
      <c r="J2581">
        <v>-3807234</v>
      </c>
      <c r="K2581">
        <v>-1.0978000000000001</v>
      </c>
    </row>
    <row r="2582" spans="1:11" x14ac:dyDescent="0.2">
      <c r="A2582" t="s">
        <v>128</v>
      </c>
      <c r="B2582" t="s">
        <v>39</v>
      </c>
      <c r="J2582">
        <v>-3734322</v>
      </c>
      <c r="K2582">
        <v>-1.0706</v>
      </c>
    </row>
    <row r="2583" spans="1:11" x14ac:dyDescent="0.2">
      <c r="A2583" t="s">
        <v>128</v>
      </c>
      <c r="B2583" t="s">
        <v>39</v>
      </c>
      <c r="J2583">
        <v>-3661410</v>
      </c>
      <c r="K2583">
        <v>-1.0434099999999999</v>
      </c>
    </row>
    <row r="2584" spans="1:11" x14ac:dyDescent="0.2">
      <c r="A2584" t="s">
        <v>128</v>
      </c>
      <c r="B2584" t="s">
        <v>39</v>
      </c>
      <c r="J2584">
        <v>-3588498</v>
      </c>
      <c r="K2584">
        <v>-1.0162100000000001</v>
      </c>
    </row>
    <row r="2585" spans="1:11" x14ac:dyDescent="0.2">
      <c r="A2585" t="s">
        <v>128</v>
      </c>
      <c r="B2585" t="s">
        <v>39</v>
      </c>
      <c r="J2585">
        <v>-3515586</v>
      </c>
      <c r="K2585">
        <v>-0.98900999999999994</v>
      </c>
    </row>
    <row r="2586" spans="1:11" x14ac:dyDescent="0.2">
      <c r="A2586" t="s">
        <v>128</v>
      </c>
      <c r="B2586" t="s">
        <v>39</v>
      </c>
      <c r="J2586">
        <v>-3442674</v>
      </c>
      <c r="K2586">
        <v>-0.96181000000000005</v>
      </c>
    </row>
    <row r="2587" spans="1:11" x14ac:dyDescent="0.2">
      <c r="A2587" t="s">
        <v>128</v>
      </c>
      <c r="B2587" t="s">
        <v>39</v>
      </c>
      <c r="J2587">
        <v>-3369762</v>
      </c>
      <c r="K2587">
        <v>-0.93462000000000001</v>
      </c>
    </row>
    <row r="2588" spans="1:11" x14ac:dyDescent="0.2">
      <c r="A2588" t="s">
        <v>128</v>
      </c>
      <c r="B2588" t="s">
        <v>39</v>
      </c>
      <c r="J2588">
        <v>-3296850</v>
      </c>
      <c r="K2588">
        <v>-0.90742</v>
      </c>
    </row>
    <row r="2589" spans="1:11" x14ac:dyDescent="0.2">
      <c r="A2589" t="s">
        <v>128</v>
      </c>
      <c r="B2589" t="s">
        <v>39</v>
      </c>
      <c r="J2589">
        <v>-3223938</v>
      </c>
      <c r="K2589">
        <v>-0.88022</v>
      </c>
    </row>
    <row r="2590" spans="1:11" x14ac:dyDescent="0.2">
      <c r="A2590" t="s">
        <v>128</v>
      </c>
      <c r="B2590" t="s">
        <v>39</v>
      </c>
      <c r="J2590">
        <v>-3151026</v>
      </c>
      <c r="K2590">
        <v>-0.85302</v>
      </c>
    </row>
    <row r="2591" spans="1:11" x14ac:dyDescent="0.2">
      <c r="A2591" t="s">
        <v>128</v>
      </c>
      <c r="B2591" t="s">
        <v>39</v>
      </c>
      <c r="J2591">
        <v>-3072064.41665</v>
      </c>
      <c r="K2591">
        <v>-0.82582</v>
      </c>
    </row>
    <row r="2592" spans="1:11" x14ac:dyDescent="0.2">
      <c r="A2592" t="s">
        <v>128</v>
      </c>
      <c r="B2592" t="s">
        <v>39</v>
      </c>
      <c r="J2592">
        <v>-2970888.4546399997</v>
      </c>
      <c r="K2592">
        <v>-0.79862999999999995</v>
      </c>
    </row>
    <row r="2593" spans="1:11" x14ac:dyDescent="0.2">
      <c r="A2593" t="s">
        <v>128</v>
      </c>
      <c r="B2593" t="s">
        <v>39</v>
      </c>
      <c r="J2593">
        <v>-2869712.4923200002</v>
      </c>
      <c r="K2593">
        <v>-0.77142999999999995</v>
      </c>
    </row>
    <row r="2594" spans="1:11" x14ac:dyDescent="0.2">
      <c r="A2594" t="s">
        <v>128</v>
      </c>
      <c r="B2594" t="s">
        <v>39</v>
      </c>
      <c r="J2594">
        <v>0</v>
      </c>
      <c r="K2594">
        <v>0</v>
      </c>
    </row>
    <row r="2595" spans="1:11" x14ac:dyDescent="0.2">
      <c r="A2595" t="s">
        <v>128</v>
      </c>
      <c r="B2595" t="s">
        <v>39</v>
      </c>
      <c r="J2595">
        <v>2869712.4923200002</v>
      </c>
      <c r="K2595">
        <v>0.77142999999999995</v>
      </c>
    </row>
    <row r="2596" spans="1:11" x14ac:dyDescent="0.2">
      <c r="A2596" t="s">
        <v>128</v>
      </c>
      <c r="B2596" t="s">
        <v>39</v>
      </c>
      <c r="J2596">
        <v>2970888.4546399997</v>
      </c>
      <c r="K2596">
        <v>0.79862999999999995</v>
      </c>
    </row>
    <row r="2597" spans="1:11" x14ac:dyDescent="0.2">
      <c r="A2597" t="s">
        <v>128</v>
      </c>
      <c r="B2597" t="s">
        <v>39</v>
      </c>
      <c r="J2597">
        <v>3072064.41665</v>
      </c>
      <c r="K2597">
        <v>0.82582</v>
      </c>
    </row>
    <row r="2598" spans="1:11" x14ac:dyDescent="0.2">
      <c r="A2598" t="s">
        <v>128</v>
      </c>
      <c r="B2598" t="s">
        <v>39</v>
      </c>
      <c r="J2598">
        <v>3151026</v>
      </c>
      <c r="K2598">
        <v>0.85302</v>
      </c>
    </row>
    <row r="2599" spans="1:11" x14ac:dyDescent="0.2">
      <c r="A2599" t="s">
        <v>128</v>
      </c>
      <c r="B2599" t="s">
        <v>39</v>
      </c>
      <c r="J2599">
        <v>3223938</v>
      </c>
      <c r="K2599">
        <v>0.88022</v>
      </c>
    </row>
    <row r="2600" spans="1:11" x14ac:dyDescent="0.2">
      <c r="A2600" t="s">
        <v>128</v>
      </c>
      <c r="B2600" t="s">
        <v>39</v>
      </c>
      <c r="J2600">
        <v>3296850</v>
      </c>
      <c r="K2600">
        <v>0.90742</v>
      </c>
    </row>
    <row r="2601" spans="1:11" x14ac:dyDescent="0.2">
      <c r="A2601" t="s">
        <v>128</v>
      </c>
      <c r="B2601" t="s">
        <v>39</v>
      </c>
      <c r="J2601">
        <v>3369762</v>
      </c>
      <c r="K2601">
        <v>0.93462000000000001</v>
      </c>
    </row>
    <row r="2602" spans="1:11" x14ac:dyDescent="0.2">
      <c r="A2602" t="s">
        <v>128</v>
      </c>
      <c r="B2602" t="s">
        <v>39</v>
      </c>
      <c r="J2602">
        <v>3442674</v>
      </c>
      <c r="K2602">
        <v>0.96181000000000005</v>
      </c>
    </row>
    <row r="2603" spans="1:11" x14ac:dyDescent="0.2">
      <c r="A2603" t="s">
        <v>128</v>
      </c>
      <c r="B2603" t="s">
        <v>39</v>
      </c>
      <c r="J2603">
        <v>3515586</v>
      </c>
      <c r="K2603">
        <v>0.98900999999999994</v>
      </c>
    </row>
    <row r="2604" spans="1:11" x14ac:dyDescent="0.2">
      <c r="A2604" t="s">
        <v>128</v>
      </c>
      <c r="B2604" t="s">
        <v>39</v>
      </c>
      <c r="J2604">
        <v>3588498</v>
      </c>
      <c r="K2604">
        <v>1.0162100000000001</v>
      </c>
    </row>
    <row r="2605" spans="1:11" x14ac:dyDescent="0.2">
      <c r="A2605" t="s">
        <v>128</v>
      </c>
      <c r="B2605" t="s">
        <v>39</v>
      </c>
      <c r="J2605">
        <v>3661410</v>
      </c>
      <c r="K2605">
        <v>1.0434099999999999</v>
      </c>
    </row>
    <row r="2606" spans="1:11" x14ac:dyDescent="0.2">
      <c r="A2606" t="s">
        <v>128</v>
      </c>
      <c r="B2606" t="s">
        <v>39</v>
      </c>
      <c r="J2606">
        <v>3734322</v>
      </c>
      <c r="K2606">
        <v>1.0706</v>
      </c>
    </row>
    <row r="2607" spans="1:11" x14ac:dyDescent="0.2">
      <c r="A2607" t="s">
        <v>128</v>
      </c>
      <c r="B2607" t="s">
        <v>39</v>
      </c>
      <c r="J2607">
        <v>3807234</v>
      </c>
      <c r="K2607">
        <v>1.0978000000000001</v>
      </c>
    </row>
    <row r="2608" spans="1:11" x14ac:dyDescent="0.2">
      <c r="A2608" t="s">
        <v>128</v>
      </c>
      <c r="B2608" t="s">
        <v>39</v>
      </c>
      <c r="J2608">
        <v>3880146</v>
      </c>
      <c r="K2608">
        <v>1.125</v>
      </c>
    </row>
    <row r="2609" spans="1:11" x14ac:dyDescent="0.2">
      <c r="A2609" t="s">
        <v>128</v>
      </c>
      <c r="B2609" t="s">
        <v>39</v>
      </c>
      <c r="J2609">
        <v>3880146</v>
      </c>
      <c r="K2609">
        <v>1.35</v>
      </c>
    </row>
    <row r="2610" spans="1:11" x14ac:dyDescent="0.2">
      <c r="A2610" t="s">
        <v>128</v>
      </c>
      <c r="B2610" t="s">
        <v>39</v>
      </c>
      <c r="J2610">
        <v>3880146</v>
      </c>
      <c r="K2610">
        <v>1.575</v>
      </c>
    </row>
    <row r="2611" spans="1:11" x14ac:dyDescent="0.2">
      <c r="A2611" t="s">
        <v>128</v>
      </c>
      <c r="B2611" t="s">
        <v>40</v>
      </c>
      <c r="C2611" t="s">
        <v>37</v>
      </c>
      <c r="D2611" t="s">
        <v>38</v>
      </c>
      <c r="E2611">
        <v>0</v>
      </c>
      <c r="G2611">
        <v>0</v>
      </c>
      <c r="J2611">
        <v>-3880146</v>
      </c>
      <c r="K2611">
        <v>-1.575</v>
      </c>
    </row>
    <row r="2612" spans="1:11" x14ac:dyDescent="0.2">
      <c r="A2612" t="s">
        <v>128</v>
      </c>
      <c r="B2612" t="s">
        <v>40</v>
      </c>
      <c r="J2612">
        <v>-3880146</v>
      </c>
      <c r="K2612">
        <v>-1.35</v>
      </c>
    </row>
    <row r="2613" spans="1:11" x14ac:dyDescent="0.2">
      <c r="A2613" t="s">
        <v>128</v>
      </c>
      <c r="B2613" t="s">
        <v>40</v>
      </c>
      <c r="J2613">
        <v>-3880146</v>
      </c>
      <c r="K2613">
        <v>-1.125</v>
      </c>
    </row>
    <row r="2614" spans="1:11" x14ac:dyDescent="0.2">
      <c r="A2614" t="s">
        <v>128</v>
      </c>
      <c r="B2614" t="s">
        <v>40</v>
      </c>
      <c r="J2614">
        <v>-3807234</v>
      </c>
      <c r="K2614">
        <v>-1.0978000000000001</v>
      </c>
    </row>
    <row r="2615" spans="1:11" x14ac:dyDescent="0.2">
      <c r="A2615" t="s">
        <v>128</v>
      </c>
      <c r="B2615" t="s">
        <v>40</v>
      </c>
      <c r="J2615">
        <v>-3734322</v>
      </c>
      <c r="K2615">
        <v>-1.0706</v>
      </c>
    </row>
    <row r="2616" spans="1:11" x14ac:dyDescent="0.2">
      <c r="A2616" t="s">
        <v>128</v>
      </c>
      <c r="B2616" t="s">
        <v>40</v>
      </c>
      <c r="J2616">
        <v>-3661410</v>
      </c>
      <c r="K2616">
        <v>-1.0434099999999999</v>
      </c>
    </row>
    <row r="2617" spans="1:11" x14ac:dyDescent="0.2">
      <c r="A2617" t="s">
        <v>128</v>
      </c>
      <c r="B2617" t="s">
        <v>40</v>
      </c>
      <c r="J2617">
        <v>-3588498</v>
      </c>
      <c r="K2617">
        <v>-1.0162100000000001</v>
      </c>
    </row>
    <row r="2618" spans="1:11" x14ac:dyDescent="0.2">
      <c r="A2618" t="s">
        <v>128</v>
      </c>
      <c r="B2618" t="s">
        <v>40</v>
      </c>
      <c r="J2618">
        <v>-3515586</v>
      </c>
      <c r="K2618">
        <v>-0.98900999999999994</v>
      </c>
    </row>
    <row r="2619" spans="1:11" x14ac:dyDescent="0.2">
      <c r="A2619" t="s">
        <v>128</v>
      </c>
      <c r="B2619" t="s">
        <v>40</v>
      </c>
      <c r="J2619">
        <v>-3442674</v>
      </c>
      <c r="K2619">
        <v>-0.96181000000000005</v>
      </c>
    </row>
    <row r="2620" spans="1:11" x14ac:dyDescent="0.2">
      <c r="A2620" t="s">
        <v>128</v>
      </c>
      <c r="B2620" t="s">
        <v>40</v>
      </c>
      <c r="J2620">
        <v>-3369762</v>
      </c>
      <c r="K2620">
        <v>-0.93462000000000001</v>
      </c>
    </row>
    <row r="2621" spans="1:11" x14ac:dyDescent="0.2">
      <c r="A2621" t="s">
        <v>128</v>
      </c>
      <c r="B2621" t="s">
        <v>40</v>
      </c>
      <c r="J2621">
        <v>-3296850</v>
      </c>
      <c r="K2621">
        <v>-0.90742</v>
      </c>
    </row>
    <row r="2622" spans="1:11" x14ac:dyDescent="0.2">
      <c r="A2622" t="s">
        <v>128</v>
      </c>
      <c r="B2622" t="s">
        <v>40</v>
      </c>
      <c r="J2622">
        <v>-3223938</v>
      </c>
      <c r="K2622">
        <v>-0.88022</v>
      </c>
    </row>
    <row r="2623" spans="1:11" x14ac:dyDescent="0.2">
      <c r="A2623" t="s">
        <v>128</v>
      </c>
      <c r="B2623" t="s">
        <v>40</v>
      </c>
      <c r="J2623">
        <v>-3151026</v>
      </c>
      <c r="K2623">
        <v>-0.85302</v>
      </c>
    </row>
    <row r="2624" spans="1:11" x14ac:dyDescent="0.2">
      <c r="A2624" t="s">
        <v>128</v>
      </c>
      <c r="B2624" t="s">
        <v>40</v>
      </c>
      <c r="J2624">
        <v>-3072064.41665</v>
      </c>
      <c r="K2624">
        <v>-0.82582</v>
      </c>
    </row>
    <row r="2625" spans="1:11" x14ac:dyDescent="0.2">
      <c r="A2625" t="s">
        <v>128</v>
      </c>
      <c r="B2625" t="s">
        <v>40</v>
      </c>
      <c r="J2625">
        <v>-2970888.4546399997</v>
      </c>
      <c r="K2625">
        <v>-0.79862999999999995</v>
      </c>
    </row>
    <row r="2626" spans="1:11" x14ac:dyDescent="0.2">
      <c r="A2626" t="s">
        <v>128</v>
      </c>
      <c r="B2626" t="s">
        <v>40</v>
      </c>
      <c r="J2626">
        <v>-2869712.4923200002</v>
      </c>
      <c r="K2626">
        <v>-0.77142999999999995</v>
      </c>
    </row>
    <row r="2627" spans="1:11" x14ac:dyDescent="0.2">
      <c r="A2627" t="s">
        <v>128</v>
      </c>
      <c r="B2627" t="s">
        <v>40</v>
      </c>
      <c r="J2627">
        <v>0</v>
      </c>
      <c r="K2627">
        <v>0</v>
      </c>
    </row>
    <row r="2628" spans="1:11" x14ac:dyDescent="0.2">
      <c r="A2628" t="s">
        <v>128</v>
      </c>
      <c r="B2628" t="s">
        <v>40</v>
      </c>
      <c r="J2628">
        <v>2869712.4923200002</v>
      </c>
      <c r="K2628">
        <v>0.77142999999999995</v>
      </c>
    </row>
    <row r="2629" spans="1:11" x14ac:dyDescent="0.2">
      <c r="A2629" t="s">
        <v>128</v>
      </c>
      <c r="B2629" t="s">
        <v>40</v>
      </c>
      <c r="J2629">
        <v>2970888.4546399997</v>
      </c>
      <c r="K2629">
        <v>0.79862999999999995</v>
      </c>
    </row>
    <row r="2630" spans="1:11" x14ac:dyDescent="0.2">
      <c r="A2630" t="s">
        <v>128</v>
      </c>
      <c r="B2630" t="s">
        <v>40</v>
      </c>
      <c r="J2630">
        <v>3072064.41665</v>
      </c>
      <c r="K2630">
        <v>0.82582</v>
      </c>
    </row>
    <row r="2631" spans="1:11" x14ac:dyDescent="0.2">
      <c r="A2631" t="s">
        <v>128</v>
      </c>
      <c r="B2631" t="s">
        <v>40</v>
      </c>
      <c r="J2631">
        <v>3151026</v>
      </c>
      <c r="K2631">
        <v>0.85302</v>
      </c>
    </row>
    <row r="2632" spans="1:11" x14ac:dyDescent="0.2">
      <c r="A2632" t="s">
        <v>128</v>
      </c>
      <c r="B2632" t="s">
        <v>40</v>
      </c>
      <c r="J2632">
        <v>3223938</v>
      </c>
      <c r="K2632">
        <v>0.88022</v>
      </c>
    </row>
    <row r="2633" spans="1:11" x14ac:dyDescent="0.2">
      <c r="A2633" t="s">
        <v>128</v>
      </c>
      <c r="B2633" t="s">
        <v>40</v>
      </c>
      <c r="J2633">
        <v>3296850</v>
      </c>
      <c r="K2633">
        <v>0.90742</v>
      </c>
    </row>
    <row r="2634" spans="1:11" x14ac:dyDescent="0.2">
      <c r="A2634" t="s">
        <v>128</v>
      </c>
      <c r="B2634" t="s">
        <v>40</v>
      </c>
      <c r="J2634">
        <v>3369762</v>
      </c>
      <c r="K2634">
        <v>0.93462000000000001</v>
      </c>
    </row>
    <row r="2635" spans="1:11" x14ac:dyDescent="0.2">
      <c r="A2635" t="s">
        <v>128</v>
      </c>
      <c r="B2635" t="s">
        <v>40</v>
      </c>
      <c r="J2635">
        <v>3442674</v>
      </c>
      <c r="K2635">
        <v>0.96181000000000005</v>
      </c>
    </row>
    <row r="2636" spans="1:11" x14ac:dyDescent="0.2">
      <c r="A2636" t="s">
        <v>128</v>
      </c>
      <c r="B2636" t="s">
        <v>40</v>
      </c>
      <c r="J2636">
        <v>3515586</v>
      </c>
      <c r="K2636">
        <v>0.98900999999999994</v>
      </c>
    </row>
    <row r="2637" spans="1:11" x14ac:dyDescent="0.2">
      <c r="A2637" t="s">
        <v>128</v>
      </c>
      <c r="B2637" t="s">
        <v>40</v>
      </c>
      <c r="J2637">
        <v>3588498</v>
      </c>
      <c r="K2637">
        <v>1.0162100000000001</v>
      </c>
    </row>
    <row r="2638" spans="1:11" x14ac:dyDescent="0.2">
      <c r="A2638" t="s">
        <v>128</v>
      </c>
      <c r="B2638" t="s">
        <v>40</v>
      </c>
      <c r="J2638">
        <v>3661410</v>
      </c>
      <c r="K2638">
        <v>1.0434099999999999</v>
      </c>
    </row>
    <row r="2639" spans="1:11" x14ac:dyDescent="0.2">
      <c r="A2639" t="s">
        <v>128</v>
      </c>
      <c r="B2639" t="s">
        <v>40</v>
      </c>
      <c r="J2639">
        <v>3734322</v>
      </c>
      <c r="K2639">
        <v>1.0706</v>
      </c>
    </row>
    <row r="2640" spans="1:11" x14ac:dyDescent="0.2">
      <c r="A2640" t="s">
        <v>128</v>
      </c>
      <c r="B2640" t="s">
        <v>40</v>
      </c>
      <c r="J2640">
        <v>3807234</v>
      </c>
      <c r="K2640">
        <v>1.0978000000000001</v>
      </c>
    </row>
    <row r="2641" spans="1:11" x14ac:dyDescent="0.2">
      <c r="A2641" t="s">
        <v>128</v>
      </c>
      <c r="B2641" t="s">
        <v>40</v>
      </c>
      <c r="J2641">
        <v>3880146</v>
      </c>
      <c r="K2641">
        <v>1.125</v>
      </c>
    </row>
    <row r="2642" spans="1:11" x14ac:dyDescent="0.2">
      <c r="A2642" t="s">
        <v>128</v>
      </c>
      <c r="B2642" t="s">
        <v>40</v>
      </c>
      <c r="J2642">
        <v>3880146</v>
      </c>
      <c r="K2642">
        <v>1.35</v>
      </c>
    </row>
    <row r="2643" spans="1:11" x14ac:dyDescent="0.2">
      <c r="A2643" t="s">
        <v>128</v>
      </c>
      <c r="B2643" t="s">
        <v>40</v>
      </c>
      <c r="J2643">
        <v>3880146</v>
      </c>
      <c r="K2643">
        <v>1.575</v>
      </c>
    </row>
    <row r="2644" spans="1:11" x14ac:dyDescent="0.2">
      <c r="A2644" t="s">
        <v>129</v>
      </c>
      <c r="B2644" t="s">
        <v>39</v>
      </c>
      <c r="C2644" t="s">
        <v>37</v>
      </c>
      <c r="D2644" t="s">
        <v>38</v>
      </c>
      <c r="E2644">
        <v>0</v>
      </c>
      <c r="G2644">
        <v>0</v>
      </c>
      <c r="J2644">
        <v>-4011431</v>
      </c>
      <c r="K2644">
        <v>-1.575</v>
      </c>
    </row>
    <row r="2645" spans="1:11" x14ac:dyDescent="0.2">
      <c r="A2645" t="s">
        <v>129</v>
      </c>
      <c r="B2645" t="s">
        <v>39</v>
      </c>
      <c r="J2645">
        <v>-4011431</v>
      </c>
      <c r="K2645">
        <v>-1.35</v>
      </c>
    </row>
    <row r="2646" spans="1:11" x14ac:dyDescent="0.2">
      <c r="A2646" t="s">
        <v>129</v>
      </c>
      <c r="B2646" t="s">
        <v>39</v>
      </c>
      <c r="J2646">
        <v>-4011431</v>
      </c>
      <c r="K2646">
        <v>-1.125</v>
      </c>
    </row>
    <row r="2647" spans="1:11" x14ac:dyDescent="0.2">
      <c r="A2647" t="s">
        <v>129</v>
      </c>
      <c r="B2647" t="s">
        <v>39</v>
      </c>
      <c r="J2647">
        <v>-3939697</v>
      </c>
      <c r="K2647">
        <v>-1.0991200000000001</v>
      </c>
    </row>
    <row r="2648" spans="1:11" x14ac:dyDescent="0.2">
      <c r="A2648" t="s">
        <v>129</v>
      </c>
      <c r="B2648" t="s">
        <v>39</v>
      </c>
      <c r="J2648">
        <v>-3867963</v>
      </c>
      <c r="K2648">
        <v>-1.0732299999999999</v>
      </c>
    </row>
    <row r="2649" spans="1:11" x14ac:dyDescent="0.2">
      <c r="A2649" t="s">
        <v>129</v>
      </c>
      <c r="B2649" t="s">
        <v>39</v>
      </c>
      <c r="J2649">
        <v>-3796229</v>
      </c>
      <c r="K2649">
        <v>-1.04735</v>
      </c>
    </row>
    <row r="2650" spans="1:11" x14ac:dyDescent="0.2">
      <c r="A2650" t="s">
        <v>129</v>
      </c>
      <c r="B2650" t="s">
        <v>39</v>
      </c>
      <c r="J2650">
        <v>-3724495</v>
      </c>
      <c r="K2650">
        <v>-1.02146</v>
      </c>
    </row>
    <row r="2651" spans="1:11" x14ac:dyDescent="0.2">
      <c r="A2651" t="s">
        <v>129</v>
      </c>
      <c r="B2651" t="s">
        <v>39</v>
      </c>
      <c r="J2651">
        <v>-3652761</v>
      </c>
      <c r="K2651">
        <v>-0.99558000000000002</v>
      </c>
    </row>
    <row r="2652" spans="1:11" x14ac:dyDescent="0.2">
      <c r="A2652" t="s">
        <v>129</v>
      </c>
      <c r="B2652" t="s">
        <v>39</v>
      </c>
      <c r="J2652">
        <v>-3580996</v>
      </c>
      <c r="K2652">
        <v>-0.96969000000000005</v>
      </c>
    </row>
    <row r="2653" spans="1:11" x14ac:dyDescent="0.2">
      <c r="A2653" t="s">
        <v>129</v>
      </c>
      <c r="B2653" t="s">
        <v>39</v>
      </c>
      <c r="J2653">
        <v>-3509262</v>
      </c>
      <c r="K2653">
        <v>-0.94381000000000004</v>
      </c>
    </row>
    <row r="2654" spans="1:11" x14ac:dyDescent="0.2">
      <c r="A2654" t="s">
        <v>129</v>
      </c>
      <c r="B2654" t="s">
        <v>39</v>
      </c>
      <c r="J2654">
        <v>-3437528</v>
      </c>
      <c r="K2654">
        <v>-0.91793000000000002</v>
      </c>
    </row>
    <row r="2655" spans="1:11" x14ac:dyDescent="0.2">
      <c r="A2655" t="s">
        <v>129</v>
      </c>
      <c r="B2655" t="s">
        <v>39</v>
      </c>
      <c r="J2655">
        <v>-3365794</v>
      </c>
      <c r="K2655">
        <v>-0.89204000000000006</v>
      </c>
    </row>
    <row r="2656" spans="1:11" x14ac:dyDescent="0.2">
      <c r="A2656" t="s">
        <v>129</v>
      </c>
      <c r="B2656" t="s">
        <v>39</v>
      </c>
      <c r="J2656">
        <v>-3294060</v>
      </c>
      <c r="K2656">
        <v>-0.86616000000000004</v>
      </c>
    </row>
    <row r="2657" spans="1:11" x14ac:dyDescent="0.2">
      <c r="A2657" t="s">
        <v>129</v>
      </c>
      <c r="B2657" t="s">
        <v>39</v>
      </c>
      <c r="J2657">
        <v>-3203974</v>
      </c>
      <c r="K2657">
        <v>-0.84026999999999996</v>
      </c>
    </row>
    <row r="2658" spans="1:11" x14ac:dyDescent="0.2">
      <c r="A2658" t="s">
        <v>129</v>
      </c>
      <c r="B2658" t="s">
        <v>39</v>
      </c>
      <c r="J2658">
        <v>-3105270</v>
      </c>
      <c r="K2658">
        <v>-0.81438999999999995</v>
      </c>
    </row>
    <row r="2659" spans="1:11" x14ac:dyDescent="0.2">
      <c r="A2659" t="s">
        <v>129</v>
      </c>
      <c r="B2659" t="s">
        <v>39</v>
      </c>
      <c r="J2659">
        <v>-3006570.0693700002</v>
      </c>
      <c r="K2659">
        <v>-0.78851000000000004</v>
      </c>
    </row>
    <row r="2660" spans="1:11" x14ac:dyDescent="0.2">
      <c r="A2660" t="s">
        <v>129</v>
      </c>
      <c r="B2660" t="s">
        <v>39</v>
      </c>
      <c r="J2660">
        <v>0</v>
      </c>
      <c r="K2660">
        <v>0</v>
      </c>
    </row>
    <row r="2661" spans="1:11" x14ac:dyDescent="0.2">
      <c r="A2661" t="s">
        <v>129</v>
      </c>
      <c r="B2661" t="s">
        <v>39</v>
      </c>
      <c r="J2661">
        <v>3006570.0693700002</v>
      </c>
      <c r="K2661">
        <v>0.78851000000000004</v>
      </c>
    </row>
    <row r="2662" spans="1:11" x14ac:dyDescent="0.2">
      <c r="A2662" t="s">
        <v>129</v>
      </c>
      <c r="B2662" t="s">
        <v>39</v>
      </c>
      <c r="J2662">
        <v>3105270</v>
      </c>
      <c r="K2662">
        <v>0.81438999999999995</v>
      </c>
    </row>
    <row r="2663" spans="1:11" x14ac:dyDescent="0.2">
      <c r="A2663" t="s">
        <v>129</v>
      </c>
      <c r="B2663" t="s">
        <v>39</v>
      </c>
      <c r="J2663">
        <v>3203974</v>
      </c>
      <c r="K2663">
        <v>0.84026999999999996</v>
      </c>
    </row>
    <row r="2664" spans="1:11" x14ac:dyDescent="0.2">
      <c r="A2664" t="s">
        <v>129</v>
      </c>
      <c r="B2664" t="s">
        <v>39</v>
      </c>
      <c r="J2664">
        <v>3294060</v>
      </c>
      <c r="K2664">
        <v>0.86616000000000004</v>
      </c>
    </row>
    <row r="2665" spans="1:11" x14ac:dyDescent="0.2">
      <c r="A2665" t="s">
        <v>129</v>
      </c>
      <c r="B2665" t="s">
        <v>39</v>
      </c>
      <c r="J2665">
        <v>3365794</v>
      </c>
      <c r="K2665">
        <v>0.89204000000000006</v>
      </c>
    </row>
    <row r="2666" spans="1:11" x14ac:dyDescent="0.2">
      <c r="A2666" t="s">
        <v>129</v>
      </c>
      <c r="B2666" t="s">
        <v>39</v>
      </c>
      <c r="J2666">
        <v>3437528</v>
      </c>
      <c r="K2666">
        <v>0.91793000000000002</v>
      </c>
    </row>
    <row r="2667" spans="1:11" x14ac:dyDescent="0.2">
      <c r="A2667" t="s">
        <v>129</v>
      </c>
      <c r="B2667" t="s">
        <v>39</v>
      </c>
      <c r="J2667">
        <v>3509262</v>
      </c>
      <c r="K2667">
        <v>0.94381000000000004</v>
      </c>
    </row>
    <row r="2668" spans="1:11" x14ac:dyDescent="0.2">
      <c r="A2668" t="s">
        <v>129</v>
      </c>
      <c r="B2668" t="s">
        <v>39</v>
      </c>
      <c r="J2668">
        <v>3580996</v>
      </c>
      <c r="K2668">
        <v>0.96969000000000005</v>
      </c>
    </row>
    <row r="2669" spans="1:11" x14ac:dyDescent="0.2">
      <c r="A2669" t="s">
        <v>129</v>
      </c>
      <c r="B2669" t="s">
        <v>39</v>
      </c>
      <c r="J2669">
        <v>3652761</v>
      </c>
      <c r="K2669">
        <v>0.99558000000000002</v>
      </c>
    </row>
    <row r="2670" spans="1:11" x14ac:dyDescent="0.2">
      <c r="A2670" t="s">
        <v>129</v>
      </c>
      <c r="B2670" t="s">
        <v>39</v>
      </c>
      <c r="J2670">
        <v>3724495</v>
      </c>
      <c r="K2670">
        <v>1.02146</v>
      </c>
    </row>
    <row r="2671" spans="1:11" x14ac:dyDescent="0.2">
      <c r="A2671" t="s">
        <v>129</v>
      </c>
      <c r="B2671" t="s">
        <v>39</v>
      </c>
      <c r="J2671">
        <v>3796229</v>
      </c>
      <c r="K2671">
        <v>1.04735</v>
      </c>
    </row>
    <row r="2672" spans="1:11" x14ac:dyDescent="0.2">
      <c r="A2672" t="s">
        <v>129</v>
      </c>
      <c r="B2672" t="s">
        <v>39</v>
      </c>
      <c r="J2672">
        <v>3867963</v>
      </c>
      <c r="K2672">
        <v>1.0732299999999999</v>
      </c>
    </row>
    <row r="2673" spans="1:11" x14ac:dyDescent="0.2">
      <c r="A2673" t="s">
        <v>129</v>
      </c>
      <c r="B2673" t="s">
        <v>39</v>
      </c>
      <c r="J2673">
        <v>3939697</v>
      </c>
      <c r="K2673">
        <v>1.0991200000000001</v>
      </c>
    </row>
    <row r="2674" spans="1:11" x14ac:dyDescent="0.2">
      <c r="A2674" t="s">
        <v>129</v>
      </c>
      <c r="B2674" t="s">
        <v>39</v>
      </c>
      <c r="J2674">
        <v>4011431</v>
      </c>
      <c r="K2674">
        <v>1.125</v>
      </c>
    </row>
    <row r="2675" spans="1:11" x14ac:dyDescent="0.2">
      <c r="A2675" t="s">
        <v>129</v>
      </c>
      <c r="B2675" t="s">
        <v>39</v>
      </c>
      <c r="J2675">
        <v>4011431</v>
      </c>
      <c r="K2675">
        <v>1.35</v>
      </c>
    </row>
    <row r="2676" spans="1:11" x14ac:dyDescent="0.2">
      <c r="A2676" t="s">
        <v>129</v>
      </c>
      <c r="B2676" t="s">
        <v>39</v>
      </c>
      <c r="J2676">
        <v>4011431</v>
      </c>
      <c r="K2676">
        <v>1.575</v>
      </c>
    </row>
    <row r="2677" spans="1:11" x14ac:dyDescent="0.2">
      <c r="A2677" t="s">
        <v>129</v>
      </c>
      <c r="B2677" t="s">
        <v>40</v>
      </c>
      <c r="C2677" t="s">
        <v>37</v>
      </c>
      <c r="D2677" t="s">
        <v>38</v>
      </c>
      <c r="E2677">
        <v>0</v>
      </c>
      <c r="G2677">
        <v>0</v>
      </c>
      <c r="J2677">
        <v>-4011431</v>
      </c>
      <c r="K2677">
        <v>-1.575</v>
      </c>
    </row>
    <row r="2678" spans="1:11" x14ac:dyDescent="0.2">
      <c r="A2678" t="s">
        <v>129</v>
      </c>
      <c r="B2678" t="s">
        <v>40</v>
      </c>
      <c r="J2678">
        <v>-4011431</v>
      </c>
      <c r="K2678">
        <v>-1.35</v>
      </c>
    </row>
    <row r="2679" spans="1:11" x14ac:dyDescent="0.2">
      <c r="A2679" t="s">
        <v>129</v>
      </c>
      <c r="B2679" t="s">
        <v>40</v>
      </c>
      <c r="J2679">
        <v>-4011431</v>
      </c>
      <c r="K2679">
        <v>-1.125</v>
      </c>
    </row>
    <row r="2680" spans="1:11" x14ac:dyDescent="0.2">
      <c r="A2680" t="s">
        <v>129</v>
      </c>
      <c r="B2680" t="s">
        <v>40</v>
      </c>
      <c r="J2680">
        <v>-3939697</v>
      </c>
      <c r="K2680">
        <v>-1.0991200000000001</v>
      </c>
    </row>
    <row r="2681" spans="1:11" x14ac:dyDescent="0.2">
      <c r="A2681" t="s">
        <v>129</v>
      </c>
      <c r="B2681" t="s">
        <v>40</v>
      </c>
      <c r="J2681">
        <v>-3867963</v>
      </c>
      <c r="K2681">
        <v>-1.0732299999999999</v>
      </c>
    </row>
    <row r="2682" spans="1:11" x14ac:dyDescent="0.2">
      <c r="A2682" t="s">
        <v>129</v>
      </c>
      <c r="B2682" t="s">
        <v>40</v>
      </c>
      <c r="J2682">
        <v>-3796229</v>
      </c>
      <c r="K2682">
        <v>-1.04735</v>
      </c>
    </row>
    <row r="2683" spans="1:11" x14ac:dyDescent="0.2">
      <c r="A2683" t="s">
        <v>129</v>
      </c>
      <c r="B2683" t="s">
        <v>40</v>
      </c>
      <c r="J2683">
        <v>-3724495</v>
      </c>
      <c r="K2683">
        <v>-1.02146</v>
      </c>
    </row>
    <row r="2684" spans="1:11" x14ac:dyDescent="0.2">
      <c r="A2684" t="s">
        <v>129</v>
      </c>
      <c r="B2684" t="s">
        <v>40</v>
      </c>
      <c r="J2684">
        <v>-3652761</v>
      </c>
      <c r="K2684">
        <v>-0.99558000000000002</v>
      </c>
    </row>
    <row r="2685" spans="1:11" x14ac:dyDescent="0.2">
      <c r="A2685" t="s">
        <v>129</v>
      </c>
      <c r="B2685" t="s">
        <v>40</v>
      </c>
      <c r="J2685">
        <v>-3580996</v>
      </c>
      <c r="K2685">
        <v>-0.96969000000000005</v>
      </c>
    </row>
    <row r="2686" spans="1:11" x14ac:dyDescent="0.2">
      <c r="A2686" t="s">
        <v>129</v>
      </c>
      <c r="B2686" t="s">
        <v>40</v>
      </c>
      <c r="J2686">
        <v>-3509262</v>
      </c>
      <c r="K2686">
        <v>-0.94381000000000004</v>
      </c>
    </row>
    <row r="2687" spans="1:11" x14ac:dyDescent="0.2">
      <c r="A2687" t="s">
        <v>129</v>
      </c>
      <c r="B2687" t="s">
        <v>40</v>
      </c>
      <c r="J2687">
        <v>-3437528</v>
      </c>
      <c r="K2687">
        <v>-0.91793000000000002</v>
      </c>
    </row>
    <row r="2688" spans="1:11" x14ac:dyDescent="0.2">
      <c r="A2688" t="s">
        <v>129</v>
      </c>
      <c r="B2688" t="s">
        <v>40</v>
      </c>
      <c r="J2688">
        <v>-3365794</v>
      </c>
      <c r="K2688">
        <v>-0.89204000000000006</v>
      </c>
    </row>
    <row r="2689" spans="1:11" x14ac:dyDescent="0.2">
      <c r="A2689" t="s">
        <v>129</v>
      </c>
      <c r="B2689" t="s">
        <v>40</v>
      </c>
      <c r="J2689">
        <v>-3294060</v>
      </c>
      <c r="K2689">
        <v>-0.86616000000000004</v>
      </c>
    </row>
    <row r="2690" spans="1:11" x14ac:dyDescent="0.2">
      <c r="A2690" t="s">
        <v>129</v>
      </c>
      <c r="B2690" t="s">
        <v>40</v>
      </c>
      <c r="J2690">
        <v>-3203974</v>
      </c>
      <c r="K2690">
        <v>-0.84026999999999996</v>
      </c>
    </row>
    <row r="2691" spans="1:11" x14ac:dyDescent="0.2">
      <c r="A2691" t="s">
        <v>129</v>
      </c>
      <c r="B2691" t="s">
        <v>40</v>
      </c>
      <c r="J2691">
        <v>-3105270</v>
      </c>
      <c r="K2691">
        <v>-0.81438999999999995</v>
      </c>
    </row>
    <row r="2692" spans="1:11" x14ac:dyDescent="0.2">
      <c r="A2692" t="s">
        <v>129</v>
      </c>
      <c r="B2692" t="s">
        <v>40</v>
      </c>
      <c r="J2692">
        <v>-3006570.0693700002</v>
      </c>
      <c r="K2692">
        <v>-0.78851000000000004</v>
      </c>
    </row>
    <row r="2693" spans="1:11" x14ac:dyDescent="0.2">
      <c r="A2693" t="s">
        <v>129</v>
      </c>
      <c r="B2693" t="s">
        <v>40</v>
      </c>
      <c r="J2693">
        <v>0</v>
      </c>
      <c r="K2693">
        <v>0</v>
      </c>
    </row>
    <row r="2694" spans="1:11" x14ac:dyDescent="0.2">
      <c r="A2694" t="s">
        <v>129</v>
      </c>
      <c r="B2694" t="s">
        <v>40</v>
      </c>
      <c r="J2694">
        <v>3006570.0693700002</v>
      </c>
      <c r="K2694">
        <v>0.78851000000000004</v>
      </c>
    </row>
    <row r="2695" spans="1:11" x14ac:dyDescent="0.2">
      <c r="A2695" t="s">
        <v>129</v>
      </c>
      <c r="B2695" t="s">
        <v>40</v>
      </c>
      <c r="J2695">
        <v>3105270</v>
      </c>
      <c r="K2695">
        <v>0.81438999999999995</v>
      </c>
    </row>
    <row r="2696" spans="1:11" x14ac:dyDescent="0.2">
      <c r="A2696" t="s">
        <v>129</v>
      </c>
      <c r="B2696" t="s">
        <v>40</v>
      </c>
      <c r="J2696">
        <v>3203974</v>
      </c>
      <c r="K2696">
        <v>0.84026999999999996</v>
      </c>
    </row>
    <row r="2697" spans="1:11" x14ac:dyDescent="0.2">
      <c r="A2697" t="s">
        <v>129</v>
      </c>
      <c r="B2697" t="s">
        <v>40</v>
      </c>
      <c r="J2697">
        <v>3294060</v>
      </c>
      <c r="K2697">
        <v>0.86616000000000004</v>
      </c>
    </row>
    <row r="2698" spans="1:11" x14ac:dyDescent="0.2">
      <c r="A2698" t="s">
        <v>129</v>
      </c>
      <c r="B2698" t="s">
        <v>40</v>
      </c>
      <c r="J2698">
        <v>3365794</v>
      </c>
      <c r="K2698">
        <v>0.89204000000000006</v>
      </c>
    </row>
    <row r="2699" spans="1:11" x14ac:dyDescent="0.2">
      <c r="A2699" t="s">
        <v>129</v>
      </c>
      <c r="B2699" t="s">
        <v>40</v>
      </c>
      <c r="J2699">
        <v>3437528</v>
      </c>
      <c r="K2699">
        <v>0.91793000000000002</v>
      </c>
    </row>
    <row r="2700" spans="1:11" x14ac:dyDescent="0.2">
      <c r="A2700" t="s">
        <v>129</v>
      </c>
      <c r="B2700" t="s">
        <v>40</v>
      </c>
      <c r="J2700">
        <v>3509262</v>
      </c>
      <c r="K2700">
        <v>0.94381000000000004</v>
      </c>
    </row>
    <row r="2701" spans="1:11" x14ac:dyDescent="0.2">
      <c r="A2701" t="s">
        <v>129</v>
      </c>
      <c r="B2701" t="s">
        <v>40</v>
      </c>
      <c r="J2701">
        <v>3580996</v>
      </c>
      <c r="K2701">
        <v>0.96969000000000005</v>
      </c>
    </row>
    <row r="2702" spans="1:11" x14ac:dyDescent="0.2">
      <c r="A2702" t="s">
        <v>129</v>
      </c>
      <c r="B2702" t="s">
        <v>40</v>
      </c>
      <c r="J2702">
        <v>3652761</v>
      </c>
      <c r="K2702">
        <v>0.99558000000000002</v>
      </c>
    </row>
    <row r="2703" spans="1:11" x14ac:dyDescent="0.2">
      <c r="A2703" t="s">
        <v>129</v>
      </c>
      <c r="B2703" t="s">
        <v>40</v>
      </c>
      <c r="J2703">
        <v>3724495</v>
      </c>
      <c r="K2703">
        <v>1.02146</v>
      </c>
    </row>
    <row r="2704" spans="1:11" x14ac:dyDescent="0.2">
      <c r="A2704" t="s">
        <v>129</v>
      </c>
      <c r="B2704" t="s">
        <v>40</v>
      </c>
      <c r="J2704">
        <v>3796229</v>
      </c>
      <c r="K2704">
        <v>1.04735</v>
      </c>
    </row>
    <row r="2705" spans="1:11" x14ac:dyDescent="0.2">
      <c r="A2705" t="s">
        <v>129</v>
      </c>
      <c r="B2705" t="s">
        <v>40</v>
      </c>
      <c r="J2705">
        <v>3867963</v>
      </c>
      <c r="K2705">
        <v>1.0732299999999999</v>
      </c>
    </row>
    <row r="2706" spans="1:11" x14ac:dyDescent="0.2">
      <c r="A2706" t="s">
        <v>129</v>
      </c>
      <c r="B2706" t="s">
        <v>40</v>
      </c>
      <c r="J2706">
        <v>3939697</v>
      </c>
      <c r="K2706">
        <v>1.0991200000000001</v>
      </c>
    </row>
    <row r="2707" spans="1:11" x14ac:dyDescent="0.2">
      <c r="A2707" t="s">
        <v>129</v>
      </c>
      <c r="B2707" t="s">
        <v>40</v>
      </c>
      <c r="J2707">
        <v>4011431</v>
      </c>
      <c r="K2707">
        <v>1.125</v>
      </c>
    </row>
    <row r="2708" spans="1:11" x14ac:dyDescent="0.2">
      <c r="A2708" t="s">
        <v>129</v>
      </c>
      <c r="B2708" t="s">
        <v>40</v>
      </c>
      <c r="J2708">
        <v>4011431</v>
      </c>
      <c r="K2708">
        <v>1.35</v>
      </c>
    </row>
    <row r="2709" spans="1:11" x14ac:dyDescent="0.2">
      <c r="A2709" t="s">
        <v>129</v>
      </c>
      <c r="B2709" t="s">
        <v>40</v>
      </c>
      <c r="J2709">
        <v>4011431</v>
      </c>
      <c r="K2709">
        <v>1.575</v>
      </c>
    </row>
  </sheetData>
  <autoFilter ref="A3:M3" xr:uid="{BD6D622D-00A4-4A6E-A8E2-EF2C1A34406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3F1E4-1EE5-434D-B478-527762D33722}">
  <sheetPr codeName="Sheet1"/>
  <dimension ref="A1"/>
  <sheetViews>
    <sheetView workbookViewId="0">
      <selection activeCell="J33" sqref="J33"/>
    </sheetView>
  </sheetViews>
  <sheetFormatPr baseColWidth="10" defaultColWidth="8.83203125"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DE979-28E1-4337-8238-6D0F9B8B8E6B}">
  <sheetPr codeName="Sheet4"/>
  <dimension ref="A1:AC90"/>
  <sheetViews>
    <sheetView zoomScale="110" zoomScaleNormal="110" workbookViewId="0">
      <selection activeCell="Q17" sqref="Q17"/>
    </sheetView>
  </sheetViews>
  <sheetFormatPr baseColWidth="10" defaultColWidth="8.83203125" defaultRowHeight="15" x14ac:dyDescent="0.2"/>
  <cols>
    <col min="1" max="1" width="8.5" customWidth="1"/>
    <col min="3" max="3" width="18" customWidth="1"/>
    <col min="4" max="4" width="14" customWidth="1"/>
    <col min="5" max="5" width="16.83203125" customWidth="1"/>
    <col min="6" max="6" width="10.1640625" customWidth="1"/>
    <col min="7" max="7" width="11.33203125" customWidth="1"/>
    <col min="8" max="8" width="10.5" customWidth="1"/>
    <col min="9" max="9" width="8.5" customWidth="1"/>
    <col min="10" max="10" width="12.1640625" customWidth="1"/>
    <col min="16" max="29" width="9.1640625" style="10"/>
  </cols>
  <sheetData>
    <row r="1" spans="1:26" ht="25" thickBot="1" x14ac:dyDescent="0.35">
      <c r="A1" s="34"/>
      <c r="C1" s="98" t="s">
        <v>184</v>
      </c>
      <c r="S1" s="10">
        <v>19</v>
      </c>
      <c r="T1" s="10">
        <v>20</v>
      </c>
      <c r="W1" s="10">
        <v>23</v>
      </c>
      <c r="X1" s="10">
        <v>24</v>
      </c>
      <c r="Y1" s="10">
        <v>25</v>
      </c>
      <c r="Z1" s="10">
        <v>26</v>
      </c>
    </row>
    <row r="2" spans="1:26" ht="16" thickBot="1" x14ac:dyDescent="0.25">
      <c r="A2" s="31"/>
      <c r="B2" s="32"/>
      <c r="C2" s="32"/>
      <c r="D2" s="32"/>
      <c r="E2" s="32"/>
      <c r="F2" s="32"/>
      <c r="G2" s="32"/>
      <c r="H2" s="32"/>
      <c r="I2" s="32"/>
      <c r="J2" s="32"/>
      <c r="K2" s="32"/>
      <c r="L2" s="32"/>
      <c r="M2" s="32"/>
      <c r="N2" s="32"/>
      <c r="O2" s="33"/>
      <c r="T2" s="10" t="s">
        <v>0</v>
      </c>
    </row>
    <row r="3" spans="1:26" ht="16" thickBot="1" x14ac:dyDescent="0.25">
      <c r="F3" s="1"/>
      <c r="P3" s="29" t="s">
        <v>72</v>
      </c>
    </row>
    <row r="4" spans="1:26" ht="16" thickBot="1" x14ac:dyDescent="0.25">
      <c r="C4" s="35"/>
      <c r="D4" s="13"/>
      <c r="E4" s="13"/>
      <c r="F4" s="13"/>
      <c r="G4" s="14"/>
      <c r="I4" s="52"/>
      <c r="P4" s="29"/>
    </row>
    <row r="5" spans="1:26" ht="16" thickBot="1" x14ac:dyDescent="0.25">
      <c r="C5" s="36"/>
      <c r="D5" s="30"/>
      <c r="E5" s="17"/>
      <c r="F5" s="17"/>
      <c r="G5" s="18"/>
      <c r="I5" s="46"/>
      <c r="J5" s="47"/>
      <c r="K5" s="14"/>
      <c r="P5" s="29" t="s">
        <v>76</v>
      </c>
    </row>
    <row r="6" spans="1:26" x14ac:dyDescent="0.2">
      <c r="I6" s="48"/>
      <c r="J6" s="49"/>
      <c r="K6" s="16"/>
      <c r="P6" s="29" t="s">
        <v>77</v>
      </c>
    </row>
    <row r="7" spans="1:26" ht="16" thickBot="1" x14ac:dyDescent="0.25">
      <c r="D7" s="12" t="s">
        <v>71</v>
      </c>
      <c r="I7" s="50"/>
      <c r="J7" s="51"/>
      <c r="K7" s="18"/>
      <c r="P7" s="29"/>
    </row>
    <row r="8" spans="1:26" ht="16" thickBot="1" x14ac:dyDescent="0.25">
      <c r="D8" s="43" t="s">
        <v>70</v>
      </c>
      <c r="E8" s="13"/>
      <c r="F8" s="44" t="str">
        <f>IF(F9=F10, "direction shall have different names!", "")</f>
        <v/>
      </c>
      <c r="G8" s="14"/>
      <c r="P8" s="29"/>
    </row>
    <row r="9" spans="1:26" ht="16" thickBot="1" x14ac:dyDescent="0.25">
      <c r="D9" s="23"/>
      <c r="E9" s="13" t="s">
        <v>58</v>
      </c>
      <c r="F9" s="53" t="str">
        <f>'Main Page'!C14</f>
        <v>U3</v>
      </c>
      <c r="G9" s="14"/>
      <c r="I9" s="52"/>
      <c r="P9" s="29"/>
    </row>
    <row r="10" spans="1:26" ht="16" thickBot="1" x14ac:dyDescent="0.25">
      <c r="D10" s="25"/>
      <c r="E10" s="17" t="s">
        <v>59</v>
      </c>
      <c r="F10" s="54" t="str">
        <f>'Main Page'!C15</f>
        <v>U1</v>
      </c>
      <c r="G10" s="18"/>
      <c r="I10" s="31"/>
      <c r="J10" s="32"/>
      <c r="K10" s="33"/>
      <c r="P10" s="29" t="s">
        <v>82</v>
      </c>
    </row>
    <row r="11" spans="1:26" x14ac:dyDescent="0.2">
      <c r="D11" s="24"/>
      <c r="G11" s="16"/>
      <c r="P11" s="29" t="s">
        <v>78</v>
      </c>
      <c r="U11" s="10" t="s">
        <v>4</v>
      </c>
    </row>
    <row r="12" spans="1:26" x14ac:dyDescent="0.2">
      <c r="D12" s="45" t="s">
        <v>133</v>
      </c>
      <c r="G12" s="16"/>
      <c r="P12" s="29"/>
      <c r="U12" s="10" t="s">
        <v>5</v>
      </c>
      <c r="V12" s="10" t="s">
        <v>6</v>
      </c>
    </row>
    <row r="13" spans="1:26" ht="15" customHeight="1" x14ac:dyDescent="0.2">
      <c r="D13" s="15"/>
      <c r="E13" s="67" t="s">
        <v>134</v>
      </c>
      <c r="F13" s="22" t="str">
        <f>'Main Page'!F14</f>
        <v>Yes</v>
      </c>
      <c r="G13" s="16"/>
      <c r="J13" s="1"/>
      <c r="K13" s="1"/>
      <c r="L13" s="1"/>
      <c r="M13" s="1"/>
      <c r="N13" s="1"/>
      <c r="P13" s="29" t="s">
        <v>80</v>
      </c>
    </row>
    <row r="14" spans="1:26" x14ac:dyDescent="0.2">
      <c r="D14" s="15"/>
      <c r="E14" s="21"/>
      <c r="F14" s="22"/>
      <c r="G14" s="16"/>
      <c r="J14" s="1"/>
      <c r="K14" s="1"/>
      <c r="L14" s="1"/>
      <c r="M14" s="37" t="s">
        <v>83</v>
      </c>
      <c r="N14" s="1"/>
      <c r="P14" s="29" t="s">
        <v>81</v>
      </c>
      <c r="U14" s="10" t="s">
        <v>7</v>
      </c>
      <c r="V14" s="10" t="s">
        <v>8</v>
      </c>
      <c r="W14" s="11" t="s">
        <v>12</v>
      </c>
      <c r="X14" s="11" t="s">
        <v>10</v>
      </c>
    </row>
    <row r="15" spans="1:26" x14ac:dyDescent="0.2">
      <c r="D15" s="15"/>
      <c r="E15" s="21"/>
      <c r="F15" s="22"/>
      <c r="G15" s="16"/>
      <c r="J15" s="1"/>
      <c r="K15" s="1"/>
      <c r="L15" s="1"/>
      <c r="M15" s="1"/>
      <c r="N15" s="1"/>
      <c r="W15" s="11" t="s">
        <v>13</v>
      </c>
      <c r="X15" s="11" t="s">
        <v>11</v>
      </c>
    </row>
    <row r="16" spans="1:26" x14ac:dyDescent="0.2">
      <c r="D16" s="15"/>
      <c r="G16" s="16"/>
      <c r="I16" s="99" t="s">
        <v>73</v>
      </c>
      <c r="J16" s="99"/>
      <c r="L16" s="1"/>
      <c r="M16" s="1"/>
      <c r="N16" s="1"/>
      <c r="U16" s="10" t="s">
        <v>9</v>
      </c>
      <c r="V16" s="10" t="s">
        <v>62</v>
      </c>
    </row>
    <row r="17" spans="2:25" ht="16" thickBot="1" x14ac:dyDescent="0.25">
      <c r="D17" s="24" t="s">
        <v>41</v>
      </c>
      <c r="G17" s="16"/>
      <c r="I17" s="99" t="s">
        <v>74</v>
      </c>
      <c r="J17" s="99"/>
      <c r="L17" s="1"/>
      <c r="M17" s="1"/>
      <c r="N17" s="1"/>
      <c r="V17" s="10" t="s">
        <v>63</v>
      </c>
    </row>
    <row r="18" spans="2:25" x14ac:dyDescent="0.2">
      <c r="D18" s="23" t="s">
        <v>5</v>
      </c>
      <c r="E18" s="13"/>
      <c r="F18" s="64" t="s">
        <v>6</v>
      </c>
      <c r="G18" s="14"/>
      <c r="I18" s="99" t="s">
        <v>75</v>
      </c>
      <c r="J18" s="99"/>
      <c r="L18" s="1"/>
      <c r="M18" s="1"/>
      <c r="N18" s="1"/>
      <c r="V18" s="10" t="s">
        <v>64</v>
      </c>
    </row>
    <row r="19" spans="2:25" x14ac:dyDescent="0.2">
      <c r="D19" s="24" t="s">
        <v>7</v>
      </c>
      <c r="E19" s="20" t="s">
        <v>67</v>
      </c>
      <c r="F19" s="55" t="str">
        <f>'Main Page'!D19</f>
        <v>Spring</v>
      </c>
      <c r="G19" s="16"/>
      <c r="I19" s="99" t="s">
        <v>132</v>
      </c>
      <c r="J19" s="99"/>
      <c r="L19" s="1"/>
      <c r="M19" s="1"/>
      <c r="N19" s="1"/>
    </row>
    <row r="20" spans="2:25" x14ac:dyDescent="0.2">
      <c r="D20" s="24"/>
      <c r="E20" s="20" t="s">
        <v>68</v>
      </c>
      <c r="F20" s="56" t="str">
        <f>'Main Page'!D20</f>
        <v>-</v>
      </c>
      <c r="G20" s="16"/>
      <c r="I20" s="99"/>
      <c r="J20" s="99"/>
      <c r="L20" s="1"/>
      <c r="M20" s="1"/>
      <c r="N20" s="1"/>
      <c r="V20" s="10" t="s">
        <v>40</v>
      </c>
      <c r="Y20" s="10" t="s">
        <v>38</v>
      </c>
    </row>
    <row r="21" spans="2:25" x14ac:dyDescent="0.2">
      <c r="D21" s="15"/>
      <c r="E21" s="20" t="s">
        <v>69</v>
      </c>
      <c r="F21" s="57" t="str">
        <f>'Main Page'!D21</f>
        <v>Depth below pile head</v>
      </c>
      <c r="G21" s="65"/>
      <c r="I21" s="99" t="s">
        <v>79</v>
      </c>
      <c r="J21" s="99"/>
      <c r="V21" s="10" t="s">
        <v>36</v>
      </c>
      <c r="W21" s="10">
        <f>IF(F23=V17, 1, 0)</f>
        <v>0</v>
      </c>
      <c r="Y21" s="10" t="s">
        <v>37</v>
      </c>
    </row>
    <row r="22" spans="2:25" x14ac:dyDescent="0.2">
      <c r="D22" s="15"/>
      <c r="E22" s="62" t="str">
        <f>"Example name will Look Like: "&amp;F19&amp;F20&amp;IF(F21=X14, 105, 2)</f>
        <v>Example name will Look Like: Spring-105</v>
      </c>
      <c r="F22" s="63"/>
      <c r="G22" s="16"/>
      <c r="I22" s="99"/>
      <c r="J22" s="99"/>
      <c r="V22" s="10" t="s">
        <v>39</v>
      </c>
      <c r="W22" s="10">
        <f>IF(F23=V18, 1, 0)</f>
        <v>0</v>
      </c>
    </row>
    <row r="23" spans="2:25" ht="16" thickBot="1" x14ac:dyDescent="0.25">
      <c r="D23" s="25" t="s">
        <v>9</v>
      </c>
      <c r="E23" s="17"/>
      <c r="F23" s="58" t="str">
        <f>'Main Page'!D23</f>
        <v>Both directions</v>
      </c>
      <c r="G23" s="66"/>
      <c r="I23" s="99" t="s">
        <v>131</v>
      </c>
      <c r="J23" s="99"/>
    </row>
    <row r="25" spans="2:25" x14ac:dyDescent="0.2">
      <c r="U25" s="10" t="s">
        <v>48</v>
      </c>
      <c r="W25" s="10">
        <v>43</v>
      </c>
    </row>
    <row r="27" spans="2:25" x14ac:dyDescent="0.2">
      <c r="U27" s="10" t="s">
        <v>135</v>
      </c>
      <c r="W27" s="10" t="str">
        <f>F13</f>
        <v>Yes</v>
      </c>
    </row>
    <row r="28" spans="2:25" x14ac:dyDescent="0.2">
      <c r="B28" s="12" t="s">
        <v>130</v>
      </c>
    </row>
    <row r="29" spans="2:25" x14ac:dyDescent="0.2">
      <c r="B29" s="101" t="s">
        <v>42</v>
      </c>
      <c r="C29" s="101"/>
      <c r="D29" s="101"/>
      <c r="E29" s="101"/>
      <c r="F29" s="101" t="s">
        <v>43</v>
      </c>
      <c r="G29" s="101"/>
      <c r="H29" s="101"/>
      <c r="I29" s="101" t="s">
        <v>45</v>
      </c>
      <c r="J29" s="101"/>
    </row>
    <row r="30" spans="2:25" ht="32" x14ac:dyDescent="0.2">
      <c r="B30" s="28" t="s">
        <v>37</v>
      </c>
      <c r="C30" s="27" t="s">
        <v>46</v>
      </c>
      <c r="D30" s="27" t="s">
        <v>47</v>
      </c>
      <c r="E30" s="59" t="s">
        <v>1</v>
      </c>
      <c r="F30" s="59" t="s">
        <v>44</v>
      </c>
      <c r="G30" s="60" t="s">
        <v>60</v>
      </c>
      <c r="H30" s="60" t="s">
        <v>61</v>
      </c>
      <c r="I30" s="27" t="s">
        <v>49</v>
      </c>
      <c r="J30" s="27" t="s">
        <v>87</v>
      </c>
    </row>
    <row r="31" spans="2:25" ht="16" thickBot="1" x14ac:dyDescent="0.25">
      <c r="B31" s="26" t="s">
        <v>54</v>
      </c>
      <c r="C31" s="26" t="s">
        <v>55</v>
      </c>
      <c r="D31" s="26" t="s">
        <v>55</v>
      </c>
      <c r="E31" s="61" t="s">
        <v>57</v>
      </c>
      <c r="F31" s="61" t="s">
        <v>54</v>
      </c>
      <c r="G31" s="61" t="s">
        <v>54</v>
      </c>
      <c r="H31" s="61" t="s">
        <v>54</v>
      </c>
      <c r="I31" s="26" t="s">
        <v>54</v>
      </c>
      <c r="J31" s="26" t="s">
        <v>54</v>
      </c>
      <c r="L31" s="12" t="s">
        <v>73</v>
      </c>
      <c r="Q31" s="10" t="s">
        <v>65</v>
      </c>
      <c r="R31" s="10" t="s">
        <v>66</v>
      </c>
      <c r="S31" s="10" t="s">
        <v>56</v>
      </c>
      <c r="T31" s="10" t="s">
        <v>50</v>
      </c>
    </row>
    <row r="32" spans="2:25" x14ac:dyDescent="0.2">
      <c r="B32" s="19">
        <f>'Main Page'!A29</f>
        <v>1</v>
      </c>
      <c r="C32" s="19">
        <f>'Main Page'!B29</f>
        <v>73</v>
      </c>
      <c r="D32" s="19">
        <f>'Main Page'!C29</f>
        <v>0</v>
      </c>
      <c r="E32" s="19">
        <f>'Main Page'!D29</f>
        <v>12</v>
      </c>
      <c r="F32" s="19">
        <f>'Main Page'!E29</f>
        <v>1</v>
      </c>
      <c r="G32" s="19">
        <f>'Main Page'!F29</f>
        <v>1</v>
      </c>
      <c r="H32" s="19">
        <f>'Main Page'!G29</f>
        <v>1</v>
      </c>
      <c r="I32" s="19">
        <f>IF('Main Page'!H29="","",'Main Page'!H29)</f>
        <v>1</v>
      </c>
      <c r="J32" s="19" t="str">
        <f>IF('Main Page'!I29="","",'Main Page'!I29)</f>
        <v/>
      </c>
      <c r="L32" s="35" t="s">
        <v>86</v>
      </c>
      <c r="M32" s="13"/>
      <c r="N32" s="13"/>
      <c r="O32" s="14"/>
      <c r="Q32" s="10">
        <f>IF(E32="", 1, E32)*IF(F32="", 1, F32)*IF(G32="", 1, G32)</f>
        <v>12</v>
      </c>
      <c r="R32" s="10">
        <f>IF(E32="", 1, E32)*IF(F32="", 1, F32)*IF(H32="", 1, H32)</f>
        <v>12</v>
      </c>
      <c r="S32" s="10">
        <f>IF(I32&lt;&gt;"",1,0)</f>
        <v>1</v>
      </c>
      <c r="T32" s="10">
        <f>IF(J32="", 0, J32)</f>
        <v>0</v>
      </c>
    </row>
    <row r="33" spans="2:20" x14ac:dyDescent="0.2">
      <c r="B33" s="19">
        <f>'Main Page'!A30</f>
        <v>2</v>
      </c>
      <c r="C33" s="19">
        <f>'Main Page'!B30</f>
        <v>74</v>
      </c>
      <c r="D33" s="19">
        <f>'Main Page'!C30</f>
        <v>1</v>
      </c>
      <c r="E33" s="19">
        <f>'Main Page'!D30</f>
        <v>21</v>
      </c>
      <c r="F33" s="19">
        <f>'Main Page'!E30</f>
        <v>1</v>
      </c>
      <c r="G33" s="19">
        <f>'Main Page'!F30</f>
        <v>1</v>
      </c>
      <c r="H33" s="19">
        <f>'Main Page'!G30</f>
        <v>1</v>
      </c>
      <c r="I33" s="19" t="str">
        <f>IF('Main Page'!H30="","",'Main Page'!H30)</f>
        <v/>
      </c>
      <c r="J33" s="19" t="str">
        <f>IF('Main Page'!I30="","",'Main Page'!I30)</f>
        <v>Hello12</v>
      </c>
      <c r="L33" s="38" t="s">
        <v>88</v>
      </c>
      <c r="O33" s="16"/>
      <c r="Q33" s="10">
        <f t="shared" ref="Q33:Q74" si="0">IF(E33="", 1, E33)*IF(F33="", 1, F33)*IF(G33="", 1, G33)</f>
        <v>21</v>
      </c>
      <c r="R33" s="10">
        <f t="shared" ref="R33:R74" si="1">IF(E33="", 1, E33)*IF(F33="", 1, F33)*IF(H33="", 1, H33)</f>
        <v>21</v>
      </c>
      <c r="S33" s="10">
        <f t="shared" ref="S33:S74" si="2">IF(I33&lt;&gt;"",1,0)</f>
        <v>0</v>
      </c>
      <c r="T33" s="10" t="str">
        <f t="shared" ref="T33:T74" si="3">IF(J33="", 0, J33)</f>
        <v>Hello12</v>
      </c>
    </row>
    <row r="34" spans="2:20" x14ac:dyDescent="0.2">
      <c r="B34" s="19">
        <f>'Main Page'!A31</f>
        <v>3</v>
      </c>
      <c r="C34" s="19">
        <f>'Main Page'!B31</f>
        <v>75</v>
      </c>
      <c r="D34" s="19">
        <f>'Main Page'!C31</f>
        <v>2</v>
      </c>
      <c r="E34" s="19">
        <f>'Main Page'!D31</f>
        <v>24</v>
      </c>
      <c r="F34" s="19">
        <f>'Main Page'!E31</f>
        <v>1.3</v>
      </c>
      <c r="G34" s="19">
        <f>'Main Page'!F31</f>
        <v>1</v>
      </c>
      <c r="H34" s="19">
        <f>'Main Page'!G31</f>
        <v>1</v>
      </c>
      <c r="I34" s="19">
        <f>IF('Main Page'!H31="","",'Main Page'!H31)</f>
        <v>1</v>
      </c>
      <c r="J34" s="19" t="str">
        <f>IF('Main Page'!I31="","",'Main Page'!I31)</f>
        <v/>
      </c>
      <c r="L34" s="15"/>
      <c r="O34" s="16"/>
      <c r="Q34" s="10">
        <f t="shared" si="0"/>
        <v>31.200000000000003</v>
      </c>
      <c r="R34" s="10">
        <f t="shared" si="1"/>
        <v>31.200000000000003</v>
      </c>
      <c r="S34" s="10">
        <f t="shared" si="2"/>
        <v>1</v>
      </c>
      <c r="T34" s="10">
        <f t="shared" si="3"/>
        <v>0</v>
      </c>
    </row>
    <row r="35" spans="2:20" x14ac:dyDescent="0.2">
      <c r="B35" s="19">
        <f>'Main Page'!A32</f>
        <v>4</v>
      </c>
      <c r="C35" s="19">
        <f>'Main Page'!B32</f>
        <v>77</v>
      </c>
      <c r="D35" s="19">
        <f>'Main Page'!C32</f>
        <v>4</v>
      </c>
      <c r="E35" s="19">
        <f>'Main Page'!D32</f>
        <v>24</v>
      </c>
      <c r="F35" s="19">
        <f>'Main Page'!E32</f>
        <v>1.3</v>
      </c>
      <c r="G35" s="19">
        <f>'Main Page'!F32</f>
        <v>1</v>
      </c>
      <c r="H35" s="19">
        <f>'Main Page'!G32</f>
        <v>1</v>
      </c>
      <c r="I35" s="19" t="str">
        <f>IF('Main Page'!H32="","",'Main Page'!H32)</f>
        <v/>
      </c>
      <c r="J35" s="19" t="str">
        <f>IF('Main Page'!I32="","",'Main Page'!I32)</f>
        <v/>
      </c>
      <c r="L35" s="39">
        <f>COUNTIF(S32:S90, 1)</f>
        <v>2</v>
      </c>
      <c r="M35" s="40" t="s">
        <v>89</v>
      </c>
      <c r="O35" s="16"/>
      <c r="Q35" s="10">
        <f t="shared" si="0"/>
        <v>31.200000000000003</v>
      </c>
      <c r="R35" s="10">
        <f t="shared" si="1"/>
        <v>31.200000000000003</v>
      </c>
      <c r="S35" s="10">
        <f t="shared" si="2"/>
        <v>0</v>
      </c>
      <c r="T35" s="10">
        <f t="shared" si="3"/>
        <v>0</v>
      </c>
    </row>
    <row r="36" spans="2:20" ht="16" thickBot="1" x14ac:dyDescent="0.25">
      <c r="B36" s="19">
        <f>'Main Page'!A33</f>
        <v>5</v>
      </c>
      <c r="C36" s="19">
        <f>'Main Page'!B33</f>
        <v>79</v>
      </c>
      <c r="D36" s="19">
        <f>'Main Page'!C33</f>
        <v>6</v>
      </c>
      <c r="E36" s="19">
        <f>'Main Page'!D33</f>
        <v>24</v>
      </c>
      <c r="F36" s="19">
        <f>'Main Page'!E33</f>
        <v>1.3</v>
      </c>
      <c r="G36" s="19">
        <f>'Main Page'!F33</f>
        <v>1</v>
      </c>
      <c r="H36" s="19">
        <f>'Main Page'!G33</f>
        <v>1</v>
      </c>
      <c r="I36" s="19" t="str">
        <f>IF('Main Page'!H33="","",'Main Page'!H33)</f>
        <v/>
      </c>
      <c r="J36" s="19" t="str">
        <f>IF('Main Page'!I33="","",'Main Page'!I33)</f>
        <v/>
      </c>
      <c r="L36" s="41">
        <f>COUNTIF(T32:T90, "&lt;&gt;0")</f>
        <v>2</v>
      </c>
      <c r="M36" s="42" t="s">
        <v>90</v>
      </c>
      <c r="N36" s="17"/>
      <c r="O36" s="18"/>
      <c r="Q36" s="10">
        <f t="shared" si="0"/>
        <v>31.200000000000003</v>
      </c>
      <c r="R36" s="10">
        <f t="shared" si="1"/>
        <v>31.200000000000003</v>
      </c>
      <c r="S36" s="10">
        <f t="shared" si="2"/>
        <v>0</v>
      </c>
      <c r="T36" s="10">
        <f t="shared" si="3"/>
        <v>0</v>
      </c>
    </row>
    <row r="37" spans="2:20" x14ac:dyDescent="0.2">
      <c r="B37" s="19">
        <f>'Main Page'!A34</f>
        <v>6</v>
      </c>
      <c r="C37" s="19">
        <f>'Main Page'!B34</f>
        <v>81</v>
      </c>
      <c r="D37" s="19">
        <f>'Main Page'!C34</f>
        <v>8</v>
      </c>
      <c r="E37" s="19">
        <f>'Main Page'!D34</f>
        <v>24</v>
      </c>
      <c r="F37" s="19">
        <f>'Main Page'!E34</f>
        <v>1.3</v>
      </c>
      <c r="G37" s="19">
        <f>'Main Page'!F34</f>
        <v>1</v>
      </c>
      <c r="H37" s="19">
        <f>'Main Page'!G34</f>
        <v>1</v>
      </c>
      <c r="I37" s="19" t="str">
        <f>IF('Main Page'!H34="","",'Main Page'!H34)</f>
        <v/>
      </c>
      <c r="J37" s="19" t="str">
        <f>IF('Main Page'!I34="","",'Main Page'!I34)</f>
        <v/>
      </c>
      <c r="Q37" s="10">
        <f t="shared" si="0"/>
        <v>31.200000000000003</v>
      </c>
      <c r="R37" s="10">
        <f t="shared" si="1"/>
        <v>31.200000000000003</v>
      </c>
      <c r="S37" s="10">
        <f t="shared" si="2"/>
        <v>0</v>
      </c>
      <c r="T37" s="10">
        <f t="shared" si="3"/>
        <v>0</v>
      </c>
    </row>
    <row r="38" spans="2:20" x14ac:dyDescent="0.2">
      <c r="B38" s="19">
        <f>'Main Page'!A35</f>
        <v>7</v>
      </c>
      <c r="C38" s="19">
        <f>'Main Page'!B35</f>
        <v>83</v>
      </c>
      <c r="D38" s="19">
        <f>'Main Page'!C35</f>
        <v>10</v>
      </c>
      <c r="E38" s="19">
        <f>'Main Page'!D35</f>
        <v>24</v>
      </c>
      <c r="F38" s="19">
        <f>'Main Page'!E35</f>
        <v>1.3</v>
      </c>
      <c r="G38" s="19">
        <f>'Main Page'!F35</f>
        <v>1</v>
      </c>
      <c r="H38" s="19">
        <f>'Main Page'!G35</f>
        <v>1</v>
      </c>
      <c r="I38" s="19" t="str">
        <f>IF('Main Page'!H35="","",'Main Page'!H35)</f>
        <v/>
      </c>
      <c r="J38" s="19" t="str">
        <f>IF('Main Page'!I35="","",'Main Page'!I35)</f>
        <v/>
      </c>
      <c r="Q38" s="10">
        <f t="shared" si="0"/>
        <v>31.200000000000003</v>
      </c>
      <c r="R38" s="10">
        <f t="shared" si="1"/>
        <v>31.200000000000003</v>
      </c>
      <c r="S38" s="10">
        <f t="shared" si="2"/>
        <v>0</v>
      </c>
      <c r="T38" s="10">
        <f t="shared" si="3"/>
        <v>0</v>
      </c>
    </row>
    <row r="39" spans="2:20" x14ac:dyDescent="0.2">
      <c r="B39" s="19">
        <f>'Main Page'!A36</f>
        <v>8</v>
      </c>
      <c r="C39" s="19">
        <f>'Main Page'!B36</f>
        <v>85</v>
      </c>
      <c r="D39" s="19">
        <f>'Main Page'!C36</f>
        <v>12</v>
      </c>
      <c r="E39" s="19">
        <f>'Main Page'!D36</f>
        <v>24</v>
      </c>
      <c r="F39" s="19">
        <f>'Main Page'!E36</f>
        <v>1.3</v>
      </c>
      <c r="G39" s="19">
        <f>'Main Page'!F36</f>
        <v>1</v>
      </c>
      <c r="H39" s="19">
        <f>'Main Page'!G36</f>
        <v>1</v>
      </c>
      <c r="I39" s="19" t="str">
        <f>IF('Main Page'!H36="","",'Main Page'!H36)</f>
        <v/>
      </c>
      <c r="J39" s="19" t="str">
        <f>IF('Main Page'!I36="","",'Main Page'!I36)</f>
        <v/>
      </c>
      <c r="L39">
        <f>COUNT(E32:E90)</f>
        <v>59</v>
      </c>
      <c r="M39">
        <f>COUNT(B32:B90)</f>
        <v>59</v>
      </c>
      <c r="Q39" s="10">
        <f t="shared" si="0"/>
        <v>31.200000000000003</v>
      </c>
      <c r="R39" s="10">
        <f t="shared" si="1"/>
        <v>31.200000000000003</v>
      </c>
      <c r="S39" s="10">
        <f t="shared" si="2"/>
        <v>0</v>
      </c>
      <c r="T39" s="10">
        <f t="shared" si="3"/>
        <v>0</v>
      </c>
    </row>
    <row r="40" spans="2:20" x14ac:dyDescent="0.2">
      <c r="B40" s="19">
        <f>'Main Page'!A37</f>
        <v>9</v>
      </c>
      <c r="C40" s="19">
        <f>'Main Page'!B37</f>
        <v>87</v>
      </c>
      <c r="D40" s="19">
        <f>'Main Page'!C37</f>
        <v>14</v>
      </c>
      <c r="E40" s="19">
        <f>'Main Page'!D37</f>
        <v>24</v>
      </c>
      <c r="F40" s="19">
        <f>'Main Page'!E37</f>
        <v>1.3</v>
      </c>
      <c r="G40" s="19">
        <f>'Main Page'!F37</f>
        <v>1</v>
      </c>
      <c r="H40" s="19">
        <f>'Main Page'!G37</f>
        <v>1</v>
      </c>
      <c r="I40" s="19" t="str">
        <f>IF('Main Page'!H37="","",'Main Page'!H37)</f>
        <v/>
      </c>
      <c r="J40" s="19" t="str">
        <f>IF('Main Page'!I37="","",'Main Page'!I37)</f>
        <v/>
      </c>
      <c r="L40" t="str">
        <f>IF(L39=M39, "","Check inputs")</f>
        <v/>
      </c>
      <c r="Q40" s="10">
        <f t="shared" si="0"/>
        <v>31.200000000000003</v>
      </c>
      <c r="R40" s="10">
        <f t="shared" si="1"/>
        <v>31.200000000000003</v>
      </c>
      <c r="S40" s="10">
        <f t="shared" si="2"/>
        <v>0</v>
      </c>
      <c r="T40" s="10">
        <f t="shared" si="3"/>
        <v>0</v>
      </c>
    </row>
    <row r="41" spans="2:20" x14ac:dyDescent="0.2">
      <c r="B41" s="19">
        <f>'Main Page'!A38</f>
        <v>10</v>
      </c>
      <c r="C41" s="19">
        <f>'Main Page'!B38</f>
        <v>89</v>
      </c>
      <c r="D41" s="19">
        <f>'Main Page'!C38</f>
        <v>16</v>
      </c>
      <c r="E41" s="19">
        <f>'Main Page'!D38</f>
        <v>24</v>
      </c>
      <c r="F41" s="19">
        <f>'Main Page'!E38</f>
        <v>1.3</v>
      </c>
      <c r="G41" s="19">
        <f>'Main Page'!F38</f>
        <v>1</v>
      </c>
      <c r="H41" s="19">
        <f>'Main Page'!G38</f>
        <v>1</v>
      </c>
      <c r="I41" s="19" t="str">
        <f>IF('Main Page'!H38="","",'Main Page'!H38)</f>
        <v/>
      </c>
      <c r="J41" s="19" t="str">
        <f>IF('Main Page'!I38="","",'Main Page'!I38)</f>
        <v/>
      </c>
      <c r="Q41" s="10">
        <f t="shared" si="0"/>
        <v>31.200000000000003</v>
      </c>
      <c r="R41" s="10">
        <f t="shared" si="1"/>
        <v>31.200000000000003</v>
      </c>
      <c r="S41" s="10">
        <f t="shared" si="2"/>
        <v>0</v>
      </c>
      <c r="T41" s="10">
        <f t="shared" si="3"/>
        <v>0</v>
      </c>
    </row>
    <row r="42" spans="2:20" x14ac:dyDescent="0.2">
      <c r="B42" s="19">
        <f>'Main Page'!A39</f>
        <v>11</v>
      </c>
      <c r="C42" s="19">
        <f>'Main Page'!B39</f>
        <v>91</v>
      </c>
      <c r="D42" s="19">
        <f>'Main Page'!C39</f>
        <v>18</v>
      </c>
      <c r="E42" s="19">
        <f>'Main Page'!D39</f>
        <v>24</v>
      </c>
      <c r="F42" s="19">
        <f>'Main Page'!E39</f>
        <v>1.3</v>
      </c>
      <c r="G42" s="19">
        <f>'Main Page'!F39</f>
        <v>1</v>
      </c>
      <c r="H42" s="19">
        <f>'Main Page'!G39</f>
        <v>1</v>
      </c>
      <c r="I42" s="19" t="str">
        <f>IF('Main Page'!H39="","",'Main Page'!H39)</f>
        <v/>
      </c>
      <c r="J42" s="19" t="str">
        <f>IF('Main Page'!I39="","",'Main Page'!I39)</f>
        <v>Hello13</v>
      </c>
      <c r="Q42" s="10">
        <f t="shared" si="0"/>
        <v>31.200000000000003</v>
      </c>
      <c r="R42" s="10">
        <f t="shared" si="1"/>
        <v>31.200000000000003</v>
      </c>
      <c r="S42" s="10">
        <f t="shared" si="2"/>
        <v>0</v>
      </c>
      <c r="T42" s="10" t="str">
        <f t="shared" si="3"/>
        <v>Hello13</v>
      </c>
    </row>
    <row r="43" spans="2:20" x14ac:dyDescent="0.2">
      <c r="B43" s="19">
        <f>'Main Page'!A40</f>
        <v>12</v>
      </c>
      <c r="C43" s="19">
        <f>'Main Page'!B40</f>
        <v>93</v>
      </c>
      <c r="D43" s="19">
        <f>'Main Page'!C40</f>
        <v>20</v>
      </c>
      <c r="E43" s="19">
        <f>'Main Page'!D40</f>
        <v>24</v>
      </c>
      <c r="F43" s="19">
        <f>'Main Page'!E40</f>
        <v>1.3</v>
      </c>
      <c r="G43" s="19">
        <f>'Main Page'!F40</f>
        <v>1</v>
      </c>
      <c r="H43" s="19">
        <f>'Main Page'!G40</f>
        <v>1</v>
      </c>
      <c r="I43" s="19" t="str">
        <f>IF('Main Page'!H40="","",'Main Page'!H40)</f>
        <v/>
      </c>
      <c r="J43" s="19" t="str">
        <f>IF('Main Page'!I40="","",'Main Page'!I40)</f>
        <v/>
      </c>
      <c r="Q43" s="10">
        <f t="shared" si="0"/>
        <v>31.200000000000003</v>
      </c>
      <c r="R43" s="10">
        <f t="shared" si="1"/>
        <v>31.200000000000003</v>
      </c>
      <c r="S43" s="10">
        <f t="shared" si="2"/>
        <v>0</v>
      </c>
      <c r="T43" s="10">
        <f t="shared" si="3"/>
        <v>0</v>
      </c>
    </row>
    <row r="44" spans="2:20" x14ac:dyDescent="0.2">
      <c r="B44" s="19">
        <f>'Main Page'!A41</f>
        <v>13</v>
      </c>
      <c r="C44" s="19">
        <f>'Main Page'!B41</f>
        <v>95</v>
      </c>
      <c r="D44" s="19">
        <f>'Main Page'!C41</f>
        <v>22</v>
      </c>
      <c r="E44" s="19">
        <f>'Main Page'!D41</f>
        <v>24</v>
      </c>
      <c r="F44" s="19">
        <f>'Main Page'!E41</f>
        <v>1.3</v>
      </c>
      <c r="G44" s="19">
        <f>'Main Page'!F41</f>
        <v>1</v>
      </c>
      <c r="H44" s="19">
        <f>'Main Page'!G41</f>
        <v>1</v>
      </c>
      <c r="I44" s="19" t="str">
        <f>IF('Main Page'!H41="","",'Main Page'!H41)</f>
        <v/>
      </c>
      <c r="J44" s="19" t="str">
        <f>IF('Main Page'!I41="","",'Main Page'!I41)</f>
        <v/>
      </c>
      <c r="Q44" s="10">
        <f t="shared" si="0"/>
        <v>31.200000000000003</v>
      </c>
      <c r="R44" s="10">
        <f t="shared" si="1"/>
        <v>31.200000000000003</v>
      </c>
      <c r="S44" s="10">
        <f t="shared" si="2"/>
        <v>0</v>
      </c>
      <c r="T44" s="10">
        <f t="shared" si="3"/>
        <v>0</v>
      </c>
    </row>
    <row r="45" spans="2:20" x14ac:dyDescent="0.2">
      <c r="B45" s="19">
        <f>'Main Page'!A42</f>
        <v>14</v>
      </c>
      <c r="C45" s="19">
        <f>'Main Page'!B42</f>
        <v>97</v>
      </c>
      <c r="D45" s="19">
        <f>'Main Page'!C42</f>
        <v>24</v>
      </c>
      <c r="E45" s="19">
        <f>'Main Page'!D42</f>
        <v>24</v>
      </c>
      <c r="F45" s="19">
        <f>'Main Page'!E42</f>
        <v>1.3</v>
      </c>
      <c r="G45" s="19">
        <f>'Main Page'!F42</f>
        <v>1</v>
      </c>
      <c r="H45" s="19">
        <f>'Main Page'!G42</f>
        <v>1</v>
      </c>
      <c r="I45" s="19" t="str">
        <f>IF('Main Page'!H42="","",'Main Page'!H42)</f>
        <v/>
      </c>
      <c r="J45" s="19" t="str">
        <f>IF('Main Page'!I42="","",'Main Page'!I42)</f>
        <v/>
      </c>
      <c r="Q45" s="10">
        <f t="shared" si="0"/>
        <v>31.200000000000003</v>
      </c>
      <c r="R45" s="10">
        <f t="shared" si="1"/>
        <v>31.200000000000003</v>
      </c>
      <c r="S45" s="10">
        <f t="shared" si="2"/>
        <v>0</v>
      </c>
      <c r="T45" s="10">
        <f t="shared" si="3"/>
        <v>0</v>
      </c>
    </row>
    <row r="46" spans="2:20" x14ac:dyDescent="0.2">
      <c r="B46" s="19">
        <f>'Main Page'!A43</f>
        <v>15</v>
      </c>
      <c r="C46" s="19">
        <f>'Main Page'!B43</f>
        <v>99</v>
      </c>
      <c r="D46" s="19">
        <f>'Main Page'!C43</f>
        <v>26</v>
      </c>
      <c r="E46" s="19">
        <f>'Main Page'!D43</f>
        <v>24</v>
      </c>
      <c r="F46" s="19">
        <f>'Main Page'!E43</f>
        <v>1.3</v>
      </c>
      <c r="G46" s="19">
        <f>'Main Page'!F43</f>
        <v>1</v>
      </c>
      <c r="H46" s="19">
        <f>'Main Page'!G43</f>
        <v>1</v>
      </c>
      <c r="I46" s="19" t="str">
        <f>IF('Main Page'!H43="","",'Main Page'!H43)</f>
        <v/>
      </c>
      <c r="J46" s="19" t="str">
        <f>IF('Main Page'!I43="","",'Main Page'!I43)</f>
        <v/>
      </c>
      <c r="Q46" s="10">
        <f t="shared" si="0"/>
        <v>31.200000000000003</v>
      </c>
      <c r="R46" s="10">
        <f t="shared" si="1"/>
        <v>31.200000000000003</v>
      </c>
      <c r="S46" s="10">
        <f t="shared" si="2"/>
        <v>0</v>
      </c>
      <c r="T46" s="10">
        <f t="shared" si="3"/>
        <v>0</v>
      </c>
    </row>
    <row r="47" spans="2:20" x14ac:dyDescent="0.2">
      <c r="B47" s="19">
        <f>'Main Page'!A44</f>
        <v>16</v>
      </c>
      <c r="C47" s="19">
        <f>'Main Page'!B44</f>
        <v>101</v>
      </c>
      <c r="D47" s="19">
        <f>'Main Page'!C44</f>
        <v>28</v>
      </c>
      <c r="E47" s="19">
        <f>'Main Page'!D44</f>
        <v>24</v>
      </c>
      <c r="F47" s="19">
        <f>'Main Page'!E44</f>
        <v>1.3</v>
      </c>
      <c r="G47" s="19">
        <f>'Main Page'!F44</f>
        <v>1</v>
      </c>
      <c r="H47" s="19">
        <f>'Main Page'!G44</f>
        <v>1</v>
      </c>
      <c r="I47" s="19" t="str">
        <f>IF('Main Page'!H44="","",'Main Page'!H44)</f>
        <v/>
      </c>
      <c r="J47" s="19" t="str">
        <f>IF('Main Page'!I44="","",'Main Page'!I44)</f>
        <v/>
      </c>
      <c r="Q47" s="10">
        <f t="shared" si="0"/>
        <v>31.200000000000003</v>
      </c>
      <c r="R47" s="10">
        <f t="shared" si="1"/>
        <v>31.200000000000003</v>
      </c>
      <c r="S47" s="10">
        <f t="shared" si="2"/>
        <v>0</v>
      </c>
      <c r="T47" s="10">
        <f t="shared" si="3"/>
        <v>0</v>
      </c>
    </row>
    <row r="48" spans="2:20" x14ac:dyDescent="0.2">
      <c r="B48" s="19">
        <f>'Main Page'!A45</f>
        <v>17</v>
      </c>
      <c r="C48" s="19">
        <f>'Main Page'!B45</f>
        <v>103</v>
      </c>
      <c r="D48" s="19">
        <f>'Main Page'!C45</f>
        <v>30</v>
      </c>
      <c r="E48" s="19">
        <f>'Main Page'!D45</f>
        <v>24</v>
      </c>
      <c r="F48" s="19">
        <f>'Main Page'!E45</f>
        <v>1.3</v>
      </c>
      <c r="G48" s="19">
        <f>'Main Page'!F45</f>
        <v>1</v>
      </c>
      <c r="H48" s="19">
        <f>'Main Page'!G45</f>
        <v>1</v>
      </c>
      <c r="I48" s="19" t="str">
        <f>IF('Main Page'!H45="","",'Main Page'!H45)</f>
        <v/>
      </c>
      <c r="J48" s="19" t="str">
        <f>IF('Main Page'!I45="","",'Main Page'!I45)</f>
        <v/>
      </c>
      <c r="Q48" s="10">
        <f t="shared" si="0"/>
        <v>31.200000000000003</v>
      </c>
      <c r="R48" s="10">
        <f t="shared" si="1"/>
        <v>31.200000000000003</v>
      </c>
      <c r="S48" s="10">
        <f t="shared" si="2"/>
        <v>0</v>
      </c>
      <c r="T48" s="10">
        <f t="shared" si="3"/>
        <v>0</v>
      </c>
    </row>
    <row r="49" spans="2:20" x14ac:dyDescent="0.2">
      <c r="B49" s="19">
        <f>'Main Page'!A46</f>
        <v>18</v>
      </c>
      <c r="C49" s="19">
        <f>'Main Page'!B46</f>
        <v>105</v>
      </c>
      <c r="D49" s="19">
        <f>'Main Page'!C46</f>
        <v>32</v>
      </c>
      <c r="E49" s="19">
        <f>'Main Page'!D46</f>
        <v>24</v>
      </c>
      <c r="F49" s="19">
        <f>'Main Page'!E46</f>
        <v>1.3</v>
      </c>
      <c r="G49" s="19">
        <f>'Main Page'!F46</f>
        <v>1</v>
      </c>
      <c r="H49" s="19">
        <f>'Main Page'!G46</f>
        <v>1</v>
      </c>
      <c r="I49" s="19" t="str">
        <f>IF('Main Page'!H46="","",'Main Page'!H46)</f>
        <v/>
      </c>
      <c r="J49" s="19" t="str">
        <f>IF('Main Page'!I46="","",'Main Page'!I46)</f>
        <v/>
      </c>
      <c r="Q49" s="10">
        <f t="shared" si="0"/>
        <v>31.200000000000003</v>
      </c>
      <c r="R49" s="10">
        <f t="shared" si="1"/>
        <v>31.200000000000003</v>
      </c>
      <c r="S49" s="10">
        <f t="shared" si="2"/>
        <v>0</v>
      </c>
      <c r="T49" s="10">
        <f t="shared" si="3"/>
        <v>0</v>
      </c>
    </row>
    <row r="50" spans="2:20" x14ac:dyDescent="0.2">
      <c r="B50" s="19">
        <f>'Main Page'!A47</f>
        <v>19</v>
      </c>
      <c r="C50" s="19">
        <f>'Main Page'!B47</f>
        <v>107</v>
      </c>
      <c r="D50" s="19">
        <f>'Main Page'!C47</f>
        <v>34</v>
      </c>
      <c r="E50" s="19">
        <f>'Main Page'!D47</f>
        <v>24</v>
      </c>
      <c r="F50" s="19">
        <f>'Main Page'!E47</f>
        <v>1.3</v>
      </c>
      <c r="G50" s="19">
        <f>'Main Page'!F47</f>
        <v>1</v>
      </c>
      <c r="H50" s="19">
        <f>'Main Page'!G47</f>
        <v>1</v>
      </c>
      <c r="I50" s="19" t="str">
        <f>IF('Main Page'!H47="","",'Main Page'!H47)</f>
        <v/>
      </c>
      <c r="J50" s="19" t="str">
        <f>IF('Main Page'!I47="","",'Main Page'!I47)</f>
        <v/>
      </c>
      <c r="Q50" s="10">
        <f t="shared" si="0"/>
        <v>31.200000000000003</v>
      </c>
      <c r="R50" s="10">
        <f t="shared" si="1"/>
        <v>31.200000000000003</v>
      </c>
      <c r="S50" s="10">
        <f t="shared" si="2"/>
        <v>0</v>
      </c>
      <c r="T50" s="10">
        <f t="shared" si="3"/>
        <v>0</v>
      </c>
    </row>
    <row r="51" spans="2:20" x14ac:dyDescent="0.2">
      <c r="B51" s="19">
        <f>'Main Page'!A48</f>
        <v>20</v>
      </c>
      <c r="C51" s="19">
        <f>'Main Page'!B48</f>
        <v>109</v>
      </c>
      <c r="D51" s="19">
        <f>'Main Page'!C48</f>
        <v>36</v>
      </c>
      <c r="E51" s="19">
        <f>'Main Page'!D48</f>
        <v>24</v>
      </c>
      <c r="F51" s="19">
        <f>'Main Page'!E48</f>
        <v>1.3</v>
      </c>
      <c r="G51" s="19">
        <f>'Main Page'!F48</f>
        <v>1</v>
      </c>
      <c r="H51" s="19">
        <f>'Main Page'!G48</f>
        <v>1</v>
      </c>
      <c r="I51" s="19" t="str">
        <f>IF('Main Page'!H48="","",'Main Page'!H48)</f>
        <v/>
      </c>
      <c r="J51" s="19" t="str">
        <f>IF('Main Page'!I48="","",'Main Page'!I48)</f>
        <v/>
      </c>
      <c r="Q51" s="10">
        <f t="shared" si="0"/>
        <v>31.200000000000003</v>
      </c>
      <c r="R51" s="10">
        <f t="shared" si="1"/>
        <v>31.200000000000003</v>
      </c>
      <c r="S51" s="10">
        <f t="shared" si="2"/>
        <v>0</v>
      </c>
      <c r="T51" s="10">
        <f t="shared" si="3"/>
        <v>0</v>
      </c>
    </row>
    <row r="52" spans="2:20" x14ac:dyDescent="0.2">
      <c r="B52" s="19">
        <f>'Main Page'!A49</f>
        <v>21</v>
      </c>
      <c r="C52" s="19">
        <f>'Main Page'!B49</f>
        <v>111</v>
      </c>
      <c r="D52" s="19">
        <f>'Main Page'!C49</f>
        <v>38</v>
      </c>
      <c r="E52" s="19">
        <f>'Main Page'!D49</f>
        <v>24</v>
      </c>
      <c r="F52" s="19">
        <f>'Main Page'!E49</f>
        <v>1.3</v>
      </c>
      <c r="G52" s="19">
        <f>'Main Page'!F49</f>
        <v>1</v>
      </c>
      <c r="H52" s="19">
        <f>'Main Page'!G49</f>
        <v>1</v>
      </c>
      <c r="I52" s="19" t="str">
        <f>IF('Main Page'!H49="","",'Main Page'!H49)</f>
        <v/>
      </c>
      <c r="J52" s="19" t="str">
        <f>IF('Main Page'!I49="","",'Main Page'!I49)</f>
        <v/>
      </c>
      <c r="Q52" s="10">
        <f t="shared" si="0"/>
        <v>31.200000000000003</v>
      </c>
      <c r="R52" s="10">
        <f t="shared" si="1"/>
        <v>31.200000000000003</v>
      </c>
      <c r="S52" s="10">
        <f t="shared" si="2"/>
        <v>0</v>
      </c>
      <c r="T52" s="10">
        <f t="shared" si="3"/>
        <v>0</v>
      </c>
    </row>
    <row r="53" spans="2:20" x14ac:dyDescent="0.2">
      <c r="B53" s="19">
        <f>'Main Page'!A50</f>
        <v>22</v>
      </c>
      <c r="C53" s="19">
        <f>'Main Page'!B50</f>
        <v>113</v>
      </c>
      <c r="D53" s="19">
        <f>'Main Page'!C50</f>
        <v>40</v>
      </c>
      <c r="E53" s="19">
        <f>'Main Page'!D50</f>
        <v>24</v>
      </c>
      <c r="F53" s="19">
        <f>'Main Page'!E50</f>
        <v>1.3</v>
      </c>
      <c r="G53" s="19">
        <f>'Main Page'!F50</f>
        <v>1</v>
      </c>
      <c r="H53" s="19">
        <f>'Main Page'!G50</f>
        <v>1</v>
      </c>
      <c r="I53" s="19" t="str">
        <f>IF('Main Page'!H50="","",'Main Page'!H50)</f>
        <v/>
      </c>
      <c r="J53" s="19" t="str">
        <f>IF('Main Page'!I50="","",'Main Page'!I50)</f>
        <v/>
      </c>
      <c r="Q53" s="10">
        <f t="shared" si="0"/>
        <v>31.200000000000003</v>
      </c>
      <c r="R53" s="10">
        <f t="shared" si="1"/>
        <v>31.200000000000003</v>
      </c>
      <c r="S53" s="10">
        <f t="shared" si="2"/>
        <v>0</v>
      </c>
      <c r="T53" s="10">
        <f t="shared" si="3"/>
        <v>0</v>
      </c>
    </row>
    <row r="54" spans="2:20" x14ac:dyDescent="0.2">
      <c r="B54" s="19">
        <f>'Main Page'!A51</f>
        <v>23</v>
      </c>
      <c r="C54" s="19">
        <f>'Main Page'!B51</f>
        <v>115</v>
      </c>
      <c r="D54" s="19">
        <f>'Main Page'!C51</f>
        <v>42</v>
      </c>
      <c r="E54" s="19">
        <f>'Main Page'!D51</f>
        <v>24</v>
      </c>
      <c r="F54" s="19">
        <f>'Main Page'!E51</f>
        <v>1.3</v>
      </c>
      <c r="G54" s="19">
        <f>'Main Page'!F51</f>
        <v>1</v>
      </c>
      <c r="H54" s="19">
        <f>'Main Page'!G51</f>
        <v>1</v>
      </c>
      <c r="I54" s="19" t="str">
        <f>IF('Main Page'!H51="","",'Main Page'!H51)</f>
        <v/>
      </c>
      <c r="J54" s="19" t="str">
        <f>IF('Main Page'!I51="","",'Main Page'!I51)</f>
        <v/>
      </c>
      <c r="Q54" s="10">
        <f t="shared" si="0"/>
        <v>31.200000000000003</v>
      </c>
      <c r="R54" s="10">
        <f t="shared" si="1"/>
        <v>31.200000000000003</v>
      </c>
      <c r="S54" s="10">
        <f t="shared" si="2"/>
        <v>0</v>
      </c>
      <c r="T54" s="10">
        <f t="shared" si="3"/>
        <v>0</v>
      </c>
    </row>
    <row r="55" spans="2:20" x14ac:dyDescent="0.2">
      <c r="B55" s="19">
        <f>'Main Page'!A52</f>
        <v>24</v>
      </c>
      <c r="C55" s="19">
        <f>'Main Page'!B52</f>
        <v>117</v>
      </c>
      <c r="D55" s="19">
        <f>'Main Page'!C52</f>
        <v>44</v>
      </c>
      <c r="E55" s="19">
        <f>'Main Page'!D52</f>
        <v>24</v>
      </c>
      <c r="F55" s="19">
        <f>'Main Page'!E52</f>
        <v>1.3</v>
      </c>
      <c r="G55" s="19">
        <f>'Main Page'!F52</f>
        <v>1</v>
      </c>
      <c r="H55" s="19">
        <f>'Main Page'!G52</f>
        <v>1</v>
      </c>
      <c r="I55" s="19" t="str">
        <f>IF('Main Page'!H52="","",'Main Page'!H52)</f>
        <v/>
      </c>
      <c r="J55" s="19" t="str">
        <f>IF('Main Page'!I52="","",'Main Page'!I52)</f>
        <v/>
      </c>
      <c r="Q55" s="10">
        <f t="shared" si="0"/>
        <v>31.200000000000003</v>
      </c>
      <c r="R55" s="10">
        <f t="shared" si="1"/>
        <v>31.200000000000003</v>
      </c>
      <c r="S55" s="10">
        <f t="shared" si="2"/>
        <v>0</v>
      </c>
      <c r="T55" s="10">
        <f t="shared" si="3"/>
        <v>0</v>
      </c>
    </row>
    <row r="56" spans="2:20" x14ac:dyDescent="0.2">
      <c r="B56" s="19">
        <f>'Main Page'!A53</f>
        <v>25</v>
      </c>
      <c r="C56" s="19">
        <f>'Main Page'!B53</f>
        <v>119</v>
      </c>
      <c r="D56" s="19">
        <f>'Main Page'!C53</f>
        <v>46</v>
      </c>
      <c r="E56" s="19">
        <f>'Main Page'!D53</f>
        <v>24</v>
      </c>
      <c r="F56" s="19">
        <f>'Main Page'!E53</f>
        <v>1.3</v>
      </c>
      <c r="G56" s="19">
        <f>'Main Page'!F53</f>
        <v>1</v>
      </c>
      <c r="H56" s="19">
        <f>'Main Page'!G53</f>
        <v>1</v>
      </c>
      <c r="I56" s="19" t="str">
        <f>IF('Main Page'!H53="","",'Main Page'!H53)</f>
        <v/>
      </c>
      <c r="J56" s="19" t="str">
        <f>IF('Main Page'!I53="","",'Main Page'!I53)</f>
        <v/>
      </c>
      <c r="Q56" s="10">
        <f t="shared" si="0"/>
        <v>31.200000000000003</v>
      </c>
      <c r="R56" s="10">
        <f t="shared" si="1"/>
        <v>31.200000000000003</v>
      </c>
      <c r="S56" s="10">
        <f t="shared" si="2"/>
        <v>0</v>
      </c>
      <c r="T56" s="10">
        <f t="shared" si="3"/>
        <v>0</v>
      </c>
    </row>
    <row r="57" spans="2:20" x14ac:dyDescent="0.2">
      <c r="B57" s="19">
        <f>'Main Page'!A54</f>
        <v>26</v>
      </c>
      <c r="C57" s="19">
        <f>'Main Page'!B54</f>
        <v>121</v>
      </c>
      <c r="D57" s="19">
        <f>'Main Page'!C54</f>
        <v>48</v>
      </c>
      <c r="E57" s="19">
        <f>'Main Page'!D54</f>
        <v>24</v>
      </c>
      <c r="F57" s="19">
        <f>'Main Page'!E54</f>
        <v>1.3</v>
      </c>
      <c r="G57" s="19">
        <f>'Main Page'!F54</f>
        <v>1</v>
      </c>
      <c r="H57" s="19">
        <f>'Main Page'!G54</f>
        <v>1</v>
      </c>
      <c r="I57" s="19" t="str">
        <f>IF('Main Page'!H54="","",'Main Page'!H54)</f>
        <v/>
      </c>
      <c r="J57" s="19" t="str">
        <f>IF('Main Page'!I54="","",'Main Page'!I54)</f>
        <v/>
      </c>
      <c r="Q57" s="10">
        <f t="shared" si="0"/>
        <v>31.200000000000003</v>
      </c>
      <c r="R57" s="10">
        <f t="shared" si="1"/>
        <v>31.200000000000003</v>
      </c>
      <c r="S57" s="10">
        <f t="shared" si="2"/>
        <v>0</v>
      </c>
      <c r="T57" s="10">
        <f t="shared" si="3"/>
        <v>0</v>
      </c>
    </row>
    <row r="58" spans="2:20" x14ac:dyDescent="0.2">
      <c r="B58" s="19">
        <f>'Main Page'!A55</f>
        <v>27</v>
      </c>
      <c r="C58" s="19">
        <f>'Main Page'!B55</f>
        <v>123</v>
      </c>
      <c r="D58" s="19">
        <f>'Main Page'!C55</f>
        <v>50</v>
      </c>
      <c r="E58" s="19">
        <f>'Main Page'!D55</f>
        <v>24</v>
      </c>
      <c r="F58" s="19">
        <f>'Main Page'!E55</f>
        <v>1.3</v>
      </c>
      <c r="G58" s="19">
        <f>'Main Page'!F55</f>
        <v>1</v>
      </c>
      <c r="H58" s="19">
        <f>'Main Page'!G55</f>
        <v>1</v>
      </c>
      <c r="I58" s="19" t="str">
        <f>IF('Main Page'!H55="","",'Main Page'!H55)</f>
        <v/>
      </c>
      <c r="J58" s="19" t="str">
        <f>IF('Main Page'!I55="","",'Main Page'!I55)</f>
        <v/>
      </c>
      <c r="Q58" s="10">
        <f t="shared" si="0"/>
        <v>31.200000000000003</v>
      </c>
      <c r="R58" s="10">
        <f t="shared" si="1"/>
        <v>31.200000000000003</v>
      </c>
      <c r="S58" s="10">
        <f t="shared" si="2"/>
        <v>0</v>
      </c>
      <c r="T58" s="10">
        <f t="shared" si="3"/>
        <v>0</v>
      </c>
    </row>
    <row r="59" spans="2:20" x14ac:dyDescent="0.2">
      <c r="B59" s="19">
        <f>'Main Page'!A56</f>
        <v>28</v>
      </c>
      <c r="C59" s="19">
        <f>'Main Page'!B56</f>
        <v>125</v>
      </c>
      <c r="D59" s="19">
        <f>'Main Page'!C56</f>
        <v>52</v>
      </c>
      <c r="E59" s="19">
        <f>'Main Page'!D56</f>
        <v>24</v>
      </c>
      <c r="F59" s="19">
        <f>'Main Page'!E56</f>
        <v>1.3</v>
      </c>
      <c r="G59" s="19">
        <f>'Main Page'!F56</f>
        <v>1</v>
      </c>
      <c r="H59" s="19">
        <f>'Main Page'!G56</f>
        <v>1</v>
      </c>
      <c r="I59" s="19" t="str">
        <f>IF('Main Page'!H56="","",'Main Page'!H56)</f>
        <v/>
      </c>
      <c r="J59" s="19" t="str">
        <f>IF('Main Page'!I56="","",'Main Page'!I56)</f>
        <v/>
      </c>
      <c r="Q59" s="10">
        <f t="shared" si="0"/>
        <v>31.200000000000003</v>
      </c>
      <c r="R59" s="10">
        <f t="shared" si="1"/>
        <v>31.200000000000003</v>
      </c>
      <c r="S59" s="10">
        <f t="shared" si="2"/>
        <v>0</v>
      </c>
      <c r="T59" s="10">
        <f t="shared" si="3"/>
        <v>0</v>
      </c>
    </row>
    <row r="60" spans="2:20" x14ac:dyDescent="0.2">
      <c r="B60" s="19">
        <f>'Main Page'!A57</f>
        <v>29</v>
      </c>
      <c r="C60" s="19">
        <f>'Main Page'!B57</f>
        <v>127</v>
      </c>
      <c r="D60" s="19">
        <f>'Main Page'!C57</f>
        <v>54</v>
      </c>
      <c r="E60" s="19">
        <f>'Main Page'!D57</f>
        <v>24</v>
      </c>
      <c r="F60" s="19">
        <f>'Main Page'!E57</f>
        <v>1.3</v>
      </c>
      <c r="G60" s="19">
        <f>'Main Page'!F57</f>
        <v>1</v>
      </c>
      <c r="H60" s="19">
        <f>'Main Page'!G57</f>
        <v>1</v>
      </c>
      <c r="I60" s="19" t="str">
        <f>IF('Main Page'!H57="","",'Main Page'!H57)</f>
        <v/>
      </c>
      <c r="J60" s="19" t="str">
        <f>IF('Main Page'!I57="","",'Main Page'!I57)</f>
        <v/>
      </c>
      <c r="Q60" s="10">
        <f t="shared" si="0"/>
        <v>31.200000000000003</v>
      </c>
      <c r="R60" s="10">
        <f t="shared" si="1"/>
        <v>31.200000000000003</v>
      </c>
      <c r="S60" s="10">
        <f t="shared" si="2"/>
        <v>0</v>
      </c>
      <c r="T60" s="10">
        <f t="shared" si="3"/>
        <v>0</v>
      </c>
    </row>
    <row r="61" spans="2:20" x14ac:dyDescent="0.2">
      <c r="B61" s="19">
        <f>'Main Page'!A58</f>
        <v>30</v>
      </c>
      <c r="C61" s="19">
        <f>'Main Page'!B58</f>
        <v>129</v>
      </c>
      <c r="D61" s="19">
        <f>'Main Page'!C58</f>
        <v>56</v>
      </c>
      <c r="E61" s="19">
        <f>'Main Page'!D58</f>
        <v>24</v>
      </c>
      <c r="F61" s="19">
        <f>'Main Page'!E58</f>
        <v>1.3</v>
      </c>
      <c r="G61" s="19">
        <f>'Main Page'!F58</f>
        <v>1</v>
      </c>
      <c r="H61" s="19">
        <f>'Main Page'!G58</f>
        <v>1</v>
      </c>
      <c r="I61" s="19" t="str">
        <f>IF('Main Page'!H58="","",'Main Page'!H58)</f>
        <v/>
      </c>
      <c r="J61" s="19" t="str">
        <f>IF('Main Page'!I58="","",'Main Page'!I58)</f>
        <v/>
      </c>
      <c r="Q61" s="10">
        <f t="shared" si="0"/>
        <v>31.200000000000003</v>
      </c>
      <c r="R61" s="10">
        <f t="shared" si="1"/>
        <v>31.200000000000003</v>
      </c>
      <c r="S61" s="10">
        <f t="shared" si="2"/>
        <v>0</v>
      </c>
      <c r="T61" s="10">
        <f t="shared" si="3"/>
        <v>0</v>
      </c>
    </row>
    <row r="62" spans="2:20" x14ac:dyDescent="0.2">
      <c r="B62" s="19">
        <f>'Main Page'!A59</f>
        <v>31</v>
      </c>
      <c r="C62" s="19">
        <f>'Main Page'!B59</f>
        <v>131</v>
      </c>
      <c r="D62" s="19">
        <f>'Main Page'!C59</f>
        <v>58</v>
      </c>
      <c r="E62" s="19">
        <f>'Main Page'!D59</f>
        <v>24</v>
      </c>
      <c r="F62" s="19">
        <f>'Main Page'!E59</f>
        <v>1.3</v>
      </c>
      <c r="G62" s="19">
        <f>'Main Page'!F59</f>
        <v>1</v>
      </c>
      <c r="H62" s="19">
        <f>'Main Page'!G59</f>
        <v>1</v>
      </c>
      <c r="I62" s="19" t="str">
        <f>IF('Main Page'!H59="","",'Main Page'!H59)</f>
        <v/>
      </c>
      <c r="J62" s="19" t="str">
        <f>IF('Main Page'!I59="","",'Main Page'!I59)</f>
        <v/>
      </c>
      <c r="Q62" s="10">
        <f t="shared" si="0"/>
        <v>31.200000000000003</v>
      </c>
      <c r="R62" s="10">
        <f t="shared" si="1"/>
        <v>31.200000000000003</v>
      </c>
      <c r="S62" s="10">
        <f t="shared" si="2"/>
        <v>0</v>
      </c>
      <c r="T62" s="10">
        <f t="shared" si="3"/>
        <v>0</v>
      </c>
    </row>
    <row r="63" spans="2:20" x14ac:dyDescent="0.2">
      <c r="B63" s="19">
        <f>'Main Page'!A60</f>
        <v>32</v>
      </c>
      <c r="C63" s="19">
        <f>'Main Page'!B60</f>
        <v>133</v>
      </c>
      <c r="D63" s="19">
        <f>'Main Page'!C60</f>
        <v>60</v>
      </c>
      <c r="E63" s="19">
        <f>'Main Page'!D60</f>
        <v>24</v>
      </c>
      <c r="F63" s="19">
        <f>'Main Page'!E60</f>
        <v>1.3</v>
      </c>
      <c r="G63" s="19">
        <f>'Main Page'!F60</f>
        <v>1</v>
      </c>
      <c r="H63" s="19">
        <f>'Main Page'!G60</f>
        <v>1</v>
      </c>
      <c r="I63" s="19" t="str">
        <f>IF('Main Page'!H60="","",'Main Page'!H60)</f>
        <v/>
      </c>
      <c r="J63" s="19" t="str">
        <f>IF('Main Page'!I60="","",'Main Page'!I60)</f>
        <v/>
      </c>
      <c r="Q63" s="10">
        <f t="shared" si="0"/>
        <v>31.200000000000003</v>
      </c>
      <c r="R63" s="10">
        <f t="shared" si="1"/>
        <v>31.200000000000003</v>
      </c>
      <c r="S63" s="10">
        <f t="shared" si="2"/>
        <v>0</v>
      </c>
      <c r="T63" s="10">
        <f t="shared" si="3"/>
        <v>0</v>
      </c>
    </row>
    <row r="64" spans="2:20" x14ac:dyDescent="0.2">
      <c r="B64" s="19">
        <f>'Main Page'!A61</f>
        <v>33</v>
      </c>
      <c r="C64" s="19">
        <f>'Main Page'!B61</f>
        <v>135</v>
      </c>
      <c r="D64" s="19">
        <f>'Main Page'!C61</f>
        <v>62</v>
      </c>
      <c r="E64" s="19">
        <f>'Main Page'!D61</f>
        <v>24</v>
      </c>
      <c r="F64" s="19">
        <f>'Main Page'!E61</f>
        <v>1.3</v>
      </c>
      <c r="G64" s="19">
        <f>'Main Page'!F61</f>
        <v>1</v>
      </c>
      <c r="H64" s="19">
        <f>'Main Page'!G61</f>
        <v>1</v>
      </c>
      <c r="I64" s="19" t="str">
        <f>IF('Main Page'!H61="","",'Main Page'!H61)</f>
        <v/>
      </c>
      <c r="J64" s="19" t="str">
        <f>IF('Main Page'!I61="","",'Main Page'!I61)</f>
        <v/>
      </c>
      <c r="Q64" s="10">
        <f t="shared" si="0"/>
        <v>31.200000000000003</v>
      </c>
      <c r="R64" s="10">
        <f t="shared" si="1"/>
        <v>31.200000000000003</v>
      </c>
      <c r="S64" s="10">
        <f t="shared" si="2"/>
        <v>0</v>
      </c>
      <c r="T64" s="10">
        <f t="shared" si="3"/>
        <v>0</v>
      </c>
    </row>
    <row r="65" spans="2:20" x14ac:dyDescent="0.2">
      <c r="B65" s="19">
        <f>'Main Page'!A62</f>
        <v>34</v>
      </c>
      <c r="C65" s="19">
        <f>'Main Page'!B62</f>
        <v>137</v>
      </c>
      <c r="D65" s="19">
        <f>'Main Page'!C62</f>
        <v>64</v>
      </c>
      <c r="E65" s="19">
        <f>'Main Page'!D62</f>
        <v>24</v>
      </c>
      <c r="F65" s="19">
        <f>'Main Page'!E62</f>
        <v>1.3</v>
      </c>
      <c r="G65" s="19">
        <f>'Main Page'!F62</f>
        <v>1</v>
      </c>
      <c r="H65" s="19">
        <f>'Main Page'!G62</f>
        <v>1</v>
      </c>
      <c r="I65" s="19" t="str">
        <f>IF('Main Page'!H62="","",'Main Page'!H62)</f>
        <v/>
      </c>
      <c r="J65" s="19" t="str">
        <f>IF('Main Page'!I62="","",'Main Page'!I62)</f>
        <v/>
      </c>
      <c r="Q65" s="10">
        <f t="shared" si="0"/>
        <v>31.200000000000003</v>
      </c>
      <c r="R65" s="10">
        <f t="shared" si="1"/>
        <v>31.200000000000003</v>
      </c>
      <c r="S65" s="10">
        <f t="shared" si="2"/>
        <v>0</v>
      </c>
      <c r="T65" s="10">
        <f t="shared" si="3"/>
        <v>0</v>
      </c>
    </row>
    <row r="66" spans="2:20" x14ac:dyDescent="0.2">
      <c r="B66" s="19">
        <f>'Main Page'!A63</f>
        <v>35</v>
      </c>
      <c r="C66" s="19">
        <f>'Main Page'!B63</f>
        <v>139</v>
      </c>
      <c r="D66" s="19">
        <f>'Main Page'!C63</f>
        <v>66</v>
      </c>
      <c r="E66" s="19">
        <f>'Main Page'!D63</f>
        <v>24</v>
      </c>
      <c r="F66" s="19">
        <f>'Main Page'!E63</f>
        <v>1.3</v>
      </c>
      <c r="G66" s="19">
        <f>'Main Page'!F63</f>
        <v>1</v>
      </c>
      <c r="H66" s="19">
        <f>'Main Page'!G63</f>
        <v>1</v>
      </c>
      <c r="I66" s="19" t="str">
        <f>IF('Main Page'!H63="","",'Main Page'!H63)</f>
        <v/>
      </c>
      <c r="J66" s="19" t="str">
        <f>IF('Main Page'!I63="","",'Main Page'!I63)</f>
        <v/>
      </c>
      <c r="Q66" s="10">
        <f t="shared" si="0"/>
        <v>31.200000000000003</v>
      </c>
      <c r="R66" s="10">
        <f t="shared" si="1"/>
        <v>31.200000000000003</v>
      </c>
      <c r="S66" s="10">
        <f t="shared" si="2"/>
        <v>0</v>
      </c>
      <c r="T66" s="10">
        <f t="shared" si="3"/>
        <v>0</v>
      </c>
    </row>
    <row r="67" spans="2:20" x14ac:dyDescent="0.2">
      <c r="B67" s="19">
        <f>'Main Page'!A64</f>
        <v>36</v>
      </c>
      <c r="C67" s="19">
        <f>'Main Page'!B64</f>
        <v>141</v>
      </c>
      <c r="D67" s="19">
        <f>'Main Page'!C64</f>
        <v>68</v>
      </c>
      <c r="E67" s="19">
        <f>'Main Page'!D64</f>
        <v>24</v>
      </c>
      <c r="F67" s="19">
        <f>'Main Page'!E64</f>
        <v>1.3</v>
      </c>
      <c r="G67" s="19">
        <f>'Main Page'!F64</f>
        <v>1</v>
      </c>
      <c r="H67" s="19">
        <f>'Main Page'!G64</f>
        <v>1</v>
      </c>
      <c r="I67" s="19" t="str">
        <f>IF('Main Page'!H64="","",'Main Page'!H64)</f>
        <v/>
      </c>
      <c r="J67" s="19" t="str">
        <f>IF('Main Page'!I64="","",'Main Page'!I64)</f>
        <v/>
      </c>
      <c r="Q67" s="10">
        <f t="shared" si="0"/>
        <v>31.200000000000003</v>
      </c>
      <c r="R67" s="10">
        <f t="shared" si="1"/>
        <v>31.200000000000003</v>
      </c>
      <c r="S67" s="10">
        <f t="shared" si="2"/>
        <v>0</v>
      </c>
      <c r="T67" s="10">
        <f t="shared" si="3"/>
        <v>0</v>
      </c>
    </row>
    <row r="68" spans="2:20" x14ac:dyDescent="0.2">
      <c r="B68" s="19">
        <f>'Main Page'!A65</f>
        <v>37</v>
      </c>
      <c r="C68" s="19">
        <f>'Main Page'!B65</f>
        <v>143</v>
      </c>
      <c r="D68" s="19">
        <f>'Main Page'!C65</f>
        <v>70</v>
      </c>
      <c r="E68" s="19">
        <f>'Main Page'!D65</f>
        <v>24</v>
      </c>
      <c r="F68" s="19">
        <f>'Main Page'!E65</f>
        <v>1.3</v>
      </c>
      <c r="G68" s="19">
        <f>'Main Page'!F65</f>
        <v>1</v>
      </c>
      <c r="H68" s="19">
        <f>'Main Page'!G65</f>
        <v>1</v>
      </c>
      <c r="I68" s="19" t="str">
        <f>IF('Main Page'!H65="","",'Main Page'!H65)</f>
        <v/>
      </c>
      <c r="J68" s="19" t="str">
        <f>IF('Main Page'!I65="","",'Main Page'!I65)</f>
        <v/>
      </c>
      <c r="Q68" s="10">
        <f t="shared" si="0"/>
        <v>31.200000000000003</v>
      </c>
      <c r="R68" s="10">
        <f t="shared" si="1"/>
        <v>31.200000000000003</v>
      </c>
      <c r="S68" s="10">
        <f t="shared" si="2"/>
        <v>0</v>
      </c>
      <c r="T68" s="10">
        <f t="shared" si="3"/>
        <v>0</v>
      </c>
    </row>
    <row r="69" spans="2:20" x14ac:dyDescent="0.2">
      <c r="B69" s="19">
        <f>'Main Page'!A66</f>
        <v>38</v>
      </c>
      <c r="C69" s="19">
        <f>'Main Page'!B66</f>
        <v>145</v>
      </c>
      <c r="D69" s="19">
        <f>'Main Page'!C66</f>
        <v>72</v>
      </c>
      <c r="E69" s="19">
        <f>'Main Page'!D66</f>
        <v>24</v>
      </c>
      <c r="F69" s="19">
        <f>'Main Page'!E66</f>
        <v>1.3</v>
      </c>
      <c r="G69" s="19">
        <f>'Main Page'!F66</f>
        <v>1</v>
      </c>
      <c r="H69" s="19">
        <f>'Main Page'!G66</f>
        <v>1</v>
      </c>
      <c r="I69" s="19" t="str">
        <f>IF('Main Page'!H66="","",'Main Page'!H66)</f>
        <v/>
      </c>
      <c r="J69" s="19" t="str">
        <f>IF('Main Page'!I66="","",'Main Page'!I66)</f>
        <v/>
      </c>
      <c r="Q69" s="10">
        <f t="shared" si="0"/>
        <v>31.200000000000003</v>
      </c>
      <c r="R69" s="10">
        <f t="shared" si="1"/>
        <v>31.200000000000003</v>
      </c>
      <c r="S69" s="10">
        <f t="shared" si="2"/>
        <v>0</v>
      </c>
      <c r="T69" s="10">
        <f t="shared" si="3"/>
        <v>0</v>
      </c>
    </row>
    <row r="70" spans="2:20" x14ac:dyDescent="0.2">
      <c r="B70" s="19">
        <f>'Main Page'!A67</f>
        <v>39</v>
      </c>
      <c r="C70" s="19">
        <f>'Main Page'!B67</f>
        <v>147</v>
      </c>
      <c r="D70" s="19">
        <f>'Main Page'!C67</f>
        <v>74</v>
      </c>
      <c r="E70" s="19">
        <f>'Main Page'!D67</f>
        <v>24</v>
      </c>
      <c r="F70" s="19">
        <f>'Main Page'!E67</f>
        <v>1.3</v>
      </c>
      <c r="G70" s="19">
        <f>'Main Page'!F67</f>
        <v>1</v>
      </c>
      <c r="H70" s="19">
        <f>'Main Page'!G67</f>
        <v>1</v>
      </c>
      <c r="I70" s="19" t="str">
        <f>IF('Main Page'!H67="","",'Main Page'!H67)</f>
        <v/>
      </c>
      <c r="J70" s="19" t="str">
        <f>IF('Main Page'!I67="","",'Main Page'!I67)</f>
        <v/>
      </c>
      <c r="Q70" s="10">
        <f t="shared" si="0"/>
        <v>31.200000000000003</v>
      </c>
      <c r="R70" s="10">
        <f t="shared" si="1"/>
        <v>31.200000000000003</v>
      </c>
      <c r="S70" s="10">
        <f t="shared" si="2"/>
        <v>0</v>
      </c>
      <c r="T70" s="10">
        <f t="shared" si="3"/>
        <v>0</v>
      </c>
    </row>
    <row r="71" spans="2:20" x14ac:dyDescent="0.2">
      <c r="B71" s="19">
        <f>'Main Page'!A68</f>
        <v>40</v>
      </c>
      <c r="C71" s="19">
        <f>'Main Page'!B68</f>
        <v>149</v>
      </c>
      <c r="D71" s="19">
        <f>'Main Page'!C68</f>
        <v>76</v>
      </c>
      <c r="E71" s="19">
        <f>'Main Page'!D68</f>
        <v>24</v>
      </c>
      <c r="F71" s="19">
        <f>'Main Page'!E68</f>
        <v>1.3</v>
      </c>
      <c r="G71" s="19">
        <f>'Main Page'!F68</f>
        <v>1</v>
      </c>
      <c r="H71" s="19">
        <f>'Main Page'!G68</f>
        <v>1</v>
      </c>
      <c r="I71" s="19" t="str">
        <f>IF('Main Page'!H68="","",'Main Page'!H68)</f>
        <v/>
      </c>
      <c r="J71" s="19" t="str">
        <f>IF('Main Page'!I68="","",'Main Page'!I68)</f>
        <v/>
      </c>
      <c r="Q71" s="10">
        <f t="shared" si="0"/>
        <v>31.200000000000003</v>
      </c>
      <c r="R71" s="10">
        <f t="shared" si="1"/>
        <v>31.200000000000003</v>
      </c>
      <c r="S71" s="10">
        <f t="shared" si="2"/>
        <v>0</v>
      </c>
      <c r="T71" s="10">
        <f t="shared" si="3"/>
        <v>0</v>
      </c>
    </row>
    <row r="72" spans="2:20" x14ac:dyDescent="0.2">
      <c r="B72" s="19">
        <f>'Main Page'!A69</f>
        <v>41</v>
      </c>
      <c r="C72" s="19">
        <f>'Main Page'!B69</f>
        <v>151</v>
      </c>
      <c r="D72" s="19">
        <f>'Main Page'!C69</f>
        <v>78</v>
      </c>
      <c r="E72" s="19">
        <f>'Main Page'!D69</f>
        <v>24</v>
      </c>
      <c r="F72" s="19">
        <f>'Main Page'!E69</f>
        <v>1.3</v>
      </c>
      <c r="G72" s="19">
        <f>'Main Page'!F69</f>
        <v>1</v>
      </c>
      <c r="H72" s="19">
        <f>'Main Page'!G69</f>
        <v>1</v>
      </c>
      <c r="I72" s="19" t="str">
        <f>IF('Main Page'!H69="","",'Main Page'!H69)</f>
        <v/>
      </c>
      <c r="J72" s="19" t="str">
        <f>IF('Main Page'!I69="","",'Main Page'!I69)</f>
        <v/>
      </c>
      <c r="Q72" s="10">
        <f t="shared" si="0"/>
        <v>31.200000000000003</v>
      </c>
      <c r="R72" s="10">
        <f t="shared" si="1"/>
        <v>31.200000000000003</v>
      </c>
      <c r="S72" s="10">
        <f t="shared" si="2"/>
        <v>0</v>
      </c>
      <c r="T72" s="10">
        <f t="shared" si="3"/>
        <v>0</v>
      </c>
    </row>
    <row r="73" spans="2:20" x14ac:dyDescent="0.2">
      <c r="B73" s="19">
        <f>'Main Page'!A70</f>
        <v>42</v>
      </c>
      <c r="C73" s="19">
        <f>'Main Page'!B70</f>
        <v>153</v>
      </c>
      <c r="D73" s="19">
        <f>'Main Page'!C70</f>
        <v>80</v>
      </c>
      <c r="E73" s="19">
        <f>'Main Page'!D70</f>
        <v>24</v>
      </c>
      <c r="F73" s="19">
        <f>'Main Page'!E70</f>
        <v>1.3</v>
      </c>
      <c r="G73" s="19">
        <f>'Main Page'!F70</f>
        <v>1</v>
      </c>
      <c r="H73" s="19">
        <f>'Main Page'!G70</f>
        <v>1</v>
      </c>
      <c r="I73" s="19" t="str">
        <f>IF('Main Page'!H70="","",'Main Page'!H70)</f>
        <v/>
      </c>
      <c r="J73" s="19" t="str">
        <f>IF('Main Page'!I70="","",'Main Page'!I70)</f>
        <v/>
      </c>
      <c r="Q73" s="10">
        <f t="shared" si="0"/>
        <v>31.200000000000003</v>
      </c>
      <c r="R73" s="10">
        <f t="shared" si="1"/>
        <v>31.200000000000003</v>
      </c>
      <c r="S73" s="10">
        <f t="shared" si="2"/>
        <v>0</v>
      </c>
      <c r="T73" s="10">
        <f t="shared" si="3"/>
        <v>0</v>
      </c>
    </row>
    <row r="74" spans="2:20" x14ac:dyDescent="0.2">
      <c r="B74" s="19">
        <f>'Main Page'!A71</f>
        <v>43</v>
      </c>
      <c r="C74" s="19">
        <f>'Main Page'!B71</f>
        <v>155</v>
      </c>
      <c r="D74" s="19">
        <f>'Main Page'!C71</f>
        <v>82</v>
      </c>
      <c r="E74" s="19">
        <f>'Main Page'!D71</f>
        <v>24</v>
      </c>
      <c r="F74" s="19">
        <f>'Main Page'!E71</f>
        <v>1.3</v>
      </c>
      <c r="G74" s="19">
        <f>'Main Page'!F71</f>
        <v>1</v>
      </c>
      <c r="H74" s="19">
        <f>'Main Page'!G71</f>
        <v>1</v>
      </c>
      <c r="I74" s="19" t="str">
        <f>IF('Main Page'!H71="","",'Main Page'!H71)</f>
        <v/>
      </c>
      <c r="J74" s="19" t="str">
        <f>IF('Main Page'!I71="","",'Main Page'!I71)</f>
        <v/>
      </c>
      <c r="Q74" s="10">
        <f t="shared" si="0"/>
        <v>31.200000000000003</v>
      </c>
      <c r="R74" s="10">
        <f t="shared" si="1"/>
        <v>31.200000000000003</v>
      </c>
      <c r="S74" s="10">
        <f t="shared" si="2"/>
        <v>0</v>
      </c>
      <c r="T74" s="10">
        <f t="shared" si="3"/>
        <v>0</v>
      </c>
    </row>
    <row r="75" spans="2:20" x14ac:dyDescent="0.2">
      <c r="B75" s="19">
        <f>'Main Page'!A72</f>
        <v>0</v>
      </c>
      <c r="C75" s="19">
        <f>'Main Page'!B72</f>
        <v>0</v>
      </c>
      <c r="D75" s="19">
        <f>'Main Page'!C72</f>
        <v>0</v>
      </c>
      <c r="E75" s="19">
        <f>'Main Page'!D72</f>
        <v>0</v>
      </c>
      <c r="F75" s="19">
        <f>'Main Page'!E72</f>
        <v>0</v>
      </c>
      <c r="G75" s="19">
        <f>'Main Page'!F72</f>
        <v>0</v>
      </c>
      <c r="H75" s="19">
        <f>'Main Page'!G72</f>
        <v>0</v>
      </c>
      <c r="I75" s="19" t="str">
        <f>IF('Main Page'!H72="","",'Main Page'!H72)</f>
        <v/>
      </c>
      <c r="J75" s="19" t="str">
        <f>IF('Main Page'!I72="","",'Main Page'!I72)</f>
        <v/>
      </c>
      <c r="Q75" s="10">
        <f t="shared" ref="Q75:Q89" si="4">IF(E75="", 1, E75)*IF(F75="", 1, F75)*IF(G75="", 1, G75)</f>
        <v>0</v>
      </c>
      <c r="R75" s="10">
        <f t="shared" ref="R75:R89" si="5">IF(E75="", 1, E75)*IF(F75="", 1, F75)*IF(H75="", 1, H75)</f>
        <v>0</v>
      </c>
      <c r="S75" s="10">
        <f t="shared" ref="S75:S89" si="6">IF(I75&lt;&gt;"",1,0)</f>
        <v>0</v>
      </c>
      <c r="T75" s="10">
        <f t="shared" ref="T75:T89" si="7">IF(J75="", 0, J75)</f>
        <v>0</v>
      </c>
    </row>
    <row r="76" spans="2:20" x14ac:dyDescent="0.2">
      <c r="B76" s="19">
        <f>'Main Page'!A73</f>
        <v>0</v>
      </c>
      <c r="C76" s="19">
        <f>'Main Page'!B73</f>
        <v>0</v>
      </c>
      <c r="D76" s="19">
        <f>'Main Page'!C73</f>
        <v>0</v>
      </c>
      <c r="E76" s="19">
        <f>'Main Page'!D73</f>
        <v>0</v>
      </c>
      <c r="F76" s="19">
        <f>'Main Page'!E73</f>
        <v>0</v>
      </c>
      <c r="G76" s="19">
        <f>'Main Page'!F73</f>
        <v>0</v>
      </c>
      <c r="H76" s="19">
        <f>'Main Page'!G73</f>
        <v>0</v>
      </c>
      <c r="I76" s="19" t="str">
        <f>IF('Main Page'!H73="","",'Main Page'!H73)</f>
        <v/>
      </c>
      <c r="J76" s="19" t="str">
        <f>IF('Main Page'!I73="","",'Main Page'!I73)</f>
        <v/>
      </c>
      <c r="Q76" s="10">
        <f t="shared" si="4"/>
        <v>0</v>
      </c>
      <c r="R76" s="10">
        <f t="shared" si="5"/>
        <v>0</v>
      </c>
      <c r="S76" s="10">
        <f t="shared" si="6"/>
        <v>0</v>
      </c>
      <c r="T76" s="10">
        <f t="shared" si="7"/>
        <v>0</v>
      </c>
    </row>
    <row r="77" spans="2:20" x14ac:dyDescent="0.2">
      <c r="B77" s="19">
        <f>'Main Page'!A74</f>
        <v>0</v>
      </c>
      <c r="C77" s="19">
        <f>'Main Page'!B74</f>
        <v>0</v>
      </c>
      <c r="D77" s="19">
        <f>'Main Page'!C74</f>
        <v>0</v>
      </c>
      <c r="E77" s="19">
        <f>'Main Page'!D74</f>
        <v>0</v>
      </c>
      <c r="F77" s="19">
        <f>'Main Page'!E74</f>
        <v>0</v>
      </c>
      <c r="G77" s="19">
        <f>'Main Page'!F74</f>
        <v>0</v>
      </c>
      <c r="H77" s="19">
        <f>'Main Page'!G74</f>
        <v>0</v>
      </c>
      <c r="I77" s="19" t="str">
        <f>IF('Main Page'!H74="","",'Main Page'!H74)</f>
        <v/>
      </c>
      <c r="J77" s="19" t="str">
        <f>IF('Main Page'!I74="","",'Main Page'!I74)</f>
        <v/>
      </c>
      <c r="Q77" s="10">
        <f t="shared" si="4"/>
        <v>0</v>
      </c>
      <c r="R77" s="10">
        <f t="shared" si="5"/>
        <v>0</v>
      </c>
      <c r="S77" s="10">
        <f t="shared" si="6"/>
        <v>0</v>
      </c>
      <c r="T77" s="10">
        <f t="shared" si="7"/>
        <v>0</v>
      </c>
    </row>
    <row r="78" spans="2:20" x14ac:dyDescent="0.2">
      <c r="B78" s="19">
        <f>'Main Page'!A75</f>
        <v>0</v>
      </c>
      <c r="C78" s="19">
        <f>'Main Page'!B75</f>
        <v>0</v>
      </c>
      <c r="D78" s="19">
        <f>'Main Page'!C75</f>
        <v>0</v>
      </c>
      <c r="E78" s="19">
        <f>'Main Page'!D75</f>
        <v>0</v>
      </c>
      <c r="F78" s="19">
        <f>'Main Page'!E75</f>
        <v>0</v>
      </c>
      <c r="G78" s="19">
        <f>'Main Page'!F75</f>
        <v>0</v>
      </c>
      <c r="H78" s="19">
        <f>'Main Page'!G75</f>
        <v>0</v>
      </c>
      <c r="I78" s="19" t="str">
        <f>IF('Main Page'!H75="","",'Main Page'!H75)</f>
        <v/>
      </c>
      <c r="J78" s="19" t="str">
        <f>IF('Main Page'!I75="","",'Main Page'!I75)</f>
        <v/>
      </c>
      <c r="Q78" s="10">
        <f t="shared" si="4"/>
        <v>0</v>
      </c>
      <c r="R78" s="10">
        <f t="shared" si="5"/>
        <v>0</v>
      </c>
      <c r="S78" s="10">
        <f t="shared" si="6"/>
        <v>0</v>
      </c>
      <c r="T78" s="10">
        <f t="shared" si="7"/>
        <v>0</v>
      </c>
    </row>
    <row r="79" spans="2:20" x14ac:dyDescent="0.2">
      <c r="B79" s="19">
        <f>'Main Page'!A76</f>
        <v>0</v>
      </c>
      <c r="C79" s="19">
        <f>'Main Page'!B76</f>
        <v>0</v>
      </c>
      <c r="D79" s="19">
        <f>'Main Page'!C76</f>
        <v>0</v>
      </c>
      <c r="E79" s="19">
        <f>'Main Page'!D76</f>
        <v>0</v>
      </c>
      <c r="F79" s="19">
        <f>'Main Page'!E76</f>
        <v>0</v>
      </c>
      <c r="G79" s="19">
        <f>'Main Page'!F76</f>
        <v>0</v>
      </c>
      <c r="H79" s="19">
        <f>'Main Page'!G76</f>
        <v>0</v>
      </c>
      <c r="I79" s="19" t="str">
        <f>IF('Main Page'!H76="","",'Main Page'!H76)</f>
        <v/>
      </c>
      <c r="J79" s="19" t="str">
        <f>IF('Main Page'!I76="","",'Main Page'!I76)</f>
        <v/>
      </c>
      <c r="Q79" s="10">
        <f t="shared" si="4"/>
        <v>0</v>
      </c>
      <c r="R79" s="10">
        <f t="shared" si="5"/>
        <v>0</v>
      </c>
      <c r="S79" s="10">
        <f t="shared" si="6"/>
        <v>0</v>
      </c>
      <c r="T79" s="10">
        <f t="shared" si="7"/>
        <v>0</v>
      </c>
    </row>
    <row r="80" spans="2:20" x14ac:dyDescent="0.2">
      <c r="B80" s="19">
        <f>'Main Page'!A77</f>
        <v>0</v>
      </c>
      <c r="C80" s="19">
        <f>'Main Page'!B77</f>
        <v>0</v>
      </c>
      <c r="D80" s="19">
        <f>'Main Page'!C77</f>
        <v>0</v>
      </c>
      <c r="E80" s="19">
        <f>'Main Page'!D77</f>
        <v>0</v>
      </c>
      <c r="F80" s="19">
        <f>'Main Page'!E77</f>
        <v>0</v>
      </c>
      <c r="G80" s="19">
        <f>'Main Page'!F77</f>
        <v>0</v>
      </c>
      <c r="H80" s="19">
        <f>'Main Page'!G77</f>
        <v>0</v>
      </c>
      <c r="I80" s="19" t="str">
        <f>IF('Main Page'!H77="","",'Main Page'!H77)</f>
        <v/>
      </c>
      <c r="J80" s="19" t="str">
        <f>IF('Main Page'!I77="","",'Main Page'!I77)</f>
        <v/>
      </c>
      <c r="Q80" s="10">
        <f t="shared" si="4"/>
        <v>0</v>
      </c>
      <c r="R80" s="10">
        <f t="shared" si="5"/>
        <v>0</v>
      </c>
      <c r="S80" s="10">
        <f t="shared" si="6"/>
        <v>0</v>
      </c>
      <c r="T80" s="10">
        <f t="shared" si="7"/>
        <v>0</v>
      </c>
    </row>
    <row r="81" spans="2:20" x14ac:dyDescent="0.2">
      <c r="B81" s="19">
        <f>'Main Page'!A78</f>
        <v>0</v>
      </c>
      <c r="C81" s="19">
        <f>'Main Page'!B78</f>
        <v>0</v>
      </c>
      <c r="D81" s="19">
        <f>'Main Page'!C78</f>
        <v>0</v>
      </c>
      <c r="E81" s="19">
        <f>'Main Page'!D78</f>
        <v>0</v>
      </c>
      <c r="F81" s="19">
        <f>'Main Page'!E78</f>
        <v>0</v>
      </c>
      <c r="G81" s="19">
        <f>'Main Page'!F78</f>
        <v>0</v>
      </c>
      <c r="H81" s="19">
        <f>'Main Page'!G78</f>
        <v>0</v>
      </c>
      <c r="I81" s="19" t="str">
        <f>IF('Main Page'!H78="","",'Main Page'!H78)</f>
        <v/>
      </c>
      <c r="J81" s="19" t="str">
        <f>IF('Main Page'!I78="","",'Main Page'!I78)</f>
        <v/>
      </c>
      <c r="Q81" s="10">
        <f t="shared" si="4"/>
        <v>0</v>
      </c>
      <c r="R81" s="10">
        <f t="shared" si="5"/>
        <v>0</v>
      </c>
      <c r="S81" s="10">
        <f t="shared" si="6"/>
        <v>0</v>
      </c>
      <c r="T81" s="10">
        <f t="shared" si="7"/>
        <v>0</v>
      </c>
    </row>
    <row r="82" spans="2:20" x14ac:dyDescent="0.2">
      <c r="B82" s="19">
        <f>'Main Page'!A79</f>
        <v>0</v>
      </c>
      <c r="C82" s="19">
        <f>'Main Page'!B79</f>
        <v>0</v>
      </c>
      <c r="D82" s="19">
        <f>'Main Page'!C79</f>
        <v>0</v>
      </c>
      <c r="E82" s="19">
        <f>'Main Page'!D79</f>
        <v>0</v>
      </c>
      <c r="F82" s="19">
        <f>'Main Page'!E79</f>
        <v>0</v>
      </c>
      <c r="G82" s="19">
        <f>'Main Page'!F79</f>
        <v>0</v>
      </c>
      <c r="H82" s="19">
        <f>'Main Page'!G79</f>
        <v>0</v>
      </c>
      <c r="I82" s="19" t="str">
        <f>IF('Main Page'!H79="","",'Main Page'!H79)</f>
        <v/>
      </c>
      <c r="J82" s="19" t="str">
        <f>IF('Main Page'!I79="","",'Main Page'!I79)</f>
        <v/>
      </c>
      <c r="Q82" s="10">
        <f t="shared" si="4"/>
        <v>0</v>
      </c>
      <c r="R82" s="10">
        <f t="shared" si="5"/>
        <v>0</v>
      </c>
      <c r="S82" s="10">
        <f t="shared" si="6"/>
        <v>0</v>
      </c>
      <c r="T82" s="10">
        <f t="shared" si="7"/>
        <v>0</v>
      </c>
    </row>
    <row r="83" spans="2:20" x14ac:dyDescent="0.2">
      <c r="B83" s="19">
        <f>'Main Page'!A80</f>
        <v>0</v>
      </c>
      <c r="C83" s="19">
        <f>'Main Page'!B80</f>
        <v>0</v>
      </c>
      <c r="D83" s="19">
        <f>'Main Page'!C80</f>
        <v>0</v>
      </c>
      <c r="E83" s="19">
        <f>'Main Page'!D80</f>
        <v>0</v>
      </c>
      <c r="F83" s="19">
        <f>'Main Page'!E80</f>
        <v>0</v>
      </c>
      <c r="G83" s="19">
        <f>'Main Page'!F80</f>
        <v>0</v>
      </c>
      <c r="H83" s="19">
        <f>'Main Page'!G80</f>
        <v>0</v>
      </c>
      <c r="I83" s="19" t="str">
        <f>IF('Main Page'!H80="","",'Main Page'!H80)</f>
        <v/>
      </c>
      <c r="J83" s="19" t="str">
        <f>IF('Main Page'!I80="","",'Main Page'!I80)</f>
        <v/>
      </c>
      <c r="Q83" s="10">
        <f t="shared" si="4"/>
        <v>0</v>
      </c>
      <c r="R83" s="10">
        <f t="shared" si="5"/>
        <v>0</v>
      </c>
      <c r="S83" s="10">
        <f t="shared" si="6"/>
        <v>0</v>
      </c>
      <c r="T83" s="10">
        <f t="shared" si="7"/>
        <v>0</v>
      </c>
    </row>
    <row r="84" spans="2:20" x14ac:dyDescent="0.2">
      <c r="B84" s="19">
        <f>'Main Page'!A81</f>
        <v>0</v>
      </c>
      <c r="C84" s="19">
        <f>'Main Page'!B81</f>
        <v>0</v>
      </c>
      <c r="D84" s="19">
        <f>'Main Page'!C81</f>
        <v>0</v>
      </c>
      <c r="E84" s="19">
        <f>'Main Page'!D81</f>
        <v>0</v>
      </c>
      <c r="F84" s="19">
        <f>'Main Page'!E81</f>
        <v>0</v>
      </c>
      <c r="G84" s="19">
        <f>'Main Page'!F81</f>
        <v>0</v>
      </c>
      <c r="H84" s="19">
        <f>'Main Page'!G81</f>
        <v>0</v>
      </c>
      <c r="I84" s="19" t="str">
        <f>IF('Main Page'!H81="","",'Main Page'!H81)</f>
        <v/>
      </c>
      <c r="J84" s="19" t="str">
        <f>IF('Main Page'!I81="","",'Main Page'!I81)</f>
        <v/>
      </c>
      <c r="Q84" s="10">
        <f t="shared" si="4"/>
        <v>0</v>
      </c>
      <c r="R84" s="10">
        <f t="shared" si="5"/>
        <v>0</v>
      </c>
      <c r="S84" s="10">
        <f t="shared" si="6"/>
        <v>0</v>
      </c>
      <c r="T84" s="10">
        <f t="shared" si="7"/>
        <v>0</v>
      </c>
    </row>
    <row r="85" spans="2:20" x14ac:dyDescent="0.2">
      <c r="B85" s="19">
        <f>'Main Page'!A82</f>
        <v>0</v>
      </c>
      <c r="C85" s="19">
        <f>'Main Page'!B82</f>
        <v>0</v>
      </c>
      <c r="D85" s="19">
        <f>'Main Page'!C82</f>
        <v>0</v>
      </c>
      <c r="E85" s="19">
        <f>'Main Page'!D82</f>
        <v>0</v>
      </c>
      <c r="F85" s="19">
        <f>'Main Page'!E82</f>
        <v>0</v>
      </c>
      <c r="G85" s="19">
        <f>'Main Page'!F82</f>
        <v>0</v>
      </c>
      <c r="H85" s="19">
        <f>'Main Page'!G82</f>
        <v>0</v>
      </c>
      <c r="I85" s="19" t="str">
        <f>IF('Main Page'!H82="","",'Main Page'!H82)</f>
        <v/>
      </c>
      <c r="J85" s="19" t="str">
        <f>IF('Main Page'!I82="","",'Main Page'!I82)</f>
        <v/>
      </c>
      <c r="Q85" s="10">
        <f t="shared" si="4"/>
        <v>0</v>
      </c>
      <c r="R85" s="10">
        <f t="shared" si="5"/>
        <v>0</v>
      </c>
      <c r="S85" s="10">
        <f t="shared" si="6"/>
        <v>0</v>
      </c>
      <c r="T85" s="10">
        <f t="shared" si="7"/>
        <v>0</v>
      </c>
    </row>
    <row r="86" spans="2:20" x14ac:dyDescent="0.2">
      <c r="B86" s="19">
        <f>'Main Page'!A83</f>
        <v>0</v>
      </c>
      <c r="C86" s="19">
        <f>'Main Page'!B83</f>
        <v>0</v>
      </c>
      <c r="D86" s="19">
        <f>'Main Page'!C83</f>
        <v>0</v>
      </c>
      <c r="E86" s="19">
        <f>'Main Page'!D83</f>
        <v>0</v>
      </c>
      <c r="F86" s="19">
        <f>'Main Page'!E83</f>
        <v>0</v>
      </c>
      <c r="G86" s="19">
        <f>'Main Page'!F83</f>
        <v>0</v>
      </c>
      <c r="H86" s="19">
        <f>'Main Page'!G83</f>
        <v>0</v>
      </c>
      <c r="I86" s="19" t="str">
        <f>IF('Main Page'!H83="","",'Main Page'!H83)</f>
        <v/>
      </c>
      <c r="J86" s="19" t="str">
        <f>IF('Main Page'!I83="","",'Main Page'!I83)</f>
        <v/>
      </c>
      <c r="Q86" s="10">
        <f t="shared" si="4"/>
        <v>0</v>
      </c>
      <c r="R86" s="10">
        <f t="shared" si="5"/>
        <v>0</v>
      </c>
      <c r="S86" s="10">
        <f t="shared" si="6"/>
        <v>0</v>
      </c>
      <c r="T86" s="10">
        <f t="shared" si="7"/>
        <v>0</v>
      </c>
    </row>
    <row r="87" spans="2:20" x14ac:dyDescent="0.2">
      <c r="B87" s="19">
        <f>'Main Page'!A84</f>
        <v>0</v>
      </c>
      <c r="C87" s="19">
        <f>'Main Page'!B84</f>
        <v>0</v>
      </c>
      <c r="D87" s="19">
        <f>'Main Page'!C84</f>
        <v>0</v>
      </c>
      <c r="E87" s="19">
        <f>'Main Page'!D84</f>
        <v>0</v>
      </c>
      <c r="F87" s="19">
        <f>'Main Page'!E84</f>
        <v>0</v>
      </c>
      <c r="G87" s="19">
        <f>'Main Page'!F84</f>
        <v>0</v>
      </c>
      <c r="H87" s="19">
        <f>'Main Page'!G84</f>
        <v>0</v>
      </c>
      <c r="I87" s="19" t="str">
        <f>IF('Main Page'!H84="","",'Main Page'!H84)</f>
        <v/>
      </c>
      <c r="J87" s="19" t="str">
        <f>IF('Main Page'!I84="","",'Main Page'!I84)</f>
        <v/>
      </c>
      <c r="Q87" s="10">
        <f t="shared" si="4"/>
        <v>0</v>
      </c>
      <c r="R87" s="10">
        <f t="shared" si="5"/>
        <v>0</v>
      </c>
      <c r="S87" s="10">
        <f t="shared" si="6"/>
        <v>0</v>
      </c>
      <c r="T87" s="10">
        <f t="shared" si="7"/>
        <v>0</v>
      </c>
    </row>
    <row r="88" spans="2:20" x14ac:dyDescent="0.2">
      <c r="B88" s="19">
        <f>'Main Page'!A85</f>
        <v>0</v>
      </c>
      <c r="C88" s="19">
        <f>'Main Page'!B85</f>
        <v>0</v>
      </c>
      <c r="D88" s="19">
        <f>'Main Page'!C85</f>
        <v>0</v>
      </c>
      <c r="E88" s="19">
        <f>'Main Page'!D85</f>
        <v>0</v>
      </c>
      <c r="F88" s="19">
        <f>'Main Page'!E85</f>
        <v>0</v>
      </c>
      <c r="G88" s="19">
        <f>'Main Page'!F85</f>
        <v>0</v>
      </c>
      <c r="H88" s="19">
        <f>'Main Page'!G85</f>
        <v>0</v>
      </c>
      <c r="I88" s="19" t="str">
        <f>IF('Main Page'!H85="","",'Main Page'!H85)</f>
        <v/>
      </c>
      <c r="J88" s="19" t="str">
        <f>IF('Main Page'!I85="","",'Main Page'!I85)</f>
        <v/>
      </c>
      <c r="Q88" s="10">
        <f t="shared" si="4"/>
        <v>0</v>
      </c>
      <c r="R88" s="10">
        <f t="shared" si="5"/>
        <v>0</v>
      </c>
      <c r="S88" s="10">
        <f t="shared" si="6"/>
        <v>0</v>
      </c>
      <c r="T88" s="10">
        <f t="shared" si="7"/>
        <v>0</v>
      </c>
    </row>
    <row r="89" spans="2:20" x14ac:dyDescent="0.2">
      <c r="B89" s="19">
        <f>'Main Page'!A86</f>
        <v>0</v>
      </c>
      <c r="C89" s="19">
        <f>'Main Page'!B86</f>
        <v>0</v>
      </c>
      <c r="D89" s="19">
        <f>'Main Page'!C86</f>
        <v>0</v>
      </c>
      <c r="E89" s="19">
        <f>'Main Page'!D86</f>
        <v>0</v>
      </c>
      <c r="F89" s="19">
        <f>'Main Page'!E86</f>
        <v>0</v>
      </c>
      <c r="G89" s="19">
        <f>'Main Page'!F86</f>
        <v>0</v>
      </c>
      <c r="H89" s="19">
        <f>'Main Page'!G86</f>
        <v>0</v>
      </c>
      <c r="I89" s="19" t="str">
        <f>IF('Main Page'!H86="","",'Main Page'!H86)</f>
        <v/>
      </c>
      <c r="J89" s="19" t="str">
        <f>IF('Main Page'!I86="","",'Main Page'!I86)</f>
        <v/>
      </c>
      <c r="Q89" s="10">
        <f t="shared" si="4"/>
        <v>0</v>
      </c>
      <c r="R89" s="10">
        <f t="shared" si="5"/>
        <v>0</v>
      </c>
      <c r="S89" s="10">
        <f t="shared" si="6"/>
        <v>0</v>
      </c>
      <c r="T89" s="10">
        <f t="shared" si="7"/>
        <v>0</v>
      </c>
    </row>
    <row r="90" spans="2:20" x14ac:dyDescent="0.2">
      <c r="B90" s="19">
        <f>'Main Page'!A87</f>
        <v>0</v>
      </c>
      <c r="C90" s="19">
        <f>'Main Page'!B87</f>
        <v>0</v>
      </c>
      <c r="D90" s="19">
        <f>'Main Page'!C87</f>
        <v>0</v>
      </c>
      <c r="E90" s="19">
        <f>'Main Page'!D87</f>
        <v>0</v>
      </c>
      <c r="F90" s="19">
        <f>'Main Page'!E87</f>
        <v>0</v>
      </c>
      <c r="G90" s="19">
        <f>'Main Page'!F87</f>
        <v>0</v>
      </c>
      <c r="H90" s="19">
        <f>'Main Page'!G87</f>
        <v>0</v>
      </c>
      <c r="I90" s="19" t="str">
        <f>IF('Main Page'!H87="","",'Main Page'!H87)</f>
        <v/>
      </c>
      <c r="J90" s="19" t="str">
        <f>IF('Main Page'!I87="","",'Main Page'!I87)</f>
        <v/>
      </c>
      <c r="Q90" s="10">
        <f t="shared" ref="Q90" si="8">IF(E90="", 1, E90)*IF(F90="", 1, F90)*IF(G90="", 1, G90)</f>
        <v>0</v>
      </c>
      <c r="R90" s="10">
        <f t="shared" ref="R90" si="9">IF(E90="", 1, E90)*IF(F90="", 1, F90)*IF(H90="", 1, H90)</f>
        <v>0</v>
      </c>
      <c r="S90" s="10">
        <f t="shared" ref="S90" si="10">IF(I90&lt;&gt;"",1,0)</f>
        <v>0</v>
      </c>
      <c r="T90" s="10">
        <f t="shared" ref="T90" si="11">IF(J90="", 0, J90)</f>
        <v>0</v>
      </c>
    </row>
  </sheetData>
  <mergeCells count="3">
    <mergeCell ref="B29:E29"/>
    <mergeCell ref="F29:H29"/>
    <mergeCell ref="I29:J29"/>
  </mergeCells>
  <dataValidations count="2">
    <dataValidation type="list" allowBlank="1" showInputMessage="1" showErrorMessage="1" sqref="F18" xr:uid="{74D32EB3-4586-4594-A7B3-5B48DFE91AF5}">
      <formula1>$V$12:$V$13</formula1>
    </dataValidation>
    <dataValidation type="list" allowBlank="1" showInputMessage="1" showErrorMessage="1" sqref="F13" xr:uid="{064D26F9-9185-491A-86E0-4AE412469E33}">
      <formula1>$Y$20:$Y$21</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Button 1">
              <controlPr defaultSize="0" print="0" autoFill="0" autoPict="0" macro="[0]!Main">
                <anchor moveWithCells="1" sizeWithCells="1">
                  <from>
                    <xdr:col>11</xdr:col>
                    <xdr:colOff>584200</xdr:colOff>
                    <xdr:row>8</xdr:row>
                    <xdr:rowOff>76200</xdr:rowOff>
                  </from>
                  <to>
                    <xdr:col>14</xdr:col>
                    <xdr:colOff>546100</xdr:colOff>
                    <xdr:row>9</xdr:row>
                    <xdr:rowOff>190500</xdr:rowOff>
                  </to>
                </anchor>
              </controlPr>
            </control>
          </mc:Choice>
        </mc:AlternateContent>
        <mc:AlternateContent xmlns:mc="http://schemas.openxmlformats.org/markup-compatibility/2006">
          <mc:Choice Requires="x14">
            <control shapeId="4098" r:id="rId5" name="Button 2">
              <controlPr defaultSize="0" print="0" autoFill="0" autoPict="0" macro="[0]!ClearContents">
                <anchor moveWithCells="1" sizeWithCells="1">
                  <from>
                    <xdr:col>12</xdr:col>
                    <xdr:colOff>12700</xdr:colOff>
                    <xdr:row>10</xdr:row>
                    <xdr:rowOff>114300</xdr:rowOff>
                  </from>
                  <to>
                    <xdr:col>14</xdr:col>
                    <xdr:colOff>520700</xdr:colOff>
                    <xdr:row>12</xdr:row>
                    <xdr:rowOff>63500</xdr:rowOff>
                  </to>
                </anchor>
              </controlPr>
            </control>
          </mc:Choice>
        </mc:AlternateContent>
        <mc:AlternateContent xmlns:mc="http://schemas.openxmlformats.org/markup-compatibility/2006">
          <mc:Choice Requires="x14">
            <control shapeId="4099" r:id="rId6" name="Button 3">
              <controlPr defaultSize="0" print="0" autoFill="0" autoPict="0" macro="[0]!ChooseFile">
                <anchor moveWithCells="1" sizeWithCells="1">
                  <from>
                    <xdr:col>12</xdr:col>
                    <xdr:colOff>25400</xdr:colOff>
                    <xdr:row>3</xdr:row>
                    <xdr:rowOff>25400</xdr:rowOff>
                  </from>
                  <to>
                    <xdr:col>14</xdr:col>
                    <xdr:colOff>546100</xdr:colOff>
                    <xdr:row>4</xdr:row>
                    <xdr:rowOff>139700</xdr:rowOff>
                  </to>
                </anchor>
              </controlPr>
            </control>
          </mc:Choice>
        </mc:AlternateContent>
        <mc:AlternateContent xmlns:mc="http://schemas.openxmlformats.org/markup-compatibility/2006">
          <mc:Choice Requires="x14">
            <control shapeId="4101" r:id="rId7" name="Button 5">
              <controlPr defaultSize="0" print="0" autoFill="0" autoPict="0" macro="[0]!ReadDepthFromLpile">
                <anchor moveWithCells="1" sizeWithCells="1">
                  <from>
                    <xdr:col>12</xdr:col>
                    <xdr:colOff>12700</xdr:colOff>
                    <xdr:row>5</xdr:row>
                    <xdr:rowOff>101600</xdr:rowOff>
                  </from>
                  <to>
                    <xdr:col>14</xdr:col>
                    <xdr:colOff>520700</xdr:colOff>
                    <xdr:row>7</xdr:row>
                    <xdr:rowOff>38100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C3FEF-3F5D-4B52-A056-BB4223C6398C}">
  <sheetPr codeName="Sheet8"/>
  <dimension ref="A1:O3501"/>
  <sheetViews>
    <sheetView zoomScaleNormal="100" workbookViewId="0">
      <selection activeCell="C5" sqref="C5"/>
    </sheetView>
  </sheetViews>
  <sheetFormatPr baseColWidth="10" defaultColWidth="8.83203125" defaultRowHeight="15" x14ac:dyDescent="0.2"/>
  <cols>
    <col min="1" max="1" width="19.5" customWidth="1"/>
    <col min="2" max="2" width="4.5" bestFit="1" customWidth="1"/>
    <col min="3" max="3" width="5.33203125" bestFit="1" customWidth="1"/>
    <col min="4" max="4" width="10.6640625" customWidth="1"/>
    <col min="5" max="5" width="7.6640625" bestFit="1" customWidth="1"/>
    <col min="7" max="7" width="7.6640625" bestFit="1" customWidth="1"/>
    <col min="8" max="8" width="10.33203125" bestFit="1" customWidth="1"/>
    <col min="9" max="9" width="2.83203125" bestFit="1" customWidth="1"/>
    <col min="10" max="10" width="6.6640625" bestFit="1" customWidth="1"/>
    <col min="11" max="11" width="11" bestFit="1" customWidth="1"/>
    <col min="12" max="13" width="8.33203125" bestFit="1" customWidth="1"/>
  </cols>
  <sheetData>
    <row r="1" spans="1:15" x14ac:dyDescent="0.2">
      <c r="A1" s="2" t="s">
        <v>14</v>
      </c>
      <c r="B1" s="3"/>
      <c r="C1" s="3"/>
      <c r="D1" s="3"/>
      <c r="E1" s="4"/>
      <c r="F1" s="4"/>
      <c r="G1" s="4"/>
      <c r="H1" s="4"/>
      <c r="I1" s="4"/>
      <c r="J1" s="4"/>
      <c r="K1" s="4"/>
      <c r="L1" s="4"/>
      <c r="M1" s="4"/>
    </row>
    <row r="2" spans="1:15" x14ac:dyDescent="0.2">
      <c r="A2" s="5" t="s">
        <v>15</v>
      </c>
      <c r="B2" s="5" t="s">
        <v>16</v>
      </c>
      <c r="C2" s="5" t="s">
        <v>17</v>
      </c>
      <c r="D2" s="5" t="s">
        <v>18</v>
      </c>
      <c r="E2" s="6" t="s">
        <v>19</v>
      </c>
      <c r="F2" s="6" t="s">
        <v>20</v>
      </c>
      <c r="G2" s="6" t="s">
        <v>21</v>
      </c>
      <c r="H2" s="6" t="s">
        <v>22</v>
      </c>
      <c r="I2" s="6" t="s">
        <v>23</v>
      </c>
      <c r="J2" s="6" t="s">
        <v>24</v>
      </c>
      <c r="K2" s="6" t="s">
        <v>25</v>
      </c>
      <c r="L2" s="6" t="s">
        <v>26</v>
      </c>
      <c r="M2" s="6" t="s">
        <v>27</v>
      </c>
    </row>
    <row r="3" spans="1:15" x14ac:dyDescent="0.2">
      <c r="A3" s="7" t="s">
        <v>28</v>
      </c>
      <c r="B3" s="7" t="s">
        <v>28</v>
      </c>
      <c r="C3" s="7" t="s">
        <v>28</v>
      </c>
      <c r="D3" s="7" t="s">
        <v>28</v>
      </c>
      <c r="E3" s="8" t="s">
        <v>29</v>
      </c>
      <c r="F3" s="8" t="s">
        <v>30</v>
      </c>
      <c r="G3" s="8" t="s">
        <v>31</v>
      </c>
      <c r="H3" s="8" t="s">
        <v>32</v>
      </c>
      <c r="I3" s="8" t="s">
        <v>2</v>
      </c>
      <c r="J3" s="8" t="s">
        <v>33</v>
      </c>
      <c r="K3" s="8" t="s">
        <v>2</v>
      </c>
      <c r="L3" s="8" t="s">
        <v>34</v>
      </c>
      <c r="M3" s="8" t="s">
        <v>35</v>
      </c>
    </row>
    <row r="4" spans="1:15" x14ac:dyDescent="0.2">
      <c r="A4" s="9"/>
      <c r="C4" s="9"/>
      <c r="D4" s="9"/>
    </row>
    <row r="5" spans="1:15" x14ac:dyDescent="0.2">
      <c r="A5" s="9"/>
    </row>
    <row r="6" spans="1:15" x14ac:dyDescent="0.2">
      <c r="A6" s="9"/>
      <c r="O6" s="9"/>
    </row>
    <row r="7" spans="1:15" x14ac:dyDescent="0.2">
      <c r="A7" s="9"/>
    </row>
    <row r="8" spans="1:15" x14ac:dyDescent="0.2">
      <c r="A8" s="9"/>
    </row>
    <row r="9" spans="1:15" x14ac:dyDescent="0.2">
      <c r="A9" s="9"/>
    </row>
    <row r="10" spans="1:15" x14ac:dyDescent="0.2">
      <c r="A10" s="9"/>
    </row>
    <row r="11" spans="1:15" x14ac:dyDescent="0.2">
      <c r="A11" s="9"/>
    </row>
    <row r="12" spans="1:15" x14ac:dyDescent="0.2">
      <c r="A12" s="9"/>
    </row>
    <row r="13" spans="1:15" x14ac:dyDescent="0.2">
      <c r="A13" s="9"/>
    </row>
    <row r="14" spans="1:15" x14ac:dyDescent="0.2">
      <c r="A14" s="9"/>
    </row>
    <row r="15" spans="1:15" x14ac:dyDescent="0.2">
      <c r="A15" s="9"/>
    </row>
    <row r="16" spans="1:15" x14ac:dyDescent="0.2">
      <c r="A16" s="9"/>
    </row>
    <row r="17" spans="1:1" x14ac:dyDescent="0.2">
      <c r="A17" s="9"/>
    </row>
    <row r="18" spans="1:1" x14ac:dyDescent="0.2">
      <c r="A18" s="9"/>
    </row>
    <row r="19" spans="1:1" x14ac:dyDescent="0.2">
      <c r="A19" s="9"/>
    </row>
    <row r="20" spans="1:1" x14ac:dyDescent="0.2">
      <c r="A20" s="9"/>
    </row>
    <row r="21" spans="1:1" x14ac:dyDescent="0.2">
      <c r="A21" s="9"/>
    </row>
    <row r="22" spans="1:1" x14ac:dyDescent="0.2">
      <c r="A22" s="9"/>
    </row>
    <row r="23" spans="1:1" x14ac:dyDescent="0.2">
      <c r="A23" s="9"/>
    </row>
    <row r="24" spans="1:1" x14ac:dyDescent="0.2">
      <c r="A24" s="9"/>
    </row>
    <row r="25" spans="1:1" x14ac:dyDescent="0.2">
      <c r="A25" s="9"/>
    </row>
    <row r="26" spans="1:1" x14ac:dyDescent="0.2">
      <c r="A26" s="9"/>
    </row>
    <row r="27" spans="1:1" x14ac:dyDescent="0.2">
      <c r="A27" s="9"/>
    </row>
    <row r="28" spans="1:1" x14ac:dyDescent="0.2">
      <c r="A28" s="9"/>
    </row>
    <row r="29" spans="1:1" x14ac:dyDescent="0.2">
      <c r="A29" s="9"/>
    </row>
    <row r="30" spans="1:1" x14ac:dyDescent="0.2">
      <c r="A30" s="9"/>
    </row>
    <row r="31" spans="1:1" x14ac:dyDescent="0.2">
      <c r="A31" s="9"/>
    </row>
    <row r="32" spans="1:1" x14ac:dyDescent="0.2">
      <c r="A32" s="9"/>
    </row>
    <row r="33" spans="1:4" x14ac:dyDescent="0.2">
      <c r="A33" s="9"/>
    </row>
    <row r="34" spans="1:4" x14ac:dyDescent="0.2">
      <c r="A34" s="9"/>
    </row>
    <row r="35" spans="1:4" x14ac:dyDescent="0.2">
      <c r="A35" s="9"/>
    </row>
    <row r="36" spans="1:4" x14ac:dyDescent="0.2">
      <c r="A36" s="9"/>
    </row>
    <row r="37" spans="1:4" x14ac:dyDescent="0.2">
      <c r="A37" s="9"/>
      <c r="C37" s="9"/>
      <c r="D37" s="9"/>
    </row>
    <row r="38" spans="1:4" x14ac:dyDescent="0.2">
      <c r="A38" s="9"/>
    </row>
    <row r="39" spans="1:4" x14ac:dyDescent="0.2">
      <c r="A39" s="9"/>
    </row>
    <row r="40" spans="1:4" x14ac:dyDescent="0.2">
      <c r="A40" s="9"/>
    </row>
    <row r="41" spans="1:4" x14ac:dyDescent="0.2">
      <c r="A41" s="9"/>
    </row>
    <row r="42" spans="1:4" x14ac:dyDescent="0.2">
      <c r="A42" s="9"/>
    </row>
    <row r="43" spans="1:4" x14ac:dyDescent="0.2">
      <c r="A43" s="9"/>
    </row>
    <row r="44" spans="1:4" x14ac:dyDescent="0.2">
      <c r="A44" s="9"/>
    </row>
    <row r="45" spans="1:4" x14ac:dyDescent="0.2">
      <c r="A45" s="9"/>
    </row>
    <row r="46" spans="1:4" x14ac:dyDescent="0.2">
      <c r="A46" s="9"/>
    </row>
    <row r="47" spans="1:4" x14ac:dyDescent="0.2">
      <c r="A47" s="9"/>
    </row>
    <row r="48" spans="1:4" x14ac:dyDescent="0.2">
      <c r="A48" s="9"/>
    </row>
    <row r="49" spans="1:1" x14ac:dyDescent="0.2">
      <c r="A49" s="9"/>
    </row>
    <row r="50" spans="1:1" x14ac:dyDescent="0.2">
      <c r="A50" s="9"/>
    </row>
    <row r="51" spans="1:1" x14ac:dyDescent="0.2">
      <c r="A51" s="9"/>
    </row>
    <row r="52" spans="1:1" x14ac:dyDescent="0.2">
      <c r="A52" s="9"/>
    </row>
    <row r="53" spans="1:1" x14ac:dyDescent="0.2">
      <c r="A53" s="9"/>
    </row>
    <row r="54" spans="1:1" x14ac:dyDescent="0.2">
      <c r="A54" s="9"/>
    </row>
    <row r="55" spans="1:1" x14ac:dyDescent="0.2">
      <c r="A55" s="9"/>
    </row>
    <row r="56" spans="1:1" x14ac:dyDescent="0.2">
      <c r="A56" s="9"/>
    </row>
    <row r="57" spans="1:1" x14ac:dyDescent="0.2">
      <c r="A57" s="9"/>
    </row>
    <row r="58" spans="1:1" x14ac:dyDescent="0.2">
      <c r="A58" s="9"/>
    </row>
    <row r="59" spans="1:1" x14ac:dyDescent="0.2">
      <c r="A59" s="9"/>
    </row>
    <row r="60" spans="1:1" x14ac:dyDescent="0.2">
      <c r="A60" s="9"/>
    </row>
    <row r="61" spans="1:1" x14ac:dyDescent="0.2">
      <c r="A61" s="9"/>
    </row>
    <row r="62" spans="1:1" x14ac:dyDescent="0.2">
      <c r="A62" s="9"/>
    </row>
    <row r="63" spans="1:1" x14ac:dyDescent="0.2">
      <c r="A63" s="9"/>
    </row>
    <row r="64" spans="1:1" x14ac:dyDescent="0.2">
      <c r="A64" s="9"/>
    </row>
    <row r="65" spans="1:4" x14ac:dyDescent="0.2">
      <c r="A65" s="9"/>
    </row>
    <row r="66" spans="1:4" x14ac:dyDescent="0.2">
      <c r="A66" s="9"/>
    </row>
    <row r="67" spans="1:4" x14ac:dyDescent="0.2">
      <c r="A67" s="9"/>
    </row>
    <row r="68" spans="1:4" x14ac:dyDescent="0.2">
      <c r="A68" s="9"/>
    </row>
    <row r="69" spans="1:4" x14ac:dyDescent="0.2">
      <c r="A69" s="9"/>
    </row>
    <row r="70" spans="1:4" x14ac:dyDescent="0.2">
      <c r="A70" s="9"/>
      <c r="C70" s="9"/>
      <c r="D70" s="9"/>
    </row>
    <row r="71" spans="1:4" x14ac:dyDescent="0.2">
      <c r="A71" s="9"/>
    </row>
    <row r="72" spans="1:4" x14ac:dyDescent="0.2">
      <c r="A72" s="9"/>
    </row>
    <row r="73" spans="1:4" x14ac:dyDescent="0.2">
      <c r="A73" s="9"/>
    </row>
    <row r="74" spans="1:4" x14ac:dyDescent="0.2">
      <c r="A74" s="9"/>
    </row>
    <row r="75" spans="1:4" x14ac:dyDescent="0.2">
      <c r="A75" s="9"/>
    </row>
    <row r="76" spans="1:4" x14ac:dyDescent="0.2">
      <c r="A76" s="9"/>
    </row>
    <row r="77" spans="1:4" x14ac:dyDescent="0.2">
      <c r="A77" s="9"/>
    </row>
    <row r="78" spans="1:4" x14ac:dyDescent="0.2">
      <c r="A78" s="9"/>
    </row>
    <row r="79" spans="1:4" x14ac:dyDescent="0.2">
      <c r="A79" s="9"/>
    </row>
    <row r="80" spans="1:4" x14ac:dyDescent="0.2">
      <c r="A80" s="9"/>
    </row>
    <row r="81" spans="1:1" x14ac:dyDescent="0.2">
      <c r="A81" s="9"/>
    </row>
    <row r="82" spans="1:1" x14ac:dyDescent="0.2">
      <c r="A82" s="9"/>
    </row>
    <row r="83" spans="1:1" x14ac:dyDescent="0.2">
      <c r="A83" s="9"/>
    </row>
    <row r="84" spans="1:1" x14ac:dyDescent="0.2">
      <c r="A84" s="9"/>
    </row>
    <row r="85" spans="1:1" x14ac:dyDescent="0.2">
      <c r="A85" s="9"/>
    </row>
    <row r="86" spans="1:1" x14ac:dyDescent="0.2">
      <c r="A86" s="9"/>
    </row>
    <row r="87" spans="1:1" x14ac:dyDescent="0.2">
      <c r="A87" s="9"/>
    </row>
    <row r="88" spans="1:1" x14ac:dyDescent="0.2">
      <c r="A88" s="9"/>
    </row>
    <row r="89" spans="1:1" x14ac:dyDescent="0.2">
      <c r="A89" s="9"/>
    </row>
    <row r="90" spans="1:1" x14ac:dyDescent="0.2">
      <c r="A90" s="9"/>
    </row>
    <row r="91" spans="1:1" x14ac:dyDescent="0.2">
      <c r="A91" s="9"/>
    </row>
    <row r="92" spans="1:1" x14ac:dyDescent="0.2">
      <c r="A92" s="9"/>
    </row>
    <row r="93" spans="1:1" x14ac:dyDescent="0.2">
      <c r="A93" s="9"/>
    </row>
    <row r="94" spans="1:1" x14ac:dyDescent="0.2">
      <c r="A94" s="9"/>
    </row>
    <row r="95" spans="1:1" x14ac:dyDescent="0.2">
      <c r="A95" s="9"/>
    </row>
    <row r="96" spans="1:1" x14ac:dyDescent="0.2">
      <c r="A96" s="9"/>
    </row>
    <row r="97" spans="1:4" x14ac:dyDescent="0.2">
      <c r="A97" s="9"/>
    </row>
    <row r="98" spans="1:4" x14ac:dyDescent="0.2">
      <c r="A98" s="9"/>
    </row>
    <row r="99" spans="1:4" x14ac:dyDescent="0.2">
      <c r="A99" s="9"/>
    </row>
    <row r="100" spans="1:4" x14ac:dyDescent="0.2">
      <c r="A100" s="9"/>
    </row>
    <row r="101" spans="1:4" x14ac:dyDescent="0.2">
      <c r="A101" s="9"/>
    </row>
    <row r="102" spans="1:4" x14ac:dyDescent="0.2">
      <c r="A102" s="9"/>
    </row>
    <row r="103" spans="1:4" x14ac:dyDescent="0.2">
      <c r="A103" s="9"/>
      <c r="C103" s="9"/>
      <c r="D103" s="9"/>
    </row>
    <row r="104" spans="1:4" x14ac:dyDescent="0.2">
      <c r="A104" s="9"/>
    </row>
    <row r="105" spans="1:4" x14ac:dyDescent="0.2">
      <c r="A105" s="9"/>
    </row>
    <row r="106" spans="1:4" x14ac:dyDescent="0.2">
      <c r="A106" s="9"/>
    </row>
    <row r="107" spans="1:4" x14ac:dyDescent="0.2">
      <c r="A107" s="9"/>
    </row>
    <row r="108" spans="1:4" x14ac:dyDescent="0.2">
      <c r="A108" s="9"/>
    </row>
    <row r="109" spans="1:4" x14ac:dyDescent="0.2">
      <c r="A109" s="9"/>
    </row>
    <row r="110" spans="1:4" x14ac:dyDescent="0.2">
      <c r="A110" s="9"/>
    </row>
    <row r="111" spans="1:4" x14ac:dyDescent="0.2">
      <c r="A111" s="9"/>
    </row>
    <row r="112" spans="1:4" x14ac:dyDescent="0.2">
      <c r="A112" s="9"/>
    </row>
    <row r="113" spans="1:1" x14ac:dyDescent="0.2">
      <c r="A113" s="9"/>
    </row>
    <row r="114" spans="1:1" x14ac:dyDescent="0.2">
      <c r="A114" s="9"/>
    </row>
    <row r="115" spans="1:1" x14ac:dyDescent="0.2">
      <c r="A115" s="9"/>
    </row>
    <row r="116" spans="1:1" x14ac:dyDescent="0.2">
      <c r="A116" s="9"/>
    </row>
    <row r="117" spans="1:1" x14ac:dyDescent="0.2">
      <c r="A117" s="9"/>
    </row>
    <row r="118" spans="1:1" x14ac:dyDescent="0.2">
      <c r="A118" s="9"/>
    </row>
    <row r="119" spans="1:1" x14ac:dyDescent="0.2">
      <c r="A119" s="9"/>
    </row>
    <row r="120" spans="1:1" x14ac:dyDescent="0.2">
      <c r="A120" s="9"/>
    </row>
    <row r="121" spans="1:1" x14ac:dyDescent="0.2">
      <c r="A121" s="9"/>
    </row>
    <row r="122" spans="1:1" x14ac:dyDescent="0.2">
      <c r="A122" s="9"/>
    </row>
    <row r="123" spans="1:1" x14ac:dyDescent="0.2">
      <c r="A123" s="9"/>
    </row>
    <row r="124" spans="1:1" x14ac:dyDescent="0.2">
      <c r="A124" s="9"/>
    </row>
    <row r="125" spans="1:1" x14ac:dyDescent="0.2">
      <c r="A125" s="9"/>
    </row>
    <row r="126" spans="1:1" x14ac:dyDescent="0.2">
      <c r="A126" s="9"/>
    </row>
    <row r="127" spans="1:1" x14ac:dyDescent="0.2">
      <c r="A127" s="9"/>
    </row>
    <row r="128" spans="1:1" x14ac:dyDescent="0.2">
      <c r="A128" s="9"/>
    </row>
    <row r="129" spans="1:4" x14ac:dyDescent="0.2">
      <c r="A129" s="9"/>
    </row>
    <row r="130" spans="1:4" x14ac:dyDescent="0.2">
      <c r="A130" s="9"/>
    </row>
    <row r="131" spans="1:4" x14ac:dyDescent="0.2">
      <c r="A131" s="9"/>
    </row>
    <row r="132" spans="1:4" x14ac:dyDescent="0.2">
      <c r="A132" s="9"/>
    </row>
    <row r="133" spans="1:4" x14ac:dyDescent="0.2">
      <c r="A133" s="9"/>
    </row>
    <row r="134" spans="1:4" x14ac:dyDescent="0.2">
      <c r="A134" s="9"/>
    </row>
    <row r="135" spans="1:4" x14ac:dyDescent="0.2">
      <c r="A135" s="9"/>
    </row>
    <row r="136" spans="1:4" x14ac:dyDescent="0.2">
      <c r="A136" s="9"/>
      <c r="C136" s="9"/>
      <c r="D136" s="9"/>
    </row>
    <row r="137" spans="1:4" x14ac:dyDescent="0.2">
      <c r="A137" s="9"/>
    </row>
    <row r="138" spans="1:4" x14ac:dyDescent="0.2">
      <c r="A138" s="9"/>
    </row>
    <row r="139" spans="1:4" x14ac:dyDescent="0.2">
      <c r="A139" s="9"/>
    </row>
    <row r="140" spans="1:4" x14ac:dyDescent="0.2">
      <c r="A140" s="9"/>
    </row>
    <row r="141" spans="1:4" x14ac:dyDescent="0.2">
      <c r="A141" s="9"/>
    </row>
    <row r="142" spans="1:4" x14ac:dyDescent="0.2">
      <c r="A142" s="9"/>
    </row>
    <row r="143" spans="1:4" x14ac:dyDescent="0.2">
      <c r="A143" s="9"/>
    </row>
    <row r="144" spans="1:4" x14ac:dyDescent="0.2">
      <c r="A144" s="9"/>
    </row>
    <row r="145" spans="1:1" x14ac:dyDescent="0.2">
      <c r="A145" s="9"/>
    </row>
    <row r="146" spans="1:1" x14ac:dyDescent="0.2">
      <c r="A146" s="9"/>
    </row>
    <row r="147" spans="1:1" x14ac:dyDescent="0.2">
      <c r="A147" s="9"/>
    </row>
    <row r="148" spans="1:1" x14ac:dyDescent="0.2">
      <c r="A148" s="9"/>
    </row>
    <row r="149" spans="1:1" x14ac:dyDescent="0.2">
      <c r="A149" s="9"/>
    </row>
    <row r="150" spans="1:1" x14ac:dyDescent="0.2">
      <c r="A150" s="9"/>
    </row>
    <row r="151" spans="1:1" x14ac:dyDescent="0.2">
      <c r="A151" s="9"/>
    </row>
    <row r="152" spans="1:1" x14ac:dyDescent="0.2">
      <c r="A152" s="9"/>
    </row>
    <row r="153" spans="1:1" x14ac:dyDescent="0.2">
      <c r="A153" s="9"/>
    </row>
    <row r="154" spans="1:1" x14ac:dyDescent="0.2">
      <c r="A154" s="9"/>
    </row>
    <row r="155" spans="1:1" x14ac:dyDescent="0.2">
      <c r="A155" s="9"/>
    </row>
    <row r="156" spans="1:1" x14ac:dyDescent="0.2">
      <c r="A156" s="9"/>
    </row>
    <row r="157" spans="1:1" x14ac:dyDescent="0.2">
      <c r="A157" s="9"/>
    </row>
    <row r="158" spans="1:1" x14ac:dyDescent="0.2">
      <c r="A158" s="9"/>
    </row>
    <row r="159" spans="1:1" x14ac:dyDescent="0.2">
      <c r="A159" s="9"/>
    </row>
    <row r="160" spans="1:1" x14ac:dyDescent="0.2">
      <c r="A160" s="9"/>
    </row>
    <row r="161" spans="1:4" x14ac:dyDescent="0.2">
      <c r="A161" s="9"/>
    </row>
    <row r="162" spans="1:4" x14ac:dyDescent="0.2">
      <c r="A162" s="9"/>
    </row>
    <row r="163" spans="1:4" x14ac:dyDescent="0.2">
      <c r="A163" s="9"/>
    </row>
    <row r="164" spans="1:4" x14ac:dyDescent="0.2">
      <c r="A164" s="9"/>
    </row>
    <row r="165" spans="1:4" x14ac:dyDescent="0.2">
      <c r="A165" s="9"/>
    </row>
    <row r="166" spans="1:4" x14ac:dyDescent="0.2">
      <c r="A166" s="9"/>
    </row>
    <row r="167" spans="1:4" x14ac:dyDescent="0.2">
      <c r="A167" s="9"/>
    </row>
    <row r="168" spans="1:4" x14ac:dyDescent="0.2">
      <c r="A168" s="9"/>
    </row>
    <row r="169" spans="1:4" x14ac:dyDescent="0.2">
      <c r="A169" s="9"/>
      <c r="C169" s="9"/>
      <c r="D169" s="9"/>
    </row>
    <row r="170" spans="1:4" x14ac:dyDescent="0.2">
      <c r="A170" s="9"/>
    </row>
    <row r="171" spans="1:4" x14ac:dyDescent="0.2">
      <c r="A171" s="9"/>
    </row>
    <row r="172" spans="1:4" x14ac:dyDescent="0.2">
      <c r="A172" s="9"/>
    </row>
    <row r="173" spans="1:4" x14ac:dyDescent="0.2">
      <c r="A173" s="9"/>
    </row>
    <row r="174" spans="1:4" x14ac:dyDescent="0.2">
      <c r="A174" s="9"/>
    </row>
    <row r="175" spans="1:4" x14ac:dyDescent="0.2">
      <c r="A175" s="9"/>
    </row>
    <row r="176" spans="1:4" x14ac:dyDescent="0.2">
      <c r="A176" s="9"/>
    </row>
    <row r="177" spans="1:1" x14ac:dyDescent="0.2">
      <c r="A177" s="9"/>
    </row>
    <row r="178" spans="1:1" x14ac:dyDescent="0.2">
      <c r="A178" s="9"/>
    </row>
    <row r="179" spans="1:1" x14ac:dyDescent="0.2">
      <c r="A179" s="9"/>
    </row>
    <row r="180" spans="1:1" x14ac:dyDescent="0.2">
      <c r="A180" s="9"/>
    </row>
    <row r="181" spans="1:1" x14ac:dyDescent="0.2">
      <c r="A181" s="9"/>
    </row>
    <row r="182" spans="1:1" x14ac:dyDescent="0.2">
      <c r="A182" s="9"/>
    </row>
    <row r="183" spans="1:1" x14ac:dyDescent="0.2">
      <c r="A183" s="9"/>
    </row>
    <row r="184" spans="1:1" x14ac:dyDescent="0.2">
      <c r="A184" s="9"/>
    </row>
    <row r="185" spans="1:1" x14ac:dyDescent="0.2">
      <c r="A185" s="9"/>
    </row>
    <row r="186" spans="1:1" x14ac:dyDescent="0.2">
      <c r="A186" s="9"/>
    </row>
    <row r="187" spans="1:1" x14ac:dyDescent="0.2">
      <c r="A187" s="9"/>
    </row>
    <row r="188" spans="1:1" x14ac:dyDescent="0.2">
      <c r="A188" s="9"/>
    </row>
    <row r="189" spans="1:1" x14ac:dyDescent="0.2">
      <c r="A189" s="9"/>
    </row>
    <row r="190" spans="1:1" x14ac:dyDescent="0.2">
      <c r="A190" s="9"/>
    </row>
    <row r="191" spans="1:1" x14ac:dyDescent="0.2">
      <c r="A191" s="9"/>
    </row>
    <row r="192" spans="1:1" x14ac:dyDescent="0.2">
      <c r="A192" s="9"/>
    </row>
    <row r="193" spans="1:4" x14ac:dyDescent="0.2">
      <c r="A193" s="9"/>
    </row>
    <row r="194" spans="1:4" x14ac:dyDescent="0.2">
      <c r="A194" s="9"/>
    </row>
    <row r="195" spans="1:4" x14ac:dyDescent="0.2">
      <c r="A195" s="9"/>
    </row>
    <row r="196" spans="1:4" x14ac:dyDescent="0.2">
      <c r="A196" s="9"/>
    </row>
    <row r="197" spans="1:4" x14ac:dyDescent="0.2">
      <c r="A197" s="9"/>
    </row>
    <row r="198" spans="1:4" x14ac:dyDescent="0.2">
      <c r="A198" s="9"/>
    </row>
    <row r="199" spans="1:4" x14ac:dyDescent="0.2">
      <c r="A199" s="9"/>
    </row>
    <row r="200" spans="1:4" x14ac:dyDescent="0.2">
      <c r="A200" s="9"/>
    </row>
    <row r="201" spans="1:4" x14ac:dyDescent="0.2">
      <c r="A201" s="9"/>
    </row>
    <row r="202" spans="1:4" x14ac:dyDescent="0.2">
      <c r="A202" s="9"/>
      <c r="C202" s="9"/>
      <c r="D202" s="9"/>
    </row>
    <row r="203" spans="1:4" x14ac:dyDescent="0.2">
      <c r="A203" s="9"/>
    </row>
    <row r="204" spans="1:4" x14ac:dyDescent="0.2">
      <c r="A204" s="9"/>
    </row>
    <row r="205" spans="1:4" x14ac:dyDescent="0.2">
      <c r="A205" s="9"/>
    </row>
    <row r="206" spans="1:4" x14ac:dyDescent="0.2">
      <c r="A206" s="9"/>
    </row>
    <row r="207" spans="1:4" x14ac:dyDescent="0.2">
      <c r="A207" s="9"/>
    </row>
    <row r="208" spans="1:4" x14ac:dyDescent="0.2">
      <c r="A208" s="9"/>
    </row>
    <row r="209" spans="1:1" x14ac:dyDescent="0.2">
      <c r="A209" s="9"/>
    </row>
    <row r="210" spans="1:1" x14ac:dyDescent="0.2">
      <c r="A210" s="9"/>
    </row>
    <row r="211" spans="1:1" x14ac:dyDescent="0.2">
      <c r="A211" s="9"/>
    </row>
    <row r="212" spans="1:1" x14ac:dyDescent="0.2">
      <c r="A212" s="9"/>
    </row>
    <row r="213" spans="1:1" x14ac:dyDescent="0.2">
      <c r="A213" s="9"/>
    </row>
    <row r="214" spans="1:1" x14ac:dyDescent="0.2">
      <c r="A214" s="9"/>
    </row>
    <row r="215" spans="1:1" x14ac:dyDescent="0.2">
      <c r="A215" s="9"/>
    </row>
    <row r="216" spans="1:1" x14ac:dyDescent="0.2">
      <c r="A216" s="9"/>
    </row>
    <row r="217" spans="1:1" x14ac:dyDescent="0.2">
      <c r="A217" s="9"/>
    </row>
    <row r="218" spans="1:1" x14ac:dyDescent="0.2">
      <c r="A218" s="9"/>
    </row>
    <row r="219" spans="1:1" x14ac:dyDescent="0.2">
      <c r="A219" s="9"/>
    </row>
    <row r="220" spans="1:1" x14ac:dyDescent="0.2">
      <c r="A220" s="9"/>
    </row>
    <row r="221" spans="1:1" x14ac:dyDescent="0.2">
      <c r="A221" s="9"/>
    </row>
    <row r="222" spans="1:1" x14ac:dyDescent="0.2">
      <c r="A222" s="9"/>
    </row>
    <row r="223" spans="1:1" x14ac:dyDescent="0.2">
      <c r="A223" s="9"/>
    </row>
    <row r="224" spans="1:1" x14ac:dyDescent="0.2">
      <c r="A224" s="9"/>
    </row>
    <row r="225" spans="1:4" x14ac:dyDescent="0.2">
      <c r="A225" s="9"/>
    </row>
    <row r="226" spans="1:4" x14ac:dyDescent="0.2">
      <c r="A226" s="9"/>
    </row>
    <row r="227" spans="1:4" x14ac:dyDescent="0.2">
      <c r="A227" s="9"/>
    </row>
    <row r="228" spans="1:4" x14ac:dyDescent="0.2">
      <c r="A228" s="9"/>
    </row>
    <row r="229" spans="1:4" x14ac:dyDescent="0.2">
      <c r="A229" s="9"/>
    </row>
    <row r="230" spans="1:4" x14ac:dyDescent="0.2">
      <c r="A230" s="9"/>
    </row>
    <row r="231" spans="1:4" x14ac:dyDescent="0.2">
      <c r="A231" s="9"/>
    </row>
    <row r="232" spans="1:4" x14ac:dyDescent="0.2">
      <c r="A232" s="9"/>
    </row>
    <row r="233" spans="1:4" x14ac:dyDescent="0.2">
      <c r="A233" s="9"/>
    </row>
    <row r="234" spans="1:4" x14ac:dyDescent="0.2">
      <c r="A234" s="9"/>
    </row>
    <row r="235" spans="1:4" x14ac:dyDescent="0.2">
      <c r="A235" s="9"/>
      <c r="C235" s="9"/>
      <c r="D235" s="9"/>
    </row>
    <row r="236" spans="1:4" x14ac:dyDescent="0.2">
      <c r="A236" s="9"/>
    </row>
    <row r="237" spans="1:4" x14ac:dyDescent="0.2">
      <c r="A237" s="9"/>
    </row>
    <row r="238" spans="1:4" x14ac:dyDescent="0.2">
      <c r="A238" s="9"/>
    </row>
    <row r="239" spans="1:4" x14ac:dyDescent="0.2">
      <c r="A239" s="9"/>
    </row>
    <row r="240" spans="1:4" x14ac:dyDescent="0.2">
      <c r="A240" s="9"/>
    </row>
    <row r="241" spans="1:1" x14ac:dyDescent="0.2">
      <c r="A241" s="9"/>
    </row>
    <row r="242" spans="1:1" x14ac:dyDescent="0.2">
      <c r="A242" s="9"/>
    </row>
    <row r="243" spans="1:1" x14ac:dyDescent="0.2">
      <c r="A243" s="9"/>
    </row>
    <row r="244" spans="1:1" x14ac:dyDescent="0.2">
      <c r="A244" s="9"/>
    </row>
    <row r="245" spans="1:1" x14ac:dyDescent="0.2">
      <c r="A245" s="9"/>
    </row>
    <row r="246" spans="1:1" x14ac:dyDescent="0.2">
      <c r="A246" s="9"/>
    </row>
    <row r="247" spans="1:1" x14ac:dyDescent="0.2">
      <c r="A247" s="9"/>
    </row>
    <row r="248" spans="1:1" x14ac:dyDescent="0.2">
      <c r="A248" s="9"/>
    </row>
    <row r="249" spans="1:1" x14ac:dyDescent="0.2">
      <c r="A249" s="9"/>
    </row>
    <row r="250" spans="1:1" x14ac:dyDescent="0.2">
      <c r="A250" s="9"/>
    </row>
    <row r="251" spans="1:1" x14ac:dyDescent="0.2">
      <c r="A251" s="9"/>
    </row>
    <row r="252" spans="1:1" x14ac:dyDescent="0.2">
      <c r="A252" s="9"/>
    </row>
    <row r="253" spans="1:1" x14ac:dyDescent="0.2">
      <c r="A253" s="9"/>
    </row>
    <row r="254" spans="1:1" x14ac:dyDescent="0.2">
      <c r="A254" s="9"/>
    </row>
    <row r="255" spans="1:1" x14ac:dyDescent="0.2">
      <c r="A255" s="9"/>
    </row>
    <row r="256" spans="1:1" x14ac:dyDescent="0.2">
      <c r="A256" s="9"/>
    </row>
    <row r="257" spans="1:4" x14ac:dyDescent="0.2">
      <c r="A257" s="9"/>
    </row>
    <row r="258" spans="1:4" x14ac:dyDescent="0.2">
      <c r="A258" s="9"/>
    </row>
    <row r="259" spans="1:4" x14ac:dyDescent="0.2">
      <c r="A259" s="9"/>
    </row>
    <row r="260" spans="1:4" x14ac:dyDescent="0.2">
      <c r="A260" s="9"/>
    </row>
    <row r="261" spans="1:4" x14ac:dyDescent="0.2">
      <c r="A261" s="9"/>
    </row>
    <row r="262" spans="1:4" x14ac:dyDescent="0.2">
      <c r="A262" s="9"/>
    </row>
    <row r="263" spans="1:4" x14ac:dyDescent="0.2">
      <c r="A263" s="9"/>
    </row>
    <row r="264" spans="1:4" x14ac:dyDescent="0.2">
      <c r="A264" s="9"/>
    </row>
    <row r="265" spans="1:4" x14ac:dyDescent="0.2">
      <c r="A265" s="9"/>
    </row>
    <row r="266" spans="1:4" x14ac:dyDescent="0.2">
      <c r="A266" s="9"/>
    </row>
    <row r="267" spans="1:4" x14ac:dyDescent="0.2">
      <c r="A267" s="9"/>
    </row>
    <row r="268" spans="1:4" x14ac:dyDescent="0.2">
      <c r="A268" s="9"/>
      <c r="C268" s="9"/>
      <c r="D268" s="9"/>
    </row>
    <row r="269" spans="1:4" x14ac:dyDescent="0.2">
      <c r="A269" s="9"/>
    </row>
    <row r="270" spans="1:4" x14ac:dyDescent="0.2">
      <c r="A270" s="9"/>
    </row>
    <row r="271" spans="1:4" x14ac:dyDescent="0.2">
      <c r="A271" s="9"/>
    </row>
    <row r="272" spans="1:4" x14ac:dyDescent="0.2">
      <c r="A272" s="9"/>
    </row>
    <row r="273" spans="1:1" x14ac:dyDescent="0.2">
      <c r="A273" s="9"/>
    </row>
    <row r="274" spans="1:1" x14ac:dyDescent="0.2">
      <c r="A274" s="9"/>
    </row>
    <row r="275" spans="1:1" x14ac:dyDescent="0.2">
      <c r="A275" s="9"/>
    </row>
    <row r="276" spans="1:1" x14ac:dyDescent="0.2">
      <c r="A276" s="9"/>
    </row>
    <row r="277" spans="1:1" x14ac:dyDescent="0.2">
      <c r="A277" s="9"/>
    </row>
    <row r="278" spans="1:1" x14ac:dyDescent="0.2">
      <c r="A278" s="9"/>
    </row>
    <row r="279" spans="1:1" x14ac:dyDescent="0.2">
      <c r="A279" s="9"/>
    </row>
    <row r="280" spans="1:1" x14ac:dyDescent="0.2">
      <c r="A280" s="9"/>
    </row>
    <row r="281" spans="1:1" x14ac:dyDescent="0.2">
      <c r="A281" s="9"/>
    </row>
    <row r="282" spans="1:1" x14ac:dyDescent="0.2">
      <c r="A282" s="9"/>
    </row>
    <row r="283" spans="1:1" x14ac:dyDescent="0.2">
      <c r="A283" s="9"/>
    </row>
    <row r="284" spans="1:1" x14ac:dyDescent="0.2">
      <c r="A284" s="9"/>
    </row>
    <row r="285" spans="1:1" x14ac:dyDescent="0.2">
      <c r="A285" s="9"/>
    </row>
    <row r="286" spans="1:1" x14ac:dyDescent="0.2">
      <c r="A286" s="9"/>
    </row>
    <row r="287" spans="1:1" x14ac:dyDescent="0.2">
      <c r="A287" s="9"/>
    </row>
    <row r="288" spans="1:1" x14ac:dyDescent="0.2">
      <c r="A288" s="9"/>
    </row>
    <row r="289" spans="1:4" x14ac:dyDescent="0.2">
      <c r="A289" s="9"/>
    </row>
    <row r="290" spans="1:4" x14ac:dyDescent="0.2">
      <c r="A290" s="9"/>
    </row>
    <row r="291" spans="1:4" x14ac:dyDescent="0.2">
      <c r="A291" s="9"/>
    </row>
    <row r="292" spans="1:4" x14ac:dyDescent="0.2">
      <c r="A292" s="9"/>
    </row>
    <row r="293" spans="1:4" x14ac:dyDescent="0.2">
      <c r="A293" s="9"/>
    </row>
    <row r="294" spans="1:4" x14ac:dyDescent="0.2">
      <c r="A294" s="9"/>
    </row>
    <row r="295" spans="1:4" x14ac:dyDescent="0.2">
      <c r="A295" s="9"/>
    </row>
    <row r="296" spans="1:4" x14ac:dyDescent="0.2">
      <c r="A296" s="9"/>
    </row>
    <row r="297" spans="1:4" x14ac:dyDescent="0.2">
      <c r="A297" s="9"/>
    </row>
    <row r="298" spans="1:4" x14ac:dyDescent="0.2">
      <c r="A298" s="9"/>
    </row>
    <row r="299" spans="1:4" x14ac:dyDescent="0.2">
      <c r="A299" s="9"/>
    </row>
    <row r="300" spans="1:4" x14ac:dyDescent="0.2">
      <c r="A300" s="9"/>
    </row>
    <row r="301" spans="1:4" x14ac:dyDescent="0.2">
      <c r="A301" s="9"/>
      <c r="C301" s="9"/>
      <c r="D301" s="9"/>
    </row>
    <row r="302" spans="1:4" x14ac:dyDescent="0.2">
      <c r="A302" s="9"/>
    </row>
    <row r="303" spans="1:4" x14ac:dyDescent="0.2">
      <c r="A303" s="9"/>
    </row>
    <row r="304" spans="1:4" x14ac:dyDescent="0.2">
      <c r="A304" s="9"/>
    </row>
    <row r="305" spans="1:1" x14ac:dyDescent="0.2">
      <c r="A305" s="9"/>
    </row>
    <row r="306" spans="1:1" x14ac:dyDescent="0.2">
      <c r="A306" s="9"/>
    </row>
    <row r="307" spans="1:1" x14ac:dyDescent="0.2">
      <c r="A307" s="9"/>
    </row>
    <row r="308" spans="1:1" x14ac:dyDescent="0.2">
      <c r="A308" s="9"/>
    </row>
    <row r="309" spans="1:1" x14ac:dyDescent="0.2">
      <c r="A309" s="9"/>
    </row>
    <row r="310" spans="1:1" x14ac:dyDescent="0.2">
      <c r="A310" s="9"/>
    </row>
    <row r="311" spans="1:1" x14ac:dyDescent="0.2">
      <c r="A311" s="9"/>
    </row>
    <row r="312" spans="1:1" x14ac:dyDescent="0.2">
      <c r="A312" s="9"/>
    </row>
    <row r="313" spans="1:1" x14ac:dyDescent="0.2">
      <c r="A313" s="9"/>
    </row>
    <row r="314" spans="1:1" x14ac:dyDescent="0.2">
      <c r="A314" s="9"/>
    </row>
    <row r="315" spans="1:1" x14ac:dyDescent="0.2">
      <c r="A315" s="9"/>
    </row>
    <row r="316" spans="1:1" x14ac:dyDescent="0.2">
      <c r="A316" s="9"/>
    </row>
    <row r="317" spans="1:1" x14ac:dyDescent="0.2">
      <c r="A317" s="9"/>
    </row>
    <row r="318" spans="1:1" x14ac:dyDescent="0.2">
      <c r="A318" s="9"/>
    </row>
    <row r="319" spans="1:1" x14ac:dyDescent="0.2">
      <c r="A319" s="9"/>
    </row>
    <row r="320" spans="1:1" x14ac:dyDescent="0.2">
      <c r="A320" s="9"/>
    </row>
    <row r="321" spans="1:4" x14ac:dyDescent="0.2">
      <c r="A321" s="9"/>
    </row>
    <row r="322" spans="1:4" x14ac:dyDescent="0.2">
      <c r="A322" s="9"/>
    </row>
    <row r="323" spans="1:4" x14ac:dyDescent="0.2">
      <c r="A323" s="9"/>
    </row>
    <row r="324" spans="1:4" x14ac:dyDescent="0.2">
      <c r="A324" s="9"/>
    </row>
    <row r="325" spans="1:4" x14ac:dyDescent="0.2">
      <c r="A325" s="9"/>
    </row>
    <row r="326" spans="1:4" x14ac:dyDescent="0.2">
      <c r="A326" s="9"/>
    </row>
    <row r="327" spans="1:4" x14ac:dyDescent="0.2">
      <c r="A327" s="9"/>
    </row>
    <row r="328" spans="1:4" x14ac:dyDescent="0.2">
      <c r="A328" s="9"/>
    </row>
    <row r="329" spans="1:4" x14ac:dyDescent="0.2">
      <c r="A329" s="9"/>
    </row>
    <row r="330" spans="1:4" x14ac:dyDescent="0.2">
      <c r="A330" s="9"/>
    </row>
    <row r="331" spans="1:4" x14ac:dyDescent="0.2">
      <c r="A331" s="9"/>
    </row>
    <row r="332" spans="1:4" x14ac:dyDescent="0.2">
      <c r="A332" s="9"/>
    </row>
    <row r="333" spans="1:4" x14ac:dyDescent="0.2">
      <c r="A333" s="9"/>
    </row>
    <row r="334" spans="1:4" x14ac:dyDescent="0.2">
      <c r="A334" s="9"/>
      <c r="C334" s="9"/>
      <c r="D334" s="9"/>
    </row>
    <row r="335" spans="1:4" x14ac:dyDescent="0.2">
      <c r="A335" s="9"/>
    </row>
    <row r="336" spans="1:4" x14ac:dyDescent="0.2">
      <c r="A336" s="9"/>
    </row>
    <row r="337" spans="1:1" x14ac:dyDescent="0.2">
      <c r="A337" s="9"/>
    </row>
    <row r="338" spans="1:1" x14ac:dyDescent="0.2">
      <c r="A338" s="9"/>
    </row>
    <row r="339" spans="1:1" x14ac:dyDescent="0.2">
      <c r="A339" s="9"/>
    </row>
    <row r="340" spans="1:1" x14ac:dyDescent="0.2">
      <c r="A340" s="9"/>
    </row>
    <row r="341" spans="1:1" x14ac:dyDescent="0.2">
      <c r="A341" s="9"/>
    </row>
    <row r="342" spans="1:1" x14ac:dyDescent="0.2">
      <c r="A342" s="9"/>
    </row>
    <row r="343" spans="1:1" x14ac:dyDescent="0.2">
      <c r="A343" s="9"/>
    </row>
    <row r="344" spans="1:1" x14ac:dyDescent="0.2">
      <c r="A344" s="9"/>
    </row>
    <row r="345" spans="1:1" x14ac:dyDescent="0.2">
      <c r="A345" s="9"/>
    </row>
    <row r="346" spans="1:1" x14ac:dyDescent="0.2">
      <c r="A346" s="9"/>
    </row>
    <row r="347" spans="1:1" x14ac:dyDescent="0.2">
      <c r="A347" s="9"/>
    </row>
    <row r="348" spans="1:1" x14ac:dyDescent="0.2">
      <c r="A348" s="9"/>
    </row>
    <row r="349" spans="1:1" x14ac:dyDescent="0.2">
      <c r="A349" s="9"/>
    </row>
    <row r="350" spans="1:1" x14ac:dyDescent="0.2">
      <c r="A350" s="9"/>
    </row>
    <row r="351" spans="1:1" x14ac:dyDescent="0.2">
      <c r="A351" s="9"/>
    </row>
    <row r="352" spans="1:1" x14ac:dyDescent="0.2">
      <c r="A352" s="9"/>
    </row>
    <row r="353" spans="1:4" x14ac:dyDescent="0.2">
      <c r="A353" s="9"/>
    </row>
    <row r="354" spans="1:4" x14ac:dyDescent="0.2">
      <c r="A354" s="9"/>
    </row>
    <row r="355" spans="1:4" x14ac:dyDescent="0.2">
      <c r="A355" s="9"/>
    </row>
    <row r="356" spans="1:4" x14ac:dyDescent="0.2">
      <c r="A356" s="9"/>
    </row>
    <row r="357" spans="1:4" x14ac:dyDescent="0.2">
      <c r="A357" s="9"/>
    </row>
    <row r="358" spans="1:4" x14ac:dyDescent="0.2">
      <c r="A358" s="9"/>
    </row>
    <row r="359" spans="1:4" x14ac:dyDescent="0.2">
      <c r="A359" s="9"/>
    </row>
    <row r="360" spans="1:4" x14ac:dyDescent="0.2">
      <c r="A360" s="9"/>
    </row>
    <row r="361" spans="1:4" x14ac:dyDescent="0.2">
      <c r="A361" s="9"/>
    </row>
    <row r="362" spans="1:4" x14ac:dyDescent="0.2">
      <c r="A362" s="9"/>
    </row>
    <row r="363" spans="1:4" x14ac:dyDescent="0.2">
      <c r="A363" s="9"/>
    </row>
    <row r="364" spans="1:4" x14ac:dyDescent="0.2">
      <c r="A364" s="9"/>
    </row>
    <row r="365" spans="1:4" x14ac:dyDescent="0.2">
      <c r="A365" s="9"/>
    </row>
    <row r="366" spans="1:4" x14ac:dyDescent="0.2">
      <c r="A366" s="9"/>
    </row>
    <row r="367" spans="1:4" x14ac:dyDescent="0.2">
      <c r="A367" s="9"/>
      <c r="C367" s="9"/>
      <c r="D367" s="9"/>
    </row>
    <row r="368" spans="1:4" x14ac:dyDescent="0.2">
      <c r="A368" s="9"/>
    </row>
    <row r="369" spans="1:1" x14ac:dyDescent="0.2">
      <c r="A369" s="9"/>
    </row>
    <row r="370" spans="1:1" x14ac:dyDescent="0.2">
      <c r="A370" s="9"/>
    </row>
    <row r="371" spans="1:1" x14ac:dyDescent="0.2">
      <c r="A371" s="9"/>
    </row>
    <row r="372" spans="1:1" x14ac:dyDescent="0.2">
      <c r="A372" s="9"/>
    </row>
    <row r="373" spans="1:1" x14ac:dyDescent="0.2">
      <c r="A373" s="9"/>
    </row>
    <row r="374" spans="1:1" x14ac:dyDescent="0.2">
      <c r="A374" s="9"/>
    </row>
    <row r="375" spans="1:1" x14ac:dyDescent="0.2">
      <c r="A375" s="9"/>
    </row>
    <row r="376" spans="1:1" x14ac:dyDescent="0.2">
      <c r="A376" s="9"/>
    </row>
    <row r="377" spans="1:1" x14ac:dyDescent="0.2">
      <c r="A377" s="9"/>
    </row>
    <row r="378" spans="1:1" x14ac:dyDescent="0.2">
      <c r="A378" s="9"/>
    </row>
    <row r="379" spans="1:1" x14ac:dyDescent="0.2">
      <c r="A379" s="9"/>
    </row>
    <row r="380" spans="1:1" x14ac:dyDescent="0.2">
      <c r="A380" s="9"/>
    </row>
    <row r="381" spans="1:1" x14ac:dyDescent="0.2">
      <c r="A381" s="9"/>
    </row>
    <row r="382" spans="1:1" x14ac:dyDescent="0.2">
      <c r="A382" s="9"/>
    </row>
    <row r="383" spans="1:1" x14ac:dyDescent="0.2">
      <c r="A383" s="9"/>
    </row>
    <row r="384" spans="1:1" x14ac:dyDescent="0.2">
      <c r="A384" s="9"/>
    </row>
    <row r="385" spans="1:4" x14ac:dyDescent="0.2">
      <c r="A385" s="9"/>
    </row>
    <row r="386" spans="1:4" x14ac:dyDescent="0.2">
      <c r="A386" s="9"/>
    </row>
    <row r="387" spans="1:4" x14ac:dyDescent="0.2">
      <c r="A387" s="9"/>
    </row>
    <row r="388" spans="1:4" x14ac:dyDescent="0.2">
      <c r="A388" s="9"/>
    </row>
    <row r="389" spans="1:4" x14ac:dyDescent="0.2">
      <c r="A389" s="9"/>
    </row>
    <row r="390" spans="1:4" x14ac:dyDescent="0.2">
      <c r="A390" s="9"/>
    </row>
    <row r="391" spans="1:4" x14ac:dyDescent="0.2">
      <c r="A391" s="9"/>
    </row>
    <row r="392" spans="1:4" x14ac:dyDescent="0.2">
      <c r="A392" s="9"/>
    </row>
    <row r="393" spans="1:4" x14ac:dyDescent="0.2">
      <c r="A393" s="9"/>
    </row>
    <row r="394" spans="1:4" x14ac:dyDescent="0.2">
      <c r="A394" s="9"/>
    </row>
    <row r="395" spans="1:4" x14ac:dyDescent="0.2">
      <c r="A395" s="9"/>
    </row>
    <row r="396" spans="1:4" x14ac:dyDescent="0.2">
      <c r="A396" s="9"/>
    </row>
    <row r="397" spans="1:4" x14ac:dyDescent="0.2">
      <c r="A397" s="9"/>
    </row>
    <row r="398" spans="1:4" x14ac:dyDescent="0.2">
      <c r="A398" s="9"/>
    </row>
    <row r="399" spans="1:4" x14ac:dyDescent="0.2">
      <c r="A399" s="9"/>
    </row>
    <row r="400" spans="1:4" x14ac:dyDescent="0.2">
      <c r="A400" s="9"/>
      <c r="C400" s="9"/>
      <c r="D400" s="9"/>
    </row>
    <row r="401" spans="1:1" x14ac:dyDescent="0.2">
      <c r="A401" s="9"/>
    </row>
    <row r="402" spans="1:1" x14ac:dyDescent="0.2">
      <c r="A402" s="9"/>
    </row>
    <row r="403" spans="1:1" x14ac:dyDescent="0.2">
      <c r="A403" s="9"/>
    </row>
    <row r="404" spans="1:1" x14ac:dyDescent="0.2">
      <c r="A404" s="9"/>
    </row>
    <row r="405" spans="1:1" x14ac:dyDescent="0.2">
      <c r="A405" s="9"/>
    </row>
    <row r="406" spans="1:1" x14ac:dyDescent="0.2">
      <c r="A406" s="9"/>
    </row>
    <row r="407" spans="1:1" x14ac:dyDescent="0.2">
      <c r="A407" s="9"/>
    </row>
    <row r="408" spans="1:1" x14ac:dyDescent="0.2">
      <c r="A408" s="9"/>
    </row>
    <row r="409" spans="1:1" x14ac:dyDescent="0.2">
      <c r="A409" s="9"/>
    </row>
    <row r="410" spans="1:1" x14ac:dyDescent="0.2">
      <c r="A410" s="9"/>
    </row>
    <row r="411" spans="1:1" x14ac:dyDescent="0.2">
      <c r="A411" s="9"/>
    </row>
    <row r="412" spans="1:1" x14ac:dyDescent="0.2">
      <c r="A412" s="9"/>
    </row>
    <row r="413" spans="1:1" x14ac:dyDescent="0.2">
      <c r="A413" s="9"/>
    </row>
    <row r="414" spans="1:1" x14ac:dyDescent="0.2">
      <c r="A414" s="9"/>
    </row>
    <row r="415" spans="1:1" x14ac:dyDescent="0.2">
      <c r="A415" s="9"/>
    </row>
    <row r="416" spans="1:1" x14ac:dyDescent="0.2">
      <c r="A416" s="9"/>
    </row>
    <row r="417" spans="1:1" x14ac:dyDescent="0.2">
      <c r="A417" s="9"/>
    </row>
    <row r="418" spans="1:1" x14ac:dyDescent="0.2">
      <c r="A418" s="9"/>
    </row>
    <row r="419" spans="1:1" x14ac:dyDescent="0.2">
      <c r="A419" s="9"/>
    </row>
    <row r="420" spans="1:1" x14ac:dyDescent="0.2">
      <c r="A420" s="9"/>
    </row>
    <row r="421" spans="1:1" x14ac:dyDescent="0.2">
      <c r="A421" s="9"/>
    </row>
    <row r="422" spans="1:1" x14ac:dyDescent="0.2">
      <c r="A422" s="9"/>
    </row>
    <row r="423" spans="1:1" x14ac:dyDescent="0.2">
      <c r="A423" s="9"/>
    </row>
    <row r="424" spans="1:1" x14ac:dyDescent="0.2">
      <c r="A424" s="9"/>
    </row>
    <row r="425" spans="1:1" x14ac:dyDescent="0.2">
      <c r="A425" s="9"/>
    </row>
    <row r="426" spans="1:1" x14ac:dyDescent="0.2">
      <c r="A426" s="9"/>
    </row>
    <row r="427" spans="1:1" x14ac:dyDescent="0.2">
      <c r="A427" s="9"/>
    </row>
    <row r="428" spans="1:1" x14ac:dyDescent="0.2">
      <c r="A428" s="9"/>
    </row>
    <row r="429" spans="1:1" x14ac:dyDescent="0.2">
      <c r="A429" s="9"/>
    </row>
    <row r="430" spans="1:1" x14ac:dyDescent="0.2">
      <c r="A430" s="9"/>
    </row>
    <row r="431" spans="1:1" x14ac:dyDescent="0.2">
      <c r="A431" s="9"/>
    </row>
    <row r="432" spans="1:1" x14ac:dyDescent="0.2">
      <c r="A432" s="9"/>
    </row>
    <row r="433" spans="1:4" x14ac:dyDescent="0.2">
      <c r="A433" s="9"/>
      <c r="C433" s="9"/>
      <c r="D433" s="9"/>
    </row>
    <row r="434" spans="1:4" x14ac:dyDescent="0.2">
      <c r="A434" s="9"/>
    </row>
    <row r="435" spans="1:4" x14ac:dyDescent="0.2">
      <c r="A435" s="9"/>
    </row>
    <row r="436" spans="1:4" x14ac:dyDescent="0.2">
      <c r="A436" s="9"/>
    </row>
    <row r="437" spans="1:4" x14ac:dyDescent="0.2">
      <c r="A437" s="9"/>
    </row>
    <row r="438" spans="1:4" x14ac:dyDescent="0.2">
      <c r="A438" s="9"/>
    </row>
    <row r="439" spans="1:4" x14ac:dyDescent="0.2">
      <c r="A439" s="9"/>
    </row>
    <row r="440" spans="1:4" x14ac:dyDescent="0.2">
      <c r="A440" s="9"/>
    </row>
    <row r="441" spans="1:4" x14ac:dyDescent="0.2">
      <c r="A441" s="9"/>
    </row>
    <row r="442" spans="1:4" x14ac:dyDescent="0.2">
      <c r="A442" s="9"/>
    </row>
    <row r="443" spans="1:4" x14ac:dyDescent="0.2">
      <c r="A443" s="9"/>
    </row>
    <row r="444" spans="1:4" x14ac:dyDescent="0.2">
      <c r="A444" s="9"/>
    </row>
    <row r="445" spans="1:4" x14ac:dyDescent="0.2">
      <c r="A445" s="9"/>
    </row>
    <row r="446" spans="1:4" x14ac:dyDescent="0.2">
      <c r="A446" s="9"/>
    </row>
    <row r="447" spans="1:4" x14ac:dyDescent="0.2">
      <c r="A447" s="9"/>
    </row>
    <row r="448" spans="1:4" x14ac:dyDescent="0.2">
      <c r="A448" s="9"/>
    </row>
    <row r="449" spans="1:1" x14ac:dyDescent="0.2">
      <c r="A449" s="9"/>
    </row>
    <row r="450" spans="1:1" x14ac:dyDescent="0.2">
      <c r="A450" s="9"/>
    </row>
    <row r="451" spans="1:1" x14ac:dyDescent="0.2">
      <c r="A451" s="9"/>
    </row>
    <row r="452" spans="1:1" x14ac:dyDescent="0.2">
      <c r="A452" s="9"/>
    </row>
    <row r="453" spans="1:1" x14ac:dyDescent="0.2">
      <c r="A453" s="9"/>
    </row>
    <row r="454" spans="1:1" x14ac:dyDescent="0.2">
      <c r="A454" s="9"/>
    </row>
    <row r="455" spans="1:1" x14ac:dyDescent="0.2">
      <c r="A455" s="9"/>
    </row>
    <row r="456" spans="1:1" x14ac:dyDescent="0.2">
      <c r="A456" s="9"/>
    </row>
    <row r="457" spans="1:1" x14ac:dyDescent="0.2">
      <c r="A457" s="9"/>
    </row>
    <row r="458" spans="1:1" x14ac:dyDescent="0.2">
      <c r="A458" s="9"/>
    </row>
    <row r="459" spans="1:1" x14ac:dyDescent="0.2">
      <c r="A459" s="9"/>
    </row>
    <row r="460" spans="1:1" x14ac:dyDescent="0.2">
      <c r="A460" s="9"/>
    </row>
    <row r="461" spans="1:1" x14ac:dyDescent="0.2">
      <c r="A461" s="9"/>
    </row>
    <row r="462" spans="1:1" x14ac:dyDescent="0.2">
      <c r="A462" s="9"/>
    </row>
    <row r="463" spans="1:1" x14ac:dyDescent="0.2">
      <c r="A463" s="9"/>
    </row>
    <row r="464" spans="1:1" x14ac:dyDescent="0.2">
      <c r="A464" s="9"/>
    </row>
    <row r="465" spans="1:4" x14ac:dyDescent="0.2">
      <c r="A465" s="9"/>
    </row>
    <row r="466" spans="1:4" x14ac:dyDescent="0.2">
      <c r="A466" s="9"/>
      <c r="C466" s="9"/>
      <c r="D466" s="9"/>
    </row>
    <row r="467" spans="1:4" x14ac:dyDescent="0.2">
      <c r="A467" s="9"/>
    </row>
    <row r="468" spans="1:4" x14ac:dyDescent="0.2">
      <c r="A468" s="9"/>
    </row>
    <row r="469" spans="1:4" x14ac:dyDescent="0.2">
      <c r="A469" s="9"/>
    </row>
    <row r="470" spans="1:4" x14ac:dyDescent="0.2">
      <c r="A470" s="9"/>
    </row>
    <row r="471" spans="1:4" x14ac:dyDescent="0.2">
      <c r="A471" s="9"/>
    </row>
    <row r="472" spans="1:4" x14ac:dyDescent="0.2">
      <c r="A472" s="9"/>
    </row>
    <row r="473" spans="1:4" x14ac:dyDescent="0.2">
      <c r="A473" s="9"/>
    </row>
    <row r="474" spans="1:4" x14ac:dyDescent="0.2">
      <c r="A474" s="9"/>
    </row>
    <row r="475" spans="1:4" x14ac:dyDescent="0.2">
      <c r="A475" s="9"/>
    </row>
    <row r="476" spans="1:4" x14ac:dyDescent="0.2">
      <c r="A476" s="9"/>
    </row>
    <row r="477" spans="1:4" x14ac:dyDescent="0.2">
      <c r="A477" s="9"/>
    </row>
    <row r="478" spans="1:4" x14ac:dyDescent="0.2">
      <c r="A478" s="9"/>
    </row>
    <row r="479" spans="1:4" x14ac:dyDescent="0.2">
      <c r="A479" s="9"/>
    </row>
    <row r="480" spans="1:4" x14ac:dyDescent="0.2">
      <c r="A480" s="9"/>
    </row>
    <row r="481" spans="1:1" x14ac:dyDescent="0.2">
      <c r="A481" s="9"/>
    </row>
    <row r="482" spans="1:1" x14ac:dyDescent="0.2">
      <c r="A482" s="9"/>
    </row>
    <row r="483" spans="1:1" x14ac:dyDescent="0.2">
      <c r="A483" s="9"/>
    </row>
    <row r="484" spans="1:1" x14ac:dyDescent="0.2">
      <c r="A484" s="9"/>
    </row>
    <row r="485" spans="1:1" x14ac:dyDescent="0.2">
      <c r="A485" s="9"/>
    </row>
    <row r="486" spans="1:1" x14ac:dyDescent="0.2">
      <c r="A486" s="9"/>
    </row>
    <row r="487" spans="1:1" x14ac:dyDescent="0.2">
      <c r="A487" s="9"/>
    </row>
    <row r="488" spans="1:1" x14ac:dyDescent="0.2">
      <c r="A488" s="9"/>
    </row>
    <row r="489" spans="1:1" x14ac:dyDescent="0.2">
      <c r="A489" s="9"/>
    </row>
    <row r="490" spans="1:1" x14ac:dyDescent="0.2">
      <c r="A490" s="9"/>
    </row>
    <row r="491" spans="1:1" x14ac:dyDescent="0.2">
      <c r="A491" s="9"/>
    </row>
    <row r="492" spans="1:1" x14ac:dyDescent="0.2">
      <c r="A492" s="9"/>
    </row>
    <row r="493" spans="1:1" x14ac:dyDescent="0.2">
      <c r="A493" s="9"/>
    </row>
    <row r="494" spans="1:1" x14ac:dyDescent="0.2">
      <c r="A494" s="9"/>
    </row>
    <row r="495" spans="1:1" x14ac:dyDescent="0.2">
      <c r="A495" s="9"/>
    </row>
    <row r="496" spans="1:1" x14ac:dyDescent="0.2">
      <c r="A496" s="9"/>
    </row>
    <row r="497" spans="1:4" x14ac:dyDescent="0.2">
      <c r="A497" s="9"/>
    </row>
    <row r="498" spans="1:4" x14ac:dyDescent="0.2">
      <c r="A498" s="9"/>
    </row>
    <row r="499" spans="1:4" x14ac:dyDescent="0.2">
      <c r="A499" s="9"/>
      <c r="C499" s="9"/>
      <c r="D499" s="9"/>
    </row>
    <row r="500" spans="1:4" x14ac:dyDescent="0.2">
      <c r="A500" s="9"/>
    </row>
    <row r="501" spans="1:4" x14ac:dyDescent="0.2">
      <c r="A501" s="9"/>
    </row>
    <row r="502" spans="1:4" x14ac:dyDescent="0.2">
      <c r="A502" s="9"/>
    </row>
    <row r="503" spans="1:4" x14ac:dyDescent="0.2">
      <c r="A503" s="9"/>
    </row>
    <row r="504" spans="1:4" x14ac:dyDescent="0.2">
      <c r="A504" s="9"/>
    </row>
    <row r="505" spans="1:4" x14ac:dyDescent="0.2">
      <c r="A505" s="9"/>
    </row>
    <row r="506" spans="1:4" x14ac:dyDescent="0.2">
      <c r="A506" s="9"/>
    </row>
    <row r="507" spans="1:4" x14ac:dyDescent="0.2">
      <c r="A507" s="9"/>
    </row>
    <row r="508" spans="1:4" x14ac:dyDescent="0.2">
      <c r="A508" s="9"/>
    </row>
    <row r="509" spans="1:4" x14ac:dyDescent="0.2">
      <c r="A509" s="9"/>
    </row>
    <row r="510" spans="1:4" x14ac:dyDescent="0.2">
      <c r="A510" s="9"/>
    </row>
    <row r="511" spans="1:4" x14ac:dyDescent="0.2">
      <c r="A511" s="9"/>
    </row>
    <row r="512" spans="1:4" x14ac:dyDescent="0.2">
      <c r="A512" s="9"/>
    </row>
    <row r="513" spans="1:1" x14ac:dyDescent="0.2">
      <c r="A513" s="9"/>
    </row>
    <row r="514" spans="1:1" x14ac:dyDescent="0.2">
      <c r="A514" s="9"/>
    </row>
    <row r="515" spans="1:1" x14ac:dyDescent="0.2">
      <c r="A515" s="9"/>
    </row>
    <row r="516" spans="1:1" x14ac:dyDescent="0.2">
      <c r="A516" s="9"/>
    </row>
    <row r="517" spans="1:1" x14ac:dyDescent="0.2">
      <c r="A517" s="9"/>
    </row>
    <row r="518" spans="1:1" x14ac:dyDescent="0.2">
      <c r="A518" s="9"/>
    </row>
    <row r="519" spans="1:1" x14ac:dyDescent="0.2">
      <c r="A519" s="9"/>
    </row>
    <row r="520" spans="1:1" x14ac:dyDescent="0.2">
      <c r="A520" s="9"/>
    </row>
    <row r="521" spans="1:1" x14ac:dyDescent="0.2">
      <c r="A521" s="9"/>
    </row>
    <row r="522" spans="1:1" x14ac:dyDescent="0.2">
      <c r="A522" s="9"/>
    </row>
    <row r="523" spans="1:1" x14ac:dyDescent="0.2">
      <c r="A523" s="9"/>
    </row>
    <row r="524" spans="1:1" x14ac:dyDescent="0.2">
      <c r="A524" s="9"/>
    </row>
    <row r="525" spans="1:1" x14ac:dyDescent="0.2">
      <c r="A525" s="9"/>
    </row>
    <row r="526" spans="1:1" x14ac:dyDescent="0.2">
      <c r="A526" s="9"/>
    </row>
    <row r="527" spans="1:1" x14ac:dyDescent="0.2">
      <c r="A527" s="9"/>
    </row>
    <row r="528" spans="1:1" x14ac:dyDescent="0.2">
      <c r="A528" s="9"/>
    </row>
    <row r="529" spans="1:4" x14ac:dyDescent="0.2">
      <c r="A529" s="9"/>
    </row>
    <row r="530" spans="1:4" x14ac:dyDescent="0.2">
      <c r="A530" s="9"/>
    </row>
    <row r="531" spans="1:4" x14ac:dyDescent="0.2">
      <c r="A531" s="9"/>
    </row>
    <row r="532" spans="1:4" x14ac:dyDescent="0.2">
      <c r="A532" s="9"/>
      <c r="C532" s="9"/>
      <c r="D532" s="9"/>
    </row>
    <row r="533" spans="1:4" x14ac:dyDescent="0.2">
      <c r="A533" s="9"/>
    </row>
    <row r="534" spans="1:4" x14ac:dyDescent="0.2">
      <c r="A534" s="9"/>
    </row>
    <row r="535" spans="1:4" x14ac:dyDescent="0.2">
      <c r="A535" s="9"/>
    </row>
    <row r="536" spans="1:4" x14ac:dyDescent="0.2">
      <c r="A536" s="9"/>
    </row>
    <row r="537" spans="1:4" x14ac:dyDescent="0.2">
      <c r="A537" s="9"/>
    </row>
    <row r="538" spans="1:4" x14ac:dyDescent="0.2">
      <c r="A538" s="9"/>
    </row>
    <row r="539" spans="1:4" x14ac:dyDescent="0.2">
      <c r="A539" s="9"/>
    </row>
    <row r="540" spans="1:4" x14ac:dyDescent="0.2">
      <c r="A540" s="9"/>
    </row>
    <row r="541" spans="1:4" x14ac:dyDescent="0.2">
      <c r="A541" s="9"/>
    </row>
    <row r="542" spans="1:4" x14ac:dyDescent="0.2">
      <c r="A542" s="9"/>
    </row>
    <row r="543" spans="1:4" x14ac:dyDescent="0.2">
      <c r="A543" s="9"/>
    </row>
    <row r="544" spans="1:4" x14ac:dyDescent="0.2">
      <c r="A544" s="9"/>
    </row>
    <row r="545" spans="1:1" x14ac:dyDescent="0.2">
      <c r="A545" s="9"/>
    </row>
    <row r="546" spans="1:1" x14ac:dyDescent="0.2">
      <c r="A546" s="9"/>
    </row>
    <row r="547" spans="1:1" x14ac:dyDescent="0.2">
      <c r="A547" s="9"/>
    </row>
    <row r="548" spans="1:1" x14ac:dyDescent="0.2">
      <c r="A548" s="9"/>
    </row>
    <row r="549" spans="1:1" x14ac:dyDescent="0.2">
      <c r="A549" s="9"/>
    </row>
    <row r="550" spans="1:1" x14ac:dyDescent="0.2">
      <c r="A550" s="9"/>
    </row>
    <row r="551" spans="1:1" x14ac:dyDescent="0.2">
      <c r="A551" s="9"/>
    </row>
    <row r="552" spans="1:1" x14ac:dyDescent="0.2">
      <c r="A552" s="9"/>
    </row>
    <row r="553" spans="1:1" x14ac:dyDescent="0.2">
      <c r="A553" s="9"/>
    </row>
    <row r="554" spans="1:1" x14ac:dyDescent="0.2">
      <c r="A554" s="9"/>
    </row>
    <row r="555" spans="1:1" x14ac:dyDescent="0.2">
      <c r="A555" s="9"/>
    </row>
    <row r="556" spans="1:1" x14ac:dyDescent="0.2">
      <c r="A556" s="9"/>
    </row>
    <row r="557" spans="1:1" x14ac:dyDescent="0.2">
      <c r="A557" s="9"/>
    </row>
    <row r="558" spans="1:1" x14ac:dyDescent="0.2">
      <c r="A558" s="9"/>
    </row>
    <row r="559" spans="1:1" x14ac:dyDescent="0.2">
      <c r="A559" s="9"/>
    </row>
    <row r="560" spans="1:1" x14ac:dyDescent="0.2">
      <c r="A560" s="9"/>
    </row>
    <row r="561" spans="1:4" x14ac:dyDescent="0.2">
      <c r="A561" s="9"/>
    </row>
    <row r="562" spans="1:4" x14ac:dyDescent="0.2">
      <c r="A562" s="9"/>
    </row>
    <row r="563" spans="1:4" x14ac:dyDescent="0.2">
      <c r="A563" s="9"/>
    </row>
    <row r="564" spans="1:4" x14ac:dyDescent="0.2">
      <c r="A564" s="9"/>
    </row>
    <row r="565" spans="1:4" x14ac:dyDescent="0.2">
      <c r="A565" s="9"/>
      <c r="C565" s="9"/>
      <c r="D565" s="9"/>
    </row>
    <row r="566" spans="1:4" x14ac:dyDescent="0.2">
      <c r="A566" s="9"/>
    </row>
    <row r="567" spans="1:4" x14ac:dyDescent="0.2">
      <c r="A567" s="9"/>
    </row>
    <row r="568" spans="1:4" x14ac:dyDescent="0.2">
      <c r="A568" s="9"/>
    </row>
    <row r="569" spans="1:4" x14ac:dyDescent="0.2">
      <c r="A569" s="9"/>
    </row>
    <row r="570" spans="1:4" x14ac:dyDescent="0.2">
      <c r="A570" s="9"/>
    </row>
    <row r="571" spans="1:4" x14ac:dyDescent="0.2">
      <c r="A571" s="9"/>
    </row>
    <row r="572" spans="1:4" x14ac:dyDescent="0.2">
      <c r="A572" s="9"/>
    </row>
    <row r="573" spans="1:4" x14ac:dyDescent="0.2">
      <c r="A573" s="9"/>
    </row>
    <row r="574" spans="1:4" x14ac:dyDescent="0.2">
      <c r="A574" s="9"/>
    </row>
    <row r="575" spans="1:4" x14ac:dyDescent="0.2">
      <c r="A575" s="9"/>
    </row>
    <row r="576" spans="1:4" x14ac:dyDescent="0.2">
      <c r="A576" s="9"/>
    </row>
    <row r="577" spans="1:1" x14ac:dyDescent="0.2">
      <c r="A577" s="9"/>
    </row>
    <row r="578" spans="1:1" x14ac:dyDescent="0.2">
      <c r="A578" s="9"/>
    </row>
    <row r="579" spans="1:1" x14ac:dyDescent="0.2">
      <c r="A579" s="9"/>
    </row>
    <row r="580" spans="1:1" x14ac:dyDescent="0.2">
      <c r="A580" s="9"/>
    </row>
    <row r="581" spans="1:1" x14ac:dyDescent="0.2">
      <c r="A581" s="9"/>
    </row>
    <row r="582" spans="1:1" x14ac:dyDescent="0.2">
      <c r="A582" s="9"/>
    </row>
    <row r="583" spans="1:1" x14ac:dyDescent="0.2">
      <c r="A583" s="9"/>
    </row>
    <row r="584" spans="1:1" x14ac:dyDescent="0.2">
      <c r="A584" s="9"/>
    </row>
    <row r="585" spans="1:1" x14ac:dyDescent="0.2">
      <c r="A585" s="9"/>
    </row>
    <row r="586" spans="1:1" x14ac:dyDescent="0.2">
      <c r="A586" s="9"/>
    </row>
    <row r="587" spans="1:1" x14ac:dyDescent="0.2">
      <c r="A587" s="9"/>
    </row>
    <row r="588" spans="1:1" x14ac:dyDescent="0.2">
      <c r="A588" s="9"/>
    </row>
    <row r="589" spans="1:1" x14ac:dyDescent="0.2">
      <c r="A589" s="9"/>
    </row>
    <row r="590" spans="1:1" x14ac:dyDescent="0.2">
      <c r="A590" s="9"/>
    </row>
    <row r="591" spans="1:1" x14ac:dyDescent="0.2">
      <c r="A591" s="9"/>
    </row>
    <row r="592" spans="1:1" x14ac:dyDescent="0.2">
      <c r="A592" s="9"/>
    </row>
    <row r="593" spans="1:4" x14ac:dyDescent="0.2">
      <c r="A593" s="9"/>
    </row>
    <row r="594" spans="1:4" x14ac:dyDescent="0.2">
      <c r="A594" s="9"/>
    </row>
    <row r="595" spans="1:4" x14ac:dyDescent="0.2">
      <c r="A595" s="9"/>
    </row>
    <row r="596" spans="1:4" x14ac:dyDescent="0.2">
      <c r="A596" s="9"/>
    </row>
    <row r="597" spans="1:4" x14ac:dyDescent="0.2">
      <c r="A597" s="9"/>
    </row>
    <row r="598" spans="1:4" x14ac:dyDescent="0.2">
      <c r="A598" s="9"/>
      <c r="C598" s="9"/>
      <c r="D598" s="9"/>
    </row>
    <row r="599" spans="1:4" x14ac:dyDescent="0.2">
      <c r="A599" s="9"/>
    </row>
    <row r="600" spans="1:4" x14ac:dyDescent="0.2">
      <c r="A600" s="9"/>
    </row>
    <row r="601" spans="1:4" x14ac:dyDescent="0.2">
      <c r="A601" s="9"/>
    </row>
    <row r="602" spans="1:4" x14ac:dyDescent="0.2">
      <c r="A602" s="9"/>
    </row>
    <row r="603" spans="1:4" x14ac:dyDescent="0.2">
      <c r="A603" s="9"/>
    </row>
    <row r="604" spans="1:4" x14ac:dyDescent="0.2">
      <c r="A604" s="9"/>
    </row>
    <row r="605" spans="1:4" x14ac:dyDescent="0.2">
      <c r="A605" s="9"/>
    </row>
    <row r="606" spans="1:4" x14ac:dyDescent="0.2">
      <c r="A606" s="9"/>
    </row>
    <row r="607" spans="1:4" x14ac:dyDescent="0.2">
      <c r="A607" s="9"/>
    </row>
    <row r="608" spans="1:4" x14ac:dyDescent="0.2">
      <c r="A608" s="9"/>
    </row>
    <row r="609" spans="1:1" x14ac:dyDescent="0.2">
      <c r="A609" s="9"/>
    </row>
    <row r="610" spans="1:1" x14ac:dyDescent="0.2">
      <c r="A610" s="9"/>
    </row>
    <row r="611" spans="1:1" x14ac:dyDescent="0.2">
      <c r="A611" s="9"/>
    </row>
    <row r="612" spans="1:1" x14ac:dyDescent="0.2">
      <c r="A612" s="9"/>
    </row>
    <row r="613" spans="1:1" x14ac:dyDescent="0.2">
      <c r="A613" s="9"/>
    </row>
    <row r="614" spans="1:1" x14ac:dyDescent="0.2">
      <c r="A614" s="9"/>
    </row>
    <row r="615" spans="1:1" x14ac:dyDescent="0.2">
      <c r="A615" s="9"/>
    </row>
    <row r="616" spans="1:1" x14ac:dyDescent="0.2">
      <c r="A616" s="9"/>
    </row>
    <row r="617" spans="1:1" x14ac:dyDescent="0.2">
      <c r="A617" s="9"/>
    </row>
    <row r="618" spans="1:1" x14ac:dyDescent="0.2">
      <c r="A618" s="9"/>
    </row>
    <row r="619" spans="1:1" x14ac:dyDescent="0.2">
      <c r="A619" s="9"/>
    </row>
    <row r="620" spans="1:1" x14ac:dyDescent="0.2">
      <c r="A620" s="9"/>
    </row>
    <row r="621" spans="1:1" x14ac:dyDescent="0.2">
      <c r="A621" s="9"/>
    </row>
    <row r="622" spans="1:1" x14ac:dyDescent="0.2">
      <c r="A622" s="9"/>
    </row>
    <row r="623" spans="1:1" x14ac:dyDescent="0.2">
      <c r="A623" s="9"/>
    </row>
    <row r="624" spans="1:1" x14ac:dyDescent="0.2">
      <c r="A624" s="9"/>
    </row>
    <row r="625" spans="1:4" x14ac:dyDescent="0.2">
      <c r="A625" s="9"/>
    </row>
    <row r="626" spans="1:4" x14ac:dyDescent="0.2">
      <c r="A626" s="9"/>
    </row>
    <row r="627" spans="1:4" x14ac:dyDescent="0.2">
      <c r="A627" s="9"/>
    </row>
    <row r="628" spans="1:4" x14ac:dyDescent="0.2">
      <c r="A628" s="9"/>
    </row>
    <row r="629" spans="1:4" x14ac:dyDescent="0.2">
      <c r="A629" s="9"/>
    </row>
    <row r="630" spans="1:4" x14ac:dyDescent="0.2">
      <c r="A630" s="9"/>
    </row>
    <row r="631" spans="1:4" x14ac:dyDescent="0.2">
      <c r="A631" s="9"/>
      <c r="C631" s="9"/>
      <c r="D631" s="9"/>
    </row>
    <row r="632" spans="1:4" x14ac:dyDescent="0.2">
      <c r="A632" s="9"/>
    </row>
    <row r="633" spans="1:4" x14ac:dyDescent="0.2">
      <c r="A633" s="9"/>
    </row>
    <row r="634" spans="1:4" x14ac:dyDescent="0.2">
      <c r="A634" s="9"/>
    </row>
    <row r="635" spans="1:4" x14ac:dyDescent="0.2">
      <c r="A635" s="9"/>
    </row>
    <row r="636" spans="1:4" x14ac:dyDescent="0.2">
      <c r="A636" s="9"/>
    </row>
    <row r="637" spans="1:4" x14ac:dyDescent="0.2">
      <c r="A637" s="9"/>
    </row>
    <row r="638" spans="1:4" x14ac:dyDescent="0.2">
      <c r="A638" s="9"/>
    </row>
    <row r="639" spans="1:4" x14ac:dyDescent="0.2">
      <c r="A639" s="9"/>
    </row>
    <row r="640" spans="1:4" x14ac:dyDescent="0.2">
      <c r="A640" s="9"/>
    </row>
    <row r="641" spans="1:1" x14ac:dyDescent="0.2">
      <c r="A641" s="9"/>
    </row>
    <row r="642" spans="1:1" x14ac:dyDescent="0.2">
      <c r="A642" s="9"/>
    </row>
    <row r="643" spans="1:1" x14ac:dyDescent="0.2">
      <c r="A643" s="9"/>
    </row>
    <row r="644" spans="1:1" x14ac:dyDescent="0.2">
      <c r="A644" s="9"/>
    </row>
    <row r="645" spans="1:1" x14ac:dyDescent="0.2">
      <c r="A645" s="9"/>
    </row>
    <row r="646" spans="1:1" x14ac:dyDescent="0.2">
      <c r="A646" s="9"/>
    </row>
    <row r="647" spans="1:1" x14ac:dyDescent="0.2">
      <c r="A647" s="9"/>
    </row>
    <row r="648" spans="1:1" x14ac:dyDescent="0.2">
      <c r="A648" s="9"/>
    </row>
    <row r="649" spans="1:1" x14ac:dyDescent="0.2">
      <c r="A649" s="9"/>
    </row>
    <row r="650" spans="1:1" x14ac:dyDescent="0.2">
      <c r="A650" s="9"/>
    </row>
    <row r="651" spans="1:1" x14ac:dyDescent="0.2">
      <c r="A651" s="9"/>
    </row>
    <row r="652" spans="1:1" x14ac:dyDescent="0.2">
      <c r="A652" s="9"/>
    </row>
    <row r="653" spans="1:1" x14ac:dyDescent="0.2">
      <c r="A653" s="9"/>
    </row>
    <row r="654" spans="1:1" x14ac:dyDescent="0.2">
      <c r="A654" s="9"/>
    </row>
    <row r="655" spans="1:1" x14ac:dyDescent="0.2">
      <c r="A655" s="9"/>
    </row>
    <row r="656" spans="1:1" x14ac:dyDescent="0.2">
      <c r="A656" s="9"/>
    </row>
    <row r="657" spans="1:4" x14ac:dyDescent="0.2">
      <c r="A657" s="9"/>
    </row>
    <row r="658" spans="1:4" x14ac:dyDescent="0.2">
      <c r="A658" s="9"/>
    </row>
    <row r="659" spans="1:4" x14ac:dyDescent="0.2">
      <c r="A659" s="9"/>
    </row>
    <row r="660" spans="1:4" x14ac:dyDescent="0.2">
      <c r="A660" s="9"/>
    </row>
    <row r="661" spans="1:4" x14ac:dyDescent="0.2">
      <c r="A661" s="9"/>
    </row>
    <row r="662" spans="1:4" x14ac:dyDescent="0.2">
      <c r="A662" s="9"/>
    </row>
    <row r="663" spans="1:4" x14ac:dyDescent="0.2">
      <c r="A663" s="9"/>
    </row>
    <row r="664" spans="1:4" x14ac:dyDescent="0.2">
      <c r="A664" s="9"/>
      <c r="C664" s="9"/>
      <c r="D664" s="9"/>
    </row>
    <row r="665" spans="1:4" x14ac:dyDescent="0.2">
      <c r="A665" s="9"/>
    </row>
    <row r="666" spans="1:4" x14ac:dyDescent="0.2">
      <c r="A666" s="9"/>
    </row>
    <row r="667" spans="1:4" x14ac:dyDescent="0.2">
      <c r="A667" s="9"/>
    </row>
    <row r="668" spans="1:4" x14ac:dyDescent="0.2">
      <c r="A668" s="9"/>
    </row>
    <row r="669" spans="1:4" x14ac:dyDescent="0.2">
      <c r="A669" s="9"/>
    </row>
    <row r="670" spans="1:4" x14ac:dyDescent="0.2">
      <c r="A670" s="9"/>
    </row>
    <row r="671" spans="1:4" x14ac:dyDescent="0.2">
      <c r="A671" s="9"/>
    </row>
    <row r="672" spans="1:4" x14ac:dyDescent="0.2">
      <c r="A672" s="9"/>
    </row>
    <row r="673" spans="1:1" x14ac:dyDescent="0.2">
      <c r="A673" s="9"/>
    </row>
    <row r="674" spans="1:1" x14ac:dyDescent="0.2">
      <c r="A674" s="9"/>
    </row>
    <row r="675" spans="1:1" x14ac:dyDescent="0.2">
      <c r="A675" s="9"/>
    </row>
    <row r="676" spans="1:1" x14ac:dyDescent="0.2">
      <c r="A676" s="9"/>
    </row>
    <row r="677" spans="1:1" x14ac:dyDescent="0.2">
      <c r="A677" s="9"/>
    </row>
    <row r="678" spans="1:1" x14ac:dyDescent="0.2">
      <c r="A678" s="9"/>
    </row>
    <row r="679" spans="1:1" x14ac:dyDescent="0.2">
      <c r="A679" s="9"/>
    </row>
    <row r="680" spans="1:1" x14ac:dyDescent="0.2">
      <c r="A680" s="9"/>
    </row>
    <row r="681" spans="1:1" x14ac:dyDescent="0.2">
      <c r="A681" s="9"/>
    </row>
    <row r="682" spans="1:1" x14ac:dyDescent="0.2">
      <c r="A682" s="9"/>
    </row>
    <row r="683" spans="1:1" x14ac:dyDescent="0.2">
      <c r="A683" s="9"/>
    </row>
    <row r="684" spans="1:1" x14ac:dyDescent="0.2">
      <c r="A684" s="9"/>
    </row>
    <row r="685" spans="1:1" x14ac:dyDescent="0.2">
      <c r="A685" s="9"/>
    </row>
    <row r="686" spans="1:1" x14ac:dyDescent="0.2">
      <c r="A686" s="9"/>
    </row>
    <row r="687" spans="1:1" x14ac:dyDescent="0.2">
      <c r="A687" s="9"/>
    </row>
    <row r="688" spans="1:1" x14ac:dyDescent="0.2">
      <c r="A688" s="9"/>
    </row>
    <row r="689" spans="1:4" x14ac:dyDescent="0.2">
      <c r="A689" s="9"/>
    </row>
    <row r="690" spans="1:4" x14ac:dyDescent="0.2">
      <c r="A690" s="9"/>
    </row>
    <row r="691" spans="1:4" x14ac:dyDescent="0.2">
      <c r="A691" s="9"/>
    </row>
    <row r="692" spans="1:4" x14ac:dyDescent="0.2">
      <c r="A692" s="9"/>
    </row>
    <row r="693" spans="1:4" x14ac:dyDescent="0.2">
      <c r="A693" s="9"/>
    </row>
    <row r="694" spans="1:4" x14ac:dyDescent="0.2">
      <c r="A694" s="9"/>
    </row>
    <row r="695" spans="1:4" x14ac:dyDescent="0.2">
      <c r="A695" s="9"/>
    </row>
    <row r="696" spans="1:4" x14ac:dyDescent="0.2">
      <c r="A696" s="9"/>
    </row>
    <row r="697" spans="1:4" x14ac:dyDescent="0.2">
      <c r="A697" s="9"/>
      <c r="C697" s="9"/>
      <c r="D697" s="9"/>
    </row>
    <row r="698" spans="1:4" x14ac:dyDescent="0.2">
      <c r="A698" s="9"/>
    </row>
    <row r="699" spans="1:4" x14ac:dyDescent="0.2">
      <c r="A699" s="9"/>
    </row>
    <row r="700" spans="1:4" x14ac:dyDescent="0.2">
      <c r="A700" s="9"/>
    </row>
    <row r="701" spans="1:4" x14ac:dyDescent="0.2">
      <c r="A701" s="9"/>
    </row>
    <row r="702" spans="1:4" x14ac:dyDescent="0.2">
      <c r="A702" s="9"/>
    </row>
    <row r="703" spans="1:4" x14ac:dyDescent="0.2">
      <c r="A703" s="9"/>
    </row>
    <row r="704" spans="1:4" x14ac:dyDescent="0.2">
      <c r="A704" s="9"/>
    </row>
    <row r="705" spans="1:1" x14ac:dyDescent="0.2">
      <c r="A705" s="9"/>
    </row>
    <row r="706" spans="1:1" x14ac:dyDescent="0.2">
      <c r="A706" s="9"/>
    </row>
    <row r="707" spans="1:1" x14ac:dyDescent="0.2">
      <c r="A707" s="9"/>
    </row>
    <row r="708" spans="1:1" x14ac:dyDescent="0.2">
      <c r="A708" s="9"/>
    </row>
    <row r="709" spans="1:1" x14ac:dyDescent="0.2">
      <c r="A709" s="9"/>
    </row>
    <row r="710" spans="1:1" x14ac:dyDescent="0.2">
      <c r="A710" s="9"/>
    </row>
    <row r="711" spans="1:1" x14ac:dyDescent="0.2">
      <c r="A711" s="9"/>
    </row>
    <row r="712" spans="1:1" x14ac:dyDescent="0.2">
      <c r="A712" s="9"/>
    </row>
    <row r="713" spans="1:1" x14ac:dyDescent="0.2">
      <c r="A713" s="9"/>
    </row>
    <row r="714" spans="1:1" x14ac:dyDescent="0.2">
      <c r="A714" s="9"/>
    </row>
    <row r="715" spans="1:1" x14ac:dyDescent="0.2">
      <c r="A715" s="9"/>
    </row>
    <row r="716" spans="1:1" x14ac:dyDescent="0.2">
      <c r="A716" s="9"/>
    </row>
    <row r="717" spans="1:1" x14ac:dyDescent="0.2">
      <c r="A717" s="9"/>
    </row>
    <row r="718" spans="1:1" x14ac:dyDescent="0.2">
      <c r="A718" s="9"/>
    </row>
    <row r="719" spans="1:1" x14ac:dyDescent="0.2">
      <c r="A719" s="9"/>
    </row>
    <row r="720" spans="1:1" x14ac:dyDescent="0.2">
      <c r="A720" s="9"/>
    </row>
    <row r="721" spans="1:4" x14ac:dyDescent="0.2">
      <c r="A721" s="9"/>
    </row>
    <row r="722" spans="1:4" x14ac:dyDescent="0.2">
      <c r="A722" s="9"/>
    </row>
    <row r="723" spans="1:4" x14ac:dyDescent="0.2">
      <c r="A723" s="9"/>
    </row>
    <row r="724" spans="1:4" x14ac:dyDescent="0.2">
      <c r="A724" s="9"/>
    </row>
    <row r="725" spans="1:4" x14ac:dyDescent="0.2">
      <c r="A725" s="9"/>
    </row>
    <row r="726" spans="1:4" x14ac:dyDescent="0.2">
      <c r="A726" s="9"/>
    </row>
    <row r="727" spans="1:4" x14ac:dyDescent="0.2">
      <c r="A727" s="9"/>
    </row>
    <row r="728" spans="1:4" x14ac:dyDescent="0.2">
      <c r="A728" s="9"/>
    </row>
    <row r="729" spans="1:4" x14ac:dyDescent="0.2">
      <c r="A729" s="9"/>
    </row>
    <row r="730" spans="1:4" x14ac:dyDescent="0.2">
      <c r="A730" s="9"/>
      <c r="C730" s="9"/>
      <c r="D730" s="9"/>
    </row>
    <row r="731" spans="1:4" x14ac:dyDescent="0.2">
      <c r="A731" s="9"/>
    </row>
    <row r="732" spans="1:4" x14ac:dyDescent="0.2">
      <c r="A732" s="9"/>
    </row>
    <row r="733" spans="1:4" x14ac:dyDescent="0.2">
      <c r="A733" s="9"/>
    </row>
    <row r="734" spans="1:4" x14ac:dyDescent="0.2">
      <c r="A734" s="9"/>
    </row>
    <row r="735" spans="1:4" x14ac:dyDescent="0.2">
      <c r="A735" s="9"/>
    </row>
    <row r="736" spans="1:4" x14ac:dyDescent="0.2">
      <c r="A736" s="9"/>
    </row>
    <row r="737" spans="1:1" x14ac:dyDescent="0.2">
      <c r="A737" s="9"/>
    </row>
    <row r="738" spans="1:1" x14ac:dyDescent="0.2">
      <c r="A738" s="9"/>
    </row>
    <row r="739" spans="1:1" x14ac:dyDescent="0.2">
      <c r="A739" s="9"/>
    </row>
    <row r="740" spans="1:1" x14ac:dyDescent="0.2">
      <c r="A740" s="9"/>
    </row>
    <row r="741" spans="1:1" x14ac:dyDescent="0.2">
      <c r="A741" s="9"/>
    </row>
    <row r="742" spans="1:1" x14ac:dyDescent="0.2">
      <c r="A742" s="9"/>
    </row>
    <row r="743" spans="1:1" x14ac:dyDescent="0.2">
      <c r="A743" s="9"/>
    </row>
    <row r="744" spans="1:1" x14ac:dyDescent="0.2">
      <c r="A744" s="9"/>
    </row>
    <row r="745" spans="1:1" x14ac:dyDescent="0.2">
      <c r="A745" s="9"/>
    </row>
    <row r="746" spans="1:1" x14ac:dyDescent="0.2">
      <c r="A746" s="9"/>
    </row>
    <row r="747" spans="1:1" x14ac:dyDescent="0.2">
      <c r="A747" s="9"/>
    </row>
    <row r="748" spans="1:1" x14ac:dyDescent="0.2">
      <c r="A748" s="9"/>
    </row>
    <row r="749" spans="1:1" x14ac:dyDescent="0.2">
      <c r="A749" s="9"/>
    </row>
    <row r="750" spans="1:1" x14ac:dyDescent="0.2">
      <c r="A750" s="9"/>
    </row>
    <row r="751" spans="1:1" x14ac:dyDescent="0.2">
      <c r="A751" s="9"/>
    </row>
    <row r="752" spans="1:1" x14ac:dyDescent="0.2">
      <c r="A752" s="9"/>
    </row>
    <row r="753" spans="1:4" x14ac:dyDescent="0.2">
      <c r="A753" s="9"/>
    </row>
    <row r="754" spans="1:4" x14ac:dyDescent="0.2">
      <c r="A754" s="9"/>
    </row>
    <row r="755" spans="1:4" x14ac:dyDescent="0.2">
      <c r="A755" s="9"/>
    </row>
    <row r="756" spans="1:4" x14ac:dyDescent="0.2">
      <c r="A756" s="9"/>
    </row>
    <row r="757" spans="1:4" x14ac:dyDescent="0.2">
      <c r="A757" s="9"/>
    </row>
    <row r="758" spans="1:4" x14ac:dyDescent="0.2">
      <c r="A758" s="9"/>
    </row>
    <row r="759" spans="1:4" x14ac:dyDescent="0.2">
      <c r="A759" s="9"/>
    </row>
    <row r="760" spans="1:4" x14ac:dyDescent="0.2">
      <c r="A760" s="9"/>
    </row>
    <row r="761" spans="1:4" x14ac:dyDescent="0.2">
      <c r="A761" s="9"/>
    </row>
    <row r="762" spans="1:4" x14ac:dyDescent="0.2">
      <c r="A762" s="9"/>
    </row>
    <row r="763" spans="1:4" x14ac:dyDescent="0.2">
      <c r="A763" s="9"/>
      <c r="C763" s="9"/>
      <c r="D763" s="9"/>
    </row>
    <row r="764" spans="1:4" x14ac:dyDescent="0.2">
      <c r="A764" s="9"/>
    </row>
    <row r="765" spans="1:4" x14ac:dyDescent="0.2">
      <c r="A765" s="9"/>
    </row>
    <row r="766" spans="1:4" x14ac:dyDescent="0.2">
      <c r="A766" s="9"/>
    </row>
    <row r="767" spans="1:4" x14ac:dyDescent="0.2">
      <c r="A767" s="9"/>
    </row>
    <row r="768" spans="1:4" x14ac:dyDescent="0.2">
      <c r="A768" s="9"/>
    </row>
    <row r="769" spans="1:1" x14ac:dyDescent="0.2">
      <c r="A769" s="9"/>
    </row>
    <row r="770" spans="1:1" x14ac:dyDescent="0.2">
      <c r="A770" s="9"/>
    </row>
    <row r="771" spans="1:1" x14ac:dyDescent="0.2">
      <c r="A771" s="9"/>
    </row>
    <row r="772" spans="1:1" x14ac:dyDescent="0.2">
      <c r="A772" s="9"/>
    </row>
    <row r="773" spans="1:1" x14ac:dyDescent="0.2">
      <c r="A773" s="9"/>
    </row>
    <row r="774" spans="1:1" x14ac:dyDescent="0.2">
      <c r="A774" s="9"/>
    </row>
    <row r="775" spans="1:1" x14ac:dyDescent="0.2">
      <c r="A775" s="9"/>
    </row>
    <row r="776" spans="1:1" x14ac:dyDescent="0.2">
      <c r="A776" s="9"/>
    </row>
    <row r="777" spans="1:1" x14ac:dyDescent="0.2">
      <c r="A777" s="9"/>
    </row>
    <row r="778" spans="1:1" x14ac:dyDescent="0.2">
      <c r="A778" s="9"/>
    </row>
    <row r="779" spans="1:1" x14ac:dyDescent="0.2">
      <c r="A779" s="9"/>
    </row>
    <row r="780" spans="1:1" x14ac:dyDescent="0.2">
      <c r="A780" s="9"/>
    </row>
    <row r="781" spans="1:1" x14ac:dyDescent="0.2">
      <c r="A781" s="9"/>
    </row>
    <row r="782" spans="1:1" x14ac:dyDescent="0.2">
      <c r="A782" s="9"/>
    </row>
    <row r="783" spans="1:1" x14ac:dyDescent="0.2">
      <c r="A783" s="9"/>
    </row>
    <row r="784" spans="1:1" x14ac:dyDescent="0.2">
      <c r="A784" s="9"/>
    </row>
    <row r="785" spans="1:4" x14ac:dyDescent="0.2">
      <c r="A785" s="9"/>
    </row>
    <row r="786" spans="1:4" x14ac:dyDescent="0.2">
      <c r="A786" s="9"/>
    </row>
    <row r="787" spans="1:4" x14ac:dyDescent="0.2">
      <c r="A787" s="9"/>
    </row>
    <row r="788" spans="1:4" x14ac:dyDescent="0.2">
      <c r="A788" s="9"/>
    </row>
    <row r="789" spans="1:4" x14ac:dyDescent="0.2">
      <c r="A789" s="9"/>
    </row>
    <row r="790" spans="1:4" x14ac:dyDescent="0.2">
      <c r="A790" s="9"/>
    </row>
    <row r="791" spans="1:4" x14ac:dyDescent="0.2">
      <c r="A791" s="9"/>
    </row>
    <row r="792" spans="1:4" x14ac:dyDescent="0.2">
      <c r="A792" s="9"/>
    </row>
    <row r="793" spans="1:4" x14ac:dyDescent="0.2">
      <c r="A793" s="9"/>
    </row>
    <row r="794" spans="1:4" x14ac:dyDescent="0.2">
      <c r="A794" s="9"/>
    </row>
    <row r="795" spans="1:4" x14ac:dyDescent="0.2">
      <c r="A795" s="9"/>
    </row>
    <row r="796" spans="1:4" x14ac:dyDescent="0.2">
      <c r="A796" s="9"/>
      <c r="C796" s="9"/>
      <c r="D796" s="9"/>
    </row>
    <row r="797" spans="1:4" x14ac:dyDescent="0.2">
      <c r="A797" s="9"/>
    </row>
    <row r="798" spans="1:4" x14ac:dyDescent="0.2">
      <c r="A798" s="9"/>
    </row>
    <row r="799" spans="1:4" x14ac:dyDescent="0.2">
      <c r="A799" s="9"/>
    </row>
    <row r="800" spans="1:4" x14ac:dyDescent="0.2">
      <c r="A800" s="9"/>
    </row>
    <row r="801" spans="1:1" x14ac:dyDescent="0.2">
      <c r="A801" s="9"/>
    </row>
    <row r="802" spans="1:1" x14ac:dyDescent="0.2">
      <c r="A802" s="9"/>
    </row>
    <row r="803" spans="1:1" x14ac:dyDescent="0.2">
      <c r="A803" s="9"/>
    </row>
    <row r="804" spans="1:1" x14ac:dyDescent="0.2">
      <c r="A804" s="9"/>
    </row>
    <row r="805" spans="1:1" x14ac:dyDescent="0.2">
      <c r="A805" s="9"/>
    </row>
    <row r="806" spans="1:1" x14ac:dyDescent="0.2">
      <c r="A806" s="9"/>
    </row>
    <row r="807" spans="1:1" x14ac:dyDescent="0.2">
      <c r="A807" s="9"/>
    </row>
    <row r="808" spans="1:1" x14ac:dyDescent="0.2">
      <c r="A808" s="9"/>
    </row>
    <row r="809" spans="1:1" x14ac:dyDescent="0.2">
      <c r="A809" s="9"/>
    </row>
    <row r="810" spans="1:1" x14ac:dyDescent="0.2">
      <c r="A810" s="9"/>
    </row>
    <row r="811" spans="1:1" x14ac:dyDescent="0.2">
      <c r="A811" s="9"/>
    </row>
    <row r="812" spans="1:1" x14ac:dyDescent="0.2">
      <c r="A812" s="9"/>
    </row>
    <row r="813" spans="1:1" x14ac:dyDescent="0.2">
      <c r="A813" s="9"/>
    </row>
    <row r="814" spans="1:1" x14ac:dyDescent="0.2">
      <c r="A814" s="9"/>
    </row>
    <row r="815" spans="1:1" x14ac:dyDescent="0.2">
      <c r="A815" s="9"/>
    </row>
    <row r="816" spans="1:1" x14ac:dyDescent="0.2">
      <c r="A816" s="9"/>
    </row>
    <row r="817" spans="1:4" x14ac:dyDescent="0.2">
      <c r="A817" s="9"/>
    </row>
    <row r="818" spans="1:4" x14ac:dyDescent="0.2">
      <c r="A818" s="9"/>
    </row>
    <row r="819" spans="1:4" x14ac:dyDescent="0.2">
      <c r="A819" s="9"/>
    </row>
    <row r="820" spans="1:4" x14ac:dyDescent="0.2">
      <c r="A820" s="9"/>
    </row>
    <row r="821" spans="1:4" x14ac:dyDescent="0.2">
      <c r="A821" s="9"/>
    </row>
    <row r="822" spans="1:4" x14ac:dyDescent="0.2">
      <c r="A822" s="9"/>
    </row>
    <row r="823" spans="1:4" x14ac:dyDescent="0.2">
      <c r="A823" s="9"/>
    </row>
    <row r="824" spans="1:4" x14ac:dyDescent="0.2">
      <c r="A824" s="9"/>
    </row>
    <row r="825" spans="1:4" x14ac:dyDescent="0.2">
      <c r="A825" s="9"/>
    </row>
    <row r="826" spans="1:4" x14ac:dyDescent="0.2">
      <c r="A826" s="9"/>
    </row>
    <row r="827" spans="1:4" x14ac:dyDescent="0.2">
      <c r="A827" s="9"/>
    </row>
    <row r="828" spans="1:4" x14ac:dyDescent="0.2">
      <c r="A828" s="9"/>
    </row>
    <row r="829" spans="1:4" x14ac:dyDescent="0.2">
      <c r="A829" s="9"/>
      <c r="C829" s="9"/>
      <c r="D829" s="9"/>
    </row>
    <row r="830" spans="1:4" x14ac:dyDescent="0.2">
      <c r="A830" s="9"/>
    </row>
    <row r="831" spans="1:4" x14ac:dyDescent="0.2">
      <c r="A831" s="9"/>
    </row>
    <row r="832" spans="1:4" x14ac:dyDescent="0.2">
      <c r="A832" s="9"/>
    </row>
    <row r="833" spans="1:1" x14ac:dyDescent="0.2">
      <c r="A833" s="9"/>
    </row>
    <row r="834" spans="1:1" x14ac:dyDescent="0.2">
      <c r="A834" s="9"/>
    </row>
    <row r="835" spans="1:1" x14ac:dyDescent="0.2">
      <c r="A835" s="9"/>
    </row>
    <row r="836" spans="1:1" x14ac:dyDescent="0.2">
      <c r="A836" s="9"/>
    </row>
    <row r="837" spans="1:1" x14ac:dyDescent="0.2">
      <c r="A837" s="9"/>
    </row>
    <row r="838" spans="1:1" x14ac:dyDescent="0.2">
      <c r="A838" s="9"/>
    </row>
    <row r="839" spans="1:1" x14ac:dyDescent="0.2">
      <c r="A839" s="9"/>
    </row>
    <row r="840" spans="1:1" x14ac:dyDescent="0.2">
      <c r="A840" s="9"/>
    </row>
    <row r="841" spans="1:1" x14ac:dyDescent="0.2">
      <c r="A841" s="9"/>
    </row>
    <row r="842" spans="1:1" x14ac:dyDescent="0.2">
      <c r="A842" s="9"/>
    </row>
    <row r="843" spans="1:1" x14ac:dyDescent="0.2">
      <c r="A843" s="9"/>
    </row>
    <row r="844" spans="1:1" x14ac:dyDescent="0.2">
      <c r="A844" s="9"/>
    </row>
    <row r="845" spans="1:1" x14ac:dyDescent="0.2">
      <c r="A845" s="9"/>
    </row>
    <row r="846" spans="1:1" x14ac:dyDescent="0.2">
      <c r="A846" s="9"/>
    </row>
    <row r="847" spans="1:1" x14ac:dyDescent="0.2">
      <c r="A847" s="9"/>
    </row>
    <row r="848" spans="1:1" x14ac:dyDescent="0.2">
      <c r="A848" s="9"/>
    </row>
    <row r="849" spans="1:4" x14ac:dyDescent="0.2">
      <c r="A849" s="9"/>
    </row>
    <row r="850" spans="1:4" x14ac:dyDescent="0.2">
      <c r="A850" s="9"/>
    </row>
    <row r="851" spans="1:4" x14ac:dyDescent="0.2">
      <c r="A851" s="9"/>
    </row>
    <row r="852" spans="1:4" x14ac:dyDescent="0.2">
      <c r="A852" s="9"/>
    </row>
    <row r="853" spans="1:4" x14ac:dyDescent="0.2">
      <c r="A853" s="9"/>
    </row>
    <row r="854" spans="1:4" x14ac:dyDescent="0.2">
      <c r="A854" s="9"/>
    </row>
    <row r="855" spans="1:4" x14ac:dyDescent="0.2">
      <c r="A855" s="9"/>
    </row>
    <row r="856" spans="1:4" x14ac:dyDescent="0.2">
      <c r="A856" s="9"/>
    </row>
    <row r="857" spans="1:4" x14ac:dyDescent="0.2">
      <c r="A857" s="9"/>
    </row>
    <row r="858" spans="1:4" x14ac:dyDescent="0.2">
      <c r="A858" s="9"/>
    </row>
    <row r="859" spans="1:4" x14ac:dyDescent="0.2">
      <c r="A859" s="9"/>
    </row>
    <row r="860" spans="1:4" x14ac:dyDescent="0.2">
      <c r="A860" s="9"/>
    </row>
    <row r="861" spans="1:4" x14ac:dyDescent="0.2">
      <c r="A861" s="9"/>
    </row>
    <row r="862" spans="1:4" x14ac:dyDescent="0.2">
      <c r="A862" s="9"/>
      <c r="C862" s="9"/>
      <c r="D862" s="9"/>
    </row>
    <row r="863" spans="1:4" x14ac:dyDescent="0.2">
      <c r="A863" s="9"/>
    </row>
    <row r="864" spans="1:4" x14ac:dyDescent="0.2">
      <c r="A864" s="9"/>
    </row>
    <row r="865" spans="1:1" x14ac:dyDescent="0.2">
      <c r="A865" s="9"/>
    </row>
    <row r="866" spans="1:1" x14ac:dyDescent="0.2">
      <c r="A866" s="9"/>
    </row>
    <row r="867" spans="1:1" x14ac:dyDescent="0.2">
      <c r="A867" s="9"/>
    </row>
    <row r="868" spans="1:1" x14ac:dyDescent="0.2">
      <c r="A868" s="9"/>
    </row>
    <row r="869" spans="1:1" x14ac:dyDescent="0.2">
      <c r="A869" s="9"/>
    </row>
    <row r="870" spans="1:1" x14ac:dyDescent="0.2">
      <c r="A870" s="9"/>
    </row>
    <row r="871" spans="1:1" x14ac:dyDescent="0.2">
      <c r="A871" s="9"/>
    </row>
    <row r="872" spans="1:1" x14ac:dyDescent="0.2">
      <c r="A872" s="9"/>
    </row>
    <row r="873" spans="1:1" x14ac:dyDescent="0.2">
      <c r="A873" s="9"/>
    </row>
    <row r="874" spans="1:1" x14ac:dyDescent="0.2">
      <c r="A874" s="9"/>
    </row>
    <row r="875" spans="1:1" x14ac:dyDescent="0.2">
      <c r="A875" s="9"/>
    </row>
    <row r="876" spans="1:1" x14ac:dyDescent="0.2">
      <c r="A876" s="9"/>
    </row>
    <row r="877" spans="1:1" x14ac:dyDescent="0.2">
      <c r="A877" s="9"/>
    </row>
    <row r="878" spans="1:1" x14ac:dyDescent="0.2">
      <c r="A878" s="9"/>
    </row>
    <row r="879" spans="1:1" x14ac:dyDescent="0.2">
      <c r="A879" s="9"/>
    </row>
    <row r="880" spans="1:1" x14ac:dyDescent="0.2">
      <c r="A880" s="9"/>
    </row>
    <row r="881" spans="1:4" x14ac:dyDescent="0.2">
      <c r="A881" s="9"/>
    </row>
    <row r="882" spans="1:4" x14ac:dyDescent="0.2">
      <c r="A882" s="9"/>
    </row>
    <row r="883" spans="1:4" x14ac:dyDescent="0.2">
      <c r="A883" s="9"/>
    </row>
    <row r="884" spans="1:4" x14ac:dyDescent="0.2">
      <c r="A884" s="9"/>
    </row>
    <row r="885" spans="1:4" x14ac:dyDescent="0.2">
      <c r="A885" s="9"/>
    </row>
    <row r="886" spans="1:4" x14ac:dyDescent="0.2">
      <c r="A886" s="9"/>
    </row>
    <row r="887" spans="1:4" x14ac:dyDescent="0.2">
      <c r="A887" s="9"/>
    </row>
    <row r="888" spans="1:4" x14ac:dyDescent="0.2">
      <c r="A888" s="9"/>
    </row>
    <row r="889" spans="1:4" x14ac:dyDescent="0.2">
      <c r="A889" s="9"/>
    </row>
    <row r="890" spans="1:4" x14ac:dyDescent="0.2">
      <c r="A890" s="9"/>
    </row>
    <row r="891" spans="1:4" x14ac:dyDescent="0.2">
      <c r="A891" s="9"/>
    </row>
    <row r="892" spans="1:4" x14ac:dyDescent="0.2">
      <c r="A892" s="9"/>
    </row>
    <row r="893" spans="1:4" x14ac:dyDescent="0.2">
      <c r="A893" s="9"/>
    </row>
    <row r="894" spans="1:4" x14ac:dyDescent="0.2">
      <c r="A894" s="9"/>
    </row>
    <row r="895" spans="1:4" x14ac:dyDescent="0.2">
      <c r="A895" s="9"/>
      <c r="C895" s="9"/>
      <c r="D895" s="9"/>
    </row>
    <row r="896" spans="1:4" x14ac:dyDescent="0.2">
      <c r="A896" s="9"/>
    </row>
    <row r="897" spans="1:1" x14ac:dyDescent="0.2">
      <c r="A897" s="9"/>
    </row>
    <row r="898" spans="1:1" x14ac:dyDescent="0.2">
      <c r="A898" s="9"/>
    </row>
    <row r="899" spans="1:1" x14ac:dyDescent="0.2">
      <c r="A899" s="9"/>
    </row>
    <row r="900" spans="1:1" x14ac:dyDescent="0.2">
      <c r="A900" s="9"/>
    </row>
    <row r="901" spans="1:1" x14ac:dyDescent="0.2">
      <c r="A901" s="9"/>
    </row>
    <row r="902" spans="1:1" x14ac:dyDescent="0.2">
      <c r="A902" s="9"/>
    </row>
    <row r="903" spans="1:1" x14ac:dyDescent="0.2">
      <c r="A903" s="9"/>
    </row>
    <row r="904" spans="1:1" x14ac:dyDescent="0.2">
      <c r="A904" s="9"/>
    </row>
    <row r="905" spans="1:1" x14ac:dyDescent="0.2">
      <c r="A905" s="9"/>
    </row>
    <row r="906" spans="1:1" x14ac:dyDescent="0.2">
      <c r="A906" s="9"/>
    </row>
    <row r="907" spans="1:1" x14ac:dyDescent="0.2">
      <c r="A907" s="9"/>
    </row>
    <row r="908" spans="1:1" x14ac:dyDescent="0.2">
      <c r="A908" s="9"/>
    </row>
    <row r="909" spans="1:1" x14ac:dyDescent="0.2">
      <c r="A909" s="9"/>
    </row>
    <row r="910" spans="1:1" x14ac:dyDescent="0.2">
      <c r="A910" s="9"/>
    </row>
    <row r="911" spans="1:1" x14ac:dyDescent="0.2">
      <c r="A911" s="9"/>
    </row>
    <row r="912" spans="1:1" x14ac:dyDescent="0.2">
      <c r="A912" s="9"/>
    </row>
    <row r="913" spans="1:4" x14ac:dyDescent="0.2">
      <c r="A913" s="9"/>
    </row>
    <row r="914" spans="1:4" x14ac:dyDescent="0.2">
      <c r="A914" s="9"/>
    </row>
    <row r="915" spans="1:4" x14ac:dyDescent="0.2">
      <c r="A915" s="9"/>
    </row>
    <row r="916" spans="1:4" x14ac:dyDescent="0.2">
      <c r="A916" s="9"/>
    </row>
    <row r="917" spans="1:4" x14ac:dyDescent="0.2">
      <c r="A917" s="9"/>
    </row>
    <row r="918" spans="1:4" x14ac:dyDescent="0.2">
      <c r="A918" s="9"/>
    </row>
    <row r="919" spans="1:4" x14ac:dyDescent="0.2">
      <c r="A919" s="9"/>
    </row>
    <row r="920" spans="1:4" x14ac:dyDescent="0.2">
      <c r="A920" s="9"/>
    </row>
    <row r="921" spans="1:4" x14ac:dyDescent="0.2">
      <c r="A921" s="9"/>
    </row>
    <row r="922" spans="1:4" x14ac:dyDescent="0.2">
      <c r="A922" s="9"/>
    </row>
    <row r="923" spans="1:4" x14ac:dyDescent="0.2">
      <c r="A923" s="9"/>
    </row>
    <row r="924" spans="1:4" x14ac:dyDescent="0.2">
      <c r="A924" s="9"/>
    </row>
    <row r="925" spans="1:4" x14ac:dyDescent="0.2">
      <c r="A925" s="9"/>
    </row>
    <row r="926" spans="1:4" x14ac:dyDescent="0.2">
      <c r="A926" s="9"/>
    </row>
    <row r="927" spans="1:4" x14ac:dyDescent="0.2">
      <c r="A927" s="9"/>
    </row>
    <row r="928" spans="1:4" x14ac:dyDescent="0.2">
      <c r="A928" s="9"/>
      <c r="C928" s="9"/>
      <c r="D928" s="9"/>
    </row>
    <row r="929" spans="1:1" x14ac:dyDescent="0.2">
      <c r="A929" s="9"/>
    </row>
    <row r="930" spans="1:1" x14ac:dyDescent="0.2">
      <c r="A930" s="9"/>
    </row>
    <row r="931" spans="1:1" x14ac:dyDescent="0.2">
      <c r="A931" s="9"/>
    </row>
    <row r="932" spans="1:1" x14ac:dyDescent="0.2">
      <c r="A932" s="9"/>
    </row>
    <row r="933" spans="1:1" x14ac:dyDescent="0.2">
      <c r="A933" s="9"/>
    </row>
    <row r="934" spans="1:1" x14ac:dyDescent="0.2">
      <c r="A934" s="9"/>
    </row>
    <row r="935" spans="1:1" x14ac:dyDescent="0.2">
      <c r="A935" s="9"/>
    </row>
    <row r="936" spans="1:1" x14ac:dyDescent="0.2">
      <c r="A936" s="9"/>
    </row>
    <row r="937" spans="1:1" x14ac:dyDescent="0.2">
      <c r="A937" s="9"/>
    </row>
    <row r="938" spans="1:1" x14ac:dyDescent="0.2">
      <c r="A938" s="9"/>
    </row>
    <row r="939" spans="1:1" x14ac:dyDescent="0.2">
      <c r="A939" s="9"/>
    </row>
    <row r="940" spans="1:1" x14ac:dyDescent="0.2">
      <c r="A940" s="9"/>
    </row>
    <row r="941" spans="1:1" x14ac:dyDescent="0.2">
      <c r="A941" s="9"/>
    </row>
    <row r="942" spans="1:1" x14ac:dyDescent="0.2">
      <c r="A942" s="9"/>
    </row>
    <row r="943" spans="1:1" x14ac:dyDescent="0.2">
      <c r="A943" s="9"/>
    </row>
    <row r="944" spans="1:1" x14ac:dyDescent="0.2">
      <c r="A944" s="9"/>
    </row>
    <row r="945" spans="1:1" x14ac:dyDescent="0.2">
      <c r="A945" s="9"/>
    </row>
    <row r="946" spans="1:1" x14ac:dyDescent="0.2">
      <c r="A946" s="9"/>
    </row>
    <row r="947" spans="1:1" x14ac:dyDescent="0.2">
      <c r="A947" s="9"/>
    </row>
    <row r="948" spans="1:1" x14ac:dyDescent="0.2">
      <c r="A948" s="9"/>
    </row>
    <row r="949" spans="1:1" x14ac:dyDescent="0.2">
      <c r="A949" s="9"/>
    </row>
    <row r="950" spans="1:1" x14ac:dyDescent="0.2">
      <c r="A950" s="9"/>
    </row>
    <row r="951" spans="1:1" x14ac:dyDescent="0.2">
      <c r="A951" s="9"/>
    </row>
    <row r="952" spans="1:1" x14ac:dyDescent="0.2">
      <c r="A952" s="9"/>
    </row>
    <row r="953" spans="1:1" x14ac:dyDescent="0.2">
      <c r="A953" s="9"/>
    </row>
    <row r="954" spans="1:1" x14ac:dyDescent="0.2">
      <c r="A954" s="9"/>
    </row>
    <row r="955" spans="1:1" x14ac:dyDescent="0.2">
      <c r="A955" s="9"/>
    </row>
    <row r="956" spans="1:1" x14ac:dyDescent="0.2">
      <c r="A956" s="9"/>
    </row>
    <row r="957" spans="1:1" x14ac:dyDescent="0.2">
      <c r="A957" s="9"/>
    </row>
    <row r="958" spans="1:1" x14ac:dyDescent="0.2">
      <c r="A958" s="9"/>
    </row>
    <row r="959" spans="1:1" x14ac:dyDescent="0.2">
      <c r="A959" s="9"/>
    </row>
    <row r="960" spans="1:1" x14ac:dyDescent="0.2">
      <c r="A960" s="9"/>
    </row>
    <row r="961" spans="1:4" x14ac:dyDescent="0.2">
      <c r="A961" s="9"/>
      <c r="C961" s="9"/>
      <c r="D961" s="9"/>
    </row>
    <row r="962" spans="1:4" x14ac:dyDescent="0.2">
      <c r="A962" s="9"/>
    </row>
    <row r="963" spans="1:4" x14ac:dyDescent="0.2">
      <c r="A963" s="9"/>
    </row>
    <row r="964" spans="1:4" x14ac:dyDescent="0.2">
      <c r="A964" s="9"/>
    </row>
    <row r="965" spans="1:4" x14ac:dyDescent="0.2">
      <c r="A965" s="9"/>
    </row>
    <row r="966" spans="1:4" x14ac:dyDescent="0.2">
      <c r="A966" s="9"/>
    </row>
    <row r="967" spans="1:4" x14ac:dyDescent="0.2">
      <c r="A967" s="9"/>
    </row>
    <row r="968" spans="1:4" x14ac:dyDescent="0.2">
      <c r="A968" s="9"/>
    </row>
    <row r="969" spans="1:4" x14ac:dyDescent="0.2">
      <c r="A969" s="9"/>
    </row>
    <row r="970" spans="1:4" x14ac:dyDescent="0.2">
      <c r="A970" s="9"/>
    </row>
    <row r="971" spans="1:4" x14ac:dyDescent="0.2">
      <c r="A971" s="9"/>
    </row>
    <row r="972" spans="1:4" x14ac:dyDescent="0.2">
      <c r="A972" s="9"/>
    </row>
    <row r="973" spans="1:4" x14ac:dyDescent="0.2">
      <c r="A973" s="9"/>
    </row>
    <row r="974" spans="1:4" x14ac:dyDescent="0.2">
      <c r="A974" s="9"/>
    </row>
    <row r="975" spans="1:4" x14ac:dyDescent="0.2">
      <c r="A975" s="9"/>
    </row>
    <row r="976" spans="1:4" x14ac:dyDescent="0.2">
      <c r="A976" s="9"/>
    </row>
    <row r="977" spans="1:1" x14ac:dyDescent="0.2">
      <c r="A977" s="9"/>
    </row>
    <row r="978" spans="1:1" x14ac:dyDescent="0.2">
      <c r="A978" s="9"/>
    </row>
    <row r="979" spans="1:1" x14ac:dyDescent="0.2">
      <c r="A979" s="9"/>
    </row>
    <row r="980" spans="1:1" x14ac:dyDescent="0.2">
      <c r="A980" s="9"/>
    </row>
    <row r="981" spans="1:1" x14ac:dyDescent="0.2">
      <c r="A981" s="9"/>
    </row>
    <row r="982" spans="1:1" x14ac:dyDescent="0.2">
      <c r="A982" s="9"/>
    </row>
    <row r="983" spans="1:1" x14ac:dyDescent="0.2">
      <c r="A983" s="9"/>
    </row>
    <row r="984" spans="1:1" x14ac:dyDescent="0.2">
      <c r="A984" s="9"/>
    </row>
    <row r="985" spans="1:1" x14ac:dyDescent="0.2">
      <c r="A985" s="9"/>
    </row>
    <row r="986" spans="1:1" x14ac:dyDescent="0.2">
      <c r="A986" s="9"/>
    </row>
    <row r="987" spans="1:1" x14ac:dyDescent="0.2">
      <c r="A987" s="9"/>
    </row>
    <row r="988" spans="1:1" x14ac:dyDescent="0.2">
      <c r="A988" s="9"/>
    </row>
    <row r="989" spans="1:1" x14ac:dyDescent="0.2">
      <c r="A989" s="9"/>
    </row>
    <row r="990" spans="1:1" x14ac:dyDescent="0.2">
      <c r="A990" s="9"/>
    </row>
    <row r="991" spans="1:1" x14ac:dyDescent="0.2">
      <c r="A991" s="9"/>
    </row>
    <row r="992" spans="1:1" x14ac:dyDescent="0.2">
      <c r="A992" s="9"/>
    </row>
    <row r="993" spans="1:4" x14ac:dyDescent="0.2">
      <c r="A993" s="9"/>
    </row>
    <row r="994" spans="1:4" x14ac:dyDescent="0.2">
      <c r="A994" s="9"/>
      <c r="C994" s="9"/>
      <c r="D994" s="9"/>
    </row>
    <row r="995" spans="1:4" x14ac:dyDescent="0.2">
      <c r="A995" s="9"/>
    </row>
    <row r="996" spans="1:4" x14ac:dyDescent="0.2">
      <c r="A996" s="9"/>
    </row>
    <row r="997" spans="1:4" x14ac:dyDescent="0.2">
      <c r="A997" s="9"/>
    </row>
    <row r="998" spans="1:4" x14ac:dyDescent="0.2">
      <c r="A998" s="9"/>
    </row>
    <row r="999" spans="1:4" x14ac:dyDescent="0.2">
      <c r="A999" s="9"/>
    </row>
    <row r="1000" spans="1:4" x14ac:dyDescent="0.2">
      <c r="A1000" s="9"/>
    </row>
    <row r="1001" spans="1:4" x14ac:dyDescent="0.2">
      <c r="A1001" s="9"/>
    </row>
    <row r="1002" spans="1:4" x14ac:dyDescent="0.2">
      <c r="A1002" s="9"/>
    </row>
    <row r="1003" spans="1:4" x14ac:dyDescent="0.2">
      <c r="A1003" s="9"/>
    </row>
    <row r="1004" spans="1:4" x14ac:dyDescent="0.2">
      <c r="A1004" s="9"/>
    </row>
    <row r="1005" spans="1:4" x14ac:dyDescent="0.2">
      <c r="A1005" s="9"/>
    </row>
    <row r="1006" spans="1:4" x14ac:dyDescent="0.2">
      <c r="A1006" s="9"/>
    </row>
    <row r="1007" spans="1:4" x14ac:dyDescent="0.2">
      <c r="A1007" s="9"/>
    </row>
    <row r="1008" spans="1:4" x14ac:dyDescent="0.2">
      <c r="A1008" s="9"/>
    </row>
    <row r="1009" spans="1:1" x14ac:dyDescent="0.2">
      <c r="A1009" s="9"/>
    </row>
    <row r="1010" spans="1:1" x14ac:dyDescent="0.2">
      <c r="A1010" s="9"/>
    </row>
    <row r="1011" spans="1:1" x14ac:dyDescent="0.2">
      <c r="A1011" s="9"/>
    </row>
    <row r="1012" spans="1:1" x14ac:dyDescent="0.2">
      <c r="A1012" s="9"/>
    </row>
    <row r="1013" spans="1:1" x14ac:dyDescent="0.2">
      <c r="A1013" s="9"/>
    </row>
    <row r="1014" spans="1:1" x14ac:dyDescent="0.2">
      <c r="A1014" s="9"/>
    </row>
    <row r="1015" spans="1:1" x14ac:dyDescent="0.2">
      <c r="A1015" s="9"/>
    </row>
    <row r="1016" spans="1:1" x14ac:dyDescent="0.2">
      <c r="A1016" s="9"/>
    </row>
    <row r="1017" spans="1:1" x14ac:dyDescent="0.2">
      <c r="A1017" s="9"/>
    </row>
    <row r="1018" spans="1:1" x14ac:dyDescent="0.2">
      <c r="A1018" s="9"/>
    </row>
    <row r="1019" spans="1:1" x14ac:dyDescent="0.2">
      <c r="A1019" s="9"/>
    </row>
    <row r="1020" spans="1:1" x14ac:dyDescent="0.2">
      <c r="A1020" s="9"/>
    </row>
    <row r="1021" spans="1:1" x14ac:dyDescent="0.2">
      <c r="A1021" s="9"/>
    </row>
    <row r="1022" spans="1:1" x14ac:dyDescent="0.2">
      <c r="A1022" s="9"/>
    </row>
    <row r="1023" spans="1:1" x14ac:dyDescent="0.2">
      <c r="A1023" s="9"/>
    </row>
    <row r="1024" spans="1:1" x14ac:dyDescent="0.2">
      <c r="A1024" s="9"/>
    </row>
    <row r="1025" spans="1:4" x14ac:dyDescent="0.2">
      <c r="A1025" s="9"/>
    </row>
    <row r="1026" spans="1:4" x14ac:dyDescent="0.2">
      <c r="A1026" s="9"/>
    </row>
    <row r="1027" spans="1:4" x14ac:dyDescent="0.2">
      <c r="A1027" s="9"/>
      <c r="C1027" s="9"/>
      <c r="D1027" s="9"/>
    </row>
    <row r="1028" spans="1:4" x14ac:dyDescent="0.2">
      <c r="A1028" s="9"/>
    </row>
    <row r="1029" spans="1:4" x14ac:dyDescent="0.2">
      <c r="A1029" s="9"/>
    </row>
    <row r="1030" spans="1:4" x14ac:dyDescent="0.2">
      <c r="A1030" s="9"/>
    </row>
    <row r="1031" spans="1:4" x14ac:dyDescent="0.2">
      <c r="A1031" s="9"/>
    </row>
    <row r="1032" spans="1:4" x14ac:dyDescent="0.2">
      <c r="A1032" s="9"/>
    </row>
    <row r="1033" spans="1:4" x14ac:dyDescent="0.2">
      <c r="A1033" s="9"/>
    </row>
    <row r="1034" spans="1:4" x14ac:dyDescent="0.2">
      <c r="A1034" s="9"/>
    </row>
    <row r="1035" spans="1:4" x14ac:dyDescent="0.2">
      <c r="A1035" s="9"/>
    </row>
    <row r="1036" spans="1:4" x14ac:dyDescent="0.2">
      <c r="A1036" s="9"/>
    </row>
    <row r="1037" spans="1:4" x14ac:dyDescent="0.2">
      <c r="A1037" s="9"/>
    </row>
    <row r="1038" spans="1:4" x14ac:dyDescent="0.2">
      <c r="A1038" s="9"/>
    </row>
    <row r="1039" spans="1:4" x14ac:dyDescent="0.2">
      <c r="A1039" s="9"/>
    </row>
    <row r="1040" spans="1:4" x14ac:dyDescent="0.2">
      <c r="A1040" s="9"/>
    </row>
    <row r="1041" spans="1:1" x14ac:dyDescent="0.2">
      <c r="A1041" s="9"/>
    </row>
    <row r="1042" spans="1:1" x14ac:dyDescent="0.2">
      <c r="A1042" s="9"/>
    </row>
    <row r="1043" spans="1:1" x14ac:dyDescent="0.2">
      <c r="A1043" s="9"/>
    </row>
    <row r="1044" spans="1:1" x14ac:dyDescent="0.2">
      <c r="A1044" s="9"/>
    </row>
    <row r="1045" spans="1:1" x14ac:dyDescent="0.2">
      <c r="A1045" s="9"/>
    </row>
    <row r="1046" spans="1:1" x14ac:dyDescent="0.2">
      <c r="A1046" s="9"/>
    </row>
    <row r="1047" spans="1:1" x14ac:dyDescent="0.2">
      <c r="A1047" s="9"/>
    </row>
    <row r="1048" spans="1:1" x14ac:dyDescent="0.2">
      <c r="A1048" s="9"/>
    </row>
    <row r="1049" spans="1:1" x14ac:dyDescent="0.2">
      <c r="A1049" s="9"/>
    </row>
    <row r="1050" spans="1:1" x14ac:dyDescent="0.2">
      <c r="A1050" s="9"/>
    </row>
    <row r="1051" spans="1:1" x14ac:dyDescent="0.2">
      <c r="A1051" s="9"/>
    </row>
    <row r="1052" spans="1:1" x14ac:dyDescent="0.2">
      <c r="A1052" s="9"/>
    </row>
    <row r="1053" spans="1:1" x14ac:dyDescent="0.2">
      <c r="A1053" s="9"/>
    </row>
    <row r="1054" spans="1:1" x14ac:dyDescent="0.2">
      <c r="A1054" s="9"/>
    </row>
    <row r="1055" spans="1:1" x14ac:dyDescent="0.2">
      <c r="A1055" s="9"/>
    </row>
    <row r="1056" spans="1:1" x14ac:dyDescent="0.2">
      <c r="A1056" s="9"/>
    </row>
    <row r="1057" spans="1:4" x14ac:dyDescent="0.2">
      <c r="A1057" s="9"/>
    </row>
    <row r="1058" spans="1:4" x14ac:dyDescent="0.2">
      <c r="A1058" s="9"/>
    </row>
    <row r="1059" spans="1:4" x14ac:dyDescent="0.2">
      <c r="A1059" s="9"/>
    </row>
    <row r="1060" spans="1:4" x14ac:dyDescent="0.2">
      <c r="A1060" s="9"/>
      <c r="C1060" s="9"/>
      <c r="D1060" s="9"/>
    </row>
    <row r="1061" spans="1:4" x14ac:dyDescent="0.2">
      <c r="A1061" s="9"/>
    </row>
    <row r="1062" spans="1:4" x14ac:dyDescent="0.2">
      <c r="A1062" s="9"/>
    </row>
    <row r="1063" spans="1:4" x14ac:dyDescent="0.2">
      <c r="A1063" s="9"/>
    </row>
    <row r="1064" spans="1:4" x14ac:dyDescent="0.2">
      <c r="A1064" s="9"/>
    </row>
    <row r="1065" spans="1:4" x14ac:dyDescent="0.2">
      <c r="A1065" s="9"/>
    </row>
    <row r="1066" spans="1:4" x14ac:dyDescent="0.2">
      <c r="A1066" s="9"/>
    </row>
    <row r="1067" spans="1:4" x14ac:dyDescent="0.2">
      <c r="A1067" s="9"/>
    </row>
    <row r="1068" spans="1:4" x14ac:dyDescent="0.2">
      <c r="A1068" s="9"/>
    </row>
    <row r="1069" spans="1:4" x14ac:dyDescent="0.2">
      <c r="A1069" s="9"/>
    </row>
    <row r="1070" spans="1:4" x14ac:dyDescent="0.2">
      <c r="A1070" s="9"/>
    </row>
    <row r="1071" spans="1:4" x14ac:dyDescent="0.2">
      <c r="A1071" s="9"/>
    </row>
    <row r="1072" spans="1:4" x14ac:dyDescent="0.2">
      <c r="A1072" s="9"/>
    </row>
    <row r="1073" spans="1:1" x14ac:dyDescent="0.2">
      <c r="A1073" s="9"/>
    </row>
    <row r="1074" spans="1:1" x14ac:dyDescent="0.2">
      <c r="A1074" s="9"/>
    </row>
    <row r="1075" spans="1:1" x14ac:dyDescent="0.2">
      <c r="A1075" s="9"/>
    </row>
    <row r="1076" spans="1:1" x14ac:dyDescent="0.2">
      <c r="A1076" s="9"/>
    </row>
    <row r="1077" spans="1:1" x14ac:dyDescent="0.2">
      <c r="A1077" s="9"/>
    </row>
    <row r="1078" spans="1:1" x14ac:dyDescent="0.2">
      <c r="A1078" s="9"/>
    </row>
    <row r="1079" spans="1:1" x14ac:dyDescent="0.2">
      <c r="A1079" s="9"/>
    </row>
    <row r="1080" spans="1:1" x14ac:dyDescent="0.2">
      <c r="A1080" s="9"/>
    </row>
    <row r="1081" spans="1:1" x14ac:dyDescent="0.2">
      <c r="A1081" s="9"/>
    </row>
    <row r="1082" spans="1:1" x14ac:dyDescent="0.2">
      <c r="A1082" s="9"/>
    </row>
    <row r="1083" spans="1:1" x14ac:dyDescent="0.2">
      <c r="A1083" s="9"/>
    </row>
    <row r="1084" spans="1:1" x14ac:dyDescent="0.2">
      <c r="A1084" s="9"/>
    </row>
    <row r="1085" spans="1:1" x14ac:dyDescent="0.2">
      <c r="A1085" s="9"/>
    </row>
    <row r="1086" spans="1:1" x14ac:dyDescent="0.2">
      <c r="A1086" s="9"/>
    </row>
    <row r="1087" spans="1:1" x14ac:dyDescent="0.2">
      <c r="A1087" s="9"/>
    </row>
    <row r="1088" spans="1:1" x14ac:dyDescent="0.2">
      <c r="A1088" s="9"/>
    </row>
    <row r="1089" spans="1:4" x14ac:dyDescent="0.2">
      <c r="A1089" s="9"/>
    </row>
    <row r="1090" spans="1:4" x14ac:dyDescent="0.2">
      <c r="A1090" s="9"/>
    </row>
    <row r="1091" spans="1:4" x14ac:dyDescent="0.2">
      <c r="A1091" s="9"/>
    </row>
    <row r="1092" spans="1:4" x14ac:dyDescent="0.2">
      <c r="A1092" s="9"/>
    </row>
    <row r="1093" spans="1:4" x14ac:dyDescent="0.2">
      <c r="A1093" s="9"/>
      <c r="C1093" s="9"/>
      <c r="D1093" s="9"/>
    </row>
    <row r="1094" spans="1:4" x14ac:dyDescent="0.2">
      <c r="A1094" s="9"/>
    </row>
    <row r="1095" spans="1:4" x14ac:dyDescent="0.2">
      <c r="A1095" s="9"/>
    </row>
    <row r="1096" spans="1:4" x14ac:dyDescent="0.2">
      <c r="A1096" s="9"/>
    </row>
    <row r="1097" spans="1:4" x14ac:dyDescent="0.2">
      <c r="A1097" s="9"/>
    </row>
    <row r="1098" spans="1:4" x14ac:dyDescent="0.2">
      <c r="A1098" s="9"/>
    </row>
    <row r="1099" spans="1:4" x14ac:dyDescent="0.2">
      <c r="A1099" s="9"/>
    </row>
    <row r="1100" spans="1:4" x14ac:dyDescent="0.2">
      <c r="A1100" s="9"/>
    </row>
    <row r="1101" spans="1:4" x14ac:dyDescent="0.2">
      <c r="A1101" s="9"/>
    </row>
    <row r="1102" spans="1:4" x14ac:dyDescent="0.2">
      <c r="A1102" s="9"/>
    </row>
    <row r="1103" spans="1:4" x14ac:dyDescent="0.2">
      <c r="A1103" s="9"/>
    </row>
    <row r="1104" spans="1:4" x14ac:dyDescent="0.2">
      <c r="A1104" s="9"/>
    </row>
    <row r="1105" spans="1:1" x14ac:dyDescent="0.2">
      <c r="A1105" s="9"/>
    </row>
    <row r="1106" spans="1:1" x14ac:dyDescent="0.2">
      <c r="A1106" s="9"/>
    </row>
    <row r="1107" spans="1:1" x14ac:dyDescent="0.2">
      <c r="A1107" s="9"/>
    </row>
    <row r="1108" spans="1:1" x14ac:dyDescent="0.2">
      <c r="A1108" s="9"/>
    </row>
    <row r="1109" spans="1:1" x14ac:dyDescent="0.2">
      <c r="A1109" s="9"/>
    </row>
    <row r="1110" spans="1:1" x14ac:dyDescent="0.2">
      <c r="A1110" s="9"/>
    </row>
    <row r="1111" spans="1:1" x14ac:dyDescent="0.2">
      <c r="A1111" s="9"/>
    </row>
    <row r="1112" spans="1:1" x14ac:dyDescent="0.2">
      <c r="A1112" s="9"/>
    </row>
    <row r="1113" spans="1:1" x14ac:dyDescent="0.2">
      <c r="A1113" s="9"/>
    </row>
    <row r="1114" spans="1:1" x14ac:dyDescent="0.2">
      <c r="A1114" s="9"/>
    </row>
    <row r="1115" spans="1:1" x14ac:dyDescent="0.2">
      <c r="A1115" s="9"/>
    </row>
    <row r="1116" spans="1:1" x14ac:dyDescent="0.2">
      <c r="A1116" s="9"/>
    </row>
    <row r="1117" spans="1:1" x14ac:dyDescent="0.2">
      <c r="A1117" s="9"/>
    </row>
    <row r="1118" spans="1:1" x14ac:dyDescent="0.2">
      <c r="A1118" s="9"/>
    </row>
    <row r="1119" spans="1:1" x14ac:dyDescent="0.2">
      <c r="A1119" s="9"/>
    </row>
    <row r="1120" spans="1:1" x14ac:dyDescent="0.2">
      <c r="A1120" s="9"/>
    </row>
    <row r="1121" spans="1:4" x14ac:dyDescent="0.2">
      <c r="A1121" s="9"/>
    </row>
    <row r="1122" spans="1:4" x14ac:dyDescent="0.2">
      <c r="A1122" s="9"/>
    </row>
    <row r="1123" spans="1:4" x14ac:dyDescent="0.2">
      <c r="A1123" s="9"/>
    </row>
    <row r="1124" spans="1:4" x14ac:dyDescent="0.2">
      <c r="A1124" s="9"/>
    </row>
    <row r="1125" spans="1:4" x14ac:dyDescent="0.2">
      <c r="A1125" s="9"/>
    </row>
    <row r="1126" spans="1:4" x14ac:dyDescent="0.2">
      <c r="A1126" s="9"/>
      <c r="C1126" s="9"/>
      <c r="D1126" s="9"/>
    </row>
    <row r="1127" spans="1:4" x14ac:dyDescent="0.2">
      <c r="A1127" s="9"/>
    </row>
    <row r="1128" spans="1:4" x14ac:dyDescent="0.2">
      <c r="A1128" s="9"/>
    </row>
    <row r="1129" spans="1:4" x14ac:dyDescent="0.2">
      <c r="A1129" s="9"/>
    </row>
    <row r="1130" spans="1:4" x14ac:dyDescent="0.2">
      <c r="A1130" s="9"/>
    </row>
    <row r="1131" spans="1:4" x14ac:dyDescent="0.2">
      <c r="A1131" s="9"/>
    </row>
    <row r="1132" spans="1:4" x14ac:dyDescent="0.2">
      <c r="A1132" s="9"/>
    </row>
    <row r="1133" spans="1:4" x14ac:dyDescent="0.2">
      <c r="A1133" s="9"/>
    </row>
    <row r="1134" spans="1:4" x14ac:dyDescent="0.2">
      <c r="A1134" s="9"/>
    </row>
    <row r="1135" spans="1:4" x14ac:dyDescent="0.2">
      <c r="A1135" s="9"/>
    </row>
    <row r="1136" spans="1:4" x14ac:dyDescent="0.2">
      <c r="A1136" s="9"/>
    </row>
    <row r="1137" spans="1:1" x14ac:dyDescent="0.2">
      <c r="A1137" s="9"/>
    </row>
    <row r="1138" spans="1:1" x14ac:dyDescent="0.2">
      <c r="A1138" s="9"/>
    </row>
    <row r="1139" spans="1:1" x14ac:dyDescent="0.2">
      <c r="A1139" s="9"/>
    </row>
    <row r="1140" spans="1:1" x14ac:dyDescent="0.2">
      <c r="A1140" s="9"/>
    </row>
    <row r="1141" spans="1:1" x14ac:dyDescent="0.2">
      <c r="A1141" s="9"/>
    </row>
    <row r="1142" spans="1:1" x14ac:dyDescent="0.2">
      <c r="A1142" s="9"/>
    </row>
    <row r="1143" spans="1:1" x14ac:dyDescent="0.2">
      <c r="A1143" s="9"/>
    </row>
    <row r="1144" spans="1:1" x14ac:dyDescent="0.2">
      <c r="A1144" s="9"/>
    </row>
    <row r="1145" spans="1:1" x14ac:dyDescent="0.2">
      <c r="A1145" s="9"/>
    </row>
    <row r="1146" spans="1:1" x14ac:dyDescent="0.2">
      <c r="A1146" s="9"/>
    </row>
    <row r="1147" spans="1:1" x14ac:dyDescent="0.2">
      <c r="A1147" s="9"/>
    </row>
    <row r="1148" spans="1:1" x14ac:dyDescent="0.2">
      <c r="A1148" s="9"/>
    </row>
    <row r="1149" spans="1:1" x14ac:dyDescent="0.2">
      <c r="A1149" s="9"/>
    </row>
    <row r="1150" spans="1:1" x14ac:dyDescent="0.2">
      <c r="A1150" s="9"/>
    </row>
    <row r="1151" spans="1:1" x14ac:dyDescent="0.2">
      <c r="A1151" s="9"/>
    </row>
    <row r="1152" spans="1:1" x14ac:dyDescent="0.2">
      <c r="A1152" s="9"/>
    </row>
    <row r="1153" spans="1:4" x14ac:dyDescent="0.2">
      <c r="A1153" s="9"/>
    </row>
    <row r="1154" spans="1:4" x14ac:dyDescent="0.2">
      <c r="A1154" s="9"/>
    </row>
    <row r="1155" spans="1:4" x14ac:dyDescent="0.2">
      <c r="A1155" s="9"/>
    </row>
    <row r="1156" spans="1:4" x14ac:dyDescent="0.2">
      <c r="A1156" s="9"/>
    </row>
    <row r="1157" spans="1:4" x14ac:dyDescent="0.2">
      <c r="A1157" s="9"/>
    </row>
    <row r="1158" spans="1:4" x14ac:dyDescent="0.2">
      <c r="A1158" s="9"/>
    </row>
    <row r="1159" spans="1:4" x14ac:dyDescent="0.2">
      <c r="A1159" s="9"/>
      <c r="C1159" s="9"/>
      <c r="D1159" s="9"/>
    </row>
    <row r="1160" spans="1:4" x14ac:dyDescent="0.2">
      <c r="A1160" s="9"/>
    </row>
    <row r="1161" spans="1:4" x14ac:dyDescent="0.2">
      <c r="A1161" s="9"/>
    </row>
    <row r="1162" spans="1:4" x14ac:dyDescent="0.2">
      <c r="A1162" s="9"/>
    </row>
    <row r="1163" spans="1:4" x14ac:dyDescent="0.2">
      <c r="A1163" s="9"/>
    </row>
    <row r="1164" spans="1:4" x14ac:dyDescent="0.2">
      <c r="A1164" s="9"/>
    </row>
    <row r="1165" spans="1:4" x14ac:dyDescent="0.2">
      <c r="A1165" s="9"/>
    </row>
    <row r="1166" spans="1:4" x14ac:dyDescent="0.2">
      <c r="A1166" s="9"/>
    </row>
    <row r="1167" spans="1:4" x14ac:dyDescent="0.2">
      <c r="A1167" s="9"/>
    </row>
    <row r="1168" spans="1:4" x14ac:dyDescent="0.2">
      <c r="A1168" s="9"/>
    </row>
    <row r="1169" spans="1:1" x14ac:dyDescent="0.2">
      <c r="A1169" s="9"/>
    </row>
    <row r="1170" spans="1:1" x14ac:dyDescent="0.2">
      <c r="A1170" s="9"/>
    </row>
    <row r="1171" spans="1:1" x14ac:dyDescent="0.2">
      <c r="A1171" s="9"/>
    </row>
    <row r="1172" spans="1:1" x14ac:dyDescent="0.2">
      <c r="A1172" s="9"/>
    </row>
    <row r="1173" spans="1:1" x14ac:dyDescent="0.2">
      <c r="A1173" s="9"/>
    </row>
    <row r="1174" spans="1:1" x14ac:dyDescent="0.2">
      <c r="A1174" s="9"/>
    </row>
    <row r="1175" spans="1:1" x14ac:dyDescent="0.2">
      <c r="A1175" s="9"/>
    </row>
    <row r="1176" spans="1:1" x14ac:dyDescent="0.2">
      <c r="A1176" s="9"/>
    </row>
    <row r="1177" spans="1:1" x14ac:dyDescent="0.2">
      <c r="A1177" s="9"/>
    </row>
    <row r="1178" spans="1:1" x14ac:dyDescent="0.2">
      <c r="A1178" s="9"/>
    </row>
    <row r="1179" spans="1:1" x14ac:dyDescent="0.2">
      <c r="A1179" s="9"/>
    </row>
    <row r="1180" spans="1:1" x14ac:dyDescent="0.2">
      <c r="A1180" s="9"/>
    </row>
    <row r="1181" spans="1:1" x14ac:dyDescent="0.2">
      <c r="A1181" s="9"/>
    </row>
    <row r="1182" spans="1:1" x14ac:dyDescent="0.2">
      <c r="A1182" s="9"/>
    </row>
    <row r="1183" spans="1:1" x14ac:dyDescent="0.2">
      <c r="A1183" s="9"/>
    </row>
    <row r="1184" spans="1:1" x14ac:dyDescent="0.2">
      <c r="A1184" s="9"/>
    </row>
    <row r="1185" spans="1:4" x14ac:dyDescent="0.2">
      <c r="A1185" s="9"/>
    </row>
    <row r="1186" spans="1:4" x14ac:dyDescent="0.2">
      <c r="A1186" s="9"/>
    </row>
    <row r="1187" spans="1:4" x14ac:dyDescent="0.2">
      <c r="A1187" s="9"/>
    </row>
    <row r="1188" spans="1:4" x14ac:dyDescent="0.2">
      <c r="A1188" s="9"/>
    </row>
    <row r="1189" spans="1:4" x14ac:dyDescent="0.2">
      <c r="A1189" s="9"/>
    </row>
    <row r="1190" spans="1:4" x14ac:dyDescent="0.2">
      <c r="A1190" s="9"/>
    </row>
    <row r="1191" spans="1:4" x14ac:dyDescent="0.2">
      <c r="A1191" s="9"/>
    </row>
    <row r="1192" spans="1:4" x14ac:dyDescent="0.2">
      <c r="A1192" s="9"/>
      <c r="C1192" s="9"/>
      <c r="D1192" s="9"/>
    </row>
    <row r="1193" spans="1:4" x14ac:dyDescent="0.2">
      <c r="A1193" s="9"/>
    </row>
    <row r="1194" spans="1:4" x14ac:dyDescent="0.2">
      <c r="A1194" s="9"/>
    </row>
    <row r="1195" spans="1:4" x14ac:dyDescent="0.2">
      <c r="A1195" s="9"/>
    </row>
    <row r="1196" spans="1:4" x14ac:dyDescent="0.2">
      <c r="A1196" s="9"/>
    </row>
    <row r="1197" spans="1:4" x14ac:dyDescent="0.2">
      <c r="A1197" s="9"/>
    </row>
    <row r="1198" spans="1:4" x14ac:dyDescent="0.2">
      <c r="A1198" s="9"/>
    </row>
    <row r="1199" spans="1:4" x14ac:dyDescent="0.2">
      <c r="A1199" s="9"/>
    </row>
    <row r="1200" spans="1:4" x14ac:dyDescent="0.2">
      <c r="A1200" s="9"/>
    </row>
    <row r="1201" spans="1:1" x14ac:dyDescent="0.2">
      <c r="A1201" s="9"/>
    </row>
    <row r="1202" spans="1:1" x14ac:dyDescent="0.2">
      <c r="A1202" s="9"/>
    </row>
    <row r="1203" spans="1:1" x14ac:dyDescent="0.2">
      <c r="A1203" s="9"/>
    </row>
    <row r="1204" spans="1:1" x14ac:dyDescent="0.2">
      <c r="A1204" s="9"/>
    </row>
    <row r="1205" spans="1:1" x14ac:dyDescent="0.2">
      <c r="A1205" s="9"/>
    </row>
    <row r="1206" spans="1:1" x14ac:dyDescent="0.2">
      <c r="A1206" s="9"/>
    </row>
    <row r="1207" spans="1:1" x14ac:dyDescent="0.2">
      <c r="A1207" s="9"/>
    </row>
    <row r="1208" spans="1:1" x14ac:dyDescent="0.2">
      <c r="A1208" s="9"/>
    </row>
    <row r="1209" spans="1:1" x14ac:dyDescent="0.2">
      <c r="A1209" s="9"/>
    </row>
    <row r="1210" spans="1:1" x14ac:dyDescent="0.2">
      <c r="A1210" s="9"/>
    </row>
    <row r="1211" spans="1:1" x14ac:dyDescent="0.2">
      <c r="A1211" s="9"/>
    </row>
    <row r="1212" spans="1:1" x14ac:dyDescent="0.2">
      <c r="A1212" s="9"/>
    </row>
    <row r="1213" spans="1:1" x14ac:dyDescent="0.2">
      <c r="A1213" s="9"/>
    </row>
    <row r="1214" spans="1:1" x14ac:dyDescent="0.2">
      <c r="A1214" s="9"/>
    </row>
    <row r="1215" spans="1:1" x14ac:dyDescent="0.2">
      <c r="A1215" s="9"/>
    </row>
    <row r="1216" spans="1:1" x14ac:dyDescent="0.2">
      <c r="A1216" s="9"/>
    </row>
    <row r="1217" spans="1:4" x14ac:dyDescent="0.2">
      <c r="A1217" s="9"/>
    </row>
    <row r="1218" spans="1:4" x14ac:dyDescent="0.2">
      <c r="A1218" s="9"/>
    </row>
    <row r="1219" spans="1:4" x14ac:dyDescent="0.2">
      <c r="A1219" s="9"/>
    </row>
    <row r="1220" spans="1:4" x14ac:dyDescent="0.2">
      <c r="A1220" s="9"/>
    </row>
    <row r="1221" spans="1:4" x14ac:dyDescent="0.2">
      <c r="A1221" s="9"/>
    </row>
    <row r="1222" spans="1:4" x14ac:dyDescent="0.2">
      <c r="A1222" s="9"/>
    </row>
    <row r="1223" spans="1:4" x14ac:dyDescent="0.2">
      <c r="A1223" s="9"/>
    </row>
    <row r="1224" spans="1:4" x14ac:dyDescent="0.2">
      <c r="A1224" s="9"/>
    </row>
    <row r="1225" spans="1:4" x14ac:dyDescent="0.2">
      <c r="A1225" s="9"/>
      <c r="C1225" s="9"/>
      <c r="D1225" s="9"/>
    </row>
    <row r="1226" spans="1:4" x14ac:dyDescent="0.2">
      <c r="A1226" s="9"/>
    </row>
    <row r="1227" spans="1:4" x14ac:dyDescent="0.2">
      <c r="A1227" s="9"/>
    </row>
    <row r="1228" spans="1:4" x14ac:dyDescent="0.2">
      <c r="A1228" s="9"/>
    </row>
    <row r="1229" spans="1:4" x14ac:dyDescent="0.2">
      <c r="A1229" s="9"/>
    </row>
    <row r="1230" spans="1:4" x14ac:dyDescent="0.2">
      <c r="A1230" s="9"/>
    </row>
    <row r="1231" spans="1:4" x14ac:dyDescent="0.2">
      <c r="A1231" s="9"/>
    </row>
    <row r="1232" spans="1:4" x14ac:dyDescent="0.2">
      <c r="A1232" s="9"/>
    </row>
    <row r="1233" spans="1:1" x14ac:dyDescent="0.2">
      <c r="A1233" s="9"/>
    </row>
    <row r="1234" spans="1:1" x14ac:dyDescent="0.2">
      <c r="A1234" s="9"/>
    </row>
    <row r="1235" spans="1:1" x14ac:dyDescent="0.2">
      <c r="A1235" s="9"/>
    </row>
    <row r="1236" spans="1:1" x14ac:dyDescent="0.2">
      <c r="A1236" s="9"/>
    </row>
    <row r="1237" spans="1:1" x14ac:dyDescent="0.2">
      <c r="A1237" s="9"/>
    </row>
    <row r="1238" spans="1:1" x14ac:dyDescent="0.2">
      <c r="A1238" s="9"/>
    </row>
    <row r="1239" spans="1:1" x14ac:dyDescent="0.2">
      <c r="A1239" s="9"/>
    </row>
    <row r="1240" spans="1:1" x14ac:dyDescent="0.2">
      <c r="A1240" s="9"/>
    </row>
    <row r="1241" spans="1:1" x14ac:dyDescent="0.2">
      <c r="A1241" s="9"/>
    </row>
    <row r="1242" spans="1:1" x14ac:dyDescent="0.2">
      <c r="A1242" s="9"/>
    </row>
    <row r="1243" spans="1:1" x14ac:dyDescent="0.2">
      <c r="A1243" s="9"/>
    </row>
    <row r="1244" spans="1:1" x14ac:dyDescent="0.2">
      <c r="A1244" s="9"/>
    </row>
    <row r="1245" spans="1:1" x14ac:dyDescent="0.2">
      <c r="A1245" s="9"/>
    </row>
    <row r="1246" spans="1:1" x14ac:dyDescent="0.2">
      <c r="A1246" s="9"/>
    </row>
    <row r="1247" spans="1:1" x14ac:dyDescent="0.2">
      <c r="A1247" s="9"/>
    </row>
    <row r="1248" spans="1:1" x14ac:dyDescent="0.2">
      <c r="A1248" s="9"/>
    </row>
    <row r="1249" spans="1:4" x14ac:dyDescent="0.2">
      <c r="A1249" s="9"/>
    </row>
    <row r="1250" spans="1:4" x14ac:dyDescent="0.2">
      <c r="A1250" s="9"/>
    </row>
    <row r="1251" spans="1:4" x14ac:dyDescent="0.2">
      <c r="A1251" s="9"/>
    </row>
    <row r="1252" spans="1:4" x14ac:dyDescent="0.2">
      <c r="A1252" s="9"/>
    </row>
    <row r="1253" spans="1:4" x14ac:dyDescent="0.2">
      <c r="A1253" s="9"/>
    </row>
    <row r="1254" spans="1:4" x14ac:dyDescent="0.2">
      <c r="A1254" s="9"/>
    </row>
    <row r="1255" spans="1:4" x14ac:dyDescent="0.2">
      <c r="A1255" s="9"/>
    </row>
    <row r="1256" spans="1:4" x14ac:dyDescent="0.2">
      <c r="A1256" s="9"/>
    </row>
    <row r="1257" spans="1:4" x14ac:dyDescent="0.2">
      <c r="A1257" s="9"/>
    </row>
    <row r="1258" spans="1:4" x14ac:dyDescent="0.2">
      <c r="A1258" s="9"/>
      <c r="C1258" s="9"/>
      <c r="D1258" s="9"/>
    </row>
    <row r="1259" spans="1:4" x14ac:dyDescent="0.2">
      <c r="A1259" s="9"/>
    </row>
    <row r="1260" spans="1:4" x14ac:dyDescent="0.2">
      <c r="A1260" s="9"/>
    </row>
    <row r="1261" spans="1:4" x14ac:dyDescent="0.2">
      <c r="A1261" s="9"/>
    </row>
    <row r="1262" spans="1:4" x14ac:dyDescent="0.2">
      <c r="A1262" s="9"/>
    </row>
    <row r="1263" spans="1:4" x14ac:dyDescent="0.2">
      <c r="A1263" s="9"/>
    </row>
    <row r="1264" spans="1:4" x14ac:dyDescent="0.2">
      <c r="A1264" s="9"/>
    </row>
    <row r="1265" spans="1:1" x14ac:dyDescent="0.2">
      <c r="A1265" s="9"/>
    </row>
    <row r="1266" spans="1:1" x14ac:dyDescent="0.2">
      <c r="A1266" s="9"/>
    </row>
    <row r="1267" spans="1:1" x14ac:dyDescent="0.2">
      <c r="A1267" s="9"/>
    </row>
    <row r="1268" spans="1:1" x14ac:dyDescent="0.2">
      <c r="A1268" s="9"/>
    </row>
    <row r="1269" spans="1:1" x14ac:dyDescent="0.2">
      <c r="A1269" s="9"/>
    </row>
    <row r="1270" spans="1:1" x14ac:dyDescent="0.2">
      <c r="A1270" s="9"/>
    </row>
    <row r="1271" spans="1:1" x14ac:dyDescent="0.2">
      <c r="A1271" s="9"/>
    </row>
    <row r="1272" spans="1:1" x14ac:dyDescent="0.2">
      <c r="A1272" s="9"/>
    </row>
    <row r="1273" spans="1:1" x14ac:dyDescent="0.2">
      <c r="A1273" s="9"/>
    </row>
    <row r="1274" spans="1:1" x14ac:dyDescent="0.2">
      <c r="A1274" s="9"/>
    </row>
    <row r="1275" spans="1:1" x14ac:dyDescent="0.2">
      <c r="A1275" s="9"/>
    </row>
    <row r="1276" spans="1:1" x14ac:dyDescent="0.2">
      <c r="A1276" s="9"/>
    </row>
    <row r="1277" spans="1:1" x14ac:dyDescent="0.2">
      <c r="A1277" s="9"/>
    </row>
    <row r="1278" spans="1:1" x14ac:dyDescent="0.2">
      <c r="A1278" s="9"/>
    </row>
    <row r="1279" spans="1:1" x14ac:dyDescent="0.2">
      <c r="A1279" s="9"/>
    </row>
    <row r="1280" spans="1:1" x14ac:dyDescent="0.2">
      <c r="A1280" s="9"/>
    </row>
    <row r="1281" spans="1:4" x14ac:dyDescent="0.2">
      <c r="A1281" s="9"/>
    </row>
    <row r="1282" spans="1:4" x14ac:dyDescent="0.2">
      <c r="A1282" s="9"/>
    </row>
    <row r="1283" spans="1:4" x14ac:dyDescent="0.2">
      <c r="A1283" s="9"/>
    </row>
    <row r="1284" spans="1:4" x14ac:dyDescent="0.2">
      <c r="A1284" s="9"/>
    </row>
    <row r="1285" spans="1:4" x14ac:dyDescent="0.2">
      <c r="A1285" s="9"/>
    </row>
    <row r="1286" spans="1:4" x14ac:dyDescent="0.2">
      <c r="A1286" s="9"/>
    </row>
    <row r="1287" spans="1:4" x14ac:dyDescent="0.2">
      <c r="A1287" s="9"/>
    </row>
    <row r="1288" spans="1:4" x14ac:dyDescent="0.2">
      <c r="A1288" s="9"/>
    </row>
    <row r="1289" spans="1:4" x14ac:dyDescent="0.2">
      <c r="A1289" s="9"/>
    </row>
    <row r="1290" spans="1:4" x14ac:dyDescent="0.2">
      <c r="A1290" s="9"/>
    </row>
    <row r="1291" spans="1:4" x14ac:dyDescent="0.2">
      <c r="A1291" s="9"/>
      <c r="C1291" s="9"/>
      <c r="D1291" s="9"/>
    </row>
    <row r="1292" spans="1:4" x14ac:dyDescent="0.2">
      <c r="A1292" s="9"/>
    </row>
    <row r="1293" spans="1:4" x14ac:dyDescent="0.2">
      <c r="A1293" s="9"/>
    </row>
    <row r="1294" spans="1:4" x14ac:dyDescent="0.2">
      <c r="A1294" s="9"/>
    </row>
    <row r="1295" spans="1:4" x14ac:dyDescent="0.2">
      <c r="A1295" s="9"/>
    </row>
    <row r="1296" spans="1:4" x14ac:dyDescent="0.2">
      <c r="A1296" s="9"/>
    </row>
    <row r="1297" spans="1:1" x14ac:dyDescent="0.2">
      <c r="A1297" s="9"/>
    </row>
    <row r="1298" spans="1:1" x14ac:dyDescent="0.2">
      <c r="A1298" s="9"/>
    </row>
    <row r="1299" spans="1:1" x14ac:dyDescent="0.2">
      <c r="A1299" s="9"/>
    </row>
    <row r="1300" spans="1:1" x14ac:dyDescent="0.2">
      <c r="A1300" s="9"/>
    </row>
    <row r="1301" spans="1:1" x14ac:dyDescent="0.2">
      <c r="A1301" s="9"/>
    </row>
    <row r="1302" spans="1:1" x14ac:dyDescent="0.2">
      <c r="A1302" s="9"/>
    </row>
    <row r="1303" spans="1:1" x14ac:dyDescent="0.2">
      <c r="A1303" s="9"/>
    </row>
    <row r="1304" spans="1:1" x14ac:dyDescent="0.2">
      <c r="A1304" s="9"/>
    </row>
    <row r="1305" spans="1:1" x14ac:dyDescent="0.2">
      <c r="A1305" s="9"/>
    </row>
    <row r="1306" spans="1:1" x14ac:dyDescent="0.2">
      <c r="A1306" s="9"/>
    </row>
    <row r="1307" spans="1:1" x14ac:dyDescent="0.2">
      <c r="A1307" s="9"/>
    </row>
    <row r="1308" spans="1:1" x14ac:dyDescent="0.2">
      <c r="A1308" s="9"/>
    </row>
    <row r="1309" spans="1:1" x14ac:dyDescent="0.2">
      <c r="A1309" s="9"/>
    </row>
    <row r="1310" spans="1:1" x14ac:dyDescent="0.2">
      <c r="A1310" s="9"/>
    </row>
    <row r="1311" spans="1:1" x14ac:dyDescent="0.2">
      <c r="A1311" s="9"/>
    </row>
    <row r="1312" spans="1:1" x14ac:dyDescent="0.2">
      <c r="A1312" s="9"/>
    </row>
    <row r="1313" spans="1:4" x14ac:dyDescent="0.2">
      <c r="A1313" s="9"/>
    </row>
    <row r="1314" spans="1:4" x14ac:dyDescent="0.2">
      <c r="A1314" s="9"/>
    </row>
    <row r="1315" spans="1:4" x14ac:dyDescent="0.2">
      <c r="A1315" s="9"/>
    </row>
    <row r="1316" spans="1:4" x14ac:dyDescent="0.2">
      <c r="A1316" s="9"/>
    </row>
    <row r="1317" spans="1:4" x14ac:dyDescent="0.2">
      <c r="A1317" s="9"/>
    </row>
    <row r="1318" spans="1:4" x14ac:dyDescent="0.2">
      <c r="A1318" s="9"/>
    </row>
    <row r="1319" spans="1:4" x14ac:dyDescent="0.2">
      <c r="A1319" s="9"/>
    </row>
    <row r="1320" spans="1:4" x14ac:dyDescent="0.2">
      <c r="A1320" s="9"/>
    </row>
    <row r="1321" spans="1:4" x14ac:dyDescent="0.2">
      <c r="A1321" s="9"/>
    </row>
    <row r="1322" spans="1:4" x14ac:dyDescent="0.2">
      <c r="A1322" s="9"/>
    </row>
    <row r="1323" spans="1:4" x14ac:dyDescent="0.2">
      <c r="A1323" s="9"/>
    </row>
    <row r="1324" spans="1:4" x14ac:dyDescent="0.2">
      <c r="A1324" s="9"/>
      <c r="C1324" s="9"/>
      <c r="D1324" s="9"/>
    </row>
    <row r="1325" spans="1:4" x14ac:dyDescent="0.2">
      <c r="A1325" s="9"/>
    </row>
    <row r="1326" spans="1:4" x14ac:dyDescent="0.2">
      <c r="A1326" s="9"/>
    </row>
    <row r="1327" spans="1:4" x14ac:dyDescent="0.2">
      <c r="A1327" s="9"/>
    </row>
    <row r="1328" spans="1:4" x14ac:dyDescent="0.2">
      <c r="A1328" s="9"/>
    </row>
    <row r="1329" spans="1:1" x14ac:dyDescent="0.2">
      <c r="A1329" s="9"/>
    </row>
    <row r="1330" spans="1:1" x14ac:dyDescent="0.2">
      <c r="A1330" s="9"/>
    </row>
    <row r="1331" spans="1:1" x14ac:dyDescent="0.2">
      <c r="A1331" s="9"/>
    </row>
    <row r="1332" spans="1:1" x14ac:dyDescent="0.2">
      <c r="A1332" s="9"/>
    </row>
    <row r="1333" spans="1:1" x14ac:dyDescent="0.2">
      <c r="A1333" s="9"/>
    </row>
    <row r="1334" spans="1:1" x14ac:dyDescent="0.2">
      <c r="A1334" s="9"/>
    </row>
    <row r="1335" spans="1:1" x14ac:dyDescent="0.2">
      <c r="A1335" s="9"/>
    </row>
    <row r="1336" spans="1:1" x14ac:dyDescent="0.2">
      <c r="A1336" s="9"/>
    </row>
    <row r="1337" spans="1:1" x14ac:dyDescent="0.2">
      <c r="A1337" s="9"/>
    </row>
    <row r="1338" spans="1:1" x14ac:dyDescent="0.2">
      <c r="A1338" s="9"/>
    </row>
    <row r="1339" spans="1:1" x14ac:dyDescent="0.2">
      <c r="A1339" s="9"/>
    </row>
    <row r="1340" spans="1:1" x14ac:dyDescent="0.2">
      <c r="A1340" s="9"/>
    </row>
    <row r="1341" spans="1:1" x14ac:dyDescent="0.2">
      <c r="A1341" s="9"/>
    </row>
    <row r="1342" spans="1:1" x14ac:dyDescent="0.2">
      <c r="A1342" s="9"/>
    </row>
    <row r="1343" spans="1:1" x14ac:dyDescent="0.2">
      <c r="A1343" s="9"/>
    </row>
    <row r="1344" spans="1:1" x14ac:dyDescent="0.2">
      <c r="A1344" s="9"/>
    </row>
    <row r="1345" spans="1:4" x14ac:dyDescent="0.2">
      <c r="A1345" s="9"/>
    </row>
    <row r="1346" spans="1:4" x14ac:dyDescent="0.2">
      <c r="A1346" s="9"/>
    </row>
    <row r="1347" spans="1:4" x14ac:dyDescent="0.2">
      <c r="A1347" s="9"/>
    </row>
    <row r="1348" spans="1:4" x14ac:dyDescent="0.2">
      <c r="A1348" s="9"/>
    </row>
    <row r="1349" spans="1:4" x14ac:dyDescent="0.2">
      <c r="A1349" s="9"/>
    </row>
    <row r="1350" spans="1:4" x14ac:dyDescent="0.2">
      <c r="A1350" s="9"/>
    </row>
    <row r="1351" spans="1:4" x14ac:dyDescent="0.2">
      <c r="A1351" s="9"/>
    </row>
    <row r="1352" spans="1:4" x14ac:dyDescent="0.2">
      <c r="A1352" s="9"/>
    </row>
    <row r="1353" spans="1:4" x14ac:dyDescent="0.2">
      <c r="A1353" s="9"/>
    </row>
    <row r="1354" spans="1:4" x14ac:dyDescent="0.2">
      <c r="A1354" s="9"/>
    </row>
    <row r="1355" spans="1:4" x14ac:dyDescent="0.2">
      <c r="A1355" s="9"/>
    </row>
    <row r="1356" spans="1:4" x14ac:dyDescent="0.2">
      <c r="A1356" s="9"/>
    </row>
    <row r="1357" spans="1:4" x14ac:dyDescent="0.2">
      <c r="A1357" s="9"/>
      <c r="C1357" s="9"/>
      <c r="D1357" s="9"/>
    </row>
    <row r="1358" spans="1:4" x14ac:dyDescent="0.2">
      <c r="A1358" s="9"/>
    </row>
    <row r="1359" spans="1:4" x14ac:dyDescent="0.2">
      <c r="A1359" s="9"/>
    </row>
    <row r="1360" spans="1:4" x14ac:dyDescent="0.2">
      <c r="A1360" s="9"/>
    </row>
    <row r="1361" spans="1:1" x14ac:dyDescent="0.2">
      <c r="A1361" s="9"/>
    </row>
    <row r="1362" spans="1:1" x14ac:dyDescent="0.2">
      <c r="A1362" s="9"/>
    </row>
    <row r="1363" spans="1:1" x14ac:dyDescent="0.2">
      <c r="A1363" s="9"/>
    </row>
    <row r="1364" spans="1:1" x14ac:dyDescent="0.2">
      <c r="A1364" s="9"/>
    </row>
    <row r="1365" spans="1:1" x14ac:dyDescent="0.2">
      <c r="A1365" s="9"/>
    </row>
    <row r="1366" spans="1:1" x14ac:dyDescent="0.2">
      <c r="A1366" s="9"/>
    </row>
    <row r="1367" spans="1:1" x14ac:dyDescent="0.2">
      <c r="A1367" s="9"/>
    </row>
    <row r="1368" spans="1:1" x14ac:dyDescent="0.2">
      <c r="A1368" s="9"/>
    </row>
    <row r="1369" spans="1:1" x14ac:dyDescent="0.2">
      <c r="A1369" s="9"/>
    </row>
    <row r="1370" spans="1:1" x14ac:dyDescent="0.2">
      <c r="A1370" s="9"/>
    </row>
    <row r="1371" spans="1:1" x14ac:dyDescent="0.2">
      <c r="A1371" s="9"/>
    </row>
    <row r="1372" spans="1:1" x14ac:dyDescent="0.2">
      <c r="A1372" s="9"/>
    </row>
    <row r="1373" spans="1:1" x14ac:dyDescent="0.2">
      <c r="A1373" s="9"/>
    </row>
    <row r="1374" spans="1:1" x14ac:dyDescent="0.2">
      <c r="A1374" s="9"/>
    </row>
    <row r="1375" spans="1:1" x14ac:dyDescent="0.2">
      <c r="A1375" s="9"/>
    </row>
    <row r="1376" spans="1:1" x14ac:dyDescent="0.2">
      <c r="A1376" s="9"/>
    </row>
    <row r="1377" spans="1:4" x14ac:dyDescent="0.2">
      <c r="A1377" s="9"/>
    </row>
    <row r="1378" spans="1:4" x14ac:dyDescent="0.2">
      <c r="A1378" s="9"/>
    </row>
    <row r="1379" spans="1:4" x14ac:dyDescent="0.2">
      <c r="A1379" s="9"/>
    </row>
    <row r="1380" spans="1:4" x14ac:dyDescent="0.2">
      <c r="A1380" s="9"/>
    </row>
    <row r="1381" spans="1:4" x14ac:dyDescent="0.2">
      <c r="A1381" s="9"/>
    </row>
    <row r="1382" spans="1:4" x14ac:dyDescent="0.2">
      <c r="A1382" s="9"/>
    </row>
    <row r="1383" spans="1:4" x14ac:dyDescent="0.2">
      <c r="A1383" s="9"/>
    </row>
    <row r="1384" spans="1:4" x14ac:dyDescent="0.2">
      <c r="A1384" s="9"/>
    </row>
    <row r="1385" spans="1:4" x14ac:dyDescent="0.2">
      <c r="A1385" s="9"/>
    </row>
    <row r="1386" spans="1:4" x14ac:dyDescent="0.2">
      <c r="A1386" s="9"/>
    </row>
    <row r="1387" spans="1:4" x14ac:dyDescent="0.2">
      <c r="A1387" s="9"/>
    </row>
    <row r="1388" spans="1:4" x14ac:dyDescent="0.2">
      <c r="A1388" s="9"/>
    </row>
    <row r="1389" spans="1:4" x14ac:dyDescent="0.2">
      <c r="A1389" s="9"/>
    </row>
    <row r="1390" spans="1:4" x14ac:dyDescent="0.2">
      <c r="A1390" s="9"/>
      <c r="C1390" s="9"/>
      <c r="D1390" s="9"/>
    </row>
    <row r="1391" spans="1:4" x14ac:dyDescent="0.2">
      <c r="A1391" s="9"/>
    </row>
    <row r="1392" spans="1:4" x14ac:dyDescent="0.2">
      <c r="A1392" s="9"/>
    </row>
    <row r="1393" spans="1:1" x14ac:dyDescent="0.2">
      <c r="A1393" s="9"/>
    </row>
    <row r="1394" spans="1:1" x14ac:dyDescent="0.2">
      <c r="A1394" s="9"/>
    </row>
    <row r="1395" spans="1:1" x14ac:dyDescent="0.2">
      <c r="A1395" s="9"/>
    </row>
    <row r="1396" spans="1:1" x14ac:dyDescent="0.2">
      <c r="A1396" s="9"/>
    </row>
    <row r="1397" spans="1:1" x14ac:dyDescent="0.2">
      <c r="A1397" s="9"/>
    </row>
    <row r="1398" spans="1:1" x14ac:dyDescent="0.2">
      <c r="A1398" s="9"/>
    </row>
    <row r="1399" spans="1:1" x14ac:dyDescent="0.2">
      <c r="A1399" s="9"/>
    </row>
    <row r="1400" spans="1:1" x14ac:dyDescent="0.2">
      <c r="A1400" s="9"/>
    </row>
    <row r="1401" spans="1:1" x14ac:dyDescent="0.2">
      <c r="A1401" s="9"/>
    </row>
    <row r="1402" spans="1:1" x14ac:dyDescent="0.2">
      <c r="A1402" s="9"/>
    </row>
    <row r="1403" spans="1:1" x14ac:dyDescent="0.2">
      <c r="A1403" s="9"/>
    </row>
    <row r="1404" spans="1:1" x14ac:dyDescent="0.2">
      <c r="A1404" s="9"/>
    </row>
    <row r="1405" spans="1:1" x14ac:dyDescent="0.2">
      <c r="A1405" s="9"/>
    </row>
    <row r="1406" spans="1:1" x14ac:dyDescent="0.2">
      <c r="A1406" s="9"/>
    </row>
    <row r="1407" spans="1:1" x14ac:dyDescent="0.2">
      <c r="A1407" s="9"/>
    </row>
    <row r="1408" spans="1:1" x14ac:dyDescent="0.2">
      <c r="A1408" s="9"/>
    </row>
    <row r="1409" spans="1:4" x14ac:dyDescent="0.2">
      <c r="A1409" s="9"/>
    </row>
    <row r="1410" spans="1:4" x14ac:dyDescent="0.2">
      <c r="A1410" s="9"/>
    </row>
    <row r="1411" spans="1:4" x14ac:dyDescent="0.2">
      <c r="A1411" s="9"/>
    </row>
    <row r="1412" spans="1:4" x14ac:dyDescent="0.2">
      <c r="A1412" s="9"/>
    </row>
    <row r="1413" spans="1:4" x14ac:dyDescent="0.2">
      <c r="A1413" s="9"/>
    </row>
    <row r="1414" spans="1:4" x14ac:dyDescent="0.2">
      <c r="A1414" s="9"/>
    </row>
    <row r="1415" spans="1:4" x14ac:dyDescent="0.2">
      <c r="A1415" s="9"/>
    </row>
    <row r="1416" spans="1:4" x14ac:dyDescent="0.2">
      <c r="A1416" s="9"/>
    </row>
    <row r="1417" spans="1:4" x14ac:dyDescent="0.2">
      <c r="A1417" s="9"/>
    </row>
    <row r="1418" spans="1:4" x14ac:dyDescent="0.2">
      <c r="A1418" s="9"/>
    </row>
    <row r="1419" spans="1:4" x14ac:dyDescent="0.2">
      <c r="A1419" s="9"/>
    </row>
    <row r="1420" spans="1:4" x14ac:dyDescent="0.2">
      <c r="A1420" s="9"/>
    </row>
    <row r="1421" spans="1:4" x14ac:dyDescent="0.2">
      <c r="A1421" s="9"/>
    </row>
    <row r="1422" spans="1:4" x14ac:dyDescent="0.2">
      <c r="A1422" s="9"/>
    </row>
    <row r="1423" spans="1:4" x14ac:dyDescent="0.2">
      <c r="A1423" s="9"/>
      <c r="C1423" s="9"/>
      <c r="D1423" s="9"/>
    </row>
    <row r="1424" spans="1:4" x14ac:dyDescent="0.2">
      <c r="A1424" s="9"/>
    </row>
    <row r="1425" spans="1:1" x14ac:dyDescent="0.2">
      <c r="A1425" s="9"/>
    </row>
    <row r="1426" spans="1:1" x14ac:dyDescent="0.2">
      <c r="A1426" s="9"/>
    </row>
    <row r="1427" spans="1:1" x14ac:dyDescent="0.2">
      <c r="A1427" s="9"/>
    </row>
    <row r="1428" spans="1:1" x14ac:dyDescent="0.2">
      <c r="A1428" s="9"/>
    </row>
    <row r="1429" spans="1:1" x14ac:dyDescent="0.2">
      <c r="A1429" s="9"/>
    </row>
    <row r="1430" spans="1:1" x14ac:dyDescent="0.2">
      <c r="A1430" s="9"/>
    </row>
    <row r="1431" spans="1:1" x14ac:dyDescent="0.2">
      <c r="A1431" s="9"/>
    </row>
    <row r="1432" spans="1:1" x14ac:dyDescent="0.2">
      <c r="A1432" s="9"/>
    </row>
    <row r="1433" spans="1:1" x14ac:dyDescent="0.2">
      <c r="A1433" s="9"/>
    </row>
    <row r="1434" spans="1:1" x14ac:dyDescent="0.2">
      <c r="A1434" s="9"/>
    </row>
    <row r="1435" spans="1:1" x14ac:dyDescent="0.2">
      <c r="A1435" s="9"/>
    </row>
    <row r="1436" spans="1:1" x14ac:dyDescent="0.2">
      <c r="A1436" s="9"/>
    </row>
    <row r="1437" spans="1:1" x14ac:dyDescent="0.2">
      <c r="A1437" s="9"/>
    </row>
    <row r="1438" spans="1:1" x14ac:dyDescent="0.2">
      <c r="A1438" s="9"/>
    </row>
    <row r="1439" spans="1:1" x14ac:dyDescent="0.2">
      <c r="A1439" s="9"/>
    </row>
    <row r="1440" spans="1:1" x14ac:dyDescent="0.2">
      <c r="A1440" s="9"/>
    </row>
    <row r="1441" spans="1:4" x14ac:dyDescent="0.2">
      <c r="A1441" s="9"/>
    </row>
    <row r="1442" spans="1:4" x14ac:dyDescent="0.2">
      <c r="A1442" s="9"/>
    </row>
    <row r="1443" spans="1:4" x14ac:dyDescent="0.2">
      <c r="A1443" s="9"/>
    </row>
    <row r="1444" spans="1:4" x14ac:dyDescent="0.2">
      <c r="A1444" s="9"/>
    </row>
    <row r="1445" spans="1:4" x14ac:dyDescent="0.2">
      <c r="A1445" s="9"/>
    </row>
    <row r="1446" spans="1:4" x14ac:dyDescent="0.2">
      <c r="A1446" s="9"/>
    </row>
    <row r="1447" spans="1:4" x14ac:dyDescent="0.2">
      <c r="A1447" s="9"/>
    </row>
    <row r="1448" spans="1:4" x14ac:dyDescent="0.2">
      <c r="A1448" s="9"/>
    </row>
    <row r="1449" spans="1:4" x14ac:dyDescent="0.2">
      <c r="A1449" s="9"/>
    </row>
    <row r="1450" spans="1:4" x14ac:dyDescent="0.2">
      <c r="A1450" s="9"/>
    </row>
    <row r="1451" spans="1:4" x14ac:dyDescent="0.2">
      <c r="A1451" s="9"/>
    </row>
    <row r="1452" spans="1:4" x14ac:dyDescent="0.2">
      <c r="A1452" s="9"/>
    </row>
    <row r="1453" spans="1:4" x14ac:dyDescent="0.2">
      <c r="A1453" s="9"/>
    </row>
    <row r="1454" spans="1:4" x14ac:dyDescent="0.2">
      <c r="A1454" s="9"/>
    </row>
    <row r="1455" spans="1:4" x14ac:dyDescent="0.2">
      <c r="A1455" s="9"/>
    </row>
    <row r="1456" spans="1:4" x14ac:dyDescent="0.2">
      <c r="A1456" s="9"/>
      <c r="C1456" s="9"/>
      <c r="D1456" s="9"/>
    </row>
    <row r="1457" spans="1:1" x14ac:dyDescent="0.2">
      <c r="A1457" s="9"/>
    </row>
    <row r="1458" spans="1:1" x14ac:dyDescent="0.2">
      <c r="A1458" s="9"/>
    </row>
    <row r="1459" spans="1:1" x14ac:dyDescent="0.2">
      <c r="A1459" s="9"/>
    </row>
    <row r="1460" spans="1:1" x14ac:dyDescent="0.2">
      <c r="A1460" s="9"/>
    </row>
    <row r="1461" spans="1:1" x14ac:dyDescent="0.2">
      <c r="A1461" s="9"/>
    </row>
    <row r="1462" spans="1:1" x14ac:dyDescent="0.2">
      <c r="A1462" s="9"/>
    </row>
    <row r="1463" spans="1:1" x14ac:dyDescent="0.2">
      <c r="A1463" s="9"/>
    </row>
    <row r="1464" spans="1:1" x14ac:dyDescent="0.2">
      <c r="A1464" s="9"/>
    </row>
    <row r="1465" spans="1:1" x14ac:dyDescent="0.2">
      <c r="A1465" s="9"/>
    </row>
    <row r="1466" spans="1:1" x14ac:dyDescent="0.2">
      <c r="A1466" s="9"/>
    </row>
    <row r="1467" spans="1:1" x14ac:dyDescent="0.2">
      <c r="A1467" s="9"/>
    </row>
    <row r="1468" spans="1:1" x14ac:dyDescent="0.2">
      <c r="A1468" s="9"/>
    </row>
    <row r="1469" spans="1:1" x14ac:dyDescent="0.2">
      <c r="A1469" s="9"/>
    </row>
    <row r="1470" spans="1:1" x14ac:dyDescent="0.2">
      <c r="A1470" s="9"/>
    </row>
    <row r="1471" spans="1:1" x14ac:dyDescent="0.2">
      <c r="A1471" s="9"/>
    </row>
    <row r="1472" spans="1:1" x14ac:dyDescent="0.2">
      <c r="A1472" s="9"/>
    </row>
    <row r="1473" spans="1:1" x14ac:dyDescent="0.2">
      <c r="A1473" s="9"/>
    </row>
    <row r="1474" spans="1:1" x14ac:dyDescent="0.2">
      <c r="A1474" s="9"/>
    </row>
    <row r="1475" spans="1:1" x14ac:dyDescent="0.2">
      <c r="A1475" s="9"/>
    </row>
    <row r="1476" spans="1:1" x14ac:dyDescent="0.2">
      <c r="A1476" s="9"/>
    </row>
    <row r="1477" spans="1:1" x14ac:dyDescent="0.2">
      <c r="A1477" s="9"/>
    </row>
    <row r="1478" spans="1:1" x14ac:dyDescent="0.2">
      <c r="A1478" s="9"/>
    </row>
    <row r="1479" spans="1:1" x14ac:dyDescent="0.2">
      <c r="A1479" s="9"/>
    </row>
    <row r="1480" spans="1:1" x14ac:dyDescent="0.2">
      <c r="A1480" s="9"/>
    </row>
    <row r="1481" spans="1:1" x14ac:dyDescent="0.2">
      <c r="A1481" s="9"/>
    </row>
    <row r="1482" spans="1:1" x14ac:dyDescent="0.2">
      <c r="A1482" s="9"/>
    </row>
    <row r="1483" spans="1:1" x14ac:dyDescent="0.2">
      <c r="A1483" s="9"/>
    </row>
    <row r="1484" spans="1:1" x14ac:dyDescent="0.2">
      <c r="A1484" s="9"/>
    </row>
    <row r="1485" spans="1:1" x14ac:dyDescent="0.2">
      <c r="A1485" s="9"/>
    </row>
    <row r="1486" spans="1:1" x14ac:dyDescent="0.2">
      <c r="A1486" s="9"/>
    </row>
    <row r="1487" spans="1:1" x14ac:dyDescent="0.2">
      <c r="A1487" s="9"/>
    </row>
    <row r="1488" spans="1:1" x14ac:dyDescent="0.2">
      <c r="A1488" s="9"/>
    </row>
    <row r="1489" spans="1:4" x14ac:dyDescent="0.2">
      <c r="A1489" s="9"/>
      <c r="C1489" s="9"/>
      <c r="D1489" s="9"/>
    </row>
    <row r="1490" spans="1:4" x14ac:dyDescent="0.2">
      <c r="A1490" s="9"/>
    </row>
    <row r="1491" spans="1:4" x14ac:dyDescent="0.2">
      <c r="A1491" s="9"/>
    </row>
    <row r="1492" spans="1:4" x14ac:dyDescent="0.2">
      <c r="A1492" s="9"/>
    </row>
    <row r="1493" spans="1:4" x14ac:dyDescent="0.2">
      <c r="A1493" s="9"/>
    </row>
    <row r="1494" spans="1:4" x14ac:dyDescent="0.2">
      <c r="A1494" s="9"/>
    </row>
    <row r="1495" spans="1:4" x14ac:dyDescent="0.2">
      <c r="A1495" s="9"/>
    </row>
    <row r="1496" spans="1:4" x14ac:dyDescent="0.2">
      <c r="A1496" s="9"/>
    </row>
    <row r="1497" spans="1:4" x14ac:dyDescent="0.2">
      <c r="A1497" s="9"/>
    </row>
    <row r="1498" spans="1:4" x14ac:dyDescent="0.2">
      <c r="A1498" s="9"/>
    </row>
    <row r="1499" spans="1:4" x14ac:dyDescent="0.2">
      <c r="A1499" s="9"/>
    </row>
    <row r="1500" spans="1:4" x14ac:dyDescent="0.2">
      <c r="A1500" s="9"/>
    </row>
    <row r="1501" spans="1:4" x14ac:dyDescent="0.2">
      <c r="A1501" s="9"/>
    </row>
    <row r="1502" spans="1:4" x14ac:dyDescent="0.2">
      <c r="A1502" s="9"/>
    </row>
    <row r="1503" spans="1:4" x14ac:dyDescent="0.2">
      <c r="A1503" s="9"/>
    </row>
    <row r="1504" spans="1:4" x14ac:dyDescent="0.2">
      <c r="A1504" s="9"/>
    </row>
    <row r="1505" spans="1:1" x14ac:dyDescent="0.2">
      <c r="A1505" s="9"/>
    </row>
    <row r="1506" spans="1:1" x14ac:dyDescent="0.2">
      <c r="A1506" s="9"/>
    </row>
    <row r="1507" spans="1:1" x14ac:dyDescent="0.2">
      <c r="A1507" s="9"/>
    </row>
    <row r="1508" spans="1:1" x14ac:dyDescent="0.2">
      <c r="A1508" s="9"/>
    </row>
    <row r="1509" spans="1:1" x14ac:dyDescent="0.2">
      <c r="A1509" s="9"/>
    </row>
    <row r="1510" spans="1:1" x14ac:dyDescent="0.2">
      <c r="A1510" s="9"/>
    </row>
    <row r="1511" spans="1:1" x14ac:dyDescent="0.2">
      <c r="A1511" s="9"/>
    </row>
    <row r="1512" spans="1:1" x14ac:dyDescent="0.2">
      <c r="A1512" s="9"/>
    </row>
    <row r="1513" spans="1:1" x14ac:dyDescent="0.2">
      <c r="A1513" s="9"/>
    </row>
    <row r="1514" spans="1:1" x14ac:dyDescent="0.2">
      <c r="A1514" s="9"/>
    </row>
    <row r="1515" spans="1:1" x14ac:dyDescent="0.2">
      <c r="A1515" s="9"/>
    </row>
    <row r="1516" spans="1:1" x14ac:dyDescent="0.2">
      <c r="A1516" s="9"/>
    </row>
    <row r="1517" spans="1:1" x14ac:dyDescent="0.2">
      <c r="A1517" s="9"/>
    </row>
    <row r="1518" spans="1:1" x14ac:dyDescent="0.2">
      <c r="A1518" s="9"/>
    </row>
    <row r="1519" spans="1:1" x14ac:dyDescent="0.2">
      <c r="A1519" s="9"/>
    </row>
    <row r="1520" spans="1:1" x14ac:dyDescent="0.2">
      <c r="A1520" s="9"/>
    </row>
    <row r="1521" spans="1:4" x14ac:dyDescent="0.2">
      <c r="A1521" s="9"/>
    </row>
    <row r="1522" spans="1:4" x14ac:dyDescent="0.2">
      <c r="A1522" s="9"/>
      <c r="C1522" s="9"/>
      <c r="D1522" s="9"/>
    </row>
    <row r="1523" spans="1:4" x14ac:dyDescent="0.2">
      <c r="A1523" s="9"/>
    </row>
    <row r="1524" spans="1:4" x14ac:dyDescent="0.2">
      <c r="A1524" s="9"/>
    </row>
    <row r="1525" spans="1:4" x14ac:dyDescent="0.2">
      <c r="A1525" s="9"/>
    </row>
    <row r="1526" spans="1:4" x14ac:dyDescent="0.2">
      <c r="A1526" s="9"/>
    </row>
    <row r="1527" spans="1:4" x14ac:dyDescent="0.2">
      <c r="A1527" s="9"/>
    </row>
    <row r="1528" spans="1:4" x14ac:dyDescent="0.2">
      <c r="A1528" s="9"/>
    </row>
    <row r="1529" spans="1:4" x14ac:dyDescent="0.2">
      <c r="A1529" s="9"/>
    </row>
    <row r="1530" spans="1:4" x14ac:dyDescent="0.2">
      <c r="A1530" s="9"/>
    </row>
    <row r="1531" spans="1:4" x14ac:dyDescent="0.2">
      <c r="A1531" s="9"/>
    </row>
    <row r="1532" spans="1:4" x14ac:dyDescent="0.2">
      <c r="A1532" s="9"/>
    </row>
    <row r="1533" spans="1:4" x14ac:dyDescent="0.2">
      <c r="A1533" s="9"/>
    </row>
    <row r="1534" spans="1:4" x14ac:dyDescent="0.2">
      <c r="A1534" s="9"/>
    </row>
    <row r="1535" spans="1:4" x14ac:dyDescent="0.2">
      <c r="A1535" s="9"/>
    </row>
    <row r="1536" spans="1:4" x14ac:dyDescent="0.2">
      <c r="A1536" s="9"/>
    </row>
    <row r="1537" spans="1:1" x14ac:dyDescent="0.2">
      <c r="A1537" s="9"/>
    </row>
    <row r="1538" spans="1:1" x14ac:dyDescent="0.2">
      <c r="A1538" s="9"/>
    </row>
    <row r="1539" spans="1:1" x14ac:dyDescent="0.2">
      <c r="A1539" s="9"/>
    </row>
    <row r="1540" spans="1:1" x14ac:dyDescent="0.2">
      <c r="A1540" s="9"/>
    </row>
    <row r="1541" spans="1:1" x14ac:dyDescent="0.2">
      <c r="A1541" s="9"/>
    </row>
    <row r="1542" spans="1:1" x14ac:dyDescent="0.2">
      <c r="A1542" s="9"/>
    </row>
    <row r="1543" spans="1:1" x14ac:dyDescent="0.2">
      <c r="A1543" s="9"/>
    </row>
    <row r="1544" spans="1:1" x14ac:dyDescent="0.2">
      <c r="A1544" s="9"/>
    </row>
    <row r="1545" spans="1:1" x14ac:dyDescent="0.2">
      <c r="A1545" s="9"/>
    </row>
    <row r="1546" spans="1:1" x14ac:dyDescent="0.2">
      <c r="A1546" s="9"/>
    </row>
    <row r="1547" spans="1:1" x14ac:dyDescent="0.2">
      <c r="A1547" s="9"/>
    </row>
    <row r="1548" spans="1:1" x14ac:dyDescent="0.2">
      <c r="A1548" s="9"/>
    </row>
    <row r="1549" spans="1:1" x14ac:dyDescent="0.2">
      <c r="A1549" s="9"/>
    </row>
    <row r="1550" spans="1:1" x14ac:dyDescent="0.2">
      <c r="A1550" s="9"/>
    </row>
    <row r="1551" spans="1:1" x14ac:dyDescent="0.2">
      <c r="A1551" s="9"/>
    </row>
    <row r="1552" spans="1:1" x14ac:dyDescent="0.2">
      <c r="A1552" s="9"/>
    </row>
    <row r="1553" spans="1:4" x14ac:dyDescent="0.2">
      <c r="A1553" s="9"/>
    </row>
    <row r="1554" spans="1:4" x14ac:dyDescent="0.2">
      <c r="A1554" s="9"/>
    </row>
    <row r="1555" spans="1:4" x14ac:dyDescent="0.2">
      <c r="A1555" s="9"/>
      <c r="C1555" s="9"/>
      <c r="D1555" s="9"/>
    </row>
    <row r="1556" spans="1:4" x14ac:dyDescent="0.2">
      <c r="A1556" s="9"/>
    </row>
    <row r="1557" spans="1:4" x14ac:dyDescent="0.2">
      <c r="A1557" s="9"/>
    </row>
    <row r="1558" spans="1:4" x14ac:dyDescent="0.2">
      <c r="A1558" s="9"/>
    </row>
    <row r="1559" spans="1:4" x14ac:dyDescent="0.2">
      <c r="A1559" s="9"/>
    </row>
    <row r="1560" spans="1:4" x14ac:dyDescent="0.2">
      <c r="A1560" s="9"/>
    </row>
    <row r="1561" spans="1:4" x14ac:dyDescent="0.2">
      <c r="A1561" s="9"/>
    </row>
    <row r="1562" spans="1:4" x14ac:dyDescent="0.2">
      <c r="A1562" s="9"/>
    </row>
    <row r="1563" spans="1:4" x14ac:dyDescent="0.2">
      <c r="A1563" s="9"/>
    </row>
    <row r="1564" spans="1:4" x14ac:dyDescent="0.2">
      <c r="A1564" s="9"/>
    </row>
    <row r="1565" spans="1:4" x14ac:dyDescent="0.2">
      <c r="A1565" s="9"/>
    </row>
    <row r="1566" spans="1:4" x14ac:dyDescent="0.2">
      <c r="A1566" s="9"/>
    </row>
    <row r="1567" spans="1:4" x14ac:dyDescent="0.2">
      <c r="A1567" s="9"/>
    </row>
    <row r="1568" spans="1:4" x14ac:dyDescent="0.2">
      <c r="A1568" s="9"/>
    </row>
    <row r="1569" spans="1:1" x14ac:dyDescent="0.2">
      <c r="A1569" s="9"/>
    </row>
    <row r="1570" spans="1:1" x14ac:dyDescent="0.2">
      <c r="A1570" s="9"/>
    </row>
    <row r="1571" spans="1:1" x14ac:dyDescent="0.2">
      <c r="A1571" s="9"/>
    </row>
    <row r="1572" spans="1:1" x14ac:dyDescent="0.2">
      <c r="A1572" s="9"/>
    </row>
    <row r="1573" spans="1:1" x14ac:dyDescent="0.2">
      <c r="A1573" s="9"/>
    </row>
    <row r="1574" spans="1:1" x14ac:dyDescent="0.2">
      <c r="A1574" s="9"/>
    </row>
    <row r="1575" spans="1:1" x14ac:dyDescent="0.2">
      <c r="A1575" s="9"/>
    </row>
    <row r="1576" spans="1:1" x14ac:dyDescent="0.2">
      <c r="A1576" s="9"/>
    </row>
    <row r="1577" spans="1:1" x14ac:dyDescent="0.2">
      <c r="A1577" s="9"/>
    </row>
    <row r="1578" spans="1:1" x14ac:dyDescent="0.2">
      <c r="A1578" s="9"/>
    </row>
    <row r="1579" spans="1:1" x14ac:dyDescent="0.2">
      <c r="A1579" s="9"/>
    </row>
    <row r="1580" spans="1:1" x14ac:dyDescent="0.2">
      <c r="A1580" s="9"/>
    </row>
    <row r="1581" spans="1:1" x14ac:dyDescent="0.2">
      <c r="A1581" s="9"/>
    </row>
    <row r="1582" spans="1:1" x14ac:dyDescent="0.2">
      <c r="A1582" s="9"/>
    </row>
    <row r="1583" spans="1:1" x14ac:dyDescent="0.2">
      <c r="A1583" s="9"/>
    </row>
    <row r="1584" spans="1:1" x14ac:dyDescent="0.2">
      <c r="A1584" s="9"/>
    </row>
    <row r="1585" spans="1:4" x14ac:dyDescent="0.2">
      <c r="A1585" s="9"/>
    </row>
    <row r="1586" spans="1:4" x14ac:dyDescent="0.2">
      <c r="A1586" s="9"/>
    </row>
    <row r="1587" spans="1:4" x14ac:dyDescent="0.2">
      <c r="A1587" s="9"/>
    </row>
    <row r="1588" spans="1:4" x14ac:dyDescent="0.2">
      <c r="A1588" s="9"/>
      <c r="C1588" s="9"/>
      <c r="D1588" s="9"/>
    </row>
    <row r="1589" spans="1:4" x14ac:dyDescent="0.2">
      <c r="A1589" s="9"/>
    </row>
    <row r="1590" spans="1:4" x14ac:dyDescent="0.2">
      <c r="A1590" s="9"/>
    </row>
    <row r="1591" spans="1:4" x14ac:dyDescent="0.2">
      <c r="A1591" s="9"/>
    </row>
    <row r="1592" spans="1:4" x14ac:dyDescent="0.2">
      <c r="A1592" s="9"/>
    </row>
    <row r="1593" spans="1:4" x14ac:dyDescent="0.2">
      <c r="A1593" s="9"/>
    </row>
    <row r="1594" spans="1:4" x14ac:dyDescent="0.2">
      <c r="A1594" s="9"/>
    </row>
    <row r="1595" spans="1:4" x14ac:dyDescent="0.2">
      <c r="A1595" s="9"/>
    </row>
    <row r="1596" spans="1:4" x14ac:dyDescent="0.2">
      <c r="A1596" s="9"/>
    </row>
    <row r="1597" spans="1:4" x14ac:dyDescent="0.2">
      <c r="A1597" s="9"/>
    </row>
    <row r="1598" spans="1:4" x14ac:dyDescent="0.2">
      <c r="A1598" s="9"/>
    </row>
    <row r="1599" spans="1:4" x14ac:dyDescent="0.2">
      <c r="A1599" s="9"/>
    </row>
    <row r="1600" spans="1:4" x14ac:dyDescent="0.2">
      <c r="A1600" s="9"/>
    </row>
    <row r="1601" spans="1:1" x14ac:dyDescent="0.2">
      <c r="A1601" s="9"/>
    </row>
    <row r="1602" spans="1:1" x14ac:dyDescent="0.2">
      <c r="A1602" s="9"/>
    </row>
    <row r="1603" spans="1:1" x14ac:dyDescent="0.2">
      <c r="A1603" s="9"/>
    </row>
    <row r="1604" spans="1:1" x14ac:dyDescent="0.2">
      <c r="A1604" s="9"/>
    </row>
    <row r="1605" spans="1:1" x14ac:dyDescent="0.2">
      <c r="A1605" s="9"/>
    </row>
    <row r="1606" spans="1:1" x14ac:dyDescent="0.2">
      <c r="A1606" s="9"/>
    </row>
    <row r="1607" spans="1:1" x14ac:dyDescent="0.2">
      <c r="A1607" s="9"/>
    </row>
    <row r="1608" spans="1:1" x14ac:dyDescent="0.2">
      <c r="A1608" s="9"/>
    </row>
    <row r="1609" spans="1:1" x14ac:dyDescent="0.2">
      <c r="A1609" s="9"/>
    </row>
    <row r="1610" spans="1:1" x14ac:dyDescent="0.2">
      <c r="A1610" s="9"/>
    </row>
    <row r="1611" spans="1:1" x14ac:dyDescent="0.2">
      <c r="A1611" s="9"/>
    </row>
    <row r="1612" spans="1:1" x14ac:dyDescent="0.2">
      <c r="A1612" s="9"/>
    </row>
    <row r="1613" spans="1:1" x14ac:dyDescent="0.2">
      <c r="A1613" s="9"/>
    </row>
    <row r="1614" spans="1:1" x14ac:dyDescent="0.2">
      <c r="A1614" s="9"/>
    </row>
    <row r="1615" spans="1:1" x14ac:dyDescent="0.2">
      <c r="A1615" s="9"/>
    </row>
    <row r="1616" spans="1:1" x14ac:dyDescent="0.2">
      <c r="A1616" s="9"/>
    </row>
    <row r="1617" spans="1:4" x14ac:dyDescent="0.2">
      <c r="A1617" s="9"/>
    </row>
    <row r="1618" spans="1:4" x14ac:dyDescent="0.2">
      <c r="A1618" s="9"/>
    </row>
    <row r="1619" spans="1:4" x14ac:dyDescent="0.2">
      <c r="A1619" s="9"/>
    </row>
    <row r="1620" spans="1:4" x14ac:dyDescent="0.2">
      <c r="A1620" s="9"/>
    </row>
    <row r="1621" spans="1:4" x14ac:dyDescent="0.2">
      <c r="A1621" s="9"/>
      <c r="C1621" s="9"/>
      <c r="D1621" s="9"/>
    </row>
    <row r="1622" spans="1:4" x14ac:dyDescent="0.2">
      <c r="A1622" s="9"/>
    </row>
    <row r="1623" spans="1:4" x14ac:dyDescent="0.2">
      <c r="A1623" s="9"/>
    </row>
    <row r="1624" spans="1:4" x14ac:dyDescent="0.2">
      <c r="A1624" s="9"/>
    </row>
    <row r="1625" spans="1:4" x14ac:dyDescent="0.2">
      <c r="A1625" s="9"/>
    </row>
    <row r="1626" spans="1:4" x14ac:dyDescent="0.2">
      <c r="A1626" s="9"/>
    </row>
    <row r="1627" spans="1:4" x14ac:dyDescent="0.2">
      <c r="A1627" s="9"/>
    </row>
    <row r="1628" spans="1:4" x14ac:dyDescent="0.2">
      <c r="A1628" s="9"/>
    </row>
    <row r="1629" spans="1:4" x14ac:dyDescent="0.2">
      <c r="A1629" s="9"/>
    </row>
    <row r="1630" spans="1:4" x14ac:dyDescent="0.2">
      <c r="A1630" s="9"/>
    </row>
    <row r="1631" spans="1:4" x14ac:dyDescent="0.2">
      <c r="A1631" s="9"/>
    </row>
    <row r="1632" spans="1:4" x14ac:dyDescent="0.2">
      <c r="A1632" s="9"/>
    </row>
    <row r="1633" spans="1:1" x14ac:dyDescent="0.2">
      <c r="A1633" s="9"/>
    </row>
    <row r="1634" spans="1:1" x14ac:dyDescent="0.2">
      <c r="A1634" s="9"/>
    </row>
    <row r="1635" spans="1:1" x14ac:dyDescent="0.2">
      <c r="A1635" s="9"/>
    </row>
    <row r="1636" spans="1:1" x14ac:dyDescent="0.2">
      <c r="A1636" s="9"/>
    </row>
    <row r="1637" spans="1:1" x14ac:dyDescent="0.2">
      <c r="A1637" s="9"/>
    </row>
    <row r="1638" spans="1:1" x14ac:dyDescent="0.2">
      <c r="A1638" s="9"/>
    </row>
    <row r="1639" spans="1:1" x14ac:dyDescent="0.2">
      <c r="A1639" s="9"/>
    </row>
    <row r="1640" spans="1:1" x14ac:dyDescent="0.2">
      <c r="A1640" s="9"/>
    </row>
    <row r="1641" spans="1:1" x14ac:dyDescent="0.2">
      <c r="A1641" s="9"/>
    </row>
    <row r="1642" spans="1:1" x14ac:dyDescent="0.2">
      <c r="A1642" s="9"/>
    </row>
    <row r="1643" spans="1:1" x14ac:dyDescent="0.2">
      <c r="A1643" s="9"/>
    </row>
    <row r="1644" spans="1:1" x14ac:dyDescent="0.2">
      <c r="A1644" s="9"/>
    </row>
    <row r="1645" spans="1:1" x14ac:dyDescent="0.2">
      <c r="A1645" s="9"/>
    </row>
    <row r="1646" spans="1:1" x14ac:dyDescent="0.2">
      <c r="A1646" s="9"/>
    </row>
    <row r="1647" spans="1:1" x14ac:dyDescent="0.2">
      <c r="A1647" s="9"/>
    </row>
    <row r="1648" spans="1:1" x14ac:dyDescent="0.2">
      <c r="A1648" s="9"/>
    </row>
    <row r="1649" spans="1:4" x14ac:dyDescent="0.2">
      <c r="A1649" s="9"/>
    </row>
    <row r="1650" spans="1:4" x14ac:dyDescent="0.2">
      <c r="A1650" s="9"/>
    </row>
    <row r="1651" spans="1:4" x14ac:dyDescent="0.2">
      <c r="A1651" s="9"/>
    </row>
    <row r="1652" spans="1:4" x14ac:dyDescent="0.2">
      <c r="A1652" s="9"/>
    </row>
    <row r="1653" spans="1:4" x14ac:dyDescent="0.2">
      <c r="A1653" s="9"/>
    </row>
    <row r="1654" spans="1:4" x14ac:dyDescent="0.2">
      <c r="A1654" s="9"/>
      <c r="C1654" s="9"/>
      <c r="D1654" s="9"/>
    </row>
    <row r="1655" spans="1:4" x14ac:dyDescent="0.2">
      <c r="A1655" s="9"/>
    </row>
    <row r="1656" spans="1:4" x14ac:dyDescent="0.2">
      <c r="A1656" s="9"/>
    </row>
    <row r="1657" spans="1:4" x14ac:dyDescent="0.2">
      <c r="A1657" s="9"/>
    </row>
    <row r="1658" spans="1:4" x14ac:dyDescent="0.2">
      <c r="A1658" s="9"/>
    </row>
    <row r="1659" spans="1:4" x14ac:dyDescent="0.2">
      <c r="A1659" s="9"/>
    </row>
    <row r="1660" spans="1:4" x14ac:dyDescent="0.2">
      <c r="A1660" s="9"/>
    </row>
    <row r="1661" spans="1:4" x14ac:dyDescent="0.2">
      <c r="A1661" s="9"/>
    </row>
    <row r="1662" spans="1:4" x14ac:dyDescent="0.2">
      <c r="A1662" s="9"/>
    </row>
    <row r="1663" spans="1:4" x14ac:dyDescent="0.2">
      <c r="A1663" s="9"/>
    </row>
    <row r="1664" spans="1:4" x14ac:dyDescent="0.2">
      <c r="A1664" s="9"/>
    </row>
    <row r="1665" spans="1:1" x14ac:dyDescent="0.2">
      <c r="A1665" s="9"/>
    </row>
    <row r="1666" spans="1:1" x14ac:dyDescent="0.2">
      <c r="A1666" s="9"/>
    </row>
    <row r="1667" spans="1:1" x14ac:dyDescent="0.2">
      <c r="A1667" s="9"/>
    </row>
    <row r="1668" spans="1:1" x14ac:dyDescent="0.2">
      <c r="A1668" s="9"/>
    </row>
    <row r="1669" spans="1:1" x14ac:dyDescent="0.2">
      <c r="A1669" s="9"/>
    </row>
    <row r="1670" spans="1:1" x14ac:dyDescent="0.2">
      <c r="A1670" s="9"/>
    </row>
    <row r="1671" spans="1:1" x14ac:dyDescent="0.2">
      <c r="A1671" s="9"/>
    </row>
    <row r="1672" spans="1:1" x14ac:dyDescent="0.2">
      <c r="A1672" s="9"/>
    </row>
    <row r="1673" spans="1:1" x14ac:dyDescent="0.2">
      <c r="A1673" s="9"/>
    </row>
    <row r="1674" spans="1:1" x14ac:dyDescent="0.2">
      <c r="A1674" s="9"/>
    </row>
    <row r="1675" spans="1:1" x14ac:dyDescent="0.2">
      <c r="A1675" s="9"/>
    </row>
    <row r="1676" spans="1:1" x14ac:dyDescent="0.2">
      <c r="A1676" s="9"/>
    </row>
    <row r="1677" spans="1:1" x14ac:dyDescent="0.2">
      <c r="A1677" s="9"/>
    </row>
    <row r="1678" spans="1:1" x14ac:dyDescent="0.2">
      <c r="A1678" s="9"/>
    </row>
    <row r="1679" spans="1:1" x14ac:dyDescent="0.2">
      <c r="A1679" s="9"/>
    </row>
    <row r="1680" spans="1:1" x14ac:dyDescent="0.2">
      <c r="A1680" s="9"/>
    </row>
    <row r="1681" spans="1:4" x14ac:dyDescent="0.2">
      <c r="A1681" s="9"/>
    </row>
    <row r="1682" spans="1:4" x14ac:dyDescent="0.2">
      <c r="A1682" s="9"/>
    </row>
    <row r="1683" spans="1:4" x14ac:dyDescent="0.2">
      <c r="A1683" s="9"/>
    </row>
    <row r="1684" spans="1:4" x14ac:dyDescent="0.2">
      <c r="A1684" s="9"/>
    </row>
    <row r="1685" spans="1:4" x14ac:dyDescent="0.2">
      <c r="A1685" s="9"/>
    </row>
    <row r="1686" spans="1:4" x14ac:dyDescent="0.2">
      <c r="A1686" s="9"/>
    </row>
    <row r="1687" spans="1:4" x14ac:dyDescent="0.2">
      <c r="A1687" s="9"/>
      <c r="C1687" s="9"/>
      <c r="D1687" s="9"/>
    </row>
    <row r="1688" spans="1:4" x14ac:dyDescent="0.2">
      <c r="A1688" s="9"/>
    </row>
    <row r="1689" spans="1:4" x14ac:dyDescent="0.2">
      <c r="A1689" s="9"/>
    </row>
    <row r="1690" spans="1:4" x14ac:dyDescent="0.2">
      <c r="A1690" s="9"/>
    </row>
    <row r="1691" spans="1:4" x14ac:dyDescent="0.2">
      <c r="A1691" s="9"/>
    </row>
    <row r="1692" spans="1:4" x14ac:dyDescent="0.2">
      <c r="A1692" s="9"/>
    </row>
    <row r="1693" spans="1:4" x14ac:dyDescent="0.2">
      <c r="A1693" s="9"/>
    </row>
    <row r="1694" spans="1:4" x14ac:dyDescent="0.2">
      <c r="A1694" s="9"/>
    </row>
    <row r="1695" spans="1:4" x14ac:dyDescent="0.2">
      <c r="A1695" s="9"/>
    </row>
    <row r="1696" spans="1:4" x14ac:dyDescent="0.2">
      <c r="A1696" s="9"/>
    </row>
    <row r="1697" spans="1:1" x14ac:dyDescent="0.2">
      <c r="A1697" s="9"/>
    </row>
    <row r="1698" spans="1:1" x14ac:dyDescent="0.2">
      <c r="A1698" s="9"/>
    </row>
    <row r="1699" spans="1:1" x14ac:dyDescent="0.2">
      <c r="A1699" s="9"/>
    </row>
    <row r="1700" spans="1:1" x14ac:dyDescent="0.2">
      <c r="A1700" s="9"/>
    </row>
    <row r="1701" spans="1:1" x14ac:dyDescent="0.2">
      <c r="A1701" s="9"/>
    </row>
    <row r="1702" spans="1:1" x14ac:dyDescent="0.2">
      <c r="A1702" s="9"/>
    </row>
    <row r="1703" spans="1:1" x14ac:dyDescent="0.2">
      <c r="A1703" s="9"/>
    </row>
    <row r="1704" spans="1:1" x14ac:dyDescent="0.2">
      <c r="A1704" s="9"/>
    </row>
    <row r="1705" spans="1:1" x14ac:dyDescent="0.2">
      <c r="A1705" s="9"/>
    </row>
    <row r="1706" spans="1:1" x14ac:dyDescent="0.2">
      <c r="A1706" s="9"/>
    </row>
    <row r="1707" spans="1:1" x14ac:dyDescent="0.2">
      <c r="A1707" s="9"/>
    </row>
    <row r="1708" spans="1:1" x14ac:dyDescent="0.2">
      <c r="A1708" s="9"/>
    </row>
    <row r="1709" spans="1:1" x14ac:dyDescent="0.2">
      <c r="A1709" s="9"/>
    </row>
    <row r="1710" spans="1:1" x14ac:dyDescent="0.2">
      <c r="A1710" s="9"/>
    </row>
    <row r="1711" spans="1:1" x14ac:dyDescent="0.2">
      <c r="A1711" s="9"/>
    </row>
    <row r="1712" spans="1:1" x14ac:dyDescent="0.2">
      <c r="A1712" s="9"/>
    </row>
    <row r="1713" spans="1:4" x14ac:dyDescent="0.2">
      <c r="A1713" s="9"/>
    </row>
    <row r="1714" spans="1:4" x14ac:dyDescent="0.2">
      <c r="A1714" s="9"/>
    </row>
    <row r="1715" spans="1:4" x14ac:dyDescent="0.2">
      <c r="A1715" s="9"/>
    </row>
    <row r="1716" spans="1:4" x14ac:dyDescent="0.2">
      <c r="A1716" s="9"/>
    </row>
    <row r="1717" spans="1:4" x14ac:dyDescent="0.2">
      <c r="A1717" s="9"/>
    </row>
    <row r="1718" spans="1:4" x14ac:dyDescent="0.2">
      <c r="A1718" s="9"/>
    </row>
    <row r="1719" spans="1:4" x14ac:dyDescent="0.2">
      <c r="A1719" s="9"/>
    </row>
    <row r="1720" spans="1:4" x14ac:dyDescent="0.2">
      <c r="A1720" s="9"/>
      <c r="C1720" s="9"/>
      <c r="D1720" s="9"/>
    </row>
    <row r="1721" spans="1:4" x14ac:dyDescent="0.2">
      <c r="A1721" s="9"/>
    </row>
    <row r="1722" spans="1:4" x14ac:dyDescent="0.2">
      <c r="A1722" s="9"/>
    </row>
    <row r="1723" spans="1:4" x14ac:dyDescent="0.2">
      <c r="A1723" s="9"/>
    </row>
    <row r="1724" spans="1:4" x14ac:dyDescent="0.2">
      <c r="A1724" s="9"/>
    </row>
    <row r="1725" spans="1:4" x14ac:dyDescent="0.2">
      <c r="A1725" s="9"/>
    </row>
    <row r="1726" spans="1:4" x14ac:dyDescent="0.2">
      <c r="A1726" s="9"/>
    </row>
    <row r="1727" spans="1:4" x14ac:dyDescent="0.2">
      <c r="A1727" s="9"/>
    </row>
    <row r="1728" spans="1:4" x14ac:dyDescent="0.2">
      <c r="A1728" s="9"/>
    </row>
    <row r="1729" spans="1:1" x14ac:dyDescent="0.2">
      <c r="A1729" s="9"/>
    </row>
    <row r="1730" spans="1:1" x14ac:dyDescent="0.2">
      <c r="A1730" s="9"/>
    </row>
    <row r="1731" spans="1:1" x14ac:dyDescent="0.2">
      <c r="A1731" s="9"/>
    </row>
    <row r="1732" spans="1:1" x14ac:dyDescent="0.2">
      <c r="A1732" s="9"/>
    </row>
    <row r="1733" spans="1:1" x14ac:dyDescent="0.2">
      <c r="A1733" s="9"/>
    </row>
    <row r="1734" spans="1:1" x14ac:dyDescent="0.2">
      <c r="A1734" s="9"/>
    </row>
    <row r="1735" spans="1:1" x14ac:dyDescent="0.2">
      <c r="A1735" s="9"/>
    </row>
    <row r="1736" spans="1:1" x14ac:dyDescent="0.2">
      <c r="A1736" s="9"/>
    </row>
    <row r="1737" spans="1:1" x14ac:dyDescent="0.2">
      <c r="A1737" s="9"/>
    </row>
    <row r="1738" spans="1:1" x14ac:dyDescent="0.2">
      <c r="A1738" s="9"/>
    </row>
    <row r="1739" spans="1:1" x14ac:dyDescent="0.2">
      <c r="A1739" s="9"/>
    </row>
    <row r="1740" spans="1:1" x14ac:dyDescent="0.2">
      <c r="A1740" s="9"/>
    </row>
    <row r="1741" spans="1:1" x14ac:dyDescent="0.2">
      <c r="A1741" s="9"/>
    </row>
    <row r="1742" spans="1:1" x14ac:dyDescent="0.2">
      <c r="A1742" s="9"/>
    </row>
    <row r="1743" spans="1:1" x14ac:dyDescent="0.2">
      <c r="A1743" s="9"/>
    </row>
    <row r="1744" spans="1:1" x14ac:dyDescent="0.2">
      <c r="A1744" s="9"/>
    </row>
    <row r="1745" spans="1:4" x14ac:dyDescent="0.2">
      <c r="A1745" s="9"/>
    </row>
    <row r="1746" spans="1:4" x14ac:dyDescent="0.2">
      <c r="A1746" s="9"/>
    </row>
    <row r="1747" spans="1:4" x14ac:dyDescent="0.2">
      <c r="A1747" s="9"/>
    </row>
    <row r="1748" spans="1:4" x14ac:dyDescent="0.2">
      <c r="A1748" s="9"/>
    </row>
    <row r="1749" spans="1:4" x14ac:dyDescent="0.2">
      <c r="A1749" s="9"/>
    </row>
    <row r="1750" spans="1:4" x14ac:dyDescent="0.2">
      <c r="A1750" s="9"/>
    </row>
    <row r="1751" spans="1:4" x14ac:dyDescent="0.2">
      <c r="A1751" s="9"/>
    </row>
    <row r="1752" spans="1:4" x14ac:dyDescent="0.2">
      <c r="A1752" s="9"/>
    </row>
    <row r="1753" spans="1:4" x14ac:dyDescent="0.2">
      <c r="A1753" s="9"/>
      <c r="C1753" s="9"/>
      <c r="D1753" s="9"/>
    </row>
    <row r="1754" spans="1:4" x14ac:dyDescent="0.2">
      <c r="A1754" s="9"/>
    </row>
    <row r="1755" spans="1:4" x14ac:dyDescent="0.2">
      <c r="A1755" s="9"/>
    </row>
    <row r="1756" spans="1:4" x14ac:dyDescent="0.2">
      <c r="A1756" s="9"/>
    </row>
    <row r="1757" spans="1:4" x14ac:dyDescent="0.2">
      <c r="A1757" s="9"/>
    </row>
    <row r="1758" spans="1:4" x14ac:dyDescent="0.2">
      <c r="A1758" s="9"/>
    </row>
    <row r="1759" spans="1:4" x14ac:dyDescent="0.2">
      <c r="A1759" s="9"/>
    </row>
    <row r="1760" spans="1:4" x14ac:dyDescent="0.2">
      <c r="A1760" s="9"/>
    </row>
    <row r="1761" spans="1:1" x14ac:dyDescent="0.2">
      <c r="A1761" s="9"/>
    </row>
    <row r="1762" spans="1:1" x14ac:dyDescent="0.2">
      <c r="A1762" s="9"/>
    </row>
    <row r="1763" spans="1:1" x14ac:dyDescent="0.2">
      <c r="A1763" s="9"/>
    </row>
    <row r="1764" spans="1:1" x14ac:dyDescent="0.2">
      <c r="A1764" s="9"/>
    </row>
    <row r="1765" spans="1:1" x14ac:dyDescent="0.2">
      <c r="A1765" s="9"/>
    </row>
    <row r="1766" spans="1:1" x14ac:dyDescent="0.2">
      <c r="A1766" s="9"/>
    </row>
    <row r="1767" spans="1:1" x14ac:dyDescent="0.2">
      <c r="A1767" s="9"/>
    </row>
    <row r="1768" spans="1:1" x14ac:dyDescent="0.2">
      <c r="A1768" s="9"/>
    </row>
    <row r="1769" spans="1:1" x14ac:dyDescent="0.2">
      <c r="A1769" s="9"/>
    </row>
    <row r="1770" spans="1:1" x14ac:dyDescent="0.2">
      <c r="A1770" s="9"/>
    </row>
    <row r="1771" spans="1:1" x14ac:dyDescent="0.2">
      <c r="A1771" s="9"/>
    </row>
    <row r="1772" spans="1:1" x14ac:dyDescent="0.2">
      <c r="A1772" s="9"/>
    </row>
    <row r="1773" spans="1:1" x14ac:dyDescent="0.2">
      <c r="A1773" s="9"/>
    </row>
    <row r="1774" spans="1:1" x14ac:dyDescent="0.2">
      <c r="A1774" s="9"/>
    </row>
    <row r="1775" spans="1:1" x14ac:dyDescent="0.2">
      <c r="A1775" s="9"/>
    </row>
    <row r="1776" spans="1:1" x14ac:dyDescent="0.2">
      <c r="A1776" s="9"/>
    </row>
    <row r="1777" spans="1:4" x14ac:dyDescent="0.2">
      <c r="A1777" s="9"/>
    </row>
    <row r="1778" spans="1:4" x14ac:dyDescent="0.2">
      <c r="A1778" s="9"/>
    </row>
    <row r="1779" spans="1:4" x14ac:dyDescent="0.2">
      <c r="A1779" s="9"/>
    </row>
    <row r="1780" spans="1:4" x14ac:dyDescent="0.2">
      <c r="A1780" s="9"/>
    </row>
    <row r="1781" spans="1:4" x14ac:dyDescent="0.2">
      <c r="A1781" s="9"/>
    </row>
    <row r="1782" spans="1:4" x14ac:dyDescent="0.2">
      <c r="A1782" s="9"/>
    </row>
    <row r="1783" spans="1:4" x14ac:dyDescent="0.2">
      <c r="A1783" s="9"/>
    </row>
    <row r="1784" spans="1:4" x14ac:dyDescent="0.2">
      <c r="A1784" s="9"/>
    </row>
    <row r="1785" spans="1:4" x14ac:dyDescent="0.2">
      <c r="A1785" s="9"/>
    </row>
    <row r="1786" spans="1:4" x14ac:dyDescent="0.2">
      <c r="A1786" s="9"/>
      <c r="C1786" s="9"/>
      <c r="D1786" s="9"/>
    </row>
    <row r="1787" spans="1:4" x14ac:dyDescent="0.2">
      <c r="A1787" s="9"/>
    </row>
    <row r="1788" spans="1:4" x14ac:dyDescent="0.2">
      <c r="A1788" s="9"/>
    </row>
    <row r="1789" spans="1:4" x14ac:dyDescent="0.2">
      <c r="A1789" s="9"/>
    </row>
    <row r="1790" spans="1:4" x14ac:dyDescent="0.2">
      <c r="A1790" s="9"/>
    </row>
    <row r="1791" spans="1:4" x14ac:dyDescent="0.2">
      <c r="A1791" s="9"/>
    </row>
    <row r="1792" spans="1:4" x14ac:dyDescent="0.2">
      <c r="A1792" s="9"/>
    </row>
    <row r="1793" spans="1:1" x14ac:dyDescent="0.2">
      <c r="A1793" s="9"/>
    </row>
    <row r="1794" spans="1:1" x14ac:dyDescent="0.2">
      <c r="A1794" s="9"/>
    </row>
    <row r="1795" spans="1:1" x14ac:dyDescent="0.2">
      <c r="A1795" s="9"/>
    </row>
    <row r="1796" spans="1:1" x14ac:dyDescent="0.2">
      <c r="A1796" s="9"/>
    </row>
    <row r="1797" spans="1:1" x14ac:dyDescent="0.2">
      <c r="A1797" s="9"/>
    </row>
    <row r="1798" spans="1:1" x14ac:dyDescent="0.2">
      <c r="A1798" s="9"/>
    </row>
    <row r="1799" spans="1:1" x14ac:dyDescent="0.2">
      <c r="A1799" s="9"/>
    </row>
    <row r="1800" spans="1:1" x14ac:dyDescent="0.2">
      <c r="A1800" s="9"/>
    </row>
    <row r="1801" spans="1:1" x14ac:dyDescent="0.2">
      <c r="A1801" s="9"/>
    </row>
    <row r="1802" spans="1:1" x14ac:dyDescent="0.2">
      <c r="A1802" s="9"/>
    </row>
    <row r="1803" spans="1:1" x14ac:dyDescent="0.2">
      <c r="A1803" s="9"/>
    </row>
    <row r="1804" spans="1:1" x14ac:dyDescent="0.2">
      <c r="A1804" s="9"/>
    </row>
    <row r="1805" spans="1:1" x14ac:dyDescent="0.2">
      <c r="A1805" s="9"/>
    </row>
    <row r="1806" spans="1:1" x14ac:dyDescent="0.2">
      <c r="A1806" s="9"/>
    </row>
    <row r="1807" spans="1:1" x14ac:dyDescent="0.2">
      <c r="A1807" s="9"/>
    </row>
    <row r="1808" spans="1:1" x14ac:dyDescent="0.2">
      <c r="A1808" s="9"/>
    </row>
    <row r="1809" spans="1:4" x14ac:dyDescent="0.2">
      <c r="A1809" s="9"/>
    </row>
    <row r="1810" spans="1:4" x14ac:dyDescent="0.2">
      <c r="A1810" s="9"/>
    </row>
    <row r="1811" spans="1:4" x14ac:dyDescent="0.2">
      <c r="A1811" s="9"/>
    </row>
    <row r="1812" spans="1:4" x14ac:dyDescent="0.2">
      <c r="A1812" s="9"/>
    </row>
    <row r="1813" spans="1:4" x14ac:dyDescent="0.2">
      <c r="A1813" s="9"/>
    </row>
    <row r="1814" spans="1:4" x14ac:dyDescent="0.2">
      <c r="A1814" s="9"/>
    </row>
    <row r="1815" spans="1:4" x14ac:dyDescent="0.2">
      <c r="A1815" s="9"/>
    </row>
    <row r="1816" spans="1:4" x14ac:dyDescent="0.2">
      <c r="A1816" s="9"/>
    </row>
    <row r="1817" spans="1:4" x14ac:dyDescent="0.2">
      <c r="A1817" s="9"/>
    </row>
    <row r="1818" spans="1:4" x14ac:dyDescent="0.2">
      <c r="A1818" s="9"/>
    </row>
    <row r="1819" spans="1:4" x14ac:dyDescent="0.2">
      <c r="A1819" s="9"/>
      <c r="C1819" s="9"/>
      <c r="D1819" s="9"/>
    </row>
    <row r="1820" spans="1:4" x14ac:dyDescent="0.2">
      <c r="A1820" s="9"/>
    </row>
    <row r="1821" spans="1:4" x14ac:dyDescent="0.2">
      <c r="A1821" s="9"/>
    </row>
    <row r="1822" spans="1:4" x14ac:dyDescent="0.2">
      <c r="A1822" s="9"/>
    </row>
    <row r="1823" spans="1:4" x14ac:dyDescent="0.2">
      <c r="A1823" s="9"/>
    </row>
    <row r="1824" spans="1:4" x14ac:dyDescent="0.2">
      <c r="A1824" s="9"/>
    </row>
    <row r="1825" spans="1:1" x14ac:dyDescent="0.2">
      <c r="A1825" s="9"/>
    </row>
    <row r="1826" spans="1:1" x14ac:dyDescent="0.2">
      <c r="A1826" s="9"/>
    </row>
    <row r="1827" spans="1:1" x14ac:dyDescent="0.2">
      <c r="A1827" s="9"/>
    </row>
    <row r="1828" spans="1:1" x14ac:dyDescent="0.2">
      <c r="A1828" s="9"/>
    </row>
    <row r="1829" spans="1:1" x14ac:dyDescent="0.2">
      <c r="A1829" s="9"/>
    </row>
    <row r="1830" spans="1:1" x14ac:dyDescent="0.2">
      <c r="A1830" s="9"/>
    </row>
    <row r="1831" spans="1:1" x14ac:dyDescent="0.2">
      <c r="A1831" s="9"/>
    </row>
    <row r="1832" spans="1:1" x14ac:dyDescent="0.2">
      <c r="A1832" s="9"/>
    </row>
    <row r="1833" spans="1:1" x14ac:dyDescent="0.2">
      <c r="A1833" s="9"/>
    </row>
    <row r="1834" spans="1:1" x14ac:dyDescent="0.2">
      <c r="A1834" s="9"/>
    </row>
    <row r="1835" spans="1:1" x14ac:dyDescent="0.2">
      <c r="A1835" s="9"/>
    </row>
    <row r="1836" spans="1:1" x14ac:dyDescent="0.2">
      <c r="A1836" s="9"/>
    </row>
    <row r="1837" spans="1:1" x14ac:dyDescent="0.2">
      <c r="A1837" s="9"/>
    </row>
    <row r="1838" spans="1:1" x14ac:dyDescent="0.2">
      <c r="A1838" s="9"/>
    </row>
    <row r="1839" spans="1:1" x14ac:dyDescent="0.2">
      <c r="A1839" s="9"/>
    </row>
    <row r="1840" spans="1:1" x14ac:dyDescent="0.2">
      <c r="A1840" s="9"/>
    </row>
    <row r="1841" spans="1:4" x14ac:dyDescent="0.2">
      <c r="A1841" s="9"/>
    </row>
    <row r="1842" spans="1:4" x14ac:dyDescent="0.2">
      <c r="A1842" s="9"/>
    </row>
    <row r="1843" spans="1:4" x14ac:dyDescent="0.2">
      <c r="A1843" s="9"/>
    </row>
    <row r="1844" spans="1:4" x14ac:dyDescent="0.2">
      <c r="A1844" s="9"/>
    </row>
    <row r="1845" spans="1:4" x14ac:dyDescent="0.2">
      <c r="A1845" s="9"/>
    </row>
    <row r="1846" spans="1:4" x14ac:dyDescent="0.2">
      <c r="A1846" s="9"/>
    </row>
    <row r="1847" spans="1:4" x14ac:dyDescent="0.2">
      <c r="A1847" s="9"/>
    </row>
    <row r="1848" spans="1:4" x14ac:dyDescent="0.2">
      <c r="A1848" s="9"/>
    </row>
    <row r="1849" spans="1:4" x14ac:dyDescent="0.2">
      <c r="A1849" s="9"/>
    </row>
    <row r="1850" spans="1:4" x14ac:dyDescent="0.2">
      <c r="A1850" s="9"/>
    </row>
    <row r="1851" spans="1:4" x14ac:dyDescent="0.2">
      <c r="A1851" s="9"/>
    </row>
    <row r="1852" spans="1:4" x14ac:dyDescent="0.2">
      <c r="A1852" s="9"/>
      <c r="C1852" s="9"/>
      <c r="D1852" s="9"/>
    </row>
    <row r="1853" spans="1:4" x14ac:dyDescent="0.2">
      <c r="A1853" s="9"/>
    </row>
    <row r="1854" spans="1:4" x14ac:dyDescent="0.2">
      <c r="A1854" s="9"/>
    </row>
    <row r="1855" spans="1:4" x14ac:dyDescent="0.2">
      <c r="A1855" s="9"/>
    </row>
    <row r="1856" spans="1:4" x14ac:dyDescent="0.2">
      <c r="A1856" s="9"/>
    </row>
    <row r="1857" spans="1:1" x14ac:dyDescent="0.2">
      <c r="A1857" s="9"/>
    </row>
    <row r="1858" spans="1:1" x14ac:dyDescent="0.2">
      <c r="A1858" s="9"/>
    </row>
    <row r="1859" spans="1:1" x14ac:dyDescent="0.2">
      <c r="A1859" s="9"/>
    </row>
    <row r="1860" spans="1:1" x14ac:dyDescent="0.2">
      <c r="A1860" s="9"/>
    </row>
    <row r="1861" spans="1:1" x14ac:dyDescent="0.2">
      <c r="A1861" s="9"/>
    </row>
    <row r="1862" spans="1:1" x14ac:dyDescent="0.2">
      <c r="A1862" s="9"/>
    </row>
    <row r="1863" spans="1:1" x14ac:dyDescent="0.2">
      <c r="A1863" s="9"/>
    </row>
    <row r="1864" spans="1:1" x14ac:dyDescent="0.2">
      <c r="A1864" s="9"/>
    </row>
    <row r="1865" spans="1:1" x14ac:dyDescent="0.2">
      <c r="A1865" s="9"/>
    </row>
    <row r="1866" spans="1:1" x14ac:dyDescent="0.2">
      <c r="A1866" s="9"/>
    </row>
    <row r="1867" spans="1:1" x14ac:dyDescent="0.2">
      <c r="A1867" s="9"/>
    </row>
    <row r="1868" spans="1:1" x14ac:dyDescent="0.2">
      <c r="A1868" s="9"/>
    </row>
    <row r="1869" spans="1:1" x14ac:dyDescent="0.2">
      <c r="A1869" s="9"/>
    </row>
    <row r="1870" spans="1:1" x14ac:dyDescent="0.2">
      <c r="A1870" s="9"/>
    </row>
    <row r="1871" spans="1:1" x14ac:dyDescent="0.2">
      <c r="A1871" s="9"/>
    </row>
    <row r="1872" spans="1:1" x14ac:dyDescent="0.2">
      <c r="A1872" s="9"/>
    </row>
    <row r="1873" spans="1:4" x14ac:dyDescent="0.2">
      <c r="A1873" s="9"/>
    </row>
    <row r="1874" spans="1:4" x14ac:dyDescent="0.2">
      <c r="A1874" s="9"/>
    </row>
    <row r="1875" spans="1:4" x14ac:dyDescent="0.2">
      <c r="A1875" s="9"/>
    </row>
    <row r="1876" spans="1:4" x14ac:dyDescent="0.2">
      <c r="A1876" s="9"/>
    </row>
    <row r="1877" spans="1:4" x14ac:dyDescent="0.2">
      <c r="A1877" s="9"/>
    </row>
    <row r="1878" spans="1:4" x14ac:dyDescent="0.2">
      <c r="A1878" s="9"/>
    </row>
    <row r="1879" spans="1:4" x14ac:dyDescent="0.2">
      <c r="A1879" s="9"/>
    </row>
    <row r="1880" spans="1:4" x14ac:dyDescent="0.2">
      <c r="A1880" s="9"/>
    </row>
    <row r="1881" spans="1:4" x14ac:dyDescent="0.2">
      <c r="A1881" s="9"/>
    </row>
    <row r="1882" spans="1:4" x14ac:dyDescent="0.2">
      <c r="A1882" s="9"/>
    </row>
    <row r="1883" spans="1:4" x14ac:dyDescent="0.2">
      <c r="A1883" s="9"/>
    </row>
    <row r="1884" spans="1:4" x14ac:dyDescent="0.2">
      <c r="A1884" s="9"/>
    </row>
    <row r="1885" spans="1:4" x14ac:dyDescent="0.2">
      <c r="A1885" s="9"/>
      <c r="C1885" s="9"/>
      <c r="D1885" s="9"/>
    </row>
    <row r="1886" spans="1:4" x14ac:dyDescent="0.2">
      <c r="A1886" s="9"/>
    </row>
    <row r="1887" spans="1:4" x14ac:dyDescent="0.2">
      <c r="A1887" s="9"/>
    </row>
    <row r="1888" spans="1:4" x14ac:dyDescent="0.2">
      <c r="A1888" s="9"/>
    </row>
    <row r="1889" spans="1:1" x14ac:dyDescent="0.2">
      <c r="A1889" s="9"/>
    </row>
    <row r="1890" spans="1:1" x14ac:dyDescent="0.2">
      <c r="A1890" s="9"/>
    </row>
    <row r="1891" spans="1:1" x14ac:dyDescent="0.2">
      <c r="A1891" s="9"/>
    </row>
    <row r="1892" spans="1:1" x14ac:dyDescent="0.2">
      <c r="A1892" s="9"/>
    </row>
    <row r="1893" spans="1:1" x14ac:dyDescent="0.2">
      <c r="A1893" s="9"/>
    </row>
    <row r="1894" spans="1:1" x14ac:dyDescent="0.2">
      <c r="A1894" s="9"/>
    </row>
    <row r="1895" spans="1:1" x14ac:dyDescent="0.2">
      <c r="A1895" s="9"/>
    </row>
    <row r="1896" spans="1:1" x14ac:dyDescent="0.2">
      <c r="A1896" s="9"/>
    </row>
    <row r="1897" spans="1:1" x14ac:dyDescent="0.2">
      <c r="A1897" s="9"/>
    </row>
    <row r="1898" spans="1:1" x14ac:dyDescent="0.2">
      <c r="A1898" s="9"/>
    </row>
    <row r="1899" spans="1:1" x14ac:dyDescent="0.2">
      <c r="A1899" s="9"/>
    </row>
    <row r="1900" spans="1:1" x14ac:dyDescent="0.2">
      <c r="A1900" s="9"/>
    </row>
    <row r="1901" spans="1:1" x14ac:dyDescent="0.2">
      <c r="A1901" s="9"/>
    </row>
    <row r="1902" spans="1:1" x14ac:dyDescent="0.2">
      <c r="A1902" s="9"/>
    </row>
    <row r="1903" spans="1:1" x14ac:dyDescent="0.2">
      <c r="A1903" s="9"/>
    </row>
    <row r="1904" spans="1:1" x14ac:dyDescent="0.2">
      <c r="A1904" s="9"/>
    </row>
    <row r="1905" spans="1:4" x14ac:dyDescent="0.2">
      <c r="A1905" s="9"/>
    </row>
    <row r="1906" spans="1:4" x14ac:dyDescent="0.2">
      <c r="A1906" s="9"/>
    </row>
    <row r="1907" spans="1:4" x14ac:dyDescent="0.2">
      <c r="A1907" s="9"/>
    </row>
    <row r="1908" spans="1:4" x14ac:dyDescent="0.2">
      <c r="A1908" s="9"/>
    </row>
    <row r="1909" spans="1:4" x14ac:dyDescent="0.2">
      <c r="A1909" s="9"/>
    </row>
    <row r="1910" spans="1:4" x14ac:dyDescent="0.2">
      <c r="A1910" s="9"/>
    </row>
    <row r="1911" spans="1:4" x14ac:dyDescent="0.2">
      <c r="A1911" s="9"/>
    </row>
    <row r="1912" spans="1:4" x14ac:dyDescent="0.2">
      <c r="A1912" s="9"/>
    </row>
    <row r="1913" spans="1:4" x14ac:dyDescent="0.2">
      <c r="A1913" s="9"/>
    </row>
    <row r="1914" spans="1:4" x14ac:dyDescent="0.2">
      <c r="A1914" s="9"/>
    </row>
    <row r="1915" spans="1:4" x14ac:dyDescent="0.2">
      <c r="A1915" s="9"/>
    </row>
    <row r="1916" spans="1:4" x14ac:dyDescent="0.2">
      <c r="A1916" s="9"/>
    </row>
    <row r="1917" spans="1:4" x14ac:dyDescent="0.2">
      <c r="A1917" s="9"/>
    </row>
    <row r="1918" spans="1:4" x14ac:dyDescent="0.2">
      <c r="A1918" s="9"/>
      <c r="C1918" s="9"/>
      <c r="D1918" s="9"/>
    </row>
    <row r="1919" spans="1:4" x14ac:dyDescent="0.2">
      <c r="A1919" s="9"/>
    </row>
    <row r="1920" spans="1:4" x14ac:dyDescent="0.2">
      <c r="A1920" s="9"/>
    </row>
    <row r="1921" spans="1:1" x14ac:dyDescent="0.2">
      <c r="A1921" s="9"/>
    </row>
    <row r="1922" spans="1:1" x14ac:dyDescent="0.2">
      <c r="A1922" s="9"/>
    </row>
    <row r="1923" spans="1:1" x14ac:dyDescent="0.2">
      <c r="A1923" s="9"/>
    </row>
    <row r="1924" spans="1:1" x14ac:dyDescent="0.2">
      <c r="A1924" s="9"/>
    </row>
    <row r="1925" spans="1:1" x14ac:dyDescent="0.2">
      <c r="A1925" s="9"/>
    </row>
    <row r="1926" spans="1:1" x14ac:dyDescent="0.2">
      <c r="A1926" s="9"/>
    </row>
    <row r="1927" spans="1:1" x14ac:dyDescent="0.2">
      <c r="A1927" s="9"/>
    </row>
    <row r="1928" spans="1:1" x14ac:dyDescent="0.2">
      <c r="A1928" s="9"/>
    </row>
    <row r="1929" spans="1:1" x14ac:dyDescent="0.2">
      <c r="A1929" s="9"/>
    </row>
    <row r="1930" spans="1:1" x14ac:dyDescent="0.2">
      <c r="A1930" s="9"/>
    </row>
    <row r="1931" spans="1:1" x14ac:dyDescent="0.2">
      <c r="A1931" s="9"/>
    </row>
    <row r="1932" spans="1:1" x14ac:dyDescent="0.2">
      <c r="A1932" s="9"/>
    </row>
    <row r="1933" spans="1:1" x14ac:dyDescent="0.2">
      <c r="A1933" s="9"/>
    </row>
    <row r="1934" spans="1:1" x14ac:dyDescent="0.2">
      <c r="A1934" s="9"/>
    </row>
    <row r="1935" spans="1:1" x14ac:dyDescent="0.2">
      <c r="A1935" s="9"/>
    </row>
    <row r="1936" spans="1:1" x14ac:dyDescent="0.2">
      <c r="A1936" s="9"/>
    </row>
    <row r="1937" spans="1:4" x14ac:dyDescent="0.2">
      <c r="A1937" s="9"/>
    </row>
    <row r="1938" spans="1:4" x14ac:dyDescent="0.2">
      <c r="A1938" s="9"/>
    </row>
    <row r="1939" spans="1:4" x14ac:dyDescent="0.2">
      <c r="A1939" s="9"/>
    </row>
    <row r="1940" spans="1:4" x14ac:dyDescent="0.2">
      <c r="A1940" s="9"/>
    </row>
    <row r="1941" spans="1:4" x14ac:dyDescent="0.2">
      <c r="A1941" s="9"/>
    </row>
    <row r="1942" spans="1:4" x14ac:dyDescent="0.2">
      <c r="A1942" s="9"/>
    </row>
    <row r="1943" spans="1:4" x14ac:dyDescent="0.2">
      <c r="A1943" s="9"/>
    </row>
    <row r="1944" spans="1:4" x14ac:dyDescent="0.2">
      <c r="A1944" s="9"/>
    </row>
    <row r="1945" spans="1:4" x14ac:dyDescent="0.2">
      <c r="A1945" s="9"/>
    </row>
    <row r="1946" spans="1:4" x14ac:dyDescent="0.2">
      <c r="A1946" s="9"/>
    </row>
    <row r="1947" spans="1:4" x14ac:dyDescent="0.2">
      <c r="A1947" s="9"/>
    </row>
    <row r="1948" spans="1:4" x14ac:dyDescent="0.2">
      <c r="A1948" s="9"/>
    </row>
    <row r="1949" spans="1:4" x14ac:dyDescent="0.2">
      <c r="A1949" s="9"/>
    </row>
    <row r="1950" spans="1:4" x14ac:dyDescent="0.2">
      <c r="A1950" s="9"/>
    </row>
    <row r="1951" spans="1:4" x14ac:dyDescent="0.2">
      <c r="A1951" s="9"/>
      <c r="C1951" s="9"/>
      <c r="D1951" s="9"/>
    </row>
    <row r="1952" spans="1:4" x14ac:dyDescent="0.2">
      <c r="A1952" s="9"/>
    </row>
    <row r="1953" spans="1:1" x14ac:dyDescent="0.2">
      <c r="A1953" s="9"/>
    </row>
    <row r="1954" spans="1:1" x14ac:dyDescent="0.2">
      <c r="A1954" s="9"/>
    </row>
    <row r="1955" spans="1:1" x14ac:dyDescent="0.2">
      <c r="A1955" s="9"/>
    </row>
    <row r="1956" spans="1:1" x14ac:dyDescent="0.2">
      <c r="A1956" s="9"/>
    </row>
    <row r="1957" spans="1:1" x14ac:dyDescent="0.2">
      <c r="A1957" s="9"/>
    </row>
    <row r="1958" spans="1:1" x14ac:dyDescent="0.2">
      <c r="A1958" s="9"/>
    </row>
    <row r="1959" spans="1:1" x14ac:dyDescent="0.2">
      <c r="A1959" s="9"/>
    </row>
    <row r="1960" spans="1:1" x14ac:dyDescent="0.2">
      <c r="A1960" s="9"/>
    </row>
    <row r="1961" spans="1:1" x14ac:dyDescent="0.2">
      <c r="A1961" s="9"/>
    </row>
    <row r="1962" spans="1:1" x14ac:dyDescent="0.2">
      <c r="A1962" s="9"/>
    </row>
    <row r="1963" spans="1:1" x14ac:dyDescent="0.2">
      <c r="A1963" s="9"/>
    </row>
    <row r="1964" spans="1:1" x14ac:dyDescent="0.2">
      <c r="A1964" s="9"/>
    </row>
    <row r="1965" spans="1:1" x14ac:dyDescent="0.2">
      <c r="A1965" s="9"/>
    </row>
    <row r="1966" spans="1:1" x14ac:dyDescent="0.2">
      <c r="A1966" s="9"/>
    </row>
    <row r="1967" spans="1:1" x14ac:dyDescent="0.2">
      <c r="A1967" s="9"/>
    </row>
    <row r="1968" spans="1:1" x14ac:dyDescent="0.2">
      <c r="A1968" s="9"/>
    </row>
    <row r="1969" spans="1:4" x14ac:dyDescent="0.2">
      <c r="A1969" s="9"/>
    </row>
    <row r="1970" spans="1:4" x14ac:dyDescent="0.2">
      <c r="A1970" s="9"/>
    </row>
    <row r="1971" spans="1:4" x14ac:dyDescent="0.2">
      <c r="A1971" s="9"/>
    </row>
    <row r="1972" spans="1:4" x14ac:dyDescent="0.2">
      <c r="A1972" s="9"/>
    </row>
    <row r="1973" spans="1:4" x14ac:dyDescent="0.2">
      <c r="A1973" s="9"/>
    </row>
    <row r="1974" spans="1:4" x14ac:dyDescent="0.2">
      <c r="A1974" s="9"/>
    </row>
    <row r="1975" spans="1:4" x14ac:dyDescent="0.2">
      <c r="A1975" s="9"/>
    </row>
    <row r="1976" spans="1:4" x14ac:dyDescent="0.2">
      <c r="A1976" s="9"/>
    </row>
    <row r="1977" spans="1:4" x14ac:dyDescent="0.2">
      <c r="A1977" s="9"/>
    </row>
    <row r="1978" spans="1:4" x14ac:dyDescent="0.2">
      <c r="A1978" s="9"/>
    </row>
    <row r="1979" spans="1:4" x14ac:dyDescent="0.2">
      <c r="A1979" s="9"/>
    </row>
    <row r="1980" spans="1:4" x14ac:dyDescent="0.2">
      <c r="A1980" s="9"/>
    </row>
    <row r="1981" spans="1:4" x14ac:dyDescent="0.2">
      <c r="A1981" s="9"/>
    </row>
    <row r="1982" spans="1:4" x14ac:dyDescent="0.2">
      <c r="A1982" s="9"/>
    </row>
    <row r="1983" spans="1:4" x14ac:dyDescent="0.2">
      <c r="A1983" s="9"/>
    </row>
    <row r="1984" spans="1:4" x14ac:dyDescent="0.2">
      <c r="A1984" s="9"/>
      <c r="C1984" s="9"/>
      <c r="D1984" s="9"/>
    </row>
    <row r="1985" spans="1:1" x14ac:dyDescent="0.2">
      <c r="A1985" s="9"/>
    </row>
    <row r="1986" spans="1:1" x14ac:dyDescent="0.2">
      <c r="A1986" s="9"/>
    </row>
    <row r="1987" spans="1:1" x14ac:dyDescent="0.2">
      <c r="A1987" s="9"/>
    </row>
    <row r="1988" spans="1:1" x14ac:dyDescent="0.2">
      <c r="A1988" s="9"/>
    </row>
    <row r="1989" spans="1:1" x14ac:dyDescent="0.2">
      <c r="A1989" s="9"/>
    </row>
    <row r="1990" spans="1:1" x14ac:dyDescent="0.2">
      <c r="A1990" s="9"/>
    </row>
    <row r="1991" spans="1:1" x14ac:dyDescent="0.2">
      <c r="A1991" s="9"/>
    </row>
    <row r="1992" spans="1:1" x14ac:dyDescent="0.2">
      <c r="A1992" s="9"/>
    </row>
    <row r="1993" spans="1:1" x14ac:dyDescent="0.2">
      <c r="A1993" s="9"/>
    </row>
    <row r="1994" spans="1:1" x14ac:dyDescent="0.2">
      <c r="A1994" s="9"/>
    </row>
    <row r="1995" spans="1:1" x14ac:dyDescent="0.2">
      <c r="A1995" s="9"/>
    </row>
    <row r="1996" spans="1:1" x14ac:dyDescent="0.2">
      <c r="A1996" s="9"/>
    </row>
    <row r="1997" spans="1:1" x14ac:dyDescent="0.2">
      <c r="A1997" s="9"/>
    </row>
    <row r="1998" spans="1:1" x14ac:dyDescent="0.2">
      <c r="A1998" s="9"/>
    </row>
    <row r="1999" spans="1:1" x14ac:dyDescent="0.2">
      <c r="A1999" s="9"/>
    </row>
    <row r="2000" spans="1:1" x14ac:dyDescent="0.2">
      <c r="A2000" s="9"/>
    </row>
    <row r="2001" spans="1:1" x14ac:dyDescent="0.2">
      <c r="A2001" s="9"/>
    </row>
    <row r="2002" spans="1:1" x14ac:dyDescent="0.2">
      <c r="A2002" s="9"/>
    </row>
    <row r="2003" spans="1:1" x14ac:dyDescent="0.2">
      <c r="A2003" s="9"/>
    </row>
    <row r="2004" spans="1:1" x14ac:dyDescent="0.2">
      <c r="A2004" s="9"/>
    </row>
    <row r="2005" spans="1:1" x14ac:dyDescent="0.2">
      <c r="A2005" s="9"/>
    </row>
    <row r="2006" spans="1:1" x14ac:dyDescent="0.2">
      <c r="A2006" s="9"/>
    </row>
    <row r="2007" spans="1:1" x14ac:dyDescent="0.2">
      <c r="A2007" s="9"/>
    </row>
    <row r="2008" spans="1:1" x14ac:dyDescent="0.2">
      <c r="A2008" s="9"/>
    </row>
    <row r="2009" spans="1:1" x14ac:dyDescent="0.2">
      <c r="A2009" s="9"/>
    </row>
    <row r="2010" spans="1:1" x14ac:dyDescent="0.2">
      <c r="A2010" s="9"/>
    </row>
    <row r="2011" spans="1:1" x14ac:dyDescent="0.2">
      <c r="A2011" s="9"/>
    </row>
    <row r="2012" spans="1:1" x14ac:dyDescent="0.2">
      <c r="A2012" s="9"/>
    </row>
    <row r="2013" spans="1:1" x14ac:dyDescent="0.2">
      <c r="A2013" s="9"/>
    </row>
    <row r="2014" spans="1:1" x14ac:dyDescent="0.2">
      <c r="A2014" s="9"/>
    </row>
    <row r="2015" spans="1:1" x14ac:dyDescent="0.2">
      <c r="A2015" s="9"/>
    </row>
    <row r="2016" spans="1:1" x14ac:dyDescent="0.2">
      <c r="A2016" s="9"/>
    </row>
    <row r="2017" spans="1:4" x14ac:dyDescent="0.2">
      <c r="A2017" s="9"/>
      <c r="C2017" s="9"/>
      <c r="D2017" s="9"/>
    </row>
    <row r="2018" spans="1:4" x14ac:dyDescent="0.2">
      <c r="A2018" s="9"/>
    </row>
    <row r="2019" spans="1:4" x14ac:dyDescent="0.2">
      <c r="A2019" s="9"/>
    </row>
    <row r="2020" spans="1:4" x14ac:dyDescent="0.2">
      <c r="A2020" s="9"/>
    </row>
    <row r="2021" spans="1:4" x14ac:dyDescent="0.2">
      <c r="A2021" s="9"/>
    </row>
    <row r="2022" spans="1:4" x14ac:dyDescent="0.2">
      <c r="A2022" s="9"/>
    </row>
    <row r="2023" spans="1:4" x14ac:dyDescent="0.2">
      <c r="A2023" s="9"/>
    </row>
    <row r="2024" spans="1:4" x14ac:dyDescent="0.2">
      <c r="A2024" s="9"/>
    </row>
    <row r="2025" spans="1:4" x14ac:dyDescent="0.2">
      <c r="A2025" s="9"/>
    </row>
    <row r="2026" spans="1:4" x14ac:dyDescent="0.2">
      <c r="A2026" s="9"/>
    </row>
    <row r="2027" spans="1:4" x14ac:dyDescent="0.2">
      <c r="A2027" s="9"/>
    </row>
    <row r="2028" spans="1:4" x14ac:dyDescent="0.2">
      <c r="A2028" s="9"/>
    </row>
    <row r="2029" spans="1:4" x14ac:dyDescent="0.2">
      <c r="A2029" s="9"/>
    </row>
    <row r="2030" spans="1:4" x14ac:dyDescent="0.2">
      <c r="A2030" s="9"/>
    </row>
    <row r="2031" spans="1:4" x14ac:dyDescent="0.2">
      <c r="A2031" s="9"/>
    </row>
    <row r="2032" spans="1:4" x14ac:dyDescent="0.2">
      <c r="A2032" s="9"/>
    </row>
    <row r="2033" spans="1:1" x14ac:dyDescent="0.2">
      <c r="A2033" s="9"/>
    </row>
    <row r="2034" spans="1:1" x14ac:dyDescent="0.2">
      <c r="A2034" s="9"/>
    </row>
    <row r="2035" spans="1:1" x14ac:dyDescent="0.2">
      <c r="A2035" s="9"/>
    </row>
    <row r="2036" spans="1:1" x14ac:dyDescent="0.2">
      <c r="A2036" s="9"/>
    </row>
    <row r="2037" spans="1:1" x14ac:dyDescent="0.2">
      <c r="A2037" s="9"/>
    </row>
    <row r="2038" spans="1:1" x14ac:dyDescent="0.2">
      <c r="A2038" s="9"/>
    </row>
    <row r="2039" spans="1:1" x14ac:dyDescent="0.2">
      <c r="A2039" s="9"/>
    </row>
    <row r="2040" spans="1:1" x14ac:dyDescent="0.2">
      <c r="A2040" s="9"/>
    </row>
    <row r="2041" spans="1:1" x14ac:dyDescent="0.2">
      <c r="A2041" s="9"/>
    </row>
    <row r="2042" spans="1:1" x14ac:dyDescent="0.2">
      <c r="A2042" s="9"/>
    </row>
    <row r="2043" spans="1:1" x14ac:dyDescent="0.2">
      <c r="A2043" s="9"/>
    </row>
    <row r="2044" spans="1:1" x14ac:dyDescent="0.2">
      <c r="A2044" s="9"/>
    </row>
    <row r="2045" spans="1:1" x14ac:dyDescent="0.2">
      <c r="A2045" s="9"/>
    </row>
    <row r="2046" spans="1:1" x14ac:dyDescent="0.2">
      <c r="A2046" s="9"/>
    </row>
    <row r="2047" spans="1:1" x14ac:dyDescent="0.2">
      <c r="A2047" s="9"/>
    </row>
    <row r="2048" spans="1:1" x14ac:dyDescent="0.2">
      <c r="A2048" s="9"/>
    </row>
    <row r="2049" spans="1:4" x14ac:dyDescent="0.2">
      <c r="A2049" s="9"/>
    </row>
    <row r="2050" spans="1:4" x14ac:dyDescent="0.2">
      <c r="A2050" s="9"/>
      <c r="C2050" s="9"/>
      <c r="D2050" s="9"/>
    </row>
    <row r="2051" spans="1:4" x14ac:dyDescent="0.2">
      <c r="A2051" s="9"/>
    </row>
    <row r="2052" spans="1:4" x14ac:dyDescent="0.2">
      <c r="A2052" s="9"/>
    </row>
    <row r="2053" spans="1:4" x14ac:dyDescent="0.2">
      <c r="A2053" s="9"/>
    </row>
    <row r="2054" spans="1:4" x14ac:dyDescent="0.2">
      <c r="A2054" s="9"/>
    </row>
    <row r="2055" spans="1:4" x14ac:dyDescent="0.2">
      <c r="A2055" s="9"/>
    </row>
    <row r="2056" spans="1:4" x14ac:dyDescent="0.2">
      <c r="A2056" s="9"/>
    </row>
    <row r="2057" spans="1:4" x14ac:dyDescent="0.2">
      <c r="A2057" s="9"/>
    </row>
    <row r="2058" spans="1:4" x14ac:dyDescent="0.2">
      <c r="A2058" s="9"/>
    </row>
    <row r="2059" spans="1:4" x14ac:dyDescent="0.2">
      <c r="A2059" s="9"/>
    </row>
    <row r="2060" spans="1:4" x14ac:dyDescent="0.2">
      <c r="A2060" s="9"/>
    </row>
    <row r="2061" spans="1:4" x14ac:dyDescent="0.2">
      <c r="A2061" s="9"/>
    </row>
    <row r="2062" spans="1:4" x14ac:dyDescent="0.2">
      <c r="A2062" s="9"/>
    </row>
    <row r="2063" spans="1:4" x14ac:dyDescent="0.2">
      <c r="A2063" s="9"/>
    </row>
    <row r="2064" spans="1:4" x14ac:dyDescent="0.2">
      <c r="A2064" s="9"/>
    </row>
    <row r="2065" spans="1:1" x14ac:dyDescent="0.2">
      <c r="A2065" s="9"/>
    </row>
    <row r="2066" spans="1:1" x14ac:dyDescent="0.2">
      <c r="A2066" s="9"/>
    </row>
    <row r="2067" spans="1:1" x14ac:dyDescent="0.2">
      <c r="A2067" s="9"/>
    </row>
    <row r="2068" spans="1:1" x14ac:dyDescent="0.2">
      <c r="A2068" s="9"/>
    </row>
    <row r="2069" spans="1:1" x14ac:dyDescent="0.2">
      <c r="A2069" s="9"/>
    </row>
    <row r="2070" spans="1:1" x14ac:dyDescent="0.2">
      <c r="A2070" s="9"/>
    </row>
    <row r="2071" spans="1:1" x14ac:dyDescent="0.2">
      <c r="A2071" s="9"/>
    </row>
    <row r="2072" spans="1:1" x14ac:dyDescent="0.2">
      <c r="A2072" s="9"/>
    </row>
    <row r="2073" spans="1:1" x14ac:dyDescent="0.2">
      <c r="A2073" s="9"/>
    </row>
    <row r="2074" spans="1:1" x14ac:dyDescent="0.2">
      <c r="A2074" s="9"/>
    </row>
    <row r="2075" spans="1:1" x14ac:dyDescent="0.2">
      <c r="A2075" s="9"/>
    </row>
    <row r="2076" spans="1:1" x14ac:dyDescent="0.2">
      <c r="A2076" s="9"/>
    </row>
    <row r="2077" spans="1:1" x14ac:dyDescent="0.2">
      <c r="A2077" s="9"/>
    </row>
    <row r="2078" spans="1:1" x14ac:dyDescent="0.2">
      <c r="A2078" s="9"/>
    </row>
    <row r="2079" spans="1:1" x14ac:dyDescent="0.2">
      <c r="A2079" s="9"/>
    </row>
    <row r="2080" spans="1:1" x14ac:dyDescent="0.2">
      <c r="A2080" s="9"/>
    </row>
    <row r="2081" spans="1:4" x14ac:dyDescent="0.2">
      <c r="A2081" s="9"/>
    </row>
    <row r="2082" spans="1:4" x14ac:dyDescent="0.2">
      <c r="A2082" s="9"/>
    </row>
    <row r="2083" spans="1:4" x14ac:dyDescent="0.2">
      <c r="A2083" s="9"/>
      <c r="C2083" s="9"/>
      <c r="D2083" s="9"/>
    </row>
    <row r="2084" spans="1:4" x14ac:dyDescent="0.2">
      <c r="A2084" s="9"/>
    </row>
    <row r="2085" spans="1:4" x14ac:dyDescent="0.2">
      <c r="A2085" s="9"/>
    </row>
    <row r="2086" spans="1:4" x14ac:dyDescent="0.2">
      <c r="A2086" s="9"/>
    </row>
    <row r="2087" spans="1:4" x14ac:dyDescent="0.2">
      <c r="A2087" s="9"/>
    </row>
    <row r="2088" spans="1:4" x14ac:dyDescent="0.2">
      <c r="A2088" s="9"/>
    </row>
    <row r="2089" spans="1:4" x14ac:dyDescent="0.2">
      <c r="A2089" s="9"/>
    </row>
    <row r="2090" spans="1:4" x14ac:dyDescent="0.2">
      <c r="A2090" s="9"/>
    </row>
    <row r="2091" spans="1:4" x14ac:dyDescent="0.2">
      <c r="A2091" s="9"/>
    </row>
    <row r="2092" spans="1:4" x14ac:dyDescent="0.2">
      <c r="A2092" s="9"/>
    </row>
    <row r="2093" spans="1:4" x14ac:dyDescent="0.2">
      <c r="A2093" s="9"/>
    </row>
    <row r="2094" spans="1:4" x14ac:dyDescent="0.2">
      <c r="A2094" s="9"/>
    </row>
    <row r="2095" spans="1:4" x14ac:dyDescent="0.2">
      <c r="A2095" s="9"/>
    </row>
    <row r="2096" spans="1:4" x14ac:dyDescent="0.2">
      <c r="A2096" s="9"/>
    </row>
    <row r="2097" spans="1:1" x14ac:dyDescent="0.2">
      <c r="A2097" s="9"/>
    </row>
    <row r="2098" spans="1:1" x14ac:dyDescent="0.2">
      <c r="A2098" s="9"/>
    </row>
    <row r="2099" spans="1:1" x14ac:dyDescent="0.2">
      <c r="A2099" s="9"/>
    </row>
    <row r="2100" spans="1:1" x14ac:dyDescent="0.2">
      <c r="A2100" s="9"/>
    </row>
    <row r="2101" spans="1:1" x14ac:dyDescent="0.2">
      <c r="A2101" s="9"/>
    </row>
    <row r="2102" spans="1:1" x14ac:dyDescent="0.2">
      <c r="A2102" s="9"/>
    </row>
    <row r="2103" spans="1:1" x14ac:dyDescent="0.2">
      <c r="A2103" s="9"/>
    </row>
    <row r="2104" spans="1:1" x14ac:dyDescent="0.2">
      <c r="A2104" s="9"/>
    </row>
    <row r="2105" spans="1:1" x14ac:dyDescent="0.2">
      <c r="A2105" s="9"/>
    </row>
    <row r="2106" spans="1:1" x14ac:dyDescent="0.2">
      <c r="A2106" s="9"/>
    </row>
    <row r="2107" spans="1:1" x14ac:dyDescent="0.2">
      <c r="A2107" s="9"/>
    </row>
    <row r="2108" spans="1:1" x14ac:dyDescent="0.2">
      <c r="A2108" s="9"/>
    </row>
    <row r="2109" spans="1:1" x14ac:dyDescent="0.2">
      <c r="A2109" s="9"/>
    </row>
    <row r="2110" spans="1:1" x14ac:dyDescent="0.2">
      <c r="A2110" s="9"/>
    </row>
    <row r="2111" spans="1:1" x14ac:dyDescent="0.2">
      <c r="A2111" s="9"/>
    </row>
    <row r="2112" spans="1:1" x14ac:dyDescent="0.2">
      <c r="A2112" s="9"/>
    </row>
    <row r="2113" spans="1:4" x14ac:dyDescent="0.2">
      <c r="A2113" s="9"/>
    </row>
    <row r="2114" spans="1:4" x14ac:dyDescent="0.2">
      <c r="A2114" s="9"/>
    </row>
    <row r="2115" spans="1:4" x14ac:dyDescent="0.2">
      <c r="A2115" s="9"/>
    </row>
    <row r="2116" spans="1:4" x14ac:dyDescent="0.2">
      <c r="A2116" s="9"/>
      <c r="C2116" s="9"/>
      <c r="D2116" s="9"/>
    </row>
    <row r="2117" spans="1:4" x14ac:dyDescent="0.2">
      <c r="A2117" s="9"/>
    </row>
    <row r="2118" spans="1:4" x14ac:dyDescent="0.2">
      <c r="A2118" s="9"/>
    </row>
    <row r="2119" spans="1:4" x14ac:dyDescent="0.2">
      <c r="A2119" s="9"/>
    </row>
    <row r="2120" spans="1:4" x14ac:dyDescent="0.2">
      <c r="A2120" s="9"/>
    </row>
    <row r="2121" spans="1:4" x14ac:dyDescent="0.2">
      <c r="A2121" s="9"/>
    </row>
    <row r="2122" spans="1:4" x14ac:dyDescent="0.2">
      <c r="A2122" s="9"/>
    </row>
    <row r="2123" spans="1:4" x14ac:dyDescent="0.2">
      <c r="A2123" s="9"/>
    </row>
    <row r="2124" spans="1:4" x14ac:dyDescent="0.2">
      <c r="A2124" s="9"/>
    </row>
    <row r="2125" spans="1:4" x14ac:dyDescent="0.2">
      <c r="A2125" s="9"/>
    </row>
    <row r="2126" spans="1:4" x14ac:dyDescent="0.2">
      <c r="A2126" s="9"/>
    </row>
    <row r="2127" spans="1:4" x14ac:dyDescent="0.2">
      <c r="A2127" s="9"/>
    </row>
    <row r="2128" spans="1:4" x14ac:dyDescent="0.2">
      <c r="A2128" s="9"/>
    </row>
    <row r="2129" spans="1:1" x14ac:dyDescent="0.2">
      <c r="A2129" s="9"/>
    </row>
    <row r="2130" spans="1:1" x14ac:dyDescent="0.2">
      <c r="A2130" s="9"/>
    </row>
    <row r="2131" spans="1:1" x14ac:dyDescent="0.2">
      <c r="A2131" s="9"/>
    </row>
    <row r="2132" spans="1:1" x14ac:dyDescent="0.2">
      <c r="A2132" s="9"/>
    </row>
    <row r="2133" spans="1:1" x14ac:dyDescent="0.2">
      <c r="A2133" s="9"/>
    </row>
    <row r="2134" spans="1:1" x14ac:dyDescent="0.2">
      <c r="A2134" s="9"/>
    </row>
    <row r="2135" spans="1:1" x14ac:dyDescent="0.2">
      <c r="A2135" s="9"/>
    </row>
    <row r="2136" spans="1:1" x14ac:dyDescent="0.2">
      <c r="A2136" s="9"/>
    </row>
    <row r="2137" spans="1:1" x14ac:dyDescent="0.2">
      <c r="A2137" s="9"/>
    </row>
    <row r="2138" spans="1:1" x14ac:dyDescent="0.2">
      <c r="A2138" s="9"/>
    </row>
    <row r="2139" spans="1:1" x14ac:dyDescent="0.2">
      <c r="A2139" s="9"/>
    </row>
    <row r="2140" spans="1:1" x14ac:dyDescent="0.2">
      <c r="A2140" s="9"/>
    </row>
    <row r="2141" spans="1:1" x14ac:dyDescent="0.2">
      <c r="A2141" s="9"/>
    </row>
    <row r="2142" spans="1:1" x14ac:dyDescent="0.2">
      <c r="A2142" s="9"/>
    </row>
    <row r="2143" spans="1:1" x14ac:dyDescent="0.2">
      <c r="A2143" s="9"/>
    </row>
    <row r="2144" spans="1:1" x14ac:dyDescent="0.2">
      <c r="A2144" s="9"/>
    </row>
    <row r="2145" spans="1:4" x14ac:dyDescent="0.2">
      <c r="A2145" s="9"/>
    </row>
    <row r="2146" spans="1:4" x14ac:dyDescent="0.2">
      <c r="A2146" s="9"/>
    </row>
    <row r="2147" spans="1:4" x14ac:dyDescent="0.2">
      <c r="A2147" s="9"/>
    </row>
    <row r="2148" spans="1:4" x14ac:dyDescent="0.2">
      <c r="A2148" s="9"/>
    </row>
    <row r="2149" spans="1:4" x14ac:dyDescent="0.2">
      <c r="A2149" s="9"/>
      <c r="C2149" s="9"/>
      <c r="D2149" s="9"/>
    </row>
    <row r="2150" spans="1:4" x14ac:dyDescent="0.2">
      <c r="A2150" s="9"/>
    </row>
    <row r="2151" spans="1:4" x14ac:dyDescent="0.2">
      <c r="A2151" s="9"/>
    </row>
    <row r="2152" spans="1:4" x14ac:dyDescent="0.2">
      <c r="A2152" s="9"/>
    </row>
    <row r="2153" spans="1:4" x14ac:dyDescent="0.2">
      <c r="A2153" s="9"/>
    </row>
    <row r="2154" spans="1:4" x14ac:dyDescent="0.2">
      <c r="A2154" s="9"/>
    </row>
    <row r="2155" spans="1:4" x14ac:dyDescent="0.2">
      <c r="A2155" s="9"/>
    </row>
    <row r="2156" spans="1:4" x14ac:dyDescent="0.2">
      <c r="A2156" s="9"/>
    </row>
    <row r="2157" spans="1:4" x14ac:dyDescent="0.2">
      <c r="A2157" s="9"/>
    </row>
    <row r="2158" spans="1:4" x14ac:dyDescent="0.2">
      <c r="A2158" s="9"/>
    </row>
    <row r="2159" spans="1:4" x14ac:dyDescent="0.2">
      <c r="A2159" s="9"/>
    </row>
    <row r="2160" spans="1:4" x14ac:dyDescent="0.2">
      <c r="A2160" s="9"/>
    </row>
    <row r="2161" spans="1:1" x14ac:dyDescent="0.2">
      <c r="A2161" s="9"/>
    </row>
    <row r="2162" spans="1:1" x14ac:dyDescent="0.2">
      <c r="A2162" s="9"/>
    </row>
    <row r="2163" spans="1:1" x14ac:dyDescent="0.2">
      <c r="A2163" s="9"/>
    </row>
    <row r="2164" spans="1:1" x14ac:dyDescent="0.2">
      <c r="A2164" s="9"/>
    </row>
    <row r="2165" spans="1:1" x14ac:dyDescent="0.2">
      <c r="A2165" s="9"/>
    </row>
    <row r="2166" spans="1:1" x14ac:dyDescent="0.2">
      <c r="A2166" s="9"/>
    </row>
    <row r="2167" spans="1:1" x14ac:dyDescent="0.2">
      <c r="A2167" s="9"/>
    </row>
    <row r="2168" spans="1:1" x14ac:dyDescent="0.2">
      <c r="A2168" s="9"/>
    </row>
    <row r="2169" spans="1:1" x14ac:dyDescent="0.2">
      <c r="A2169" s="9"/>
    </row>
    <row r="2170" spans="1:1" x14ac:dyDescent="0.2">
      <c r="A2170" s="9"/>
    </row>
    <row r="2171" spans="1:1" x14ac:dyDescent="0.2">
      <c r="A2171" s="9"/>
    </row>
    <row r="2172" spans="1:1" x14ac:dyDescent="0.2">
      <c r="A2172" s="9"/>
    </row>
    <row r="2173" spans="1:1" x14ac:dyDescent="0.2">
      <c r="A2173" s="9"/>
    </row>
    <row r="2174" spans="1:1" x14ac:dyDescent="0.2">
      <c r="A2174" s="9"/>
    </row>
    <row r="2175" spans="1:1" x14ac:dyDescent="0.2">
      <c r="A2175" s="9"/>
    </row>
    <row r="2176" spans="1:1" x14ac:dyDescent="0.2">
      <c r="A2176" s="9"/>
    </row>
    <row r="2177" spans="1:4" x14ac:dyDescent="0.2">
      <c r="A2177" s="9"/>
    </row>
    <row r="2178" spans="1:4" x14ac:dyDescent="0.2">
      <c r="A2178" s="9"/>
    </row>
    <row r="2179" spans="1:4" x14ac:dyDescent="0.2">
      <c r="A2179" s="9"/>
    </row>
    <row r="2180" spans="1:4" x14ac:dyDescent="0.2">
      <c r="A2180" s="9"/>
    </row>
    <row r="2181" spans="1:4" x14ac:dyDescent="0.2">
      <c r="A2181" s="9"/>
    </row>
    <row r="2182" spans="1:4" x14ac:dyDescent="0.2">
      <c r="A2182" s="9"/>
      <c r="C2182" s="9"/>
      <c r="D2182" s="9"/>
    </row>
    <row r="2183" spans="1:4" x14ac:dyDescent="0.2">
      <c r="A2183" s="9"/>
    </row>
    <row r="2184" spans="1:4" x14ac:dyDescent="0.2">
      <c r="A2184" s="9"/>
    </row>
    <row r="2185" spans="1:4" x14ac:dyDescent="0.2">
      <c r="A2185" s="9"/>
    </row>
    <row r="2186" spans="1:4" x14ac:dyDescent="0.2">
      <c r="A2186" s="9"/>
    </row>
    <row r="2187" spans="1:4" x14ac:dyDescent="0.2">
      <c r="A2187" s="9"/>
    </row>
    <row r="2188" spans="1:4" x14ac:dyDescent="0.2">
      <c r="A2188" s="9"/>
    </row>
    <row r="2189" spans="1:4" x14ac:dyDescent="0.2">
      <c r="A2189" s="9"/>
    </row>
    <row r="2190" spans="1:4" x14ac:dyDescent="0.2">
      <c r="A2190" s="9"/>
    </row>
    <row r="2191" spans="1:4" x14ac:dyDescent="0.2">
      <c r="A2191" s="9"/>
    </row>
    <row r="2192" spans="1:4" x14ac:dyDescent="0.2">
      <c r="A2192" s="9"/>
    </row>
    <row r="2193" spans="1:1" x14ac:dyDescent="0.2">
      <c r="A2193" s="9"/>
    </row>
    <row r="2194" spans="1:1" x14ac:dyDescent="0.2">
      <c r="A2194" s="9"/>
    </row>
    <row r="2195" spans="1:1" x14ac:dyDescent="0.2">
      <c r="A2195" s="9"/>
    </row>
    <row r="2196" spans="1:1" x14ac:dyDescent="0.2">
      <c r="A2196" s="9"/>
    </row>
    <row r="2197" spans="1:1" x14ac:dyDescent="0.2">
      <c r="A2197" s="9"/>
    </row>
    <row r="2198" spans="1:1" x14ac:dyDescent="0.2">
      <c r="A2198" s="9"/>
    </row>
    <row r="2199" spans="1:1" x14ac:dyDescent="0.2">
      <c r="A2199" s="9"/>
    </row>
    <row r="2200" spans="1:1" x14ac:dyDescent="0.2">
      <c r="A2200" s="9"/>
    </row>
    <row r="2201" spans="1:1" x14ac:dyDescent="0.2">
      <c r="A2201" s="9"/>
    </row>
    <row r="2202" spans="1:1" x14ac:dyDescent="0.2">
      <c r="A2202" s="9"/>
    </row>
    <row r="2203" spans="1:1" x14ac:dyDescent="0.2">
      <c r="A2203" s="9"/>
    </row>
    <row r="2204" spans="1:1" x14ac:dyDescent="0.2">
      <c r="A2204" s="9"/>
    </row>
    <row r="2205" spans="1:1" x14ac:dyDescent="0.2">
      <c r="A2205" s="9"/>
    </row>
    <row r="2206" spans="1:1" x14ac:dyDescent="0.2">
      <c r="A2206" s="9"/>
    </row>
    <row r="2207" spans="1:1" x14ac:dyDescent="0.2">
      <c r="A2207" s="9"/>
    </row>
    <row r="2208" spans="1:1" x14ac:dyDescent="0.2">
      <c r="A2208" s="9"/>
    </row>
    <row r="2209" spans="1:4" x14ac:dyDescent="0.2">
      <c r="A2209" s="9"/>
    </row>
    <row r="2210" spans="1:4" x14ac:dyDescent="0.2">
      <c r="A2210" s="9"/>
    </row>
    <row r="2211" spans="1:4" x14ac:dyDescent="0.2">
      <c r="A2211" s="9"/>
    </row>
    <row r="2212" spans="1:4" x14ac:dyDescent="0.2">
      <c r="A2212" s="9"/>
    </row>
    <row r="2213" spans="1:4" x14ac:dyDescent="0.2">
      <c r="A2213" s="9"/>
    </row>
    <row r="2214" spans="1:4" x14ac:dyDescent="0.2">
      <c r="A2214" s="9"/>
    </row>
    <row r="2215" spans="1:4" x14ac:dyDescent="0.2">
      <c r="A2215" s="9"/>
      <c r="C2215" s="9"/>
      <c r="D2215" s="9"/>
    </row>
    <row r="2216" spans="1:4" x14ac:dyDescent="0.2">
      <c r="A2216" s="9"/>
    </row>
    <row r="2217" spans="1:4" x14ac:dyDescent="0.2">
      <c r="A2217" s="9"/>
    </row>
    <row r="2218" spans="1:4" x14ac:dyDescent="0.2">
      <c r="A2218" s="9"/>
    </row>
    <row r="2219" spans="1:4" x14ac:dyDescent="0.2">
      <c r="A2219" s="9"/>
    </row>
    <row r="2220" spans="1:4" x14ac:dyDescent="0.2">
      <c r="A2220" s="9"/>
    </row>
    <row r="2221" spans="1:4" x14ac:dyDescent="0.2">
      <c r="A2221" s="9"/>
    </row>
    <row r="2222" spans="1:4" x14ac:dyDescent="0.2">
      <c r="A2222" s="9"/>
    </row>
    <row r="2223" spans="1:4" x14ac:dyDescent="0.2">
      <c r="A2223" s="9"/>
    </row>
    <row r="2224" spans="1:4" x14ac:dyDescent="0.2">
      <c r="A2224" s="9"/>
    </row>
    <row r="2225" spans="1:1" x14ac:dyDescent="0.2">
      <c r="A2225" s="9"/>
    </row>
    <row r="2226" spans="1:1" x14ac:dyDescent="0.2">
      <c r="A2226" s="9"/>
    </row>
    <row r="2227" spans="1:1" x14ac:dyDescent="0.2">
      <c r="A2227" s="9"/>
    </row>
    <row r="2228" spans="1:1" x14ac:dyDescent="0.2">
      <c r="A2228" s="9"/>
    </row>
    <row r="2229" spans="1:1" x14ac:dyDescent="0.2">
      <c r="A2229" s="9"/>
    </row>
    <row r="2230" spans="1:1" x14ac:dyDescent="0.2">
      <c r="A2230" s="9"/>
    </row>
    <row r="2231" spans="1:1" x14ac:dyDescent="0.2">
      <c r="A2231" s="9"/>
    </row>
    <row r="2232" spans="1:1" x14ac:dyDescent="0.2">
      <c r="A2232" s="9"/>
    </row>
    <row r="2233" spans="1:1" x14ac:dyDescent="0.2">
      <c r="A2233" s="9"/>
    </row>
    <row r="2234" spans="1:1" x14ac:dyDescent="0.2">
      <c r="A2234" s="9"/>
    </row>
    <row r="2235" spans="1:1" x14ac:dyDescent="0.2">
      <c r="A2235" s="9"/>
    </row>
    <row r="2236" spans="1:1" x14ac:dyDescent="0.2">
      <c r="A2236" s="9"/>
    </row>
    <row r="2237" spans="1:1" x14ac:dyDescent="0.2">
      <c r="A2237" s="9"/>
    </row>
    <row r="2238" spans="1:1" x14ac:dyDescent="0.2">
      <c r="A2238" s="9"/>
    </row>
    <row r="2239" spans="1:1" x14ac:dyDescent="0.2">
      <c r="A2239" s="9"/>
    </row>
    <row r="2240" spans="1:1" x14ac:dyDescent="0.2">
      <c r="A2240" s="9"/>
    </row>
    <row r="2241" spans="1:4" x14ac:dyDescent="0.2">
      <c r="A2241" s="9"/>
    </row>
    <row r="2242" spans="1:4" x14ac:dyDescent="0.2">
      <c r="A2242" s="9"/>
    </row>
    <row r="2243" spans="1:4" x14ac:dyDescent="0.2">
      <c r="A2243" s="9"/>
    </row>
    <row r="2244" spans="1:4" x14ac:dyDescent="0.2">
      <c r="A2244" s="9"/>
    </row>
    <row r="2245" spans="1:4" x14ac:dyDescent="0.2">
      <c r="A2245" s="9"/>
    </row>
    <row r="2246" spans="1:4" x14ac:dyDescent="0.2">
      <c r="A2246" s="9"/>
    </row>
    <row r="2247" spans="1:4" x14ac:dyDescent="0.2">
      <c r="A2247" s="9"/>
    </row>
    <row r="2248" spans="1:4" x14ac:dyDescent="0.2">
      <c r="A2248" s="9"/>
      <c r="C2248" s="9"/>
      <c r="D2248" s="9"/>
    </row>
    <row r="2249" spans="1:4" x14ac:dyDescent="0.2">
      <c r="A2249" s="9"/>
    </row>
    <row r="2250" spans="1:4" x14ac:dyDescent="0.2">
      <c r="A2250" s="9"/>
    </row>
    <row r="2251" spans="1:4" x14ac:dyDescent="0.2">
      <c r="A2251" s="9"/>
    </row>
    <row r="2252" spans="1:4" x14ac:dyDescent="0.2">
      <c r="A2252" s="9"/>
    </row>
    <row r="2253" spans="1:4" x14ac:dyDescent="0.2">
      <c r="A2253" s="9"/>
    </row>
    <row r="2254" spans="1:4" x14ac:dyDescent="0.2">
      <c r="A2254" s="9"/>
    </row>
    <row r="2255" spans="1:4" x14ac:dyDescent="0.2">
      <c r="A2255" s="9"/>
    </row>
    <row r="2256" spans="1:4" x14ac:dyDescent="0.2">
      <c r="A2256" s="9"/>
    </row>
    <row r="2257" spans="1:1" x14ac:dyDescent="0.2">
      <c r="A2257" s="9"/>
    </row>
    <row r="2258" spans="1:1" x14ac:dyDescent="0.2">
      <c r="A2258" s="9"/>
    </row>
    <row r="2259" spans="1:1" x14ac:dyDescent="0.2">
      <c r="A2259" s="9"/>
    </row>
    <row r="2260" spans="1:1" x14ac:dyDescent="0.2">
      <c r="A2260" s="9"/>
    </row>
    <row r="2261" spans="1:1" x14ac:dyDescent="0.2">
      <c r="A2261" s="9"/>
    </row>
    <row r="2262" spans="1:1" x14ac:dyDescent="0.2">
      <c r="A2262" s="9"/>
    </row>
    <row r="2263" spans="1:1" x14ac:dyDescent="0.2">
      <c r="A2263" s="9"/>
    </row>
    <row r="2264" spans="1:1" x14ac:dyDescent="0.2">
      <c r="A2264" s="9"/>
    </row>
    <row r="2265" spans="1:1" x14ac:dyDescent="0.2">
      <c r="A2265" s="9"/>
    </row>
    <row r="2266" spans="1:1" x14ac:dyDescent="0.2">
      <c r="A2266" s="9"/>
    </row>
    <row r="2267" spans="1:1" x14ac:dyDescent="0.2">
      <c r="A2267" s="9"/>
    </row>
    <row r="2268" spans="1:1" x14ac:dyDescent="0.2">
      <c r="A2268" s="9"/>
    </row>
    <row r="2269" spans="1:1" x14ac:dyDescent="0.2">
      <c r="A2269" s="9"/>
    </row>
    <row r="2270" spans="1:1" x14ac:dyDescent="0.2">
      <c r="A2270" s="9"/>
    </row>
    <row r="2271" spans="1:1" x14ac:dyDescent="0.2">
      <c r="A2271" s="9"/>
    </row>
    <row r="2272" spans="1:1" x14ac:dyDescent="0.2">
      <c r="A2272" s="9"/>
    </row>
    <row r="2273" spans="1:4" x14ac:dyDescent="0.2">
      <c r="A2273" s="9"/>
    </row>
    <row r="2274" spans="1:4" x14ac:dyDescent="0.2">
      <c r="A2274" s="9"/>
    </row>
    <row r="2275" spans="1:4" x14ac:dyDescent="0.2">
      <c r="A2275" s="9"/>
    </row>
    <row r="2276" spans="1:4" x14ac:dyDescent="0.2">
      <c r="A2276" s="9"/>
    </row>
    <row r="2277" spans="1:4" x14ac:dyDescent="0.2">
      <c r="A2277" s="9"/>
    </row>
    <row r="2278" spans="1:4" x14ac:dyDescent="0.2">
      <c r="A2278" s="9"/>
    </row>
    <row r="2279" spans="1:4" x14ac:dyDescent="0.2">
      <c r="A2279" s="9"/>
    </row>
    <row r="2280" spans="1:4" x14ac:dyDescent="0.2">
      <c r="A2280" s="9"/>
    </row>
    <row r="2281" spans="1:4" x14ac:dyDescent="0.2">
      <c r="A2281" s="9"/>
      <c r="C2281" s="9"/>
      <c r="D2281" s="9"/>
    </row>
    <row r="2282" spans="1:4" x14ac:dyDescent="0.2">
      <c r="A2282" s="9"/>
    </row>
    <row r="2283" spans="1:4" x14ac:dyDescent="0.2">
      <c r="A2283" s="9"/>
    </row>
    <row r="2284" spans="1:4" x14ac:dyDescent="0.2">
      <c r="A2284" s="9"/>
    </row>
    <row r="2285" spans="1:4" x14ac:dyDescent="0.2">
      <c r="A2285" s="9"/>
    </row>
    <row r="2286" spans="1:4" x14ac:dyDescent="0.2">
      <c r="A2286" s="9"/>
    </row>
    <row r="2287" spans="1:4" x14ac:dyDescent="0.2">
      <c r="A2287" s="9"/>
    </row>
    <row r="2288" spans="1:4" x14ac:dyDescent="0.2">
      <c r="A2288" s="9"/>
    </row>
    <row r="2289" spans="1:1" x14ac:dyDescent="0.2">
      <c r="A2289" s="9"/>
    </row>
    <row r="2290" spans="1:1" x14ac:dyDescent="0.2">
      <c r="A2290" s="9"/>
    </row>
    <row r="2291" spans="1:1" x14ac:dyDescent="0.2">
      <c r="A2291" s="9"/>
    </row>
    <row r="2292" spans="1:1" x14ac:dyDescent="0.2">
      <c r="A2292" s="9"/>
    </row>
    <row r="2293" spans="1:1" x14ac:dyDescent="0.2">
      <c r="A2293" s="9"/>
    </row>
    <row r="2294" spans="1:1" x14ac:dyDescent="0.2">
      <c r="A2294" s="9"/>
    </row>
    <row r="2295" spans="1:1" x14ac:dyDescent="0.2">
      <c r="A2295" s="9"/>
    </row>
    <row r="2296" spans="1:1" x14ac:dyDescent="0.2">
      <c r="A2296" s="9"/>
    </row>
    <row r="2297" spans="1:1" x14ac:dyDescent="0.2">
      <c r="A2297" s="9"/>
    </row>
    <row r="2298" spans="1:1" x14ac:dyDescent="0.2">
      <c r="A2298" s="9"/>
    </row>
    <row r="2299" spans="1:1" x14ac:dyDescent="0.2">
      <c r="A2299" s="9"/>
    </row>
    <row r="2300" spans="1:1" x14ac:dyDescent="0.2">
      <c r="A2300" s="9"/>
    </row>
    <row r="2301" spans="1:1" x14ac:dyDescent="0.2">
      <c r="A2301" s="9"/>
    </row>
    <row r="2302" spans="1:1" x14ac:dyDescent="0.2">
      <c r="A2302" s="9"/>
    </row>
    <row r="2303" spans="1:1" x14ac:dyDescent="0.2">
      <c r="A2303" s="9"/>
    </row>
    <row r="2304" spans="1:1" x14ac:dyDescent="0.2">
      <c r="A2304" s="9"/>
    </row>
    <row r="2305" spans="1:4" x14ac:dyDescent="0.2">
      <c r="A2305" s="9"/>
    </row>
    <row r="2306" spans="1:4" x14ac:dyDescent="0.2">
      <c r="A2306" s="9"/>
    </row>
    <row r="2307" spans="1:4" x14ac:dyDescent="0.2">
      <c r="A2307" s="9"/>
    </row>
    <row r="2308" spans="1:4" x14ac:dyDescent="0.2">
      <c r="A2308" s="9"/>
    </row>
    <row r="2309" spans="1:4" x14ac:dyDescent="0.2">
      <c r="A2309" s="9"/>
    </row>
    <row r="2310" spans="1:4" x14ac:dyDescent="0.2">
      <c r="A2310" s="9"/>
    </row>
    <row r="2311" spans="1:4" x14ac:dyDescent="0.2">
      <c r="A2311" s="9"/>
    </row>
    <row r="2312" spans="1:4" x14ac:dyDescent="0.2">
      <c r="A2312" s="9"/>
    </row>
    <row r="2313" spans="1:4" x14ac:dyDescent="0.2">
      <c r="A2313" s="9"/>
    </row>
    <row r="2314" spans="1:4" x14ac:dyDescent="0.2">
      <c r="A2314" s="9"/>
      <c r="C2314" s="9"/>
      <c r="D2314" s="9"/>
    </row>
    <row r="2315" spans="1:4" x14ac:dyDescent="0.2">
      <c r="A2315" s="9"/>
    </row>
    <row r="2316" spans="1:4" x14ac:dyDescent="0.2">
      <c r="A2316" s="9"/>
    </row>
    <row r="2317" spans="1:4" x14ac:dyDescent="0.2">
      <c r="A2317" s="9"/>
    </row>
    <row r="2318" spans="1:4" x14ac:dyDescent="0.2">
      <c r="A2318" s="9"/>
    </row>
    <row r="2319" spans="1:4" x14ac:dyDescent="0.2">
      <c r="A2319" s="9"/>
    </row>
    <row r="2320" spans="1:4" x14ac:dyDescent="0.2">
      <c r="A2320" s="9"/>
    </row>
    <row r="2321" spans="1:1" x14ac:dyDescent="0.2">
      <c r="A2321" s="9"/>
    </row>
    <row r="2322" spans="1:1" x14ac:dyDescent="0.2">
      <c r="A2322" s="9"/>
    </row>
    <row r="2323" spans="1:1" x14ac:dyDescent="0.2">
      <c r="A2323" s="9"/>
    </row>
    <row r="2324" spans="1:1" x14ac:dyDescent="0.2">
      <c r="A2324" s="9"/>
    </row>
    <row r="2325" spans="1:1" x14ac:dyDescent="0.2">
      <c r="A2325" s="9"/>
    </row>
    <row r="2326" spans="1:1" x14ac:dyDescent="0.2">
      <c r="A2326" s="9"/>
    </row>
    <row r="2327" spans="1:1" x14ac:dyDescent="0.2">
      <c r="A2327" s="9"/>
    </row>
    <row r="2328" spans="1:1" x14ac:dyDescent="0.2">
      <c r="A2328" s="9"/>
    </row>
    <row r="2329" spans="1:1" x14ac:dyDescent="0.2">
      <c r="A2329" s="9"/>
    </row>
    <row r="2330" spans="1:1" x14ac:dyDescent="0.2">
      <c r="A2330" s="9"/>
    </row>
    <row r="2331" spans="1:1" x14ac:dyDescent="0.2">
      <c r="A2331" s="9"/>
    </row>
    <row r="2332" spans="1:1" x14ac:dyDescent="0.2">
      <c r="A2332" s="9"/>
    </row>
    <row r="2333" spans="1:1" x14ac:dyDescent="0.2">
      <c r="A2333" s="9"/>
    </row>
    <row r="2334" spans="1:1" x14ac:dyDescent="0.2">
      <c r="A2334" s="9"/>
    </row>
    <row r="2335" spans="1:1" x14ac:dyDescent="0.2">
      <c r="A2335" s="9"/>
    </row>
    <row r="2336" spans="1:1" x14ac:dyDescent="0.2">
      <c r="A2336" s="9"/>
    </row>
    <row r="2337" spans="1:4" x14ac:dyDescent="0.2">
      <c r="A2337" s="9"/>
    </row>
    <row r="2338" spans="1:4" x14ac:dyDescent="0.2">
      <c r="A2338" s="9"/>
    </row>
    <row r="2339" spans="1:4" x14ac:dyDescent="0.2">
      <c r="A2339" s="9"/>
    </row>
    <row r="2340" spans="1:4" x14ac:dyDescent="0.2">
      <c r="A2340" s="9"/>
    </row>
    <row r="2341" spans="1:4" x14ac:dyDescent="0.2">
      <c r="A2341" s="9"/>
    </row>
    <row r="2342" spans="1:4" x14ac:dyDescent="0.2">
      <c r="A2342" s="9"/>
    </row>
    <row r="2343" spans="1:4" x14ac:dyDescent="0.2">
      <c r="A2343" s="9"/>
    </row>
    <row r="2344" spans="1:4" x14ac:dyDescent="0.2">
      <c r="A2344" s="9"/>
    </row>
    <row r="2345" spans="1:4" x14ac:dyDescent="0.2">
      <c r="A2345" s="9"/>
    </row>
    <row r="2346" spans="1:4" x14ac:dyDescent="0.2">
      <c r="A2346" s="9"/>
    </row>
    <row r="2347" spans="1:4" x14ac:dyDescent="0.2">
      <c r="A2347" s="9"/>
      <c r="C2347" s="9"/>
      <c r="D2347" s="9"/>
    </row>
    <row r="2348" spans="1:4" x14ac:dyDescent="0.2">
      <c r="A2348" s="9"/>
    </row>
    <row r="2349" spans="1:4" x14ac:dyDescent="0.2">
      <c r="A2349" s="9"/>
    </row>
    <row r="2350" spans="1:4" x14ac:dyDescent="0.2">
      <c r="A2350" s="9"/>
    </row>
    <row r="2351" spans="1:4" x14ac:dyDescent="0.2">
      <c r="A2351" s="9"/>
    </row>
    <row r="2352" spans="1:4" x14ac:dyDescent="0.2">
      <c r="A2352" s="9"/>
    </row>
    <row r="2353" spans="1:1" x14ac:dyDescent="0.2">
      <c r="A2353" s="9"/>
    </row>
    <row r="2354" spans="1:1" x14ac:dyDescent="0.2">
      <c r="A2354" s="9"/>
    </row>
    <row r="2355" spans="1:1" x14ac:dyDescent="0.2">
      <c r="A2355" s="9"/>
    </row>
    <row r="2356" spans="1:1" x14ac:dyDescent="0.2">
      <c r="A2356" s="9"/>
    </row>
    <row r="2357" spans="1:1" x14ac:dyDescent="0.2">
      <c r="A2357" s="9"/>
    </row>
    <row r="2358" spans="1:1" x14ac:dyDescent="0.2">
      <c r="A2358" s="9"/>
    </row>
    <row r="2359" spans="1:1" x14ac:dyDescent="0.2">
      <c r="A2359" s="9"/>
    </row>
    <row r="2360" spans="1:1" x14ac:dyDescent="0.2">
      <c r="A2360" s="9"/>
    </row>
    <row r="2361" spans="1:1" x14ac:dyDescent="0.2">
      <c r="A2361" s="9"/>
    </row>
    <row r="2362" spans="1:1" x14ac:dyDescent="0.2">
      <c r="A2362" s="9"/>
    </row>
    <row r="2363" spans="1:1" x14ac:dyDescent="0.2">
      <c r="A2363" s="9"/>
    </row>
    <row r="2364" spans="1:1" x14ac:dyDescent="0.2">
      <c r="A2364" s="9"/>
    </row>
    <row r="2365" spans="1:1" x14ac:dyDescent="0.2">
      <c r="A2365" s="9"/>
    </row>
    <row r="2366" spans="1:1" x14ac:dyDescent="0.2">
      <c r="A2366" s="9"/>
    </row>
    <row r="2367" spans="1:1" x14ac:dyDescent="0.2">
      <c r="A2367" s="9"/>
    </row>
    <row r="2368" spans="1:1" x14ac:dyDescent="0.2">
      <c r="A2368" s="9"/>
    </row>
    <row r="2369" spans="1:4" x14ac:dyDescent="0.2">
      <c r="A2369" s="9"/>
    </row>
    <row r="2370" spans="1:4" x14ac:dyDescent="0.2">
      <c r="A2370" s="9"/>
    </row>
    <row r="2371" spans="1:4" x14ac:dyDescent="0.2">
      <c r="A2371" s="9"/>
    </row>
    <row r="2372" spans="1:4" x14ac:dyDescent="0.2">
      <c r="A2372" s="9"/>
    </row>
    <row r="2373" spans="1:4" x14ac:dyDescent="0.2">
      <c r="A2373" s="9"/>
    </row>
    <row r="2374" spans="1:4" x14ac:dyDescent="0.2">
      <c r="A2374" s="9"/>
    </row>
    <row r="2375" spans="1:4" x14ac:dyDescent="0.2">
      <c r="A2375" s="9"/>
    </row>
    <row r="2376" spans="1:4" x14ac:dyDescent="0.2">
      <c r="A2376" s="9"/>
    </row>
    <row r="2377" spans="1:4" x14ac:dyDescent="0.2">
      <c r="A2377" s="9"/>
    </row>
    <row r="2378" spans="1:4" x14ac:dyDescent="0.2">
      <c r="A2378" s="9"/>
    </row>
    <row r="2379" spans="1:4" x14ac:dyDescent="0.2">
      <c r="A2379" s="9"/>
    </row>
    <row r="2380" spans="1:4" x14ac:dyDescent="0.2">
      <c r="A2380" s="9"/>
      <c r="C2380" s="9"/>
      <c r="D2380" s="9"/>
    </row>
    <row r="2381" spans="1:4" x14ac:dyDescent="0.2">
      <c r="A2381" s="9"/>
    </row>
    <row r="2382" spans="1:4" x14ac:dyDescent="0.2">
      <c r="A2382" s="9"/>
    </row>
    <row r="2383" spans="1:4" x14ac:dyDescent="0.2">
      <c r="A2383" s="9"/>
    </row>
    <row r="2384" spans="1:4" x14ac:dyDescent="0.2">
      <c r="A2384" s="9"/>
    </row>
    <row r="2385" spans="1:1" x14ac:dyDescent="0.2">
      <c r="A2385" s="9"/>
    </row>
    <row r="2386" spans="1:1" x14ac:dyDescent="0.2">
      <c r="A2386" s="9"/>
    </row>
    <row r="2387" spans="1:1" x14ac:dyDescent="0.2">
      <c r="A2387" s="9"/>
    </row>
    <row r="2388" spans="1:1" x14ac:dyDescent="0.2">
      <c r="A2388" s="9"/>
    </row>
    <row r="2389" spans="1:1" x14ac:dyDescent="0.2">
      <c r="A2389" s="9"/>
    </row>
    <row r="2390" spans="1:1" x14ac:dyDescent="0.2">
      <c r="A2390" s="9"/>
    </row>
    <row r="2391" spans="1:1" x14ac:dyDescent="0.2">
      <c r="A2391" s="9"/>
    </row>
    <row r="2392" spans="1:1" x14ac:dyDescent="0.2">
      <c r="A2392" s="9"/>
    </row>
    <row r="2393" spans="1:1" x14ac:dyDescent="0.2">
      <c r="A2393" s="9"/>
    </row>
    <row r="2394" spans="1:1" x14ac:dyDescent="0.2">
      <c r="A2394" s="9"/>
    </row>
    <row r="2395" spans="1:1" x14ac:dyDescent="0.2">
      <c r="A2395" s="9"/>
    </row>
    <row r="2396" spans="1:1" x14ac:dyDescent="0.2">
      <c r="A2396" s="9"/>
    </row>
    <row r="2397" spans="1:1" x14ac:dyDescent="0.2">
      <c r="A2397" s="9"/>
    </row>
    <row r="2398" spans="1:1" x14ac:dyDescent="0.2">
      <c r="A2398" s="9"/>
    </row>
    <row r="2399" spans="1:1" x14ac:dyDescent="0.2">
      <c r="A2399" s="9"/>
    </row>
    <row r="2400" spans="1:1" x14ac:dyDescent="0.2">
      <c r="A2400" s="9"/>
    </row>
    <row r="2401" spans="1:4" x14ac:dyDescent="0.2">
      <c r="A2401" s="9"/>
    </row>
    <row r="2402" spans="1:4" x14ac:dyDescent="0.2">
      <c r="A2402" s="9"/>
    </row>
    <row r="2403" spans="1:4" x14ac:dyDescent="0.2">
      <c r="A2403" s="9"/>
    </row>
    <row r="2404" spans="1:4" x14ac:dyDescent="0.2">
      <c r="A2404" s="9"/>
    </row>
    <row r="2405" spans="1:4" x14ac:dyDescent="0.2">
      <c r="A2405" s="9"/>
    </row>
    <row r="2406" spans="1:4" x14ac:dyDescent="0.2">
      <c r="A2406" s="9"/>
    </row>
    <row r="2407" spans="1:4" x14ac:dyDescent="0.2">
      <c r="A2407" s="9"/>
    </row>
    <row r="2408" spans="1:4" x14ac:dyDescent="0.2">
      <c r="A2408" s="9"/>
    </row>
    <row r="2409" spans="1:4" x14ac:dyDescent="0.2">
      <c r="A2409" s="9"/>
    </row>
    <row r="2410" spans="1:4" x14ac:dyDescent="0.2">
      <c r="A2410" s="9"/>
    </row>
    <row r="2411" spans="1:4" x14ac:dyDescent="0.2">
      <c r="A2411" s="9"/>
    </row>
    <row r="2412" spans="1:4" x14ac:dyDescent="0.2">
      <c r="A2412" s="9"/>
    </row>
    <row r="2413" spans="1:4" x14ac:dyDescent="0.2">
      <c r="A2413" s="9"/>
      <c r="C2413" s="9"/>
      <c r="D2413" s="9"/>
    </row>
    <row r="2414" spans="1:4" x14ac:dyDescent="0.2">
      <c r="A2414" s="9"/>
    </row>
    <row r="2415" spans="1:4" x14ac:dyDescent="0.2">
      <c r="A2415" s="9"/>
    </row>
    <row r="2416" spans="1:4" x14ac:dyDescent="0.2">
      <c r="A2416" s="9"/>
    </row>
    <row r="2417" spans="1:1" x14ac:dyDescent="0.2">
      <c r="A2417" s="9"/>
    </row>
    <row r="2418" spans="1:1" x14ac:dyDescent="0.2">
      <c r="A2418" s="9"/>
    </row>
    <row r="2419" spans="1:1" x14ac:dyDescent="0.2">
      <c r="A2419" s="9"/>
    </row>
    <row r="2420" spans="1:1" x14ac:dyDescent="0.2">
      <c r="A2420" s="9"/>
    </row>
    <row r="2421" spans="1:1" x14ac:dyDescent="0.2">
      <c r="A2421" s="9"/>
    </row>
    <row r="2422" spans="1:1" x14ac:dyDescent="0.2">
      <c r="A2422" s="9"/>
    </row>
    <row r="2423" spans="1:1" x14ac:dyDescent="0.2">
      <c r="A2423" s="9"/>
    </row>
    <row r="2424" spans="1:1" x14ac:dyDescent="0.2">
      <c r="A2424" s="9"/>
    </row>
    <row r="2425" spans="1:1" x14ac:dyDescent="0.2">
      <c r="A2425" s="9"/>
    </row>
    <row r="2426" spans="1:1" x14ac:dyDescent="0.2">
      <c r="A2426" s="9"/>
    </row>
    <row r="2427" spans="1:1" x14ac:dyDescent="0.2">
      <c r="A2427" s="9"/>
    </row>
    <row r="2428" spans="1:1" x14ac:dyDescent="0.2">
      <c r="A2428" s="9"/>
    </row>
    <row r="2429" spans="1:1" x14ac:dyDescent="0.2">
      <c r="A2429" s="9"/>
    </row>
    <row r="2430" spans="1:1" x14ac:dyDescent="0.2">
      <c r="A2430" s="9"/>
    </row>
    <row r="2431" spans="1:1" x14ac:dyDescent="0.2">
      <c r="A2431" s="9"/>
    </row>
    <row r="2432" spans="1:1" x14ac:dyDescent="0.2">
      <c r="A2432" s="9"/>
    </row>
    <row r="2433" spans="1:4" x14ac:dyDescent="0.2">
      <c r="A2433" s="9"/>
    </row>
    <row r="2434" spans="1:4" x14ac:dyDescent="0.2">
      <c r="A2434" s="9"/>
    </row>
    <row r="2435" spans="1:4" x14ac:dyDescent="0.2">
      <c r="A2435" s="9"/>
    </row>
    <row r="2436" spans="1:4" x14ac:dyDescent="0.2">
      <c r="A2436" s="9"/>
    </row>
    <row r="2437" spans="1:4" x14ac:dyDescent="0.2">
      <c r="A2437" s="9"/>
    </row>
    <row r="2438" spans="1:4" x14ac:dyDescent="0.2">
      <c r="A2438" s="9"/>
    </row>
    <row r="2439" spans="1:4" x14ac:dyDescent="0.2">
      <c r="A2439" s="9"/>
    </row>
    <row r="2440" spans="1:4" x14ac:dyDescent="0.2">
      <c r="A2440" s="9"/>
    </row>
    <row r="2441" spans="1:4" x14ac:dyDescent="0.2">
      <c r="A2441" s="9"/>
    </row>
    <row r="2442" spans="1:4" x14ac:dyDescent="0.2">
      <c r="A2442" s="9"/>
    </row>
    <row r="2443" spans="1:4" x14ac:dyDescent="0.2">
      <c r="A2443" s="9"/>
    </row>
    <row r="2444" spans="1:4" x14ac:dyDescent="0.2">
      <c r="A2444" s="9"/>
    </row>
    <row r="2445" spans="1:4" x14ac:dyDescent="0.2">
      <c r="A2445" s="9"/>
    </row>
    <row r="2446" spans="1:4" x14ac:dyDescent="0.2">
      <c r="A2446" s="9"/>
      <c r="C2446" s="9"/>
      <c r="D2446" s="9"/>
    </row>
    <row r="2447" spans="1:4" x14ac:dyDescent="0.2">
      <c r="A2447" s="9"/>
    </row>
    <row r="2448" spans="1:4" x14ac:dyDescent="0.2">
      <c r="A2448" s="9"/>
    </row>
    <row r="2449" spans="1:1" x14ac:dyDescent="0.2">
      <c r="A2449" s="9"/>
    </row>
    <row r="2450" spans="1:1" x14ac:dyDescent="0.2">
      <c r="A2450" s="9"/>
    </row>
    <row r="2451" spans="1:1" x14ac:dyDescent="0.2">
      <c r="A2451" s="9"/>
    </row>
    <row r="2452" spans="1:1" x14ac:dyDescent="0.2">
      <c r="A2452" s="9"/>
    </row>
    <row r="2453" spans="1:1" x14ac:dyDescent="0.2">
      <c r="A2453" s="9"/>
    </row>
    <row r="2454" spans="1:1" x14ac:dyDescent="0.2">
      <c r="A2454" s="9"/>
    </row>
    <row r="2455" spans="1:1" x14ac:dyDescent="0.2">
      <c r="A2455" s="9"/>
    </row>
    <row r="2456" spans="1:1" x14ac:dyDescent="0.2">
      <c r="A2456" s="9"/>
    </row>
    <row r="2457" spans="1:1" x14ac:dyDescent="0.2">
      <c r="A2457" s="9"/>
    </row>
    <row r="2458" spans="1:1" x14ac:dyDescent="0.2">
      <c r="A2458" s="9"/>
    </row>
    <row r="2459" spans="1:1" x14ac:dyDescent="0.2">
      <c r="A2459" s="9"/>
    </row>
    <row r="2460" spans="1:1" x14ac:dyDescent="0.2">
      <c r="A2460" s="9"/>
    </row>
    <row r="2461" spans="1:1" x14ac:dyDescent="0.2">
      <c r="A2461" s="9"/>
    </row>
    <row r="2462" spans="1:1" x14ac:dyDescent="0.2">
      <c r="A2462" s="9"/>
    </row>
    <row r="2463" spans="1:1" x14ac:dyDescent="0.2">
      <c r="A2463" s="9"/>
    </row>
    <row r="2464" spans="1:1" x14ac:dyDescent="0.2">
      <c r="A2464" s="9"/>
    </row>
    <row r="2465" spans="1:4" x14ac:dyDescent="0.2">
      <c r="A2465" s="9"/>
    </row>
    <row r="2466" spans="1:4" x14ac:dyDescent="0.2">
      <c r="A2466" s="9"/>
    </row>
    <row r="2467" spans="1:4" x14ac:dyDescent="0.2">
      <c r="A2467" s="9"/>
    </row>
    <row r="2468" spans="1:4" x14ac:dyDescent="0.2">
      <c r="A2468" s="9"/>
    </row>
    <row r="2469" spans="1:4" x14ac:dyDescent="0.2">
      <c r="A2469" s="9"/>
    </row>
    <row r="2470" spans="1:4" x14ac:dyDescent="0.2">
      <c r="A2470" s="9"/>
    </row>
    <row r="2471" spans="1:4" x14ac:dyDescent="0.2">
      <c r="A2471" s="9"/>
    </row>
    <row r="2472" spans="1:4" x14ac:dyDescent="0.2">
      <c r="A2472" s="9"/>
    </row>
    <row r="2473" spans="1:4" x14ac:dyDescent="0.2">
      <c r="A2473" s="9"/>
    </row>
    <row r="2474" spans="1:4" x14ac:dyDescent="0.2">
      <c r="A2474" s="9"/>
    </row>
    <row r="2475" spans="1:4" x14ac:dyDescent="0.2">
      <c r="A2475" s="9"/>
    </row>
    <row r="2476" spans="1:4" x14ac:dyDescent="0.2">
      <c r="A2476" s="9"/>
    </row>
    <row r="2477" spans="1:4" x14ac:dyDescent="0.2">
      <c r="A2477" s="9"/>
    </row>
    <row r="2478" spans="1:4" x14ac:dyDescent="0.2">
      <c r="A2478" s="9"/>
    </row>
    <row r="2479" spans="1:4" x14ac:dyDescent="0.2">
      <c r="A2479" s="9"/>
      <c r="C2479" s="9"/>
      <c r="D2479" s="9"/>
    </row>
    <row r="2480" spans="1:4" x14ac:dyDescent="0.2">
      <c r="A2480" s="9"/>
    </row>
    <row r="2481" spans="1:1" x14ac:dyDescent="0.2">
      <c r="A2481" s="9"/>
    </row>
    <row r="2482" spans="1:1" x14ac:dyDescent="0.2">
      <c r="A2482" s="9"/>
    </row>
    <row r="2483" spans="1:1" x14ac:dyDescent="0.2">
      <c r="A2483" s="9"/>
    </row>
    <row r="2484" spans="1:1" x14ac:dyDescent="0.2">
      <c r="A2484" s="9"/>
    </row>
    <row r="2485" spans="1:1" x14ac:dyDescent="0.2">
      <c r="A2485" s="9"/>
    </row>
    <row r="2486" spans="1:1" x14ac:dyDescent="0.2">
      <c r="A2486" s="9"/>
    </row>
    <row r="2487" spans="1:1" x14ac:dyDescent="0.2">
      <c r="A2487" s="9"/>
    </row>
    <row r="2488" spans="1:1" x14ac:dyDescent="0.2">
      <c r="A2488" s="9"/>
    </row>
    <row r="2489" spans="1:1" x14ac:dyDescent="0.2">
      <c r="A2489" s="9"/>
    </row>
    <row r="2490" spans="1:1" x14ac:dyDescent="0.2">
      <c r="A2490" s="9"/>
    </row>
    <row r="2491" spans="1:1" x14ac:dyDescent="0.2">
      <c r="A2491" s="9"/>
    </row>
    <row r="2492" spans="1:1" x14ac:dyDescent="0.2">
      <c r="A2492" s="9"/>
    </row>
    <row r="2493" spans="1:1" x14ac:dyDescent="0.2">
      <c r="A2493" s="9"/>
    </row>
    <row r="2494" spans="1:1" x14ac:dyDescent="0.2">
      <c r="A2494" s="9"/>
    </row>
    <row r="2495" spans="1:1" x14ac:dyDescent="0.2">
      <c r="A2495" s="9"/>
    </row>
    <row r="2496" spans="1:1" x14ac:dyDescent="0.2">
      <c r="A2496" s="9"/>
    </row>
    <row r="2497" spans="1:4" x14ac:dyDescent="0.2">
      <c r="A2497" s="9"/>
    </row>
    <row r="2498" spans="1:4" x14ac:dyDescent="0.2">
      <c r="A2498" s="9"/>
    </row>
    <row r="2499" spans="1:4" x14ac:dyDescent="0.2">
      <c r="A2499" s="9"/>
    </row>
    <row r="2500" spans="1:4" x14ac:dyDescent="0.2">
      <c r="A2500" s="9"/>
    </row>
    <row r="2501" spans="1:4" x14ac:dyDescent="0.2">
      <c r="A2501" s="9"/>
    </row>
    <row r="2502" spans="1:4" x14ac:dyDescent="0.2">
      <c r="A2502" s="9"/>
    </row>
    <row r="2503" spans="1:4" x14ac:dyDescent="0.2">
      <c r="A2503" s="9"/>
    </row>
    <row r="2504" spans="1:4" x14ac:dyDescent="0.2">
      <c r="A2504" s="9"/>
    </row>
    <row r="2505" spans="1:4" x14ac:dyDescent="0.2">
      <c r="A2505" s="9"/>
    </row>
    <row r="2506" spans="1:4" x14ac:dyDescent="0.2">
      <c r="A2506" s="9"/>
    </row>
    <row r="2507" spans="1:4" x14ac:dyDescent="0.2">
      <c r="A2507" s="9"/>
    </row>
    <row r="2508" spans="1:4" x14ac:dyDescent="0.2">
      <c r="A2508" s="9"/>
    </row>
    <row r="2509" spans="1:4" x14ac:dyDescent="0.2">
      <c r="A2509" s="9"/>
    </row>
    <row r="2510" spans="1:4" x14ac:dyDescent="0.2">
      <c r="A2510" s="9"/>
    </row>
    <row r="2511" spans="1:4" x14ac:dyDescent="0.2">
      <c r="A2511" s="9"/>
    </row>
    <row r="2512" spans="1:4" x14ac:dyDescent="0.2">
      <c r="A2512" s="9"/>
      <c r="C2512" s="9"/>
      <c r="D2512" s="9"/>
    </row>
    <row r="2513" spans="1:1" x14ac:dyDescent="0.2">
      <c r="A2513" s="9"/>
    </row>
    <row r="2514" spans="1:1" x14ac:dyDescent="0.2">
      <c r="A2514" s="9"/>
    </row>
    <row r="2515" spans="1:1" x14ac:dyDescent="0.2">
      <c r="A2515" s="9"/>
    </row>
    <row r="2516" spans="1:1" x14ac:dyDescent="0.2">
      <c r="A2516" s="9"/>
    </row>
    <row r="2517" spans="1:1" x14ac:dyDescent="0.2">
      <c r="A2517" s="9"/>
    </row>
    <row r="2518" spans="1:1" x14ac:dyDescent="0.2">
      <c r="A2518" s="9"/>
    </row>
    <row r="2519" spans="1:1" x14ac:dyDescent="0.2">
      <c r="A2519" s="9"/>
    </row>
    <row r="2520" spans="1:1" x14ac:dyDescent="0.2">
      <c r="A2520" s="9"/>
    </row>
    <row r="2521" spans="1:1" x14ac:dyDescent="0.2">
      <c r="A2521" s="9"/>
    </row>
    <row r="2522" spans="1:1" x14ac:dyDescent="0.2">
      <c r="A2522" s="9"/>
    </row>
    <row r="2523" spans="1:1" x14ac:dyDescent="0.2">
      <c r="A2523" s="9"/>
    </row>
    <row r="2524" spans="1:1" x14ac:dyDescent="0.2">
      <c r="A2524" s="9"/>
    </row>
    <row r="2525" spans="1:1" x14ac:dyDescent="0.2">
      <c r="A2525" s="9"/>
    </row>
    <row r="2526" spans="1:1" x14ac:dyDescent="0.2">
      <c r="A2526" s="9"/>
    </row>
    <row r="2527" spans="1:1" x14ac:dyDescent="0.2">
      <c r="A2527" s="9"/>
    </row>
    <row r="2528" spans="1:1" x14ac:dyDescent="0.2">
      <c r="A2528" s="9"/>
    </row>
    <row r="2529" spans="1:1" x14ac:dyDescent="0.2">
      <c r="A2529" s="9"/>
    </row>
    <row r="2530" spans="1:1" x14ac:dyDescent="0.2">
      <c r="A2530" s="9"/>
    </row>
    <row r="2531" spans="1:1" x14ac:dyDescent="0.2">
      <c r="A2531" s="9"/>
    </row>
    <row r="2532" spans="1:1" x14ac:dyDescent="0.2">
      <c r="A2532" s="9"/>
    </row>
    <row r="2533" spans="1:1" x14ac:dyDescent="0.2">
      <c r="A2533" s="9"/>
    </row>
    <row r="2534" spans="1:1" x14ac:dyDescent="0.2">
      <c r="A2534" s="9"/>
    </row>
    <row r="2535" spans="1:1" x14ac:dyDescent="0.2">
      <c r="A2535" s="9"/>
    </row>
    <row r="2536" spans="1:1" x14ac:dyDescent="0.2">
      <c r="A2536" s="9"/>
    </row>
    <row r="2537" spans="1:1" x14ac:dyDescent="0.2">
      <c r="A2537" s="9"/>
    </row>
    <row r="2538" spans="1:1" x14ac:dyDescent="0.2">
      <c r="A2538" s="9"/>
    </row>
    <row r="2539" spans="1:1" x14ac:dyDescent="0.2">
      <c r="A2539" s="9"/>
    </row>
    <row r="2540" spans="1:1" x14ac:dyDescent="0.2">
      <c r="A2540" s="9"/>
    </row>
    <row r="2541" spans="1:1" x14ac:dyDescent="0.2">
      <c r="A2541" s="9"/>
    </row>
    <row r="2542" spans="1:1" x14ac:dyDescent="0.2">
      <c r="A2542" s="9"/>
    </row>
    <row r="2543" spans="1:1" x14ac:dyDescent="0.2">
      <c r="A2543" s="9"/>
    </row>
    <row r="2544" spans="1:1" x14ac:dyDescent="0.2">
      <c r="A2544" s="9"/>
    </row>
    <row r="2545" spans="1:4" x14ac:dyDescent="0.2">
      <c r="A2545" s="9"/>
      <c r="C2545" s="9"/>
      <c r="D2545" s="9"/>
    </row>
    <row r="2546" spans="1:4" x14ac:dyDescent="0.2">
      <c r="A2546" s="9"/>
    </row>
    <row r="2547" spans="1:4" x14ac:dyDescent="0.2">
      <c r="A2547" s="9"/>
    </row>
    <row r="2548" spans="1:4" x14ac:dyDescent="0.2">
      <c r="A2548" s="9"/>
    </row>
    <row r="2549" spans="1:4" x14ac:dyDescent="0.2">
      <c r="A2549" s="9"/>
    </row>
    <row r="2550" spans="1:4" x14ac:dyDescent="0.2">
      <c r="A2550" s="9"/>
    </row>
    <row r="2551" spans="1:4" x14ac:dyDescent="0.2">
      <c r="A2551" s="9"/>
    </row>
    <row r="2552" spans="1:4" x14ac:dyDescent="0.2">
      <c r="A2552" s="9"/>
    </row>
    <row r="2553" spans="1:4" x14ac:dyDescent="0.2">
      <c r="A2553" s="9"/>
    </row>
    <row r="2554" spans="1:4" x14ac:dyDescent="0.2">
      <c r="A2554" s="9"/>
    </row>
    <row r="2555" spans="1:4" x14ac:dyDescent="0.2">
      <c r="A2555" s="9"/>
    </row>
    <row r="2556" spans="1:4" x14ac:dyDescent="0.2">
      <c r="A2556" s="9"/>
    </row>
    <row r="2557" spans="1:4" x14ac:dyDescent="0.2">
      <c r="A2557" s="9"/>
    </row>
    <row r="2558" spans="1:4" x14ac:dyDescent="0.2">
      <c r="A2558" s="9"/>
    </row>
    <row r="2559" spans="1:4" x14ac:dyDescent="0.2">
      <c r="A2559" s="9"/>
    </row>
    <row r="2560" spans="1:4" x14ac:dyDescent="0.2">
      <c r="A2560" s="9"/>
    </row>
    <row r="2561" spans="1:1" x14ac:dyDescent="0.2">
      <c r="A2561" s="9"/>
    </row>
    <row r="2562" spans="1:1" x14ac:dyDescent="0.2">
      <c r="A2562" s="9"/>
    </row>
    <row r="2563" spans="1:1" x14ac:dyDescent="0.2">
      <c r="A2563" s="9"/>
    </row>
    <row r="2564" spans="1:1" x14ac:dyDescent="0.2">
      <c r="A2564" s="9"/>
    </row>
    <row r="2565" spans="1:1" x14ac:dyDescent="0.2">
      <c r="A2565" s="9"/>
    </row>
    <row r="2566" spans="1:1" x14ac:dyDescent="0.2">
      <c r="A2566" s="9"/>
    </row>
    <row r="2567" spans="1:1" x14ac:dyDescent="0.2">
      <c r="A2567" s="9"/>
    </row>
    <row r="2568" spans="1:1" x14ac:dyDescent="0.2">
      <c r="A2568" s="9"/>
    </row>
    <row r="2569" spans="1:1" x14ac:dyDescent="0.2">
      <c r="A2569" s="9"/>
    </row>
    <row r="2570" spans="1:1" x14ac:dyDescent="0.2">
      <c r="A2570" s="9"/>
    </row>
    <row r="2571" spans="1:1" x14ac:dyDescent="0.2">
      <c r="A2571" s="9"/>
    </row>
    <row r="2572" spans="1:1" x14ac:dyDescent="0.2">
      <c r="A2572" s="9"/>
    </row>
    <row r="2573" spans="1:1" x14ac:dyDescent="0.2">
      <c r="A2573" s="9"/>
    </row>
    <row r="2574" spans="1:1" x14ac:dyDescent="0.2">
      <c r="A2574" s="9"/>
    </row>
    <row r="2575" spans="1:1" x14ac:dyDescent="0.2">
      <c r="A2575" s="9"/>
    </row>
    <row r="2576" spans="1:1" x14ac:dyDescent="0.2">
      <c r="A2576" s="9"/>
    </row>
    <row r="2577" spans="1:4" x14ac:dyDescent="0.2">
      <c r="A2577" s="9"/>
    </row>
    <row r="2578" spans="1:4" x14ac:dyDescent="0.2">
      <c r="A2578" s="9"/>
      <c r="C2578" s="9"/>
      <c r="D2578" s="9"/>
    </row>
    <row r="2579" spans="1:4" x14ac:dyDescent="0.2">
      <c r="A2579" s="9"/>
    </row>
    <row r="2580" spans="1:4" x14ac:dyDescent="0.2">
      <c r="A2580" s="9"/>
    </row>
    <row r="2581" spans="1:4" x14ac:dyDescent="0.2">
      <c r="A2581" s="9"/>
    </row>
    <row r="2582" spans="1:4" x14ac:dyDescent="0.2">
      <c r="A2582" s="9"/>
    </row>
    <row r="2583" spans="1:4" x14ac:dyDescent="0.2">
      <c r="A2583" s="9"/>
    </row>
    <row r="2584" spans="1:4" x14ac:dyDescent="0.2">
      <c r="A2584" s="9"/>
    </row>
    <row r="2585" spans="1:4" x14ac:dyDescent="0.2">
      <c r="A2585" s="9"/>
    </row>
    <row r="2586" spans="1:4" x14ac:dyDescent="0.2">
      <c r="A2586" s="9"/>
    </row>
    <row r="2587" spans="1:4" x14ac:dyDescent="0.2">
      <c r="A2587" s="9"/>
    </row>
    <row r="2588" spans="1:4" x14ac:dyDescent="0.2">
      <c r="A2588" s="9"/>
    </row>
    <row r="2589" spans="1:4" x14ac:dyDescent="0.2">
      <c r="A2589" s="9"/>
    </row>
    <row r="2590" spans="1:4" x14ac:dyDescent="0.2">
      <c r="A2590" s="9"/>
    </row>
    <row r="2591" spans="1:4" x14ac:dyDescent="0.2">
      <c r="A2591" s="9"/>
    </row>
    <row r="2592" spans="1:4" x14ac:dyDescent="0.2">
      <c r="A2592" s="9"/>
    </row>
    <row r="2593" spans="1:1" x14ac:dyDescent="0.2">
      <c r="A2593" s="9"/>
    </row>
    <row r="2594" spans="1:1" x14ac:dyDescent="0.2">
      <c r="A2594" s="9"/>
    </row>
    <row r="2595" spans="1:1" x14ac:dyDescent="0.2">
      <c r="A2595" s="9"/>
    </row>
    <row r="2596" spans="1:1" x14ac:dyDescent="0.2">
      <c r="A2596" s="9"/>
    </row>
    <row r="2597" spans="1:1" x14ac:dyDescent="0.2">
      <c r="A2597" s="9"/>
    </row>
    <row r="2598" spans="1:1" x14ac:dyDescent="0.2">
      <c r="A2598" s="9"/>
    </row>
    <row r="2599" spans="1:1" x14ac:dyDescent="0.2">
      <c r="A2599" s="9"/>
    </row>
    <row r="2600" spans="1:1" x14ac:dyDescent="0.2">
      <c r="A2600" s="9"/>
    </row>
    <row r="2601" spans="1:1" x14ac:dyDescent="0.2">
      <c r="A2601" s="9"/>
    </row>
    <row r="2602" spans="1:1" x14ac:dyDescent="0.2">
      <c r="A2602" s="9"/>
    </row>
    <row r="2603" spans="1:1" x14ac:dyDescent="0.2">
      <c r="A2603" s="9"/>
    </row>
    <row r="2604" spans="1:1" x14ac:dyDescent="0.2">
      <c r="A2604" s="9"/>
    </row>
    <row r="2605" spans="1:1" x14ac:dyDescent="0.2">
      <c r="A2605" s="9"/>
    </row>
    <row r="2606" spans="1:1" x14ac:dyDescent="0.2">
      <c r="A2606" s="9"/>
    </row>
    <row r="2607" spans="1:1" x14ac:dyDescent="0.2">
      <c r="A2607" s="9"/>
    </row>
    <row r="2608" spans="1:1" x14ac:dyDescent="0.2">
      <c r="A2608" s="9"/>
    </row>
    <row r="2609" spans="1:4" x14ac:dyDescent="0.2">
      <c r="A2609" s="9"/>
    </row>
    <row r="2610" spans="1:4" x14ac:dyDescent="0.2">
      <c r="A2610" s="9"/>
    </row>
    <row r="2611" spans="1:4" x14ac:dyDescent="0.2">
      <c r="A2611" s="9"/>
      <c r="C2611" s="9"/>
      <c r="D2611" s="9"/>
    </row>
    <row r="2612" spans="1:4" x14ac:dyDescent="0.2">
      <c r="A2612" s="9"/>
    </row>
    <row r="2613" spans="1:4" x14ac:dyDescent="0.2">
      <c r="A2613" s="9"/>
    </row>
    <row r="2614" spans="1:4" x14ac:dyDescent="0.2">
      <c r="A2614" s="9"/>
    </row>
    <row r="2615" spans="1:4" x14ac:dyDescent="0.2">
      <c r="A2615" s="9"/>
    </row>
    <row r="2616" spans="1:4" x14ac:dyDescent="0.2">
      <c r="A2616" s="9"/>
    </row>
    <row r="2617" spans="1:4" x14ac:dyDescent="0.2">
      <c r="A2617" s="9"/>
    </row>
    <row r="2618" spans="1:4" x14ac:dyDescent="0.2">
      <c r="A2618" s="9"/>
    </row>
    <row r="2619" spans="1:4" x14ac:dyDescent="0.2">
      <c r="A2619" s="9"/>
    </row>
    <row r="2620" spans="1:4" x14ac:dyDescent="0.2">
      <c r="A2620" s="9"/>
    </row>
    <row r="2621" spans="1:4" x14ac:dyDescent="0.2">
      <c r="A2621" s="9"/>
    </row>
    <row r="2622" spans="1:4" x14ac:dyDescent="0.2">
      <c r="A2622" s="9"/>
    </row>
    <row r="2623" spans="1:4" x14ac:dyDescent="0.2">
      <c r="A2623" s="9"/>
    </row>
    <row r="2624" spans="1:4" x14ac:dyDescent="0.2">
      <c r="A2624" s="9"/>
    </row>
    <row r="2625" spans="1:1" x14ac:dyDescent="0.2">
      <c r="A2625" s="9"/>
    </row>
    <row r="2626" spans="1:1" x14ac:dyDescent="0.2">
      <c r="A2626" s="9"/>
    </row>
    <row r="2627" spans="1:1" x14ac:dyDescent="0.2">
      <c r="A2627" s="9"/>
    </row>
    <row r="2628" spans="1:1" x14ac:dyDescent="0.2">
      <c r="A2628" s="9"/>
    </row>
    <row r="2629" spans="1:1" x14ac:dyDescent="0.2">
      <c r="A2629" s="9"/>
    </row>
    <row r="2630" spans="1:1" x14ac:dyDescent="0.2">
      <c r="A2630" s="9"/>
    </row>
    <row r="2631" spans="1:1" x14ac:dyDescent="0.2">
      <c r="A2631" s="9"/>
    </row>
    <row r="2632" spans="1:1" x14ac:dyDescent="0.2">
      <c r="A2632" s="9"/>
    </row>
    <row r="2633" spans="1:1" x14ac:dyDescent="0.2">
      <c r="A2633" s="9"/>
    </row>
    <row r="2634" spans="1:1" x14ac:dyDescent="0.2">
      <c r="A2634" s="9"/>
    </row>
    <row r="2635" spans="1:1" x14ac:dyDescent="0.2">
      <c r="A2635" s="9"/>
    </row>
    <row r="2636" spans="1:1" x14ac:dyDescent="0.2">
      <c r="A2636" s="9"/>
    </row>
    <row r="2637" spans="1:1" x14ac:dyDescent="0.2">
      <c r="A2637" s="9"/>
    </row>
    <row r="2638" spans="1:1" x14ac:dyDescent="0.2">
      <c r="A2638" s="9"/>
    </row>
    <row r="2639" spans="1:1" x14ac:dyDescent="0.2">
      <c r="A2639" s="9"/>
    </row>
    <row r="2640" spans="1:1" x14ac:dyDescent="0.2">
      <c r="A2640" s="9"/>
    </row>
    <row r="2641" spans="1:4" x14ac:dyDescent="0.2">
      <c r="A2641" s="9"/>
    </row>
    <row r="2642" spans="1:4" x14ac:dyDescent="0.2">
      <c r="A2642" s="9"/>
    </row>
    <row r="2643" spans="1:4" x14ac:dyDescent="0.2">
      <c r="A2643" s="9"/>
    </row>
    <row r="2644" spans="1:4" x14ac:dyDescent="0.2">
      <c r="A2644" s="9"/>
      <c r="C2644" s="9"/>
      <c r="D2644" s="9"/>
    </row>
    <row r="2645" spans="1:4" x14ac:dyDescent="0.2">
      <c r="A2645" s="9"/>
    </row>
    <row r="2646" spans="1:4" x14ac:dyDescent="0.2">
      <c r="A2646" s="9"/>
    </row>
    <row r="2647" spans="1:4" x14ac:dyDescent="0.2">
      <c r="A2647" s="9"/>
    </row>
    <row r="2648" spans="1:4" x14ac:dyDescent="0.2">
      <c r="A2648" s="9"/>
    </row>
    <row r="2649" spans="1:4" x14ac:dyDescent="0.2">
      <c r="A2649" s="9"/>
    </row>
    <row r="2650" spans="1:4" x14ac:dyDescent="0.2">
      <c r="A2650" s="9"/>
    </row>
    <row r="2651" spans="1:4" x14ac:dyDescent="0.2">
      <c r="A2651" s="9"/>
    </row>
    <row r="2652" spans="1:4" x14ac:dyDescent="0.2">
      <c r="A2652" s="9"/>
    </row>
    <row r="2653" spans="1:4" x14ac:dyDescent="0.2">
      <c r="A2653" s="9"/>
    </row>
    <row r="2654" spans="1:4" x14ac:dyDescent="0.2">
      <c r="A2654" s="9"/>
    </row>
    <row r="2655" spans="1:4" x14ac:dyDescent="0.2">
      <c r="A2655" s="9"/>
    </row>
    <row r="2656" spans="1:4" x14ac:dyDescent="0.2">
      <c r="A2656" s="9"/>
    </row>
    <row r="2657" spans="1:1" x14ac:dyDescent="0.2">
      <c r="A2657" s="9"/>
    </row>
    <row r="2658" spans="1:1" x14ac:dyDescent="0.2">
      <c r="A2658" s="9"/>
    </row>
    <row r="2659" spans="1:1" x14ac:dyDescent="0.2">
      <c r="A2659" s="9"/>
    </row>
    <row r="2660" spans="1:1" x14ac:dyDescent="0.2">
      <c r="A2660" s="9"/>
    </row>
    <row r="2661" spans="1:1" x14ac:dyDescent="0.2">
      <c r="A2661" s="9"/>
    </row>
    <row r="2662" spans="1:1" x14ac:dyDescent="0.2">
      <c r="A2662" s="9"/>
    </row>
    <row r="2663" spans="1:1" x14ac:dyDescent="0.2">
      <c r="A2663" s="9"/>
    </row>
    <row r="2664" spans="1:1" x14ac:dyDescent="0.2">
      <c r="A2664" s="9"/>
    </row>
    <row r="2665" spans="1:1" x14ac:dyDescent="0.2">
      <c r="A2665" s="9"/>
    </row>
    <row r="2666" spans="1:1" x14ac:dyDescent="0.2">
      <c r="A2666" s="9"/>
    </row>
    <row r="2667" spans="1:1" x14ac:dyDescent="0.2">
      <c r="A2667" s="9"/>
    </row>
    <row r="2668" spans="1:1" x14ac:dyDescent="0.2">
      <c r="A2668" s="9"/>
    </row>
    <row r="2669" spans="1:1" x14ac:dyDescent="0.2">
      <c r="A2669" s="9"/>
    </row>
    <row r="2670" spans="1:1" x14ac:dyDescent="0.2">
      <c r="A2670" s="9"/>
    </row>
    <row r="2671" spans="1:1" x14ac:dyDescent="0.2">
      <c r="A2671" s="9"/>
    </row>
    <row r="2672" spans="1:1" x14ac:dyDescent="0.2">
      <c r="A2672" s="9"/>
    </row>
    <row r="2673" spans="1:4" x14ac:dyDescent="0.2">
      <c r="A2673" s="9"/>
    </row>
    <row r="2674" spans="1:4" x14ac:dyDescent="0.2">
      <c r="A2674" s="9"/>
    </row>
    <row r="2675" spans="1:4" x14ac:dyDescent="0.2">
      <c r="A2675" s="9"/>
    </row>
    <row r="2676" spans="1:4" x14ac:dyDescent="0.2">
      <c r="A2676" s="9"/>
    </row>
    <row r="2677" spans="1:4" x14ac:dyDescent="0.2">
      <c r="A2677" s="9"/>
      <c r="C2677" s="9"/>
      <c r="D2677" s="9"/>
    </row>
    <row r="2678" spans="1:4" x14ac:dyDescent="0.2">
      <c r="A2678" s="9"/>
    </row>
    <row r="2679" spans="1:4" x14ac:dyDescent="0.2">
      <c r="A2679" s="9"/>
    </row>
    <row r="2680" spans="1:4" x14ac:dyDescent="0.2">
      <c r="A2680" s="9"/>
    </row>
    <row r="2681" spans="1:4" x14ac:dyDescent="0.2">
      <c r="A2681" s="9"/>
    </row>
    <row r="2682" spans="1:4" x14ac:dyDescent="0.2">
      <c r="A2682" s="9"/>
    </row>
    <row r="2683" spans="1:4" x14ac:dyDescent="0.2">
      <c r="A2683" s="9"/>
    </row>
    <row r="2684" spans="1:4" x14ac:dyDescent="0.2">
      <c r="A2684" s="9"/>
    </row>
    <row r="2685" spans="1:4" x14ac:dyDescent="0.2">
      <c r="A2685" s="9"/>
    </row>
    <row r="2686" spans="1:4" x14ac:dyDescent="0.2">
      <c r="A2686" s="9"/>
    </row>
    <row r="2687" spans="1:4" x14ac:dyDescent="0.2">
      <c r="A2687" s="9"/>
    </row>
    <row r="2688" spans="1:4" x14ac:dyDescent="0.2">
      <c r="A2688" s="9"/>
    </row>
    <row r="2689" spans="1:1" x14ac:dyDescent="0.2">
      <c r="A2689" s="9"/>
    </row>
    <row r="2690" spans="1:1" x14ac:dyDescent="0.2">
      <c r="A2690" s="9"/>
    </row>
    <row r="2691" spans="1:1" x14ac:dyDescent="0.2">
      <c r="A2691" s="9"/>
    </row>
    <row r="2692" spans="1:1" x14ac:dyDescent="0.2">
      <c r="A2692" s="9"/>
    </row>
    <row r="2693" spans="1:1" x14ac:dyDescent="0.2">
      <c r="A2693" s="9"/>
    </row>
    <row r="2694" spans="1:1" x14ac:dyDescent="0.2">
      <c r="A2694" s="9"/>
    </row>
    <row r="2695" spans="1:1" x14ac:dyDescent="0.2">
      <c r="A2695" s="9"/>
    </row>
    <row r="2696" spans="1:1" x14ac:dyDescent="0.2">
      <c r="A2696" s="9"/>
    </row>
    <row r="2697" spans="1:1" x14ac:dyDescent="0.2">
      <c r="A2697" s="9"/>
    </row>
    <row r="2698" spans="1:1" x14ac:dyDescent="0.2">
      <c r="A2698" s="9"/>
    </row>
    <row r="2699" spans="1:1" x14ac:dyDescent="0.2">
      <c r="A2699" s="9"/>
    </row>
    <row r="2700" spans="1:1" x14ac:dyDescent="0.2">
      <c r="A2700" s="9"/>
    </row>
    <row r="2701" spans="1:1" x14ac:dyDescent="0.2">
      <c r="A2701" s="9"/>
    </row>
    <row r="2702" spans="1:1" x14ac:dyDescent="0.2">
      <c r="A2702" s="9"/>
    </row>
    <row r="2703" spans="1:1" x14ac:dyDescent="0.2">
      <c r="A2703" s="9"/>
    </row>
    <row r="2704" spans="1:1" x14ac:dyDescent="0.2">
      <c r="A2704" s="9"/>
    </row>
    <row r="2705" spans="1:4" x14ac:dyDescent="0.2">
      <c r="A2705" s="9"/>
    </row>
    <row r="2706" spans="1:4" x14ac:dyDescent="0.2">
      <c r="A2706" s="9"/>
    </row>
    <row r="2707" spans="1:4" x14ac:dyDescent="0.2">
      <c r="A2707" s="9"/>
    </row>
    <row r="2708" spans="1:4" x14ac:dyDescent="0.2">
      <c r="A2708" s="9"/>
    </row>
    <row r="2709" spans="1:4" x14ac:dyDescent="0.2">
      <c r="A2709" s="9"/>
    </row>
    <row r="2710" spans="1:4" x14ac:dyDescent="0.2">
      <c r="A2710" s="9"/>
      <c r="C2710" s="9"/>
      <c r="D2710" s="9"/>
    </row>
    <row r="2711" spans="1:4" x14ac:dyDescent="0.2">
      <c r="A2711" s="9"/>
    </row>
    <row r="2712" spans="1:4" x14ac:dyDescent="0.2">
      <c r="A2712" s="9"/>
    </row>
    <row r="2713" spans="1:4" x14ac:dyDescent="0.2">
      <c r="A2713" s="9"/>
    </row>
    <row r="2714" spans="1:4" x14ac:dyDescent="0.2">
      <c r="A2714" s="9"/>
    </row>
    <row r="2715" spans="1:4" x14ac:dyDescent="0.2">
      <c r="A2715" s="9"/>
    </row>
    <row r="2716" spans="1:4" x14ac:dyDescent="0.2">
      <c r="A2716" s="9"/>
    </row>
    <row r="2717" spans="1:4" x14ac:dyDescent="0.2">
      <c r="A2717" s="9"/>
    </row>
    <row r="2718" spans="1:4" x14ac:dyDescent="0.2">
      <c r="A2718" s="9"/>
    </row>
    <row r="2719" spans="1:4" x14ac:dyDescent="0.2">
      <c r="A2719" s="9"/>
    </row>
    <row r="2720" spans="1:4" x14ac:dyDescent="0.2">
      <c r="A2720" s="9"/>
    </row>
    <row r="2721" spans="1:1" x14ac:dyDescent="0.2">
      <c r="A2721" s="9"/>
    </row>
    <row r="2722" spans="1:1" x14ac:dyDescent="0.2">
      <c r="A2722" s="9"/>
    </row>
    <row r="2723" spans="1:1" x14ac:dyDescent="0.2">
      <c r="A2723" s="9"/>
    </row>
    <row r="2724" spans="1:1" x14ac:dyDescent="0.2">
      <c r="A2724" s="9"/>
    </row>
    <row r="2725" spans="1:1" x14ac:dyDescent="0.2">
      <c r="A2725" s="9"/>
    </row>
    <row r="2726" spans="1:1" x14ac:dyDescent="0.2">
      <c r="A2726" s="9"/>
    </row>
    <row r="2727" spans="1:1" x14ac:dyDescent="0.2">
      <c r="A2727" s="9"/>
    </row>
    <row r="2728" spans="1:1" x14ac:dyDescent="0.2">
      <c r="A2728" s="9"/>
    </row>
    <row r="2729" spans="1:1" x14ac:dyDescent="0.2">
      <c r="A2729" s="9"/>
    </row>
    <row r="2730" spans="1:1" x14ac:dyDescent="0.2">
      <c r="A2730" s="9"/>
    </row>
    <row r="2731" spans="1:1" x14ac:dyDescent="0.2">
      <c r="A2731" s="9"/>
    </row>
    <row r="2732" spans="1:1" x14ac:dyDescent="0.2">
      <c r="A2732" s="9"/>
    </row>
    <row r="2733" spans="1:1" x14ac:dyDescent="0.2">
      <c r="A2733" s="9"/>
    </row>
    <row r="2734" spans="1:1" x14ac:dyDescent="0.2">
      <c r="A2734" s="9"/>
    </row>
    <row r="2735" spans="1:1" x14ac:dyDescent="0.2">
      <c r="A2735" s="9"/>
    </row>
    <row r="2736" spans="1:1" x14ac:dyDescent="0.2">
      <c r="A2736" s="9"/>
    </row>
    <row r="2737" spans="1:4" x14ac:dyDescent="0.2">
      <c r="A2737" s="9"/>
    </row>
    <row r="2738" spans="1:4" x14ac:dyDescent="0.2">
      <c r="A2738" s="9"/>
    </row>
    <row r="2739" spans="1:4" x14ac:dyDescent="0.2">
      <c r="A2739" s="9"/>
    </row>
    <row r="2740" spans="1:4" x14ac:dyDescent="0.2">
      <c r="A2740" s="9"/>
    </row>
    <row r="2741" spans="1:4" x14ac:dyDescent="0.2">
      <c r="A2741" s="9"/>
    </row>
    <row r="2742" spans="1:4" x14ac:dyDescent="0.2">
      <c r="A2742" s="9"/>
    </row>
    <row r="2743" spans="1:4" x14ac:dyDescent="0.2">
      <c r="A2743" s="9"/>
      <c r="C2743" s="9"/>
      <c r="D2743" s="9"/>
    </row>
    <row r="2744" spans="1:4" x14ac:dyDescent="0.2">
      <c r="A2744" s="9"/>
    </row>
    <row r="2745" spans="1:4" x14ac:dyDescent="0.2">
      <c r="A2745" s="9"/>
    </row>
    <row r="2746" spans="1:4" x14ac:dyDescent="0.2">
      <c r="A2746" s="9"/>
    </row>
    <row r="2747" spans="1:4" x14ac:dyDescent="0.2">
      <c r="A2747" s="9"/>
    </row>
    <row r="2748" spans="1:4" x14ac:dyDescent="0.2">
      <c r="A2748" s="9"/>
    </row>
    <row r="2749" spans="1:4" x14ac:dyDescent="0.2">
      <c r="A2749" s="9"/>
    </row>
    <row r="2750" spans="1:4" x14ac:dyDescent="0.2">
      <c r="A2750" s="9"/>
    </row>
    <row r="2751" spans="1:4" x14ac:dyDescent="0.2">
      <c r="A2751" s="9"/>
    </row>
    <row r="2752" spans="1:4" x14ac:dyDescent="0.2">
      <c r="A2752" s="9"/>
    </row>
    <row r="2753" spans="1:1" x14ac:dyDescent="0.2">
      <c r="A2753" s="9"/>
    </row>
    <row r="2754" spans="1:1" x14ac:dyDescent="0.2">
      <c r="A2754" s="9"/>
    </row>
    <row r="2755" spans="1:1" x14ac:dyDescent="0.2">
      <c r="A2755" s="9"/>
    </row>
    <row r="2756" spans="1:1" x14ac:dyDescent="0.2">
      <c r="A2756" s="9"/>
    </row>
    <row r="2757" spans="1:1" x14ac:dyDescent="0.2">
      <c r="A2757" s="9"/>
    </row>
    <row r="2758" spans="1:1" x14ac:dyDescent="0.2">
      <c r="A2758" s="9"/>
    </row>
    <row r="2759" spans="1:1" x14ac:dyDescent="0.2">
      <c r="A2759" s="9"/>
    </row>
    <row r="2760" spans="1:1" x14ac:dyDescent="0.2">
      <c r="A2760" s="9"/>
    </row>
    <row r="2761" spans="1:1" x14ac:dyDescent="0.2">
      <c r="A2761" s="9"/>
    </row>
    <row r="2762" spans="1:1" x14ac:dyDescent="0.2">
      <c r="A2762" s="9"/>
    </row>
    <row r="2763" spans="1:1" x14ac:dyDescent="0.2">
      <c r="A2763" s="9"/>
    </row>
    <row r="2764" spans="1:1" x14ac:dyDescent="0.2">
      <c r="A2764" s="9"/>
    </row>
    <row r="2765" spans="1:1" x14ac:dyDescent="0.2">
      <c r="A2765" s="9"/>
    </row>
    <row r="2766" spans="1:1" x14ac:dyDescent="0.2">
      <c r="A2766" s="9"/>
    </row>
    <row r="2767" spans="1:1" x14ac:dyDescent="0.2">
      <c r="A2767" s="9"/>
    </row>
    <row r="2768" spans="1:1" x14ac:dyDescent="0.2">
      <c r="A2768" s="9"/>
    </row>
    <row r="2769" spans="1:4" x14ac:dyDescent="0.2">
      <c r="A2769" s="9"/>
    </row>
    <row r="2770" spans="1:4" x14ac:dyDescent="0.2">
      <c r="A2770" s="9"/>
    </row>
    <row r="2771" spans="1:4" x14ac:dyDescent="0.2">
      <c r="A2771" s="9"/>
    </row>
    <row r="2772" spans="1:4" x14ac:dyDescent="0.2">
      <c r="A2772" s="9"/>
    </row>
    <row r="2773" spans="1:4" x14ac:dyDescent="0.2">
      <c r="A2773" s="9"/>
    </row>
    <row r="2774" spans="1:4" x14ac:dyDescent="0.2">
      <c r="A2774" s="9"/>
    </row>
    <row r="2775" spans="1:4" x14ac:dyDescent="0.2">
      <c r="A2775" s="9"/>
    </row>
    <row r="2776" spans="1:4" x14ac:dyDescent="0.2">
      <c r="A2776" s="9"/>
      <c r="C2776" s="9"/>
      <c r="D2776" s="9"/>
    </row>
    <row r="2777" spans="1:4" x14ac:dyDescent="0.2">
      <c r="A2777" s="9"/>
    </row>
    <row r="2778" spans="1:4" x14ac:dyDescent="0.2">
      <c r="A2778" s="9"/>
    </row>
    <row r="2779" spans="1:4" x14ac:dyDescent="0.2">
      <c r="A2779" s="9"/>
    </row>
    <row r="2780" spans="1:4" x14ac:dyDescent="0.2">
      <c r="A2780" s="9"/>
    </row>
    <row r="2781" spans="1:4" x14ac:dyDescent="0.2">
      <c r="A2781" s="9"/>
    </row>
    <row r="2782" spans="1:4" x14ac:dyDescent="0.2">
      <c r="A2782" s="9"/>
    </row>
    <row r="2783" spans="1:4" x14ac:dyDescent="0.2">
      <c r="A2783" s="9"/>
    </row>
    <row r="2784" spans="1:4" x14ac:dyDescent="0.2">
      <c r="A2784" s="9"/>
    </row>
    <row r="2785" spans="1:1" x14ac:dyDescent="0.2">
      <c r="A2785" s="9"/>
    </row>
    <row r="2786" spans="1:1" x14ac:dyDescent="0.2">
      <c r="A2786" s="9"/>
    </row>
    <row r="2787" spans="1:1" x14ac:dyDescent="0.2">
      <c r="A2787" s="9"/>
    </row>
    <row r="2788" spans="1:1" x14ac:dyDescent="0.2">
      <c r="A2788" s="9"/>
    </row>
    <row r="2789" spans="1:1" x14ac:dyDescent="0.2">
      <c r="A2789" s="9"/>
    </row>
    <row r="2790" spans="1:1" x14ac:dyDescent="0.2">
      <c r="A2790" s="9"/>
    </row>
    <row r="2791" spans="1:1" x14ac:dyDescent="0.2">
      <c r="A2791" s="9"/>
    </row>
    <row r="2792" spans="1:1" x14ac:dyDescent="0.2">
      <c r="A2792" s="9"/>
    </row>
    <row r="2793" spans="1:1" x14ac:dyDescent="0.2">
      <c r="A2793" s="9"/>
    </row>
    <row r="2794" spans="1:1" x14ac:dyDescent="0.2">
      <c r="A2794" s="9"/>
    </row>
    <row r="2795" spans="1:1" x14ac:dyDescent="0.2">
      <c r="A2795" s="9"/>
    </row>
    <row r="2796" spans="1:1" x14ac:dyDescent="0.2">
      <c r="A2796" s="9"/>
    </row>
    <row r="2797" spans="1:1" x14ac:dyDescent="0.2">
      <c r="A2797" s="9"/>
    </row>
    <row r="2798" spans="1:1" x14ac:dyDescent="0.2">
      <c r="A2798" s="9"/>
    </row>
    <row r="2799" spans="1:1" x14ac:dyDescent="0.2">
      <c r="A2799" s="9"/>
    </row>
    <row r="2800" spans="1:1" x14ac:dyDescent="0.2">
      <c r="A2800" s="9"/>
    </row>
    <row r="2801" spans="1:4" x14ac:dyDescent="0.2">
      <c r="A2801" s="9"/>
    </row>
    <row r="2802" spans="1:4" x14ac:dyDescent="0.2">
      <c r="A2802" s="9"/>
    </row>
    <row r="2803" spans="1:4" x14ac:dyDescent="0.2">
      <c r="A2803" s="9"/>
    </row>
    <row r="2804" spans="1:4" x14ac:dyDescent="0.2">
      <c r="A2804" s="9"/>
    </row>
    <row r="2805" spans="1:4" x14ac:dyDescent="0.2">
      <c r="A2805" s="9"/>
    </row>
    <row r="2806" spans="1:4" x14ac:dyDescent="0.2">
      <c r="A2806" s="9"/>
    </row>
    <row r="2807" spans="1:4" x14ac:dyDescent="0.2">
      <c r="A2807" s="9"/>
    </row>
    <row r="2808" spans="1:4" x14ac:dyDescent="0.2">
      <c r="A2808" s="9"/>
    </row>
    <row r="2809" spans="1:4" x14ac:dyDescent="0.2">
      <c r="A2809" s="9"/>
      <c r="C2809" s="9"/>
      <c r="D2809" s="9"/>
    </row>
    <row r="2810" spans="1:4" x14ac:dyDescent="0.2">
      <c r="A2810" s="9"/>
    </row>
    <row r="2811" spans="1:4" x14ac:dyDescent="0.2">
      <c r="A2811" s="9"/>
    </row>
    <row r="2812" spans="1:4" x14ac:dyDescent="0.2">
      <c r="A2812" s="9"/>
    </row>
    <row r="2813" spans="1:4" x14ac:dyDescent="0.2">
      <c r="A2813" s="9"/>
    </row>
    <row r="2814" spans="1:4" x14ac:dyDescent="0.2">
      <c r="A2814" s="9"/>
    </row>
    <row r="2815" spans="1:4" x14ac:dyDescent="0.2">
      <c r="A2815" s="9"/>
    </row>
    <row r="2816" spans="1:4" x14ac:dyDescent="0.2">
      <c r="A2816" s="9"/>
    </row>
    <row r="2817" spans="1:1" x14ac:dyDescent="0.2">
      <c r="A2817" s="9"/>
    </row>
    <row r="2818" spans="1:1" x14ac:dyDescent="0.2">
      <c r="A2818" s="9"/>
    </row>
    <row r="2819" spans="1:1" x14ac:dyDescent="0.2">
      <c r="A2819" s="9"/>
    </row>
    <row r="2820" spans="1:1" x14ac:dyDescent="0.2">
      <c r="A2820" s="9"/>
    </row>
    <row r="2821" spans="1:1" x14ac:dyDescent="0.2">
      <c r="A2821" s="9"/>
    </row>
    <row r="2822" spans="1:1" x14ac:dyDescent="0.2">
      <c r="A2822" s="9"/>
    </row>
    <row r="2823" spans="1:1" x14ac:dyDescent="0.2">
      <c r="A2823" s="9"/>
    </row>
    <row r="2824" spans="1:1" x14ac:dyDescent="0.2">
      <c r="A2824" s="9"/>
    </row>
    <row r="2825" spans="1:1" x14ac:dyDescent="0.2">
      <c r="A2825" s="9"/>
    </row>
    <row r="2826" spans="1:1" x14ac:dyDescent="0.2">
      <c r="A2826" s="9"/>
    </row>
    <row r="2827" spans="1:1" x14ac:dyDescent="0.2">
      <c r="A2827" s="9"/>
    </row>
    <row r="2828" spans="1:1" x14ac:dyDescent="0.2">
      <c r="A2828" s="9"/>
    </row>
    <row r="2829" spans="1:1" x14ac:dyDescent="0.2">
      <c r="A2829" s="9"/>
    </row>
    <row r="2830" spans="1:1" x14ac:dyDescent="0.2">
      <c r="A2830" s="9"/>
    </row>
    <row r="2831" spans="1:1" x14ac:dyDescent="0.2">
      <c r="A2831" s="9"/>
    </row>
    <row r="2832" spans="1:1" x14ac:dyDescent="0.2">
      <c r="A2832" s="9"/>
    </row>
    <row r="2833" spans="1:4" x14ac:dyDescent="0.2">
      <c r="A2833" s="9"/>
    </row>
    <row r="2834" spans="1:4" x14ac:dyDescent="0.2">
      <c r="A2834" s="9"/>
    </row>
    <row r="2835" spans="1:4" x14ac:dyDescent="0.2">
      <c r="A2835" s="9"/>
    </row>
    <row r="2836" spans="1:4" x14ac:dyDescent="0.2">
      <c r="A2836" s="9"/>
    </row>
    <row r="2837" spans="1:4" x14ac:dyDescent="0.2">
      <c r="A2837" s="9"/>
    </row>
    <row r="2838" spans="1:4" x14ac:dyDescent="0.2">
      <c r="A2838" s="9"/>
    </row>
    <row r="2839" spans="1:4" x14ac:dyDescent="0.2">
      <c r="A2839" s="9"/>
    </row>
    <row r="2840" spans="1:4" x14ac:dyDescent="0.2">
      <c r="A2840" s="9"/>
    </row>
    <row r="2841" spans="1:4" x14ac:dyDescent="0.2">
      <c r="A2841" s="9"/>
    </row>
    <row r="2842" spans="1:4" x14ac:dyDescent="0.2">
      <c r="A2842" s="9"/>
      <c r="C2842" s="9"/>
      <c r="D2842" s="9"/>
    </row>
    <row r="2843" spans="1:4" x14ac:dyDescent="0.2">
      <c r="A2843" s="9"/>
    </row>
    <row r="2844" spans="1:4" x14ac:dyDescent="0.2">
      <c r="A2844" s="9"/>
    </row>
    <row r="2845" spans="1:4" x14ac:dyDescent="0.2">
      <c r="A2845" s="9"/>
    </row>
    <row r="2846" spans="1:4" x14ac:dyDescent="0.2">
      <c r="A2846" s="9"/>
    </row>
    <row r="2847" spans="1:4" x14ac:dyDescent="0.2">
      <c r="A2847" s="9"/>
    </row>
    <row r="2848" spans="1:4" x14ac:dyDescent="0.2">
      <c r="A2848" s="9"/>
    </row>
    <row r="2849" spans="1:1" x14ac:dyDescent="0.2">
      <c r="A2849" s="9"/>
    </row>
    <row r="2850" spans="1:1" x14ac:dyDescent="0.2">
      <c r="A2850" s="9"/>
    </row>
    <row r="2851" spans="1:1" x14ac:dyDescent="0.2">
      <c r="A2851" s="9"/>
    </row>
    <row r="2852" spans="1:1" x14ac:dyDescent="0.2">
      <c r="A2852" s="9"/>
    </row>
    <row r="2853" spans="1:1" x14ac:dyDescent="0.2">
      <c r="A2853" s="9"/>
    </row>
    <row r="2854" spans="1:1" x14ac:dyDescent="0.2">
      <c r="A2854" s="9"/>
    </row>
    <row r="2855" spans="1:1" x14ac:dyDescent="0.2">
      <c r="A2855" s="9"/>
    </row>
    <row r="2856" spans="1:1" x14ac:dyDescent="0.2">
      <c r="A2856" s="9"/>
    </row>
    <row r="2857" spans="1:1" x14ac:dyDescent="0.2">
      <c r="A2857" s="9"/>
    </row>
    <row r="2858" spans="1:1" x14ac:dyDescent="0.2">
      <c r="A2858" s="9"/>
    </row>
    <row r="2859" spans="1:1" x14ac:dyDescent="0.2">
      <c r="A2859" s="9"/>
    </row>
    <row r="2860" spans="1:1" x14ac:dyDescent="0.2">
      <c r="A2860" s="9"/>
    </row>
    <row r="2861" spans="1:1" x14ac:dyDescent="0.2">
      <c r="A2861" s="9"/>
    </row>
    <row r="2862" spans="1:1" x14ac:dyDescent="0.2">
      <c r="A2862" s="9"/>
    </row>
    <row r="2863" spans="1:1" x14ac:dyDescent="0.2">
      <c r="A2863" s="9"/>
    </row>
    <row r="2864" spans="1:1" x14ac:dyDescent="0.2">
      <c r="A2864" s="9"/>
    </row>
    <row r="2865" spans="1:4" x14ac:dyDescent="0.2">
      <c r="A2865" s="9"/>
    </row>
    <row r="2866" spans="1:4" x14ac:dyDescent="0.2">
      <c r="A2866" s="9"/>
    </row>
    <row r="2867" spans="1:4" x14ac:dyDescent="0.2">
      <c r="A2867" s="9"/>
    </row>
    <row r="2868" spans="1:4" x14ac:dyDescent="0.2">
      <c r="A2868" s="9"/>
    </row>
    <row r="2869" spans="1:4" x14ac:dyDescent="0.2">
      <c r="A2869" s="9"/>
    </row>
    <row r="2870" spans="1:4" x14ac:dyDescent="0.2">
      <c r="A2870" s="9"/>
    </row>
    <row r="2871" spans="1:4" x14ac:dyDescent="0.2">
      <c r="A2871" s="9"/>
    </row>
    <row r="2872" spans="1:4" x14ac:dyDescent="0.2">
      <c r="A2872" s="9"/>
    </row>
    <row r="2873" spans="1:4" x14ac:dyDescent="0.2">
      <c r="A2873" s="9"/>
    </row>
    <row r="2874" spans="1:4" x14ac:dyDescent="0.2">
      <c r="A2874" s="9"/>
    </row>
    <row r="2875" spans="1:4" x14ac:dyDescent="0.2">
      <c r="A2875" s="9"/>
      <c r="C2875" s="9"/>
      <c r="D2875" s="9"/>
    </row>
    <row r="2876" spans="1:4" x14ac:dyDescent="0.2">
      <c r="A2876" s="9"/>
    </row>
    <row r="2877" spans="1:4" x14ac:dyDescent="0.2">
      <c r="A2877" s="9"/>
    </row>
    <row r="2878" spans="1:4" x14ac:dyDescent="0.2">
      <c r="A2878" s="9"/>
    </row>
    <row r="2879" spans="1:4" x14ac:dyDescent="0.2">
      <c r="A2879" s="9"/>
    </row>
    <row r="2880" spans="1:4" x14ac:dyDescent="0.2">
      <c r="A2880" s="9"/>
    </row>
    <row r="2881" spans="1:1" x14ac:dyDescent="0.2">
      <c r="A2881" s="9"/>
    </row>
    <row r="2882" spans="1:1" x14ac:dyDescent="0.2">
      <c r="A2882" s="9"/>
    </row>
    <row r="2883" spans="1:1" x14ac:dyDescent="0.2">
      <c r="A2883" s="9"/>
    </row>
    <row r="2884" spans="1:1" x14ac:dyDescent="0.2">
      <c r="A2884" s="9"/>
    </row>
    <row r="2885" spans="1:1" x14ac:dyDescent="0.2">
      <c r="A2885" s="9"/>
    </row>
    <row r="2886" spans="1:1" x14ac:dyDescent="0.2">
      <c r="A2886" s="9"/>
    </row>
    <row r="2887" spans="1:1" x14ac:dyDescent="0.2">
      <c r="A2887" s="9"/>
    </row>
    <row r="2888" spans="1:1" x14ac:dyDescent="0.2">
      <c r="A2888" s="9"/>
    </row>
    <row r="2889" spans="1:1" x14ac:dyDescent="0.2">
      <c r="A2889" s="9"/>
    </row>
    <row r="2890" spans="1:1" x14ac:dyDescent="0.2">
      <c r="A2890" s="9"/>
    </row>
    <row r="2891" spans="1:1" x14ac:dyDescent="0.2">
      <c r="A2891" s="9"/>
    </row>
    <row r="2892" spans="1:1" x14ac:dyDescent="0.2">
      <c r="A2892" s="9"/>
    </row>
    <row r="2893" spans="1:1" x14ac:dyDescent="0.2">
      <c r="A2893" s="9"/>
    </row>
    <row r="2894" spans="1:1" x14ac:dyDescent="0.2">
      <c r="A2894" s="9"/>
    </row>
    <row r="2895" spans="1:1" x14ac:dyDescent="0.2">
      <c r="A2895" s="9"/>
    </row>
    <row r="2896" spans="1:1" x14ac:dyDescent="0.2">
      <c r="A2896" s="9"/>
    </row>
    <row r="2897" spans="1:4" x14ac:dyDescent="0.2">
      <c r="A2897" s="9"/>
    </row>
    <row r="2898" spans="1:4" x14ac:dyDescent="0.2">
      <c r="A2898" s="9"/>
    </row>
    <row r="2899" spans="1:4" x14ac:dyDescent="0.2">
      <c r="A2899" s="9"/>
    </row>
    <row r="2900" spans="1:4" x14ac:dyDescent="0.2">
      <c r="A2900" s="9"/>
    </row>
    <row r="2901" spans="1:4" x14ac:dyDescent="0.2">
      <c r="A2901" s="9"/>
    </row>
    <row r="2902" spans="1:4" x14ac:dyDescent="0.2">
      <c r="A2902" s="9"/>
    </row>
    <row r="2903" spans="1:4" x14ac:dyDescent="0.2">
      <c r="A2903" s="9"/>
    </row>
    <row r="2904" spans="1:4" x14ac:dyDescent="0.2">
      <c r="A2904" s="9"/>
    </row>
    <row r="2905" spans="1:4" x14ac:dyDescent="0.2">
      <c r="A2905" s="9"/>
    </row>
    <row r="2906" spans="1:4" x14ac:dyDescent="0.2">
      <c r="A2906" s="9"/>
    </row>
    <row r="2907" spans="1:4" x14ac:dyDescent="0.2">
      <c r="A2907" s="9"/>
    </row>
    <row r="2908" spans="1:4" x14ac:dyDescent="0.2">
      <c r="A2908" s="9"/>
      <c r="C2908" s="9"/>
      <c r="D2908" s="9"/>
    </row>
    <row r="2909" spans="1:4" x14ac:dyDescent="0.2">
      <c r="A2909" s="9"/>
    </row>
    <row r="2910" spans="1:4" x14ac:dyDescent="0.2">
      <c r="A2910" s="9"/>
    </row>
    <row r="2911" spans="1:4" x14ac:dyDescent="0.2">
      <c r="A2911" s="9"/>
    </row>
    <row r="2912" spans="1:4" x14ac:dyDescent="0.2">
      <c r="A2912" s="9"/>
    </row>
    <row r="2913" spans="1:1" x14ac:dyDescent="0.2">
      <c r="A2913" s="9"/>
    </row>
    <row r="2914" spans="1:1" x14ac:dyDescent="0.2">
      <c r="A2914" s="9"/>
    </row>
    <row r="2915" spans="1:1" x14ac:dyDescent="0.2">
      <c r="A2915" s="9"/>
    </row>
    <row r="2916" spans="1:1" x14ac:dyDescent="0.2">
      <c r="A2916" s="9"/>
    </row>
    <row r="2917" spans="1:1" x14ac:dyDescent="0.2">
      <c r="A2917" s="9"/>
    </row>
    <row r="2918" spans="1:1" x14ac:dyDescent="0.2">
      <c r="A2918" s="9"/>
    </row>
    <row r="2919" spans="1:1" x14ac:dyDescent="0.2">
      <c r="A2919" s="9"/>
    </row>
    <row r="2920" spans="1:1" x14ac:dyDescent="0.2">
      <c r="A2920" s="9"/>
    </row>
    <row r="2921" spans="1:1" x14ac:dyDescent="0.2">
      <c r="A2921" s="9"/>
    </row>
    <row r="2922" spans="1:1" x14ac:dyDescent="0.2">
      <c r="A2922" s="9"/>
    </row>
    <row r="2923" spans="1:1" x14ac:dyDescent="0.2">
      <c r="A2923" s="9"/>
    </row>
    <row r="2924" spans="1:1" x14ac:dyDescent="0.2">
      <c r="A2924" s="9"/>
    </row>
    <row r="2925" spans="1:1" x14ac:dyDescent="0.2">
      <c r="A2925" s="9"/>
    </row>
    <row r="2926" spans="1:1" x14ac:dyDescent="0.2">
      <c r="A2926" s="9"/>
    </row>
    <row r="2927" spans="1:1" x14ac:dyDescent="0.2">
      <c r="A2927" s="9"/>
    </row>
    <row r="2928" spans="1:1" x14ac:dyDescent="0.2">
      <c r="A2928" s="9"/>
    </row>
    <row r="2929" spans="1:4" x14ac:dyDescent="0.2">
      <c r="A2929" s="9"/>
    </row>
    <row r="2930" spans="1:4" x14ac:dyDescent="0.2">
      <c r="A2930" s="9"/>
    </row>
    <row r="2931" spans="1:4" x14ac:dyDescent="0.2">
      <c r="A2931" s="9"/>
    </row>
    <row r="2932" spans="1:4" x14ac:dyDescent="0.2">
      <c r="A2932" s="9"/>
    </row>
    <row r="2933" spans="1:4" x14ac:dyDescent="0.2">
      <c r="A2933" s="9"/>
    </row>
    <row r="2934" spans="1:4" x14ac:dyDescent="0.2">
      <c r="A2934" s="9"/>
    </row>
    <row r="2935" spans="1:4" x14ac:dyDescent="0.2">
      <c r="A2935" s="9"/>
    </row>
    <row r="2936" spans="1:4" x14ac:dyDescent="0.2">
      <c r="A2936" s="9"/>
    </row>
    <row r="2937" spans="1:4" x14ac:dyDescent="0.2">
      <c r="A2937" s="9"/>
    </row>
    <row r="2938" spans="1:4" x14ac:dyDescent="0.2">
      <c r="A2938" s="9"/>
    </row>
    <row r="2939" spans="1:4" x14ac:dyDescent="0.2">
      <c r="A2939" s="9"/>
    </row>
    <row r="2940" spans="1:4" x14ac:dyDescent="0.2">
      <c r="A2940" s="9"/>
    </row>
    <row r="2941" spans="1:4" x14ac:dyDescent="0.2">
      <c r="A2941" s="9"/>
      <c r="C2941" s="9"/>
      <c r="D2941" s="9"/>
    </row>
    <row r="2942" spans="1:4" x14ac:dyDescent="0.2">
      <c r="A2942" s="9"/>
    </row>
    <row r="2943" spans="1:4" x14ac:dyDescent="0.2">
      <c r="A2943" s="9"/>
    </row>
    <row r="2944" spans="1:4" x14ac:dyDescent="0.2">
      <c r="A2944" s="9"/>
    </row>
    <row r="2945" spans="1:1" x14ac:dyDescent="0.2">
      <c r="A2945" s="9"/>
    </row>
    <row r="2946" spans="1:1" x14ac:dyDescent="0.2">
      <c r="A2946" s="9"/>
    </row>
    <row r="2947" spans="1:1" x14ac:dyDescent="0.2">
      <c r="A2947" s="9"/>
    </row>
    <row r="2948" spans="1:1" x14ac:dyDescent="0.2">
      <c r="A2948" s="9"/>
    </row>
    <row r="2949" spans="1:1" x14ac:dyDescent="0.2">
      <c r="A2949" s="9"/>
    </row>
    <row r="2950" spans="1:1" x14ac:dyDescent="0.2">
      <c r="A2950" s="9"/>
    </row>
    <row r="2951" spans="1:1" x14ac:dyDescent="0.2">
      <c r="A2951" s="9"/>
    </row>
    <row r="2952" spans="1:1" x14ac:dyDescent="0.2">
      <c r="A2952" s="9"/>
    </row>
    <row r="2953" spans="1:1" x14ac:dyDescent="0.2">
      <c r="A2953" s="9"/>
    </row>
    <row r="2954" spans="1:1" x14ac:dyDescent="0.2">
      <c r="A2954" s="9"/>
    </row>
    <row r="2955" spans="1:1" x14ac:dyDescent="0.2">
      <c r="A2955" s="9"/>
    </row>
    <row r="2956" spans="1:1" x14ac:dyDescent="0.2">
      <c r="A2956" s="9"/>
    </row>
    <row r="2957" spans="1:1" x14ac:dyDescent="0.2">
      <c r="A2957" s="9"/>
    </row>
    <row r="2958" spans="1:1" x14ac:dyDescent="0.2">
      <c r="A2958" s="9"/>
    </row>
    <row r="2959" spans="1:1" x14ac:dyDescent="0.2">
      <c r="A2959" s="9"/>
    </row>
    <row r="2960" spans="1:1" x14ac:dyDescent="0.2">
      <c r="A2960" s="9"/>
    </row>
    <row r="2961" spans="1:4" x14ac:dyDescent="0.2">
      <c r="A2961" s="9"/>
    </row>
    <row r="2962" spans="1:4" x14ac:dyDescent="0.2">
      <c r="A2962" s="9"/>
    </row>
    <row r="2963" spans="1:4" x14ac:dyDescent="0.2">
      <c r="A2963" s="9"/>
    </row>
    <row r="2964" spans="1:4" x14ac:dyDescent="0.2">
      <c r="A2964" s="9"/>
    </row>
    <row r="2965" spans="1:4" x14ac:dyDescent="0.2">
      <c r="A2965" s="9"/>
    </row>
    <row r="2966" spans="1:4" x14ac:dyDescent="0.2">
      <c r="A2966" s="9"/>
    </row>
    <row r="2967" spans="1:4" x14ac:dyDescent="0.2">
      <c r="A2967" s="9"/>
    </row>
    <row r="2968" spans="1:4" x14ac:dyDescent="0.2">
      <c r="A2968" s="9"/>
    </row>
    <row r="2969" spans="1:4" x14ac:dyDescent="0.2">
      <c r="A2969" s="9"/>
    </row>
    <row r="2970" spans="1:4" x14ac:dyDescent="0.2">
      <c r="A2970" s="9"/>
    </row>
    <row r="2971" spans="1:4" x14ac:dyDescent="0.2">
      <c r="A2971" s="9"/>
    </row>
    <row r="2972" spans="1:4" x14ac:dyDescent="0.2">
      <c r="A2972" s="9"/>
    </row>
    <row r="2973" spans="1:4" x14ac:dyDescent="0.2">
      <c r="A2973" s="9"/>
    </row>
    <row r="2974" spans="1:4" x14ac:dyDescent="0.2">
      <c r="A2974" s="9"/>
      <c r="C2974" s="9"/>
      <c r="D2974" s="9"/>
    </row>
    <row r="2975" spans="1:4" x14ac:dyDescent="0.2">
      <c r="A2975" s="9"/>
    </row>
    <row r="2976" spans="1:4" x14ac:dyDescent="0.2">
      <c r="A2976" s="9"/>
    </row>
    <row r="2977" spans="1:1" x14ac:dyDescent="0.2">
      <c r="A2977" s="9"/>
    </row>
    <row r="2978" spans="1:1" x14ac:dyDescent="0.2">
      <c r="A2978" s="9"/>
    </row>
    <row r="2979" spans="1:1" x14ac:dyDescent="0.2">
      <c r="A2979" s="9"/>
    </row>
    <row r="2980" spans="1:1" x14ac:dyDescent="0.2">
      <c r="A2980" s="9"/>
    </row>
    <row r="2981" spans="1:1" x14ac:dyDescent="0.2">
      <c r="A2981" s="9"/>
    </row>
    <row r="2982" spans="1:1" x14ac:dyDescent="0.2">
      <c r="A2982" s="9"/>
    </row>
    <row r="2983" spans="1:1" x14ac:dyDescent="0.2">
      <c r="A2983" s="9"/>
    </row>
    <row r="2984" spans="1:1" x14ac:dyDescent="0.2">
      <c r="A2984" s="9"/>
    </row>
    <row r="2985" spans="1:1" x14ac:dyDescent="0.2">
      <c r="A2985" s="9"/>
    </row>
    <row r="2986" spans="1:1" x14ac:dyDescent="0.2">
      <c r="A2986" s="9"/>
    </row>
    <row r="2987" spans="1:1" x14ac:dyDescent="0.2">
      <c r="A2987" s="9"/>
    </row>
    <row r="2988" spans="1:1" x14ac:dyDescent="0.2">
      <c r="A2988" s="9"/>
    </row>
    <row r="2989" spans="1:1" x14ac:dyDescent="0.2">
      <c r="A2989" s="9"/>
    </row>
    <row r="2990" spans="1:1" x14ac:dyDescent="0.2">
      <c r="A2990" s="9"/>
    </row>
    <row r="2991" spans="1:1" x14ac:dyDescent="0.2">
      <c r="A2991" s="9"/>
    </row>
    <row r="2992" spans="1:1" x14ac:dyDescent="0.2">
      <c r="A2992" s="9"/>
    </row>
    <row r="2993" spans="1:4" x14ac:dyDescent="0.2">
      <c r="A2993" s="9"/>
    </row>
    <row r="2994" spans="1:4" x14ac:dyDescent="0.2">
      <c r="A2994" s="9"/>
    </row>
    <row r="2995" spans="1:4" x14ac:dyDescent="0.2">
      <c r="A2995" s="9"/>
    </row>
    <row r="2996" spans="1:4" x14ac:dyDescent="0.2">
      <c r="A2996" s="9"/>
    </row>
    <row r="2997" spans="1:4" x14ac:dyDescent="0.2">
      <c r="A2997" s="9"/>
    </row>
    <row r="2998" spans="1:4" x14ac:dyDescent="0.2">
      <c r="A2998" s="9"/>
    </row>
    <row r="2999" spans="1:4" x14ac:dyDescent="0.2">
      <c r="A2999" s="9"/>
    </row>
    <row r="3000" spans="1:4" x14ac:dyDescent="0.2">
      <c r="A3000" s="9"/>
    </row>
    <row r="3001" spans="1:4" x14ac:dyDescent="0.2">
      <c r="A3001" s="9"/>
    </row>
    <row r="3002" spans="1:4" x14ac:dyDescent="0.2">
      <c r="A3002" s="9"/>
    </row>
    <row r="3003" spans="1:4" x14ac:dyDescent="0.2">
      <c r="A3003" s="9"/>
    </row>
    <row r="3004" spans="1:4" x14ac:dyDescent="0.2">
      <c r="A3004" s="9"/>
    </row>
    <row r="3005" spans="1:4" x14ac:dyDescent="0.2">
      <c r="A3005" s="9"/>
    </row>
    <row r="3006" spans="1:4" x14ac:dyDescent="0.2">
      <c r="A3006" s="9"/>
    </row>
    <row r="3007" spans="1:4" x14ac:dyDescent="0.2">
      <c r="A3007" s="9"/>
      <c r="C3007" s="9"/>
      <c r="D3007" s="9"/>
    </row>
    <row r="3008" spans="1:4" x14ac:dyDescent="0.2">
      <c r="A3008" s="9"/>
    </row>
    <row r="3009" spans="1:1" x14ac:dyDescent="0.2">
      <c r="A3009" s="9"/>
    </row>
    <row r="3010" spans="1:1" x14ac:dyDescent="0.2">
      <c r="A3010" s="9"/>
    </row>
    <row r="3011" spans="1:1" x14ac:dyDescent="0.2">
      <c r="A3011" s="9"/>
    </row>
    <row r="3012" spans="1:1" x14ac:dyDescent="0.2">
      <c r="A3012" s="9"/>
    </row>
    <row r="3013" spans="1:1" x14ac:dyDescent="0.2">
      <c r="A3013" s="9"/>
    </row>
    <row r="3014" spans="1:1" x14ac:dyDescent="0.2">
      <c r="A3014" s="9"/>
    </row>
    <row r="3015" spans="1:1" x14ac:dyDescent="0.2">
      <c r="A3015" s="9"/>
    </row>
    <row r="3016" spans="1:1" x14ac:dyDescent="0.2">
      <c r="A3016" s="9"/>
    </row>
    <row r="3017" spans="1:1" x14ac:dyDescent="0.2">
      <c r="A3017" s="9"/>
    </row>
    <row r="3018" spans="1:1" x14ac:dyDescent="0.2">
      <c r="A3018" s="9"/>
    </row>
    <row r="3019" spans="1:1" x14ac:dyDescent="0.2">
      <c r="A3019" s="9"/>
    </row>
    <row r="3020" spans="1:1" x14ac:dyDescent="0.2">
      <c r="A3020" s="9"/>
    </row>
    <row r="3021" spans="1:1" x14ac:dyDescent="0.2">
      <c r="A3021" s="9"/>
    </row>
    <row r="3022" spans="1:1" x14ac:dyDescent="0.2">
      <c r="A3022" s="9"/>
    </row>
    <row r="3023" spans="1:1" x14ac:dyDescent="0.2">
      <c r="A3023" s="9"/>
    </row>
    <row r="3024" spans="1:1" x14ac:dyDescent="0.2">
      <c r="A3024" s="9"/>
    </row>
    <row r="3025" spans="1:4" x14ac:dyDescent="0.2">
      <c r="A3025" s="9"/>
    </row>
    <row r="3026" spans="1:4" x14ac:dyDescent="0.2">
      <c r="A3026" s="9"/>
    </row>
    <row r="3027" spans="1:4" x14ac:dyDescent="0.2">
      <c r="A3027" s="9"/>
    </row>
    <row r="3028" spans="1:4" x14ac:dyDescent="0.2">
      <c r="A3028" s="9"/>
    </row>
    <row r="3029" spans="1:4" x14ac:dyDescent="0.2">
      <c r="A3029" s="9"/>
    </row>
    <row r="3030" spans="1:4" x14ac:dyDescent="0.2">
      <c r="A3030" s="9"/>
    </row>
    <row r="3031" spans="1:4" x14ac:dyDescent="0.2">
      <c r="A3031" s="9"/>
    </row>
    <row r="3032" spans="1:4" x14ac:dyDescent="0.2">
      <c r="A3032" s="9"/>
    </row>
    <row r="3033" spans="1:4" x14ac:dyDescent="0.2">
      <c r="A3033" s="9"/>
    </row>
    <row r="3034" spans="1:4" x14ac:dyDescent="0.2">
      <c r="A3034" s="9"/>
    </row>
    <row r="3035" spans="1:4" x14ac:dyDescent="0.2">
      <c r="A3035" s="9"/>
    </row>
    <row r="3036" spans="1:4" x14ac:dyDescent="0.2">
      <c r="A3036" s="9"/>
    </row>
    <row r="3037" spans="1:4" x14ac:dyDescent="0.2">
      <c r="A3037" s="9"/>
    </row>
    <row r="3038" spans="1:4" x14ac:dyDescent="0.2">
      <c r="A3038" s="9"/>
    </row>
    <row r="3039" spans="1:4" x14ac:dyDescent="0.2">
      <c r="A3039" s="9"/>
    </row>
    <row r="3040" spans="1:4" x14ac:dyDescent="0.2">
      <c r="A3040" s="9"/>
      <c r="C3040" s="9"/>
      <c r="D3040" s="9"/>
    </row>
    <row r="3041" spans="1:1" x14ac:dyDescent="0.2">
      <c r="A3041" s="9"/>
    </row>
    <row r="3042" spans="1:1" x14ac:dyDescent="0.2">
      <c r="A3042" s="9"/>
    </row>
    <row r="3043" spans="1:1" x14ac:dyDescent="0.2">
      <c r="A3043" s="9"/>
    </row>
    <row r="3044" spans="1:1" x14ac:dyDescent="0.2">
      <c r="A3044" s="9"/>
    </row>
    <row r="3045" spans="1:1" x14ac:dyDescent="0.2">
      <c r="A3045" s="9"/>
    </row>
    <row r="3046" spans="1:1" x14ac:dyDescent="0.2">
      <c r="A3046" s="9"/>
    </row>
    <row r="3047" spans="1:1" x14ac:dyDescent="0.2">
      <c r="A3047" s="9"/>
    </row>
    <row r="3048" spans="1:1" x14ac:dyDescent="0.2">
      <c r="A3048" s="9"/>
    </row>
    <row r="3049" spans="1:1" x14ac:dyDescent="0.2">
      <c r="A3049" s="9"/>
    </row>
    <row r="3050" spans="1:1" x14ac:dyDescent="0.2">
      <c r="A3050" s="9"/>
    </row>
    <row r="3051" spans="1:1" x14ac:dyDescent="0.2">
      <c r="A3051" s="9"/>
    </row>
    <row r="3052" spans="1:1" x14ac:dyDescent="0.2">
      <c r="A3052" s="9"/>
    </row>
    <row r="3053" spans="1:1" x14ac:dyDescent="0.2">
      <c r="A3053" s="9"/>
    </row>
    <row r="3054" spans="1:1" x14ac:dyDescent="0.2">
      <c r="A3054" s="9"/>
    </row>
    <row r="3055" spans="1:1" x14ac:dyDescent="0.2">
      <c r="A3055" s="9"/>
    </row>
    <row r="3056" spans="1:1" x14ac:dyDescent="0.2">
      <c r="A3056" s="9"/>
    </row>
    <row r="3057" spans="1:1" x14ac:dyDescent="0.2">
      <c r="A3057" s="9"/>
    </row>
    <row r="3058" spans="1:1" x14ac:dyDescent="0.2">
      <c r="A3058" s="9"/>
    </row>
    <row r="3059" spans="1:1" x14ac:dyDescent="0.2">
      <c r="A3059" s="9"/>
    </row>
    <row r="3060" spans="1:1" x14ac:dyDescent="0.2">
      <c r="A3060" s="9"/>
    </row>
    <row r="3061" spans="1:1" x14ac:dyDescent="0.2">
      <c r="A3061" s="9"/>
    </row>
    <row r="3062" spans="1:1" x14ac:dyDescent="0.2">
      <c r="A3062" s="9"/>
    </row>
    <row r="3063" spans="1:1" x14ac:dyDescent="0.2">
      <c r="A3063" s="9"/>
    </row>
    <row r="3064" spans="1:1" x14ac:dyDescent="0.2">
      <c r="A3064" s="9"/>
    </row>
    <row r="3065" spans="1:1" x14ac:dyDescent="0.2">
      <c r="A3065" s="9"/>
    </row>
    <row r="3066" spans="1:1" x14ac:dyDescent="0.2">
      <c r="A3066" s="9"/>
    </row>
    <row r="3067" spans="1:1" x14ac:dyDescent="0.2">
      <c r="A3067" s="9"/>
    </row>
    <row r="3068" spans="1:1" x14ac:dyDescent="0.2">
      <c r="A3068" s="9"/>
    </row>
    <row r="3069" spans="1:1" x14ac:dyDescent="0.2">
      <c r="A3069" s="9"/>
    </row>
    <row r="3070" spans="1:1" x14ac:dyDescent="0.2">
      <c r="A3070" s="9"/>
    </row>
    <row r="3071" spans="1:1" x14ac:dyDescent="0.2">
      <c r="A3071" s="9"/>
    </row>
    <row r="3072" spans="1:1" x14ac:dyDescent="0.2">
      <c r="A3072" s="9"/>
    </row>
    <row r="3073" spans="1:4" x14ac:dyDescent="0.2">
      <c r="A3073" s="9"/>
      <c r="C3073" s="9"/>
      <c r="D3073" s="9"/>
    </row>
    <row r="3074" spans="1:4" x14ac:dyDescent="0.2">
      <c r="A3074" s="9"/>
    </row>
    <row r="3075" spans="1:4" x14ac:dyDescent="0.2">
      <c r="A3075" s="9"/>
    </row>
    <row r="3076" spans="1:4" x14ac:dyDescent="0.2">
      <c r="A3076" s="9"/>
    </row>
    <row r="3077" spans="1:4" x14ac:dyDescent="0.2">
      <c r="A3077" s="9"/>
    </row>
    <row r="3078" spans="1:4" x14ac:dyDescent="0.2">
      <c r="A3078" s="9"/>
    </row>
    <row r="3079" spans="1:4" x14ac:dyDescent="0.2">
      <c r="A3079" s="9"/>
    </row>
    <row r="3080" spans="1:4" x14ac:dyDescent="0.2">
      <c r="A3080" s="9"/>
    </row>
    <row r="3081" spans="1:4" x14ac:dyDescent="0.2">
      <c r="A3081" s="9"/>
    </row>
    <row r="3082" spans="1:4" x14ac:dyDescent="0.2">
      <c r="A3082" s="9"/>
    </row>
    <row r="3083" spans="1:4" x14ac:dyDescent="0.2">
      <c r="A3083" s="9"/>
    </row>
    <row r="3084" spans="1:4" x14ac:dyDescent="0.2">
      <c r="A3084" s="9"/>
    </row>
    <row r="3085" spans="1:4" x14ac:dyDescent="0.2">
      <c r="A3085" s="9"/>
    </row>
    <row r="3086" spans="1:4" x14ac:dyDescent="0.2">
      <c r="A3086" s="9"/>
    </row>
    <row r="3087" spans="1:4" x14ac:dyDescent="0.2">
      <c r="A3087" s="9"/>
    </row>
    <row r="3088" spans="1:4" x14ac:dyDescent="0.2">
      <c r="A3088" s="9"/>
    </row>
    <row r="3089" spans="1:1" x14ac:dyDescent="0.2">
      <c r="A3089" s="9"/>
    </row>
    <row r="3090" spans="1:1" x14ac:dyDescent="0.2">
      <c r="A3090" s="9"/>
    </row>
    <row r="3091" spans="1:1" x14ac:dyDescent="0.2">
      <c r="A3091" s="9"/>
    </row>
    <row r="3092" spans="1:1" x14ac:dyDescent="0.2">
      <c r="A3092" s="9"/>
    </row>
    <row r="3093" spans="1:1" x14ac:dyDescent="0.2">
      <c r="A3093" s="9"/>
    </row>
    <row r="3094" spans="1:1" x14ac:dyDescent="0.2">
      <c r="A3094" s="9"/>
    </row>
    <row r="3095" spans="1:1" x14ac:dyDescent="0.2">
      <c r="A3095" s="9"/>
    </row>
    <row r="3096" spans="1:1" x14ac:dyDescent="0.2">
      <c r="A3096" s="9"/>
    </row>
    <row r="3097" spans="1:1" x14ac:dyDescent="0.2">
      <c r="A3097" s="9"/>
    </row>
    <row r="3098" spans="1:1" x14ac:dyDescent="0.2">
      <c r="A3098" s="9"/>
    </row>
    <row r="3099" spans="1:1" x14ac:dyDescent="0.2">
      <c r="A3099" s="9"/>
    </row>
    <row r="3100" spans="1:1" x14ac:dyDescent="0.2">
      <c r="A3100" s="9"/>
    </row>
    <row r="3101" spans="1:1" x14ac:dyDescent="0.2">
      <c r="A3101" s="9"/>
    </row>
    <row r="3102" spans="1:1" x14ac:dyDescent="0.2">
      <c r="A3102" s="9"/>
    </row>
    <row r="3103" spans="1:1" x14ac:dyDescent="0.2">
      <c r="A3103" s="9"/>
    </row>
    <row r="3104" spans="1:1" x14ac:dyDescent="0.2">
      <c r="A3104" s="9"/>
    </row>
    <row r="3105" spans="1:4" x14ac:dyDescent="0.2">
      <c r="A3105" s="9"/>
    </row>
    <row r="3106" spans="1:4" x14ac:dyDescent="0.2">
      <c r="A3106" s="9"/>
      <c r="C3106" s="9"/>
      <c r="D3106" s="9"/>
    </row>
    <row r="3107" spans="1:4" x14ac:dyDescent="0.2">
      <c r="A3107" s="9"/>
    </row>
    <row r="3108" spans="1:4" x14ac:dyDescent="0.2">
      <c r="A3108" s="9"/>
    </row>
    <row r="3109" spans="1:4" x14ac:dyDescent="0.2">
      <c r="A3109" s="9"/>
    </row>
    <row r="3110" spans="1:4" x14ac:dyDescent="0.2">
      <c r="A3110" s="9"/>
    </row>
    <row r="3111" spans="1:4" x14ac:dyDescent="0.2">
      <c r="A3111" s="9"/>
    </row>
    <row r="3112" spans="1:4" x14ac:dyDescent="0.2">
      <c r="A3112" s="9"/>
    </row>
    <row r="3113" spans="1:4" x14ac:dyDescent="0.2">
      <c r="A3113" s="9"/>
    </row>
    <row r="3114" spans="1:4" x14ac:dyDescent="0.2">
      <c r="A3114" s="9"/>
    </row>
    <row r="3115" spans="1:4" x14ac:dyDescent="0.2">
      <c r="A3115" s="9"/>
    </row>
    <row r="3116" spans="1:4" x14ac:dyDescent="0.2">
      <c r="A3116" s="9"/>
    </row>
    <row r="3117" spans="1:4" x14ac:dyDescent="0.2">
      <c r="A3117" s="9"/>
    </row>
    <row r="3118" spans="1:4" x14ac:dyDescent="0.2">
      <c r="A3118" s="9"/>
    </row>
    <row r="3119" spans="1:4" x14ac:dyDescent="0.2">
      <c r="A3119" s="9"/>
    </row>
    <row r="3120" spans="1:4" x14ac:dyDescent="0.2">
      <c r="A3120" s="9"/>
    </row>
    <row r="3121" spans="1:1" x14ac:dyDescent="0.2">
      <c r="A3121" s="9"/>
    </row>
    <row r="3122" spans="1:1" x14ac:dyDescent="0.2">
      <c r="A3122" s="9"/>
    </row>
    <row r="3123" spans="1:1" x14ac:dyDescent="0.2">
      <c r="A3123" s="9"/>
    </row>
    <row r="3124" spans="1:1" x14ac:dyDescent="0.2">
      <c r="A3124" s="9"/>
    </row>
    <row r="3125" spans="1:1" x14ac:dyDescent="0.2">
      <c r="A3125" s="9"/>
    </row>
    <row r="3126" spans="1:1" x14ac:dyDescent="0.2">
      <c r="A3126" s="9"/>
    </row>
    <row r="3127" spans="1:1" x14ac:dyDescent="0.2">
      <c r="A3127" s="9"/>
    </row>
    <row r="3128" spans="1:1" x14ac:dyDescent="0.2">
      <c r="A3128" s="9"/>
    </row>
    <row r="3129" spans="1:1" x14ac:dyDescent="0.2">
      <c r="A3129" s="9"/>
    </row>
    <row r="3130" spans="1:1" x14ac:dyDescent="0.2">
      <c r="A3130" s="9"/>
    </row>
    <row r="3131" spans="1:1" x14ac:dyDescent="0.2">
      <c r="A3131" s="9"/>
    </row>
    <row r="3132" spans="1:1" x14ac:dyDescent="0.2">
      <c r="A3132" s="9"/>
    </row>
    <row r="3133" spans="1:1" x14ac:dyDescent="0.2">
      <c r="A3133" s="9"/>
    </row>
    <row r="3134" spans="1:1" x14ac:dyDescent="0.2">
      <c r="A3134" s="9"/>
    </row>
    <row r="3135" spans="1:1" x14ac:dyDescent="0.2">
      <c r="A3135" s="9"/>
    </row>
    <row r="3136" spans="1:1" x14ac:dyDescent="0.2">
      <c r="A3136" s="9"/>
    </row>
    <row r="3137" spans="1:4" x14ac:dyDescent="0.2">
      <c r="A3137" s="9"/>
    </row>
    <row r="3138" spans="1:4" x14ac:dyDescent="0.2">
      <c r="A3138" s="9"/>
    </row>
    <row r="3139" spans="1:4" x14ac:dyDescent="0.2">
      <c r="A3139" s="9"/>
      <c r="C3139" s="9"/>
      <c r="D3139" s="9"/>
    </row>
    <row r="3140" spans="1:4" x14ac:dyDescent="0.2">
      <c r="A3140" s="9"/>
    </row>
    <row r="3141" spans="1:4" x14ac:dyDescent="0.2">
      <c r="A3141" s="9"/>
    </row>
    <row r="3142" spans="1:4" x14ac:dyDescent="0.2">
      <c r="A3142" s="9"/>
    </row>
    <row r="3143" spans="1:4" x14ac:dyDescent="0.2">
      <c r="A3143" s="9"/>
    </row>
    <row r="3144" spans="1:4" x14ac:dyDescent="0.2">
      <c r="A3144" s="9"/>
    </row>
    <row r="3145" spans="1:4" x14ac:dyDescent="0.2">
      <c r="A3145" s="9"/>
    </row>
    <row r="3146" spans="1:4" x14ac:dyDescent="0.2">
      <c r="A3146" s="9"/>
    </row>
    <row r="3147" spans="1:4" x14ac:dyDescent="0.2">
      <c r="A3147" s="9"/>
    </row>
    <row r="3148" spans="1:4" x14ac:dyDescent="0.2">
      <c r="A3148" s="9"/>
    </row>
    <row r="3149" spans="1:4" x14ac:dyDescent="0.2">
      <c r="A3149" s="9"/>
    </row>
    <row r="3150" spans="1:4" x14ac:dyDescent="0.2">
      <c r="A3150" s="9"/>
    </row>
    <row r="3151" spans="1:4" x14ac:dyDescent="0.2">
      <c r="A3151" s="9"/>
    </row>
    <row r="3152" spans="1:4" x14ac:dyDescent="0.2">
      <c r="A3152" s="9"/>
    </row>
    <row r="3153" spans="1:1" x14ac:dyDescent="0.2">
      <c r="A3153" s="9"/>
    </row>
    <row r="3154" spans="1:1" x14ac:dyDescent="0.2">
      <c r="A3154" s="9"/>
    </row>
    <row r="3155" spans="1:1" x14ac:dyDescent="0.2">
      <c r="A3155" s="9"/>
    </row>
    <row r="3156" spans="1:1" x14ac:dyDescent="0.2">
      <c r="A3156" s="9"/>
    </row>
    <row r="3157" spans="1:1" x14ac:dyDescent="0.2">
      <c r="A3157" s="9"/>
    </row>
    <row r="3158" spans="1:1" x14ac:dyDescent="0.2">
      <c r="A3158" s="9"/>
    </row>
    <row r="3159" spans="1:1" x14ac:dyDescent="0.2">
      <c r="A3159" s="9"/>
    </row>
    <row r="3160" spans="1:1" x14ac:dyDescent="0.2">
      <c r="A3160" s="9"/>
    </row>
    <row r="3161" spans="1:1" x14ac:dyDescent="0.2">
      <c r="A3161" s="9"/>
    </row>
    <row r="3162" spans="1:1" x14ac:dyDescent="0.2">
      <c r="A3162" s="9"/>
    </row>
    <row r="3163" spans="1:1" x14ac:dyDescent="0.2">
      <c r="A3163" s="9"/>
    </row>
    <row r="3164" spans="1:1" x14ac:dyDescent="0.2">
      <c r="A3164" s="9"/>
    </row>
    <row r="3165" spans="1:1" x14ac:dyDescent="0.2">
      <c r="A3165" s="9"/>
    </row>
    <row r="3166" spans="1:1" x14ac:dyDescent="0.2">
      <c r="A3166" s="9"/>
    </row>
    <row r="3167" spans="1:1" x14ac:dyDescent="0.2">
      <c r="A3167" s="9"/>
    </row>
    <row r="3168" spans="1:1" x14ac:dyDescent="0.2">
      <c r="A3168" s="9"/>
    </row>
    <row r="3169" spans="1:4" x14ac:dyDescent="0.2">
      <c r="A3169" s="9"/>
    </row>
    <row r="3170" spans="1:4" x14ac:dyDescent="0.2">
      <c r="A3170" s="9"/>
    </row>
    <row r="3171" spans="1:4" x14ac:dyDescent="0.2">
      <c r="A3171" s="9"/>
    </row>
    <row r="3172" spans="1:4" x14ac:dyDescent="0.2">
      <c r="A3172" s="9"/>
      <c r="C3172" s="9"/>
      <c r="D3172" s="9"/>
    </row>
    <row r="3173" spans="1:4" x14ac:dyDescent="0.2">
      <c r="A3173" s="9"/>
    </row>
    <row r="3174" spans="1:4" x14ac:dyDescent="0.2">
      <c r="A3174" s="9"/>
    </row>
    <row r="3175" spans="1:4" x14ac:dyDescent="0.2">
      <c r="A3175" s="9"/>
    </row>
    <row r="3176" spans="1:4" x14ac:dyDescent="0.2">
      <c r="A3176" s="9"/>
    </row>
    <row r="3177" spans="1:4" x14ac:dyDescent="0.2">
      <c r="A3177" s="9"/>
    </row>
    <row r="3178" spans="1:4" x14ac:dyDescent="0.2">
      <c r="A3178" s="9"/>
    </row>
    <row r="3179" spans="1:4" x14ac:dyDescent="0.2">
      <c r="A3179" s="9"/>
    </row>
    <row r="3180" spans="1:4" x14ac:dyDescent="0.2">
      <c r="A3180" s="9"/>
    </row>
    <row r="3181" spans="1:4" x14ac:dyDescent="0.2">
      <c r="A3181" s="9"/>
    </row>
    <row r="3182" spans="1:4" x14ac:dyDescent="0.2">
      <c r="A3182" s="9"/>
    </row>
    <row r="3183" spans="1:4" x14ac:dyDescent="0.2">
      <c r="A3183" s="9"/>
    </row>
    <row r="3184" spans="1:4" x14ac:dyDescent="0.2">
      <c r="A3184" s="9"/>
    </row>
    <row r="3185" spans="1:1" x14ac:dyDescent="0.2">
      <c r="A3185" s="9"/>
    </row>
    <row r="3186" spans="1:1" x14ac:dyDescent="0.2">
      <c r="A3186" s="9"/>
    </row>
    <row r="3187" spans="1:1" x14ac:dyDescent="0.2">
      <c r="A3187" s="9"/>
    </row>
    <row r="3188" spans="1:1" x14ac:dyDescent="0.2">
      <c r="A3188" s="9"/>
    </row>
    <row r="3189" spans="1:1" x14ac:dyDescent="0.2">
      <c r="A3189" s="9"/>
    </row>
    <row r="3190" spans="1:1" x14ac:dyDescent="0.2">
      <c r="A3190" s="9"/>
    </row>
    <row r="3191" spans="1:1" x14ac:dyDescent="0.2">
      <c r="A3191" s="9"/>
    </row>
    <row r="3192" spans="1:1" x14ac:dyDescent="0.2">
      <c r="A3192" s="9"/>
    </row>
    <row r="3193" spans="1:1" x14ac:dyDescent="0.2">
      <c r="A3193" s="9"/>
    </row>
    <row r="3194" spans="1:1" x14ac:dyDescent="0.2">
      <c r="A3194" s="9"/>
    </row>
    <row r="3195" spans="1:1" x14ac:dyDescent="0.2">
      <c r="A3195" s="9"/>
    </row>
    <row r="3196" spans="1:1" x14ac:dyDescent="0.2">
      <c r="A3196" s="9"/>
    </row>
    <row r="3197" spans="1:1" x14ac:dyDescent="0.2">
      <c r="A3197" s="9"/>
    </row>
    <row r="3198" spans="1:1" x14ac:dyDescent="0.2">
      <c r="A3198" s="9"/>
    </row>
    <row r="3199" spans="1:1" x14ac:dyDescent="0.2">
      <c r="A3199" s="9"/>
    </row>
    <row r="3200" spans="1:1" x14ac:dyDescent="0.2">
      <c r="A3200" s="9"/>
    </row>
    <row r="3201" spans="1:4" x14ac:dyDescent="0.2">
      <c r="A3201" s="9"/>
    </row>
    <row r="3202" spans="1:4" x14ac:dyDescent="0.2">
      <c r="A3202" s="9"/>
    </row>
    <row r="3203" spans="1:4" x14ac:dyDescent="0.2">
      <c r="A3203" s="9"/>
    </row>
    <row r="3204" spans="1:4" x14ac:dyDescent="0.2">
      <c r="A3204" s="9"/>
    </row>
    <row r="3205" spans="1:4" x14ac:dyDescent="0.2">
      <c r="A3205" s="9"/>
      <c r="C3205" s="9"/>
      <c r="D3205" s="9"/>
    </row>
    <row r="3206" spans="1:4" x14ac:dyDescent="0.2">
      <c r="A3206" s="9"/>
    </row>
    <row r="3207" spans="1:4" x14ac:dyDescent="0.2">
      <c r="A3207" s="9"/>
    </row>
    <row r="3208" spans="1:4" x14ac:dyDescent="0.2">
      <c r="A3208" s="9"/>
    </row>
    <row r="3209" spans="1:4" x14ac:dyDescent="0.2">
      <c r="A3209" s="9"/>
    </row>
    <row r="3210" spans="1:4" x14ac:dyDescent="0.2">
      <c r="A3210" s="9"/>
    </row>
    <row r="3211" spans="1:4" x14ac:dyDescent="0.2">
      <c r="A3211" s="9"/>
    </row>
    <row r="3212" spans="1:4" x14ac:dyDescent="0.2">
      <c r="A3212" s="9"/>
    </row>
    <row r="3213" spans="1:4" x14ac:dyDescent="0.2">
      <c r="A3213" s="9"/>
    </row>
    <row r="3214" spans="1:4" x14ac:dyDescent="0.2">
      <c r="A3214" s="9"/>
    </row>
    <row r="3215" spans="1:4" x14ac:dyDescent="0.2">
      <c r="A3215" s="9"/>
    </row>
    <row r="3216" spans="1:4" x14ac:dyDescent="0.2">
      <c r="A3216" s="9"/>
    </row>
    <row r="3217" spans="1:1" x14ac:dyDescent="0.2">
      <c r="A3217" s="9"/>
    </row>
    <row r="3218" spans="1:1" x14ac:dyDescent="0.2">
      <c r="A3218" s="9"/>
    </row>
    <row r="3219" spans="1:1" x14ac:dyDescent="0.2">
      <c r="A3219" s="9"/>
    </row>
    <row r="3220" spans="1:1" x14ac:dyDescent="0.2">
      <c r="A3220" s="9"/>
    </row>
    <row r="3221" spans="1:1" x14ac:dyDescent="0.2">
      <c r="A3221" s="9"/>
    </row>
    <row r="3222" spans="1:1" x14ac:dyDescent="0.2">
      <c r="A3222" s="9"/>
    </row>
    <row r="3223" spans="1:1" x14ac:dyDescent="0.2">
      <c r="A3223" s="9"/>
    </row>
    <row r="3224" spans="1:1" x14ac:dyDescent="0.2">
      <c r="A3224" s="9"/>
    </row>
    <row r="3225" spans="1:1" x14ac:dyDescent="0.2">
      <c r="A3225" s="9"/>
    </row>
    <row r="3226" spans="1:1" x14ac:dyDescent="0.2">
      <c r="A3226" s="9"/>
    </row>
    <row r="3227" spans="1:1" x14ac:dyDescent="0.2">
      <c r="A3227" s="9"/>
    </row>
    <row r="3228" spans="1:1" x14ac:dyDescent="0.2">
      <c r="A3228" s="9"/>
    </row>
    <row r="3229" spans="1:1" x14ac:dyDescent="0.2">
      <c r="A3229" s="9"/>
    </row>
    <row r="3230" spans="1:1" x14ac:dyDescent="0.2">
      <c r="A3230" s="9"/>
    </row>
    <row r="3231" spans="1:1" x14ac:dyDescent="0.2">
      <c r="A3231" s="9"/>
    </row>
    <row r="3232" spans="1:1" x14ac:dyDescent="0.2">
      <c r="A3232" s="9"/>
    </row>
    <row r="3233" spans="1:4" x14ac:dyDescent="0.2">
      <c r="A3233" s="9"/>
    </row>
    <row r="3234" spans="1:4" x14ac:dyDescent="0.2">
      <c r="A3234" s="9"/>
    </row>
    <row r="3235" spans="1:4" x14ac:dyDescent="0.2">
      <c r="A3235" s="9"/>
    </row>
    <row r="3236" spans="1:4" x14ac:dyDescent="0.2">
      <c r="A3236" s="9"/>
    </row>
    <row r="3237" spans="1:4" x14ac:dyDescent="0.2">
      <c r="A3237" s="9"/>
    </row>
    <row r="3238" spans="1:4" x14ac:dyDescent="0.2">
      <c r="A3238" s="9"/>
      <c r="C3238" s="9"/>
      <c r="D3238" s="9"/>
    </row>
    <row r="3239" spans="1:4" x14ac:dyDescent="0.2">
      <c r="A3239" s="9"/>
    </row>
    <row r="3240" spans="1:4" x14ac:dyDescent="0.2">
      <c r="A3240" s="9"/>
    </row>
    <row r="3241" spans="1:4" x14ac:dyDescent="0.2">
      <c r="A3241" s="9"/>
    </row>
    <row r="3242" spans="1:4" x14ac:dyDescent="0.2">
      <c r="A3242" s="9"/>
    </row>
    <row r="3243" spans="1:4" x14ac:dyDescent="0.2">
      <c r="A3243" s="9"/>
    </row>
    <row r="3244" spans="1:4" x14ac:dyDescent="0.2">
      <c r="A3244" s="9"/>
    </row>
    <row r="3245" spans="1:4" x14ac:dyDescent="0.2">
      <c r="A3245" s="9"/>
    </row>
    <row r="3246" spans="1:4" x14ac:dyDescent="0.2">
      <c r="A3246" s="9"/>
    </row>
    <row r="3247" spans="1:4" x14ac:dyDescent="0.2">
      <c r="A3247" s="9"/>
    </row>
    <row r="3248" spans="1:4" x14ac:dyDescent="0.2">
      <c r="A3248" s="9"/>
    </row>
    <row r="3249" spans="1:1" x14ac:dyDescent="0.2">
      <c r="A3249" s="9"/>
    </row>
    <row r="3250" spans="1:1" x14ac:dyDescent="0.2">
      <c r="A3250" s="9"/>
    </row>
    <row r="3251" spans="1:1" x14ac:dyDescent="0.2">
      <c r="A3251" s="9"/>
    </row>
    <row r="3252" spans="1:1" x14ac:dyDescent="0.2">
      <c r="A3252" s="9"/>
    </row>
    <row r="3253" spans="1:1" x14ac:dyDescent="0.2">
      <c r="A3253" s="9"/>
    </row>
    <row r="3254" spans="1:1" x14ac:dyDescent="0.2">
      <c r="A3254" s="9"/>
    </row>
    <row r="3255" spans="1:1" x14ac:dyDescent="0.2">
      <c r="A3255" s="9"/>
    </row>
    <row r="3256" spans="1:1" x14ac:dyDescent="0.2">
      <c r="A3256" s="9"/>
    </row>
    <row r="3257" spans="1:1" x14ac:dyDescent="0.2">
      <c r="A3257" s="9"/>
    </row>
    <row r="3258" spans="1:1" x14ac:dyDescent="0.2">
      <c r="A3258" s="9"/>
    </row>
    <row r="3259" spans="1:1" x14ac:dyDescent="0.2">
      <c r="A3259" s="9"/>
    </row>
    <row r="3260" spans="1:1" x14ac:dyDescent="0.2">
      <c r="A3260" s="9"/>
    </row>
    <row r="3261" spans="1:1" x14ac:dyDescent="0.2">
      <c r="A3261" s="9"/>
    </row>
    <row r="3262" spans="1:1" x14ac:dyDescent="0.2">
      <c r="A3262" s="9"/>
    </row>
    <row r="3263" spans="1:1" x14ac:dyDescent="0.2">
      <c r="A3263" s="9"/>
    </row>
    <row r="3264" spans="1:1" x14ac:dyDescent="0.2">
      <c r="A3264" s="9"/>
    </row>
    <row r="3265" spans="1:4" x14ac:dyDescent="0.2">
      <c r="A3265" s="9"/>
    </row>
    <row r="3266" spans="1:4" x14ac:dyDescent="0.2">
      <c r="A3266" s="9"/>
    </row>
    <row r="3267" spans="1:4" x14ac:dyDescent="0.2">
      <c r="A3267" s="9"/>
    </row>
    <row r="3268" spans="1:4" x14ac:dyDescent="0.2">
      <c r="A3268" s="9"/>
    </row>
    <row r="3269" spans="1:4" x14ac:dyDescent="0.2">
      <c r="A3269" s="9"/>
    </row>
    <row r="3270" spans="1:4" x14ac:dyDescent="0.2">
      <c r="A3270" s="9"/>
    </row>
    <row r="3271" spans="1:4" x14ac:dyDescent="0.2">
      <c r="A3271" s="9"/>
      <c r="C3271" s="9"/>
      <c r="D3271" s="9"/>
    </row>
    <row r="3272" spans="1:4" x14ac:dyDescent="0.2">
      <c r="A3272" s="9"/>
    </row>
    <row r="3273" spans="1:4" x14ac:dyDescent="0.2">
      <c r="A3273" s="9"/>
    </row>
    <row r="3274" spans="1:4" x14ac:dyDescent="0.2">
      <c r="A3274" s="9"/>
    </row>
    <row r="3275" spans="1:4" x14ac:dyDescent="0.2">
      <c r="A3275" s="9"/>
    </row>
    <row r="3276" spans="1:4" x14ac:dyDescent="0.2">
      <c r="A3276" s="9"/>
    </row>
    <row r="3277" spans="1:4" x14ac:dyDescent="0.2">
      <c r="A3277" s="9"/>
    </row>
    <row r="3278" spans="1:4" x14ac:dyDescent="0.2">
      <c r="A3278" s="9"/>
    </row>
    <row r="3279" spans="1:4" x14ac:dyDescent="0.2">
      <c r="A3279" s="9"/>
    </row>
    <row r="3280" spans="1:4" x14ac:dyDescent="0.2">
      <c r="A3280" s="9"/>
    </row>
    <row r="3281" spans="1:1" x14ac:dyDescent="0.2">
      <c r="A3281" s="9"/>
    </row>
    <row r="3282" spans="1:1" x14ac:dyDescent="0.2">
      <c r="A3282" s="9"/>
    </row>
    <row r="3283" spans="1:1" x14ac:dyDescent="0.2">
      <c r="A3283" s="9"/>
    </row>
    <row r="3284" spans="1:1" x14ac:dyDescent="0.2">
      <c r="A3284" s="9"/>
    </row>
    <row r="3285" spans="1:1" x14ac:dyDescent="0.2">
      <c r="A3285" s="9"/>
    </row>
    <row r="3286" spans="1:1" x14ac:dyDescent="0.2">
      <c r="A3286" s="9"/>
    </row>
    <row r="3287" spans="1:1" x14ac:dyDescent="0.2">
      <c r="A3287" s="9"/>
    </row>
    <row r="3288" spans="1:1" x14ac:dyDescent="0.2">
      <c r="A3288" s="9"/>
    </row>
    <row r="3289" spans="1:1" x14ac:dyDescent="0.2">
      <c r="A3289" s="9"/>
    </row>
    <row r="3290" spans="1:1" x14ac:dyDescent="0.2">
      <c r="A3290" s="9"/>
    </row>
    <row r="3291" spans="1:1" x14ac:dyDescent="0.2">
      <c r="A3291" s="9"/>
    </row>
    <row r="3292" spans="1:1" x14ac:dyDescent="0.2">
      <c r="A3292" s="9"/>
    </row>
    <row r="3293" spans="1:1" x14ac:dyDescent="0.2">
      <c r="A3293" s="9"/>
    </row>
    <row r="3294" spans="1:1" x14ac:dyDescent="0.2">
      <c r="A3294" s="9"/>
    </row>
    <row r="3295" spans="1:1" x14ac:dyDescent="0.2">
      <c r="A3295" s="9"/>
    </row>
    <row r="3296" spans="1:1" x14ac:dyDescent="0.2">
      <c r="A3296" s="9"/>
    </row>
    <row r="3297" spans="1:4" x14ac:dyDescent="0.2">
      <c r="A3297" s="9"/>
    </row>
    <row r="3298" spans="1:4" x14ac:dyDescent="0.2">
      <c r="A3298" s="9"/>
    </row>
    <row r="3299" spans="1:4" x14ac:dyDescent="0.2">
      <c r="A3299" s="9"/>
    </row>
    <row r="3300" spans="1:4" x14ac:dyDescent="0.2">
      <c r="A3300" s="9"/>
    </row>
    <row r="3301" spans="1:4" x14ac:dyDescent="0.2">
      <c r="A3301" s="9"/>
    </row>
    <row r="3302" spans="1:4" x14ac:dyDescent="0.2">
      <c r="A3302" s="9"/>
    </row>
    <row r="3303" spans="1:4" x14ac:dyDescent="0.2">
      <c r="A3303" s="9"/>
    </row>
    <row r="3304" spans="1:4" x14ac:dyDescent="0.2">
      <c r="A3304" s="9"/>
      <c r="C3304" s="9"/>
      <c r="D3304" s="9"/>
    </row>
    <row r="3305" spans="1:4" x14ac:dyDescent="0.2">
      <c r="A3305" s="9"/>
    </row>
    <row r="3306" spans="1:4" x14ac:dyDescent="0.2">
      <c r="A3306" s="9"/>
    </row>
    <row r="3307" spans="1:4" x14ac:dyDescent="0.2">
      <c r="A3307" s="9"/>
    </row>
    <row r="3308" spans="1:4" x14ac:dyDescent="0.2">
      <c r="A3308" s="9"/>
    </row>
    <row r="3309" spans="1:4" x14ac:dyDescent="0.2">
      <c r="A3309" s="9"/>
    </row>
    <row r="3310" spans="1:4" x14ac:dyDescent="0.2">
      <c r="A3310" s="9"/>
    </row>
    <row r="3311" spans="1:4" x14ac:dyDescent="0.2">
      <c r="A3311" s="9"/>
    </row>
    <row r="3312" spans="1:4" x14ac:dyDescent="0.2">
      <c r="A3312" s="9"/>
    </row>
    <row r="3313" spans="1:1" x14ac:dyDescent="0.2">
      <c r="A3313" s="9"/>
    </row>
    <row r="3314" spans="1:1" x14ac:dyDescent="0.2">
      <c r="A3314" s="9"/>
    </row>
    <row r="3315" spans="1:1" x14ac:dyDescent="0.2">
      <c r="A3315" s="9"/>
    </row>
    <row r="3316" spans="1:1" x14ac:dyDescent="0.2">
      <c r="A3316" s="9"/>
    </row>
    <row r="3317" spans="1:1" x14ac:dyDescent="0.2">
      <c r="A3317" s="9"/>
    </row>
    <row r="3318" spans="1:1" x14ac:dyDescent="0.2">
      <c r="A3318" s="9"/>
    </row>
    <row r="3319" spans="1:1" x14ac:dyDescent="0.2">
      <c r="A3319" s="9"/>
    </row>
    <row r="3320" spans="1:1" x14ac:dyDescent="0.2">
      <c r="A3320" s="9"/>
    </row>
    <row r="3321" spans="1:1" x14ac:dyDescent="0.2">
      <c r="A3321" s="9"/>
    </row>
    <row r="3322" spans="1:1" x14ac:dyDescent="0.2">
      <c r="A3322" s="9"/>
    </row>
    <row r="3323" spans="1:1" x14ac:dyDescent="0.2">
      <c r="A3323" s="9"/>
    </row>
    <row r="3324" spans="1:1" x14ac:dyDescent="0.2">
      <c r="A3324" s="9"/>
    </row>
    <row r="3325" spans="1:1" x14ac:dyDescent="0.2">
      <c r="A3325" s="9"/>
    </row>
    <row r="3326" spans="1:1" x14ac:dyDescent="0.2">
      <c r="A3326" s="9"/>
    </row>
    <row r="3327" spans="1:1" x14ac:dyDescent="0.2">
      <c r="A3327" s="9"/>
    </row>
    <row r="3328" spans="1:1" x14ac:dyDescent="0.2">
      <c r="A3328" s="9"/>
    </row>
    <row r="3329" spans="1:4" x14ac:dyDescent="0.2">
      <c r="A3329" s="9"/>
    </row>
    <row r="3330" spans="1:4" x14ac:dyDescent="0.2">
      <c r="A3330" s="9"/>
    </row>
    <row r="3331" spans="1:4" x14ac:dyDescent="0.2">
      <c r="A3331" s="9"/>
    </row>
    <row r="3332" spans="1:4" x14ac:dyDescent="0.2">
      <c r="A3332" s="9"/>
    </row>
    <row r="3333" spans="1:4" x14ac:dyDescent="0.2">
      <c r="A3333" s="9"/>
    </row>
    <row r="3334" spans="1:4" x14ac:dyDescent="0.2">
      <c r="A3334" s="9"/>
    </row>
    <row r="3335" spans="1:4" x14ac:dyDescent="0.2">
      <c r="A3335" s="9"/>
    </row>
    <row r="3336" spans="1:4" x14ac:dyDescent="0.2">
      <c r="A3336" s="9"/>
    </row>
    <row r="3337" spans="1:4" x14ac:dyDescent="0.2">
      <c r="A3337" s="9"/>
      <c r="C3337" s="9"/>
      <c r="D3337" s="9"/>
    </row>
    <row r="3338" spans="1:4" x14ac:dyDescent="0.2">
      <c r="A3338" s="9"/>
    </row>
    <row r="3339" spans="1:4" x14ac:dyDescent="0.2">
      <c r="A3339" s="9"/>
    </row>
    <row r="3340" spans="1:4" x14ac:dyDescent="0.2">
      <c r="A3340" s="9"/>
    </row>
    <row r="3341" spans="1:4" x14ac:dyDescent="0.2">
      <c r="A3341" s="9"/>
    </row>
    <row r="3342" spans="1:4" x14ac:dyDescent="0.2">
      <c r="A3342" s="9"/>
    </row>
    <row r="3343" spans="1:4" x14ac:dyDescent="0.2">
      <c r="A3343" s="9"/>
    </row>
    <row r="3344" spans="1:4" x14ac:dyDescent="0.2">
      <c r="A3344" s="9"/>
    </row>
    <row r="3345" spans="1:1" x14ac:dyDescent="0.2">
      <c r="A3345" s="9"/>
    </row>
    <row r="3346" spans="1:1" x14ac:dyDescent="0.2">
      <c r="A3346" s="9"/>
    </row>
    <row r="3347" spans="1:1" x14ac:dyDescent="0.2">
      <c r="A3347" s="9"/>
    </row>
    <row r="3348" spans="1:1" x14ac:dyDescent="0.2">
      <c r="A3348" s="9"/>
    </row>
    <row r="3349" spans="1:1" x14ac:dyDescent="0.2">
      <c r="A3349" s="9"/>
    </row>
    <row r="3350" spans="1:1" x14ac:dyDescent="0.2">
      <c r="A3350" s="9"/>
    </row>
    <row r="3351" spans="1:1" x14ac:dyDescent="0.2">
      <c r="A3351" s="9"/>
    </row>
    <row r="3352" spans="1:1" x14ac:dyDescent="0.2">
      <c r="A3352" s="9"/>
    </row>
    <row r="3353" spans="1:1" x14ac:dyDescent="0.2">
      <c r="A3353" s="9"/>
    </row>
    <row r="3354" spans="1:1" x14ac:dyDescent="0.2">
      <c r="A3354" s="9"/>
    </row>
    <row r="3355" spans="1:1" x14ac:dyDescent="0.2">
      <c r="A3355" s="9"/>
    </row>
    <row r="3356" spans="1:1" x14ac:dyDescent="0.2">
      <c r="A3356" s="9"/>
    </row>
    <row r="3357" spans="1:1" x14ac:dyDescent="0.2">
      <c r="A3357" s="9"/>
    </row>
    <row r="3358" spans="1:1" x14ac:dyDescent="0.2">
      <c r="A3358" s="9"/>
    </row>
    <row r="3359" spans="1:1" x14ac:dyDescent="0.2">
      <c r="A3359" s="9"/>
    </row>
    <row r="3360" spans="1:1" x14ac:dyDescent="0.2">
      <c r="A3360" s="9"/>
    </row>
    <row r="3361" spans="1:4" x14ac:dyDescent="0.2">
      <c r="A3361" s="9"/>
    </row>
    <row r="3362" spans="1:4" x14ac:dyDescent="0.2">
      <c r="A3362" s="9"/>
    </row>
    <row r="3363" spans="1:4" x14ac:dyDescent="0.2">
      <c r="A3363" s="9"/>
    </row>
    <row r="3364" spans="1:4" x14ac:dyDescent="0.2">
      <c r="A3364" s="9"/>
    </row>
    <row r="3365" spans="1:4" x14ac:dyDescent="0.2">
      <c r="A3365" s="9"/>
    </row>
    <row r="3366" spans="1:4" x14ac:dyDescent="0.2">
      <c r="A3366" s="9"/>
    </row>
    <row r="3367" spans="1:4" x14ac:dyDescent="0.2">
      <c r="A3367" s="9"/>
    </row>
    <row r="3368" spans="1:4" x14ac:dyDescent="0.2">
      <c r="A3368" s="9"/>
    </row>
    <row r="3369" spans="1:4" x14ac:dyDescent="0.2">
      <c r="A3369" s="9"/>
    </row>
    <row r="3370" spans="1:4" x14ac:dyDescent="0.2">
      <c r="A3370" s="9"/>
      <c r="C3370" s="9"/>
      <c r="D3370" s="9"/>
    </row>
    <row r="3371" spans="1:4" x14ac:dyDescent="0.2">
      <c r="A3371" s="9"/>
    </row>
    <row r="3372" spans="1:4" x14ac:dyDescent="0.2">
      <c r="A3372" s="9"/>
    </row>
    <row r="3373" spans="1:4" x14ac:dyDescent="0.2">
      <c r="A3373" s="9"/>
    </row>
    <row r="3374" spans="1:4" x14ac:dyDescent="0.2">
      <c r="A3374" s="9"/>
    </row>
    <row r="3375" spans="1:4" x14ac:dyDescent="0.2">
      <c r="A3375" s="9"/>
    </row>
    <row r="3376" spans="1:4" x14ac:dyDescent="0.2">
      <c r="A3376" s="9"/>
    </row>
    <row r="3377" spans="1:1" x14ac:dyDescent="0.2">
      <c r="A3377" s="9"/>
    </row>
    <row r="3378" spans="1:1" x14ac:dyDescent="0.2">
      <c r="A3378" s="9"/>
    </row>
    <row r="3379" spans="1:1" x14ac:dyDescent="0.2">
      <c r="A3379" s="9"/>
    </row>
    <row r="3380" spans="1:1" x14ac:dyDescent="0.2">
      <c r="A3380" s="9"/>
    </row>
    <row r="3381" spans="1:1" x14ac:dyDescent="0.2">
      <c r="A3381" s="9"/>
    </row>
    <row r="3382" spans="1:1" x14ac:dyDescent="0.2">
      <c r="A3382" s="9"/>
    </row>
    <row r="3383" spans="1:1" x14ac:dyDescent="0.2">
      <c r="A3383" s="9"/>
    </row>
    <row r="3384" spans="1:1" x14ac:dyDescent="0.2">
      <c r="A3384" s="9"/>
    </row>
    <row r="3385" spans="1:1" x14ac:dyDescent="0.2">
      <c r="A3385" s="9"/>
    </row>
    <row r="3386" spans="1:1" x14ac:dyDescent="0.2">
      <c r="A3386" s="9"/>
    </row>
    <row r="3387" spans="1:1" x14ac:dyDescent="0.2">
      <c r="A3387" s="9"/>
    </row>
    <row r="3388" spans="1:1" x14ac:dyDescent="0.2">
      <c r="A3388" s="9"/>
    </row>
    <row r="3389" spans="1:1" x14ac:dyDescent="0.2">
      <c r="A3389" s="9"/>
    </row>
    <row r="3390" spans="1:1" x14ac:dyDescent="0.2">
      <c r="A3390" s="9"/>
    </row>
    <row r="3391" spans="1:1" x14ac:dyDescent="0.2">
      <c r="A3391" s="9"/>
    </row>
    <row r="3392" spans="1:1" x14ac:dyDescent="0.2">
      <c r="A3392" s="9"/>
    </row>
    <row r="3393" spans="1:4" x14ac:dyDescent="0.2">
      <c r="A3393" s="9"/>
    </row>
    <row r="3394" spans="1:4" x14ac:dyDescent="0.2">
      <c r="A3394" s="9"/>
    </row>
    <row r="3395" spans="1:4" x14ac:dyDescent="0.2">
      <c r="A3395" s="9"/>
    </row>
    <row r="3396" spans="1:4" x14ac:dyDescent="0.2">
      <c r="A3396" s="9"/>
    </row>
    <row r="3397" spans="1:4" x14ac:dyDescent="0.2">
      <c r="A3397" s="9"/>
    </row>
    <row r="3398" spans="1:4" x14ac:dyDescent="0.2">
      <c r="A3398" s="9"/>
    </row>
    <row r="3399" spans="1:4" x14ac:dyDescent="0.2">
      <c r="A3399" s="9"/>
    </row>
    <row r="3400" spans="1:4" x14ac:dyDescent="0.2">
      <c r="A3400" s="9"/>
    </row>
    <row r="3401" spans="1:4" x14ac:dyDescent="0.2">
      <c r="A3401" s="9"/>
    </row>
    <row r="3402" spans="1:4" x14ac:dyDescent="0.2">
      <c r="A3402" s="9"/>
    </row>
    <row r="3403" spans="1:4" x14ac:dyDescent="0.2">
      <c r="A3403" s="9"/>
      <c r="C3403" s="9"/>
      <c r="D3403" s="9"/>
    </row>
    <row r="3404" spans="1:4" x14ac:dyDescent="0.2">
      <c r="A3404" s="9"/>
    </row>
    <row r="3405" spans="1:4" x14ac:dyDescent="0.2">
      <c r="A3405" s="9"/>
    </row>
    <row r="3406" spans="1:4" x14ac:dyDescent="0.2">
      <c r="A3406" s="9"/>
    </row>
    <row r="3407" spans="1:4" x14ac:dyDescent="0.2">
      <c r="A3407" s="9"/>
    </row>
    <row r="3408" spans="1:4" x14ac:dyDescent="0.2">
      <c r="A3408" s="9"/>
    </row>
    <row r="3409" spans="1:1" x14ac:dyDescent="0.2">
      <c r="A3409" s="9"/>
    </row>
    <row r="3410" spans="1:1" x14ac:dyDescent="0.2">
      <c r="A3410" s="9"/>
    </row>
    <row r="3411" spans="1:1" x14ac:dyDescent="0.2">
      <c r="A3411" s="9"/>
    </row>
    <row r="3412" spans="1:1" x14ac:dyDescent="0.2">
      <c r="A3412" s="9"/>
    </row>
    <row r="3413" spans="1:1" x14ac:dyDescent="0.2">
      <c r="A3413" s="9"/>
    </row>
    <row r="3414" spans="1:1" x14ac:dyDescent="0.2">
      <c r="A3414" s="9"/>
    </row>
    <row r="3415" spans="1:1" x14ac:dyDescent="0.2">
      <c r="A3415" s="9"/>
    </row>
    <row r="3416" spans="1:1" x14ac:dyDescent="0.2">
      <c r="A3416" s="9"/>
    </row>
    <row r="3417" spans="1:1" x14ac:dyDescent="0.2">
      <c r="A3417" s="9"/>
    </row>
    <row r="3418" spans="1:1" x14ac:dyDescent="0.2">
      <c r="A3418" s="9"/>
    </row>
    <row r="3419" spans="1:1" x14ac:dyDescent="0.2">
      <c r="A3419" s="9"/>
    </row>
    <row r="3420" spans="1:1" x14ac:dyDescent="0.2">
      <c r="A3420" s="9"/>
    </row>
    <row r="3421" spans="1:1" x14ac:dyDescent="0.2">
      <c r="A3421" s="9"/>
    </row>
    <row r="3422" spans="1:1" x14ac:dyDescent="0.2">
      <c r="A3422" s="9"/>
    </row>
    <row r="3423" spans="1:1" x14ac:dyDescent="0.2">
      <c r="A3423" s="9"/>
    </row>
    <row r="3424" spans="1:1" x14ac:dyDescent="0.2">
      <c r="A3424" s="9"/>
    </row>
    <row r="3425" spans="1:4" x14ac:dyDescent="0.2">
      <c r="A3425" s="9"/>
    </row>
    <row r="3426" spans="1:4" x14ac:dyDescent="0.2">
      <c r="A3426" s="9"/>
    </row>
    <row r="3427" spans="1:4" x14ac:dyDescent="0.2">
      <c r="A3427" s="9"/>
    </row>
    <row r="3428" spans="1:4" x14ac:dyDescent="0.2">
      <c r="A3428" s="9"/>
    </row>
    <row r="3429" spans="1:4" x14ac:dyDescent="0.2">
      <c r="A3429" s="9"/>
    </row>
    <row r="3430" spans="1:4" x14ac:dyDescent="0.2">
      <c r="A3430" s="9"/>
    </row>
    <row r="3431" spans="1:4" x14ac:dyDescent="0.2">
      <c r="A3431" s="9"/>
    </row>
    <row r="3432" spans="1:4" x14ac:dyDescent="0.2">
      <c r="A3432" s="9"/>
    </row>
    <row r="3433" spans="1:4" x14ac:dyDescent="0.2">
      <c r="A3433" s="9"/>
    </row>
    <row r="3434" spans="1:4" x14ac:dyDescent="0.2">
      <c r="A3434" s="9"/>
    </row>
    <row r="3435" spans="1:4" x14ac:dyDescent="0.2">
      <c r="A3435" s="9"/>
    </row>
    <row r="3436" spans="1:4" x14ac:dyDescent="0.2">
      <c r="A3436" s="9"/>
      <c r="C3436" s="9"/>
      <c r="D3436" s="9"/>
    </row>
    <row r="3437" spans="1:4" x14ac:dyDescent="0.2">
      <c r="A3437" s="9"/>
    </row>
    <row r="3438" spans="1:4" x14ac:dyDescent="0.2">
      <c r="A3438" s="9"/>
    </row>
    <row r="3439" spans="1:4" x14ac:dyDescent="0.2">
      <c r="A3439" s="9"/>
    </row>
    <row r="3440" spans="1:4" x14ac:dyDescent="0.2">
      <c r="A3440" s="9"/>
    </row>
    <row r="3441" spans="1:1" x14ac:dyDescent="0.2">
      <c r="A3441" s="9"/>
    </row>
    <row r="3442" spans="1:1" x14ac:dyDescent="0.2">
      <c r="A3442" s="9"/>
    </row>
    <row r="3443" spans="1:1" x14ac:dyDescent="0.2">
      <c r="A3443" s="9"/>
    </row>
    <row r="3444" spans="1:1" x14ac:dyDescent="0.2">
      <c r="A3444" s="9"/>
    </row>
    <row r="3445" spans="1:1" x14ac:dyDescent="0.2">
      <c r="A3445" s="9"/>
    </row>
    <row r="3446" spans="1:1" x14ac:dyDescent="0.2">
      <c r="A3446" s="9"/>
    </row>
    <row r="3447" spans="1:1" x14ac:dyDescent="0.2">
      <c r="A3447" s="9"/>
    </row>
    <row r="3448" spans="1:1" x14ac:dyDescent="0.2">
      <c r="A3448" s="9"/>
    </row>
    <row r="3449" spans="1:1" x14ac:dyDescent="0.2">
      <c r="A3449" s="9"/>
    </row>
    <row r="3450" spans="1:1" x14ac:dyDescent="0.2">
      <c r="A3450" s="9"/>
    </row>
    <row r="3451" spans="1:1" x14ac:dyDescent="0.2">
      <c r="A3451" s="9"/>
    </row>
    <row r="3452" spans="1:1" x14ac:dyDescent="0.2">
      <c r="A3452" s="9"/>
    </row>
    <row r="3453" spans="1:1" x14ac:dyDescent="0.2">
      <c r="A3453" s="9"/>
    </row>
    <row r="3454" spans="1:1" x14ac:dyDescent="0.2">
      <c r="A3454" s="9"/>
    </row>
    <row r="3455" spans="1:1" x14ac:dyDescent="0.2">
      <c r="A3455" s="9"/>
    </row>
    <row r="3456" spans="1:1" x14ac:dyDescent="0.2">
      <c r="A3456" s="9"/>
    </row>
    <row r="3457" spans="1:4" x14ac:dyDescent="0.2">
      <c r="A3457" s="9"/>
    </row>
    <row r="3458" spans="1:4" x14ac:dyDescent="0.2">
      <c r="A3458" s="9"/>
    </row>
    <row r="3459" spans="1:4" x14ac:dyDescent="0.2">
      <c r="A3459" s="9"/>
    </row>
    <row r="3460" spans="1:4" x14ac:dyDescent="0.2">
      <c r="A3460" s="9"/>
    </row>
    <row r="3461" spans="1:4" x14ac:dyDescent="0.2">
      <c r="A3461" s="9"/>
    </row>
    <row r="3462" spans="1:4" x14ac:dyDescent="0.2">
      <c r="A3462" s="9"/>
    </row>
    <row r="3463" spans="1:4" x14ac:dyDescent="0.2">
      <c r="A3463" s="9"/>
    </row>
    <row r="3464" spans="1:4" x14ac:dyDescent="0.2">
      <c r="A3464" s="9"/>
    </row>
    <row r="3465" spans="1:4" x14ac:dyDescent="0.2">
      <c r="A3465" s="9"/>
    </row>
    <row r="3466" spans="1:4" x14ac:dyDescent="0.2">
      <c r="A3466" s="9"/>
    </row>
    <row r="3467" spans="1:4" x14ac:dyDescent="0.2">
      <c r="A3467" s="9"/>
    </row>
    <row r="3468" spans="1:4" x14ac:dyDescent="0.2">
      <c r="A3468" s="9"/>
    </row>
    <row r="3469" spans="1:4" x14ac:dyDescent="0.2">
      <c r="A3469" s="9"/>
      <c r="C3469" s="9"/>
      <c r="D3469" s="9"/>
    </row>
    <row r="3470" spans="1:4" x14ac:dyDescent="0.2">
      <c r="A3470" s="9"/>
    </row>
    <row r="3471" spans="1:4" x14ac:dyDescent="0.2">
      <c r="A3471" s="9"/>
    </row>
    <row r="3472" spans="1:4" x14ac:dyDescent="0.2">
      <c r="A3472" s="9"/>
    </row>
    <row r="3473" spans="1:1" x14ac:dyDescent="0.2">
      <c r="A3473" s="9"/>
    </row>
    <row r="3474" spans="1:1" x14ac:dyDescent="0.2">
      <c r="A3474" s="9"/>
    </row>
    <row r="3475" spans="1:1" x14ac:dyDescent="0.2">
      <c r="A3475" s="9"/>
    </row>
    <row r="3476" spans="1:1" x14ac:dyDescent="0.2">
      <c r="A3476" s="9"/>
    </row>
    <row r="3477" spans="1:1" x14ac:dyDescent="0.2">
      <c r="A3477" s="9"/>
    </row>
    <row r="3478" spans="1:1" x14ac:dyDescent="0.2">
      <c r="A3478" s="9"/>
    </row>
    <row r="3479" spans="1:1" x14ac:dyDescent="0.2">
      <c r="A3479" s="9"/>
    </row>
    <row r="3480" spans="1:1" x14ac:dyDescent="0.2">
      <c r="A3480" s="9"/>
    </row>
    <row r="3481" spans="1:1" x14ac:dyDescent="0.2">
      <c r="A3481" s="9"/>
    </row>
    <row r="3482" spans="1:1" x14ac:dyDescent="0.2">
      <c r="A3482" s="9"/>
    </row>
    <row r="3483" spans="1:1" x14ac:dyDescent="0.2">
      <c r="A3483" s="9"/>
    </row>
    <row r="3484" spans="1:1" x14ac:dyDescent="0.2">
      <c r="A3484" s="9"/>
    </row>
    <row r="3485" spans="1:1" x14ac:dyDescent="0.2">
      <c r="A3485" s="9"/>
    </row>
    <row r="3486" spans="1:1" x14ac:dyDescent="0.2">
      <c r="A3486" s="9"/>
    </row>
    <row r="3487" spans="1:1" x14ac:dyDescent="0.2">
      <c r="A3487" s="9"/>
    </row>
    <row r="3488" spans="1:1" x14ac:dyDescent="0.2">
      <c r="A3488" s="9"/>
    </row>
    <row r="3489" spans="1:1" x14ac:dyDescent="0.2">
      <c r="A3489" s="9"/>
    </row>
    <row r="3490" spans="1:1" x14ac:dyDescent="0.2">
      <c r="A3490" s="9"/>
    </row>
    <row r="3491" spans="1:1" x14ac:dyDescent="0.2">
      <c r="A3491" s="9"/>
    </row>
    <row r="3492" spans="1:1" x14ac:dyDescent="0.2">
      <c r="A3492" s="9"/>
    </row>
    <row r="3493" spans="1:1" x14ac:dyDescent="0.2">
      <c r="A3493" s="9"/>
    </row>
    <row r="3494" spans="1:1" x14ac:dyDescent="0.2">
      <c r="A3494" s="9"/>
    </row>
    <row r="3495" spans="1:1" x14ac:dyDescent="0.2">
      <c r="A3495" s="9"/>
    </row>
    <row r="3496" spans="1:1" x14ac:dyDescent="0.2">
      <c r="A3496" s="9"/>
    </row>
    <row r="3497" spans="1:1" x14ac:dyDescent="0.2">
      <c r="A3497" s="9"/>
    </row>
    <row r="3498" spans="1:1" x14ac:dyDescent="0.2">
      <c r="A3498" s="9"/>
    </row>
    <row r="3499" spans="1:1" x14ac:dyDescent="0.2">
      <c r="A3499" s="9"/>
    </row>
    <row r="3500" spans="1:1" x14ac:dyDescent="0.2">
      <c r="A3500" s="9"/>
    </row>
    <row r="3501" spans="1:1" x14ac:dyDescent="0.2">
      <c r="A3501"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ReadMe</vt:lpstr>
      <vt:lpstr>Main Page</vt:lpstr>
      <vt:lpstr>PY Spring</vt:lpstr>
      <vt:lpstr>SAP Output</vt:lpstr>
      <vt:lpstr>Link Names</vt:lpstr>
      <vt:lpstr>Developer</vt:lpstr>
      <vt:lpstr>SAP Output (2)</vt:lpstr>
      <vt:lpstr>'Main Page'!Print_Area</vt:lpstr>
      <vt:lpstr>ReadMe!Print_Area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Bi</dc:creator>
  <cp:lastModifiedBy>Microsoft Office User</cp:lastModifiedBy>
  <dcterms:created xsi:type="dcterms:W3CDTF">2022-02-16T22:19:56Z</dcterms:created>
  <dcterms:modified xsi:type="dcterms:W3CDTF">2022-09-27T17:40:25Z</dcterms:modified>
</cp:coreProperties>
</file>