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 Zhang\Desktop\"/>
    </mc:Choice>
  </mc:AlternateContent>
  <xr:revisionPtr revIDLastSave="0" documentId="13_ncr:1_{998B7AA3-0FE6-4EB1-9FD4-24C25CD797BF}" xr6:coauthVersionLast="45" xr6:coauthVersionMax="45" xr10:uidLastSave="{00000000-0000-0000-0000-000000000000}"/>
  <bookViews>
    <workbookView xWindow="14640" yWindow="1710" windowWidth="14385" windowHeight="10395" firstSheet="1" activeTab="5" xr2:uid="{A1FD00DB-1047-41E9-BB70-1D31F4BD80CE}"/>
  </bookViews>
  <sheets>
    <sheet name="C1" sheetId="1" r:id="rId1"/>
    <sheet name="C2" sheetId="2" r:id="rId2"/>
    <sheet name="O1" sheetId="3" r:id="rId3"/>
    <sheet name="O2" sheetId="4" r:id="rId4"/>
    <sheet name="O3" sheetId="5" r:id="rId5"/>
    <sheet name="O4" sheetId="6" r:id="rId6"/>
    <sheet name="O6" sheetId="7" r:id="rId7"/>
    <sheet name="O7" sheetId="8" r:id="rId8"/>
    <sheet name="O8" sheetId="9" r:id="rId9"/>
    <sheet name="O9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9" i="6" l="1"/>
  <c r="B8" i="6"/>
  <c r="B7" i="6"/>
  <c r="B6" i="6"/>
  <c r="B4" i="6"/>
  <c r="B3" i="6"/>
  <c r="B2" i="6"/>
  <c r="B1" i="6"/>
  <c r="B5" i="6" l="1"/>
</calcChain>
</file>

<file path=xl/sharedStrings.xml><?xml version="1.0" encoding="utf-8"?>
<sst xmlns="http://schemas.openxmlformats.org/spreadsheetml/2006/main" count="104" uniqueCount="22">
  <si>
    <t>United Kingdom</t>
  </si>
  <si>
    <t>United States</t>
  </si>
  <si>
    <t>China</t>
  </si>
  <si>
    <t>India</t>
  </si>
  <si>
    <t>Chile</t>
  </si>
  <si>
    <t>Europe</t>
  </si>
  <si>
    <t>Indonesia</t>
  </si>
  <si>
    <t>Mexico</t>
  </si>
  <si>
    <t>Germany</t>
  </si>
  <si>
    <t>https://www.scimagojr.com/countryrank.php?year=2019</t>
  </si>
  <si>
    <t>http://www.shanghairanking.com/ARWU-Statistics-2020.html#2</t>
  </si>
  <si>
    <t>https://journals.plos.org/plosone/article?id=10.1371/journal.pone.0218309</t>
  </si>
  <si>
    <t>https://www.oecd.org/education/education-at-a-glance-19991487.htm/?refcode=20190209ig</t>
  </si>
  <si>
    <t xml:space="preserve">how to calculate: h index/ no. of document </t>
  </si>
  <si>
    <t>https://data.worldbank.org/indicator/SE.TER.ENRR</t>
  </si>
  <si>
    <t>https://www.oecd-ilibrary.org/education/educational-attainment-of-25-64-year-olds-2018_fa820f6e-en</t>
  </si>
  <si>
    <t>https://data.worldbank.org/indicator/SP.POP.SCIE.RD.P6?end=2018&amp;start=2018&amp;view=map</t>
  </si>
  <si>
    <t>https://www.oecd-ilibrary.org/education/education-at-a-glance-2020_69096873-en</t>
  </si>
  <si>
    <t>higher education</t>
  </si>
  <si>
    <t>not higher education</t>
  </si>
  <si>
    <t>https://www.oecd.org/education/education-at-a-glance/EAG2019_CN_IND.pdf</t>
  </si>
  <si>
    <t>Japan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</si>
</sst>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11" fontId="0" fillId="0" borderId="0" xfId="0" applyNumberFormat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journals.plos.org/plosone/article?id=10.1371/journal.pone.0218309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scimagojr.com/countryrank.php?year=2019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hanghairanking.com/ARWU-Statistics-2020.html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data.worldbank.org/indicator/SE.TER.ENRR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data.worldbank.org/indicator/SP.POP.SCIE.RD.P6?end=2018&amp;start=2018&amp;view=ma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FACD6-5264-40F6-9A8C-B216BFE4BB5F}">
  <dimension ref="A1:B14"/>
  <sheetViews>
    <sheetView workbookViewId="0">
      <selection activeCell="B9" sqref="B9"/>
    </sheetView>
  </sheetViews>
  <sheetFormatPr defaultRowHeight="15" x14ac:dyDescent="0.25"/>
  <sheetData>
    <row r="1" spans="1:2" x14ac:dyDescent="0.25">
      <c r="A1" t="s">
        <v>4</v>
      </c>
      <c r="B1">
        <v>0.45</v>
      </c>
    </row>
    <row r="2" spans="1:2" x14ac:dyDescent="0.25">
      <c r="A2" t="s">
        <v>2</v>
      </c>
      <c r="B2">
        <v>1.7299999999999999E-2</v>
      </c>
    </row>
    <row r="3" spans="1:2" x14ac:dyDescent="0.25">
      <c r="A3" t="s">
        <v>5</v>
      </c>
      <c r="B3">
        <v>9.9700000000000006</v>
      </c>
    </row>
    <row r="4" spans="1:2" x14ac:dyDescent="0.25">
      <c r="A4" t="s">
        <v>3</v>
      </c>
      <c r="B4">
        <v>0.13</v>
      </c>
    </row>
    <row r="5" spans="1:2" x14ac:dyDescent="0.25">
      <c r="A5" t="s">
        <v>6</v>
      </c>
      <c r="B5">
        <v>0.1</v>
      </c>
    </row>
    <row r="6" spans="1:2" x14ac:dyDescent="0.25">
      <c r="A6" t="s">
        <v>7</v>
      </c>
      <c r="B6">
        <v>0.16</v>
      </c>
    </row>
    <row r="7" spans="1:2" x14ac:dyDescent="0.25">
      <c r="A7" t="s">
        <v>0</v>
      </c>
      <c r="B7">
        <v>18.32</v>
      </c>
    </row>
    <row r="8" spans="1:2" x14ac:dyDescent="0.25">
      <c r="A8" t="s">
        <v>1</v>
      </c>
      <c r="B8">
        <v>5.21</v>
      </c>
    </row>
    <row r="9" spans="1:2" x14ac:dyDescent="0.25">
      <c r="A9" t="s">
        <v>21</v>
      </c>
      <c r="B9">
        <v>4.7321398284292</v>
      </c>
    </row>
    <row r="14" spans="1:2" x14ac:dyDescent="0.25">
      <c r="A14" t="s">
        <v>12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B1318-F6E0-4588-9127-2EEF3C1D37B5}">
  <dimension ref="A1:C18"/>
  <sheetViews>
    <sheetView workbookViewId="0">
      <selection activeCell="C9" sqref="C9"/>
    </sheetView>
  </sheetViews>
  <sheetFormatPr defaultRowHeight="15" x14ac:dyDescent="0.25"/>
  <sheetData>
    <row r="1" spans="1:3" x14ac:dyDescent="0.25">
      <c r="A1" t="s">
        <v>4</v>
      </c>
      <c r="B1">
        <v>72</v>
      </c>
      <c r="C1">
        <v>84</v>
      </c>
    </row>
    <row r="2" spans="1:3" x14ac:dyDescent="0.25">
      <c r="A2" t="s">
        <v>2</v>
      </c>
      <c r="B2">
        <v>92.7</v>
      </c>
      <c r="C2">
        <v>91.5</v>
      </c>
    </row>
    <row r="3" spans="1:3" x14ac:dyDescent="0.25">
      <c r="A3" t="s">
        <v>8</v>
      </c>
      <c r="B3">
        <v>83</v>
      </c>
      <c r="C3">
        <v>89</v>
      </c>
    </row>
    <row r="4" spans="1:3" x14ac:dyDescent="0.25">
      <c r="A4" t="s">
        <v>3</v>
      </c>
      <c r="B4">
        <v>78</v>
      </c>
      <c r="C4">
        <v>85</v>
      </c>
    </row>
    <row r="5" spans="1:3" x14ac:dyDescent="0.25">
      <c r="A5" t="s">
        <v>6</v>
      </c>
      <c r="B5">
        <v>74</v>
      </c>
      <c r="C5">
        <v>85</v>
      </c>
    </row>
    <row r="6" spans="1:3" x14ac:dyDescent="0.25">
      <c r="A6" t="s">
        <v>7</v>
      </c>
      <c r="B6">
        <v>72</v>
      </c>
      <c r="C6">
        <v>80</v>
      </c>
    </row>
    <row r="7" spans="1:3" x14ac:dyDescent="0.25">
      <c r="A7" t="s">
        <v>0</v>
      </c>
      <c r="B7">
        <v>81</v>
      </c>
      <c r="C7">
        <v>87</v>
      </c>
    </row>
    <row r="8" spans="1:3" x14ac:dyDescent="0.25">
      <c r="A8" t="s">
        <v>1</v>
      </c>
      <c r="B8">
        <v>71</v>
      </c>
      <c r="C8">
        <v>75</v>
      </c>
    </row>
    <row r="9" spans="1:3" x14ac:dyDescent="0.25">
      <c r="A9" t="s">
        <v>21</v>
      </c>
      <c r="B9">
        <v>81</v>
      </c>
      <c r="C9">
        <v>86</v>
      </c>
    </row>
    <row r="11" spans="1:3" x14ac:dyDescent="0.25">
      <c r="B11" t="s">
        <v>19</v>
      </c>
      <c r="C11" t="s">
        <v>18</v>
      </c>
    </row>
    <row r="17" spans="1:1" x14ac:dyDescent="0.25">
      <c r="A17" t="s">
        <v>17</v>
      </c>
    </row>
    <row r="18" spans="1:1" x14ac:dyDescent="0.25">
      <c r="A18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5944E-881C-4AAD-ADD9-2F75A6611B8D}">
  <dimension ref="A1:B14"/>
  <sheetViews>
    <sheetView workbookViewId="0">
      <selection activeCell="B9" sqref="B9"/>
    </sheetView>
  </sheetViews>
  <sheetFormatPr defaultRowHeight="15" x14ac:dyDescent="0.25"/>
  <sheetData>
    <row r="1" spans="1:2" x14ac:dyDescent="0.25">
      <c r="A1" t="s">
        <v>4</v>
      </c>
      <c r="B1">
        <v>58.6</v>
      </c>
    </row>
    <row r="2" spans="1:2" x14ac:dyDescent="0.25">
      <c r="A2" t="s">
        <v>2</v>
      </c>
      <c r="B2">
        <v>23.2</v>
      </c>
    </row>
    <row r="3" spans="1:2" x14ac:dyDescent="0.25">
      <c r="A3" t="s">
        <v>8</v>
      </c>
      <c r="B3">
        <v>48.5</v>
      </c>
    </row>
    <row r="4" spans="1:2" x14ac:dyDescent="0.25">
      <c r="A4" t="s">
        <v>3</v>
      </c>
      <c r="B4">
        <v>21.6</v>
      </c>
    </row>
    <row r="5" spans="1:2" x14ac:dyDescent="0.25">
      <c r="A5" t="s">
        <v>6</v>
      </c>
      <c r="B5">
        <v>85.7</v>
      </c>
    </row>
    <row r="6" spans="1:2" x14ac:dyDescent="0.25">
      <c r="A6" t="s">
        <v>7</v>
      </c>
      <c r="B6">
        <v>43.8</v>
      </c>
    </row>
    <row r="7" spans="1:2" x14ac:dyDescent="0.25">
      <c r="A7" t="s">
        <v>0</v>
      </c>
      <c r="B7">
        <v>47.3</v>
      </c>
    </row>
    <row r="8" spans="1:2" x14ac:dyDescent="0.25">
      <c r="A8" t="s">
        <v>1</v>
      </c>
      <c r="B8">
        <v>30.5</v>
      </c>
    </row>
    <row r="9" spans="1:2" x14ac:dyDescent="0.25">
      <c r="A9" t="s">
        <v>21</v>
      </c>
      <c r="B9">
        <v>24.5</v>
      </c>
    </row>
    <row r="14" spans="1:2" x14ac:dyDescent="0.25">
      <c r="A14" s="1" t="s">
        <v>11</v>
      </c>
    </row>
  </sheetData>
  <hyperlinks>
    <hyperlink ref="A14" r:id="rId1" xr:uid="{151C043F-48AE-4A43-8C40-C037E0816AE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6A620-6BAA-4328-8AEC-D37F5E5F255B}">
  <dimension ref="A1:B15"/>
  <sheetViews>
    <sheetView workbookViewId="0">
      <selection activeCell="B9" sqref="B9"/>
    </sheetView>
  </sheetViews>
  <sheetFormatPr defaultRowHeight="15" x14ac:dyDescent="0.25"/>
  <sheetData>
    <row r="1" spans="1:2" x14ac:dyDescent="0.25">
      <c r="A1" t="s">
        <v>4</v>
      </c>
      <c r="B1">
        <v>15487</v>
      </c>
    </row>
    <row r="2" spans="1:2" x14ac:dyDescent="0.25">
      <c r="A2" t="s">
        <v>2</v>
      </c>
      <c r="B2">
        <v>684048</v>
      </c>
    </row>
    <row r="3" spans="1:2" x14ac:dyDescent="0.25">
      <c r="A3" t="s">
        <v>8</v>
      </c>
      <c r="B3">
        <v>183640</v>
      </c>
    </row>
    <row r="4" spans="1:2" x14ac:dyDescent="0.25">
      <c r="A4" t="s">
        <v>3</v>
      </c>
      <c r="B4">
        <v>187014</v>
      </c>
    </row>
    <row r="5" spans="1:2" x14ac:dyDescent="0.25">
      <c r="A5" t="s">
        <v>6</v>
      </c>
      <c r="B5">
        <v>44576</v>
      </c>
    </row>
    <row r="6" spans="1:2" x14ac:dyDescent="0.25">
      <c r="A6" t="s">
        <v>7</v>
      </c>
      <c r="B6">
        <v>27542</v>
      </c>
    </row>
    <row r="7" spans="1:2" x14ac:dyDescent="0.25">
      <c r="A7" t="s">
        <v>0</v>
      </c>
      <c r="B7">
        <v>212519</v>
      </c>
    </row>
    <row r="8" spans="1:2" x14ac:dyDescent="0.25">
      <c r="A8" t="s">
        <v>1</v>
      </c>
      <c r="B8">
        <v>678197</v>
      </c>
    </row>
    <row r="9" spans="1:2" x14ac:dyDescent="0.25">
      <c r="A9" t="s">
        <v>21</v>
      </c>
      <c r="B9">
        <v>132308</v>
      </c>
    </row>
    <row r="15" spans="1:2" x14ac:dyDescent="0.25">
      <c r="A15" s="1" t="s">
        <v>9</v>
      </c>
    </row>
  </sheetData>
  <hyperlinks>
    <hyperlink ref="A15" r:id="rId1" xr:uid="{D07B76BE-93AA-4C2B-B7E7-4836403B7EFE}"/>
  </hyperlinks>
  <pageMargins left="0.7" right="0.7" top="0.75" bottom="0.75" header="0.3" footer="0.3"/>
  <pageSetup paperSize="9" orientation="portrait" horizontalDpi="1200" verticalDpi="120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A6FD8-D402-410C-A0E0-18DBE7A19574}">
  <dimension ref="A1:B14"/>
  <sheetViews>
    <sheetView workbookViewId="0">
      <selection activeCell="B9" sqref="B9"/>
    </sheetView>
  </sheetViews>
  <sheetFormatPr defaultRowHeight="15" x14ac:dyDescent="0.25"/>
  <sheetData>
    <row r="1" spans="1:2" x14ac:dyDescent="0.25">
      <c r="A1" t="s">
        <v>4</v>
      </c>
      <c r="B1">
        <v>8.2600000000000002E-4</v>
      </c>
    </row>
    <row r="2" spans="1:2" x14ac:dyDescent="0.25">
      <c r="A2" t="s">
        <v>2</v>
      </c>
      <c r="B2">
        <v>4.8859999999999995E-4</v>
      </c>
    </row>
    <row r="3" spans="1:2" x14ac:dyDescent="0.25">
      <c r="A3" t="s">
        <v>8</v>
      </c>
      <c r="B3">
        <v>2.2100000000000002E-3</v>
      </c>
    </row>
    <row r="4" spans="1:2" x14ac:dyDescent="0.25">
      <c r="A4" t="s">
        <v>3</v>
      </c>
      <c r="B4">
        <v>1.3689999999999999E-4</v>
      </c>
    </row>
    <row r="5" spans="1:2" x14ac:dyDescent="0.25">
      <c r="A5" t="s">
        <v>6</v>
      </c>
      <c r="B5">
        <v>1.6694999999999999E-4</v>
      </c>
    </row>
    <row r="6" spans="1:2" x14ac:dyDescent="0.25">
      <c r="A6" t="s">
        <v>7</v>
      </c>
      <c r="B6">
        <v>2.1588E-4</v>
      </c>
    </row>
    <row r="7" spans="1:2" x14ac:dyDescent="0.25">
      <c r="A7" t="s">
        <v>0</v>
      </c>
      <c r="B7">
        <v>3.1885799999999999E-3</v>
      </c>
    </row>
    <row r="8" spans="1:2" x14ac:dyDescent="0.25">
      <c r="A8" t="s">
        <v>1</v>
      </c>
      <c r="B8">
        <v>2.0660000000000001E-3</v>
      </c>
    </row>
    <row r="9" spans="1:2" x14ac:dyDescent="0.25">
      <c r="A9" t="s">
        <v>21</v>
      </c>
      <c r="B9">
        <v>1.0486486399999999E-3</v>
      </c>
    </row>
    <row r="14" spans="1:2" x14ac:dyDescent="0.25">
      <c r="A14" t="s">
        <v>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0BF72-635D-4C3E-9721-CAC51EE83AAD}">
  <dimension ref="A1:B16"/>
  <sheetViews>
    <sheetView workbookViewId="0">
      <selection activeCell="B9" sqref="B9"/>
    </sheetView>
  </sheetViews>
  <sheetFormatPr defaultRowHeight="15" x14ac:dyDescent="0.25"/>
  <sheetData>
    <row r="1" spans="1:2" x14ac:dyDescent="0.25">
      <c r="A1" t="s">
        <v>4</v>
      </c>
      <c r="B1">
        <v>2.479498934E-2</v>
      </c>
    </row>
    <row r="2" spans="1:2" x14ac:dyDescent="0.25">
      <c r="A2" t="s">
        <v>2</v>
      </c>
      <c r="B2">
        <v>1.29230697E-3</v>
      </c>
    </row>
    <row r="3" spans="1:2" x14ac:dyDescent="0.25">
      <c r="A3" t="s">
        <v>8</v>
      </c>
      <c r="B3">
        <v>7.0681768599999998E-3</v>
      </c>
    </row>
    <row r="4" spans="1:2" x14ac:dyDescent="0.25">
      <c r="A4" t="s">
        <v>3</v>
      </c>
      <c r="B4">
        <v>3.33664859E-3</v>
      </c>
    </row>
    <row r="5" spans="1:2" x14ac:dyDescent="0.25">
      <c r="A5" t="s">
        <v>6</v>
      </c>
      <c r="B5">
        <v>5.4064967599999998E-3</v>
      </c>
    </row>
    <row r="6" spans="1:2" x14ac:dyDescent="0.25">
      <c r="A6" t="s">
        <v>7</v>
      </c>
      <c r="B6">
        <v>1.6483915469999999E-2</v>
      </c>
    </row>
    <row r="7" spans="1:2" x14ac:dyDescent="0.25">
      <c r="A7" t="s">
        <v>0</v>
      </c>
      <c r="B7">
        <v>6.9970214399999999E-3</v>
      </c>
    </row>
    <row r="8" spans="1:2" x14ac:dyDescent="0.25">
      <c r="A8" t="s">
        <v>1</v>
      </c>
      <c r="B8">
        <v>3.5181518E-3</v>
      </c>
    </row>
    <row r="9" spans="1:2" x14ac:dyDescent="0.25">
      <c r="A9" t="s">
        <v>21</v>
      </c>
      <c r="B9">
        <v>7.8302143400000006E-3</v>
      </c>
    </row>
    <row r="10" spans="1:2" x14ac:dyDescent="0.25">
      <c r="A10" t="s">
        <v>13</v>
      </c>
    </row>
    <row r="16" spans="1:2" x14ac:dyDescent="0.25">
      <c r="A16" t="s">
        <v>9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1346D-4DD1-4872-AABD-FD2012025126}">
  <dimension ref="A1:B16"/>
  <sheetViews>
    <sheetView tabSelected="1" workbookViewId="0">
      <selection activeCell="B9" sqref="B9"/>
    </sheetView>
  </sheetViews>
  <sheetFormatPr defaultRowHeight="15" x14ac:dyDescent="0.25"/>
  <cols>
    <col min="2" max="3" width="12" bestFit="1" customWidth="1"/>
  </cols>
  <sheetData>
    <row r="1" spans="1:2" x14ac:dyDescent="0.25">
      <c r="A1" t="s">
        <v>4</v>
      </c>
      <c r="B1">
        <f>(0.2710035*0 + 0.23162194*0 + 0.19194866*0 + 0.14673279*0 + 0.10997666*0 + 0.03413069*1 + 0.01458576*3)/19116201</f>
        <v>4.0744481604896291E-9</v>
      </c>
    </row>
    <row r="2" spans="1:2" x14ac:dyDescent="0.25">
      <c r="A2" t="s">
        <v>2</v>
      </c>
      <c r="B2">
        <f>(0.2710035*0 + 0.23162194*6 + 0.19194866*24 + 0.14673279*38 + 0.10997666*57 + 0.03413069*81 + 0.01458576*87)/1439323776</f>
        <v>1.5197805035077807E-8</v>
      </c>
    </row>
    <row r="3" spans="1:2" x14ac:dyDescent="0.25">
      <c r="A3" t="s">
        <v>8</v>
      </c>
      <c r="B3">
        <f>(0.2710035*0 + 0.23162194*4 + 0.19194866*10 + 0.14673279*19 + 0.10997666*24 + 0.03413069*30 + 0.01458576*19)/83783942</f>
        <v>1.1427472999539695E-7</v>
      </c>
    </row>
    <row r="4" spans="1:2" x14ac:dyDescent="0.25">
      <c r="A4" t="s">
        <v>3</v>
      </c>
      <c r="B4">
        <f>(0.2710035*0 + 0.23162194*0 + 0.19194866*0 + 0.14673279*0 + 0.10997666*0 + 0.03413069*0 + 0.01458576*15)/1380004385</f>
        <v>1.5854036579746084E-10</v>
      </c>
    </row>
    <row r="5" spans="1:2" x14ac:dyDescent="0.25">
      <c r="A5" t="s">
        <v>6</v>
      </c>
      <c r="B5">
        <f>(0.2710035*0 + 0.23162194*0 + 0.19194866*0 + 0.14673279*0 + 0.10997666*0 + 0.03413069*0 + 0.01458576*0)</f>
        <v>0</v>
      </c>
    </row>
    <row r="6" spans="1:2" x14ac:dyDescent="0.25">
      <c r="A6" t="s">
        <v>7</v>
      </c>
      <c r="B6">
        <f>(0.2710035*0 + 0.23162194*0 + 0.19194866*0 + 0.14673279*1 + 0.10997666*1 + 0.03413069*1 + 0.01458576*1)/128932753</f>
        <v>2.3688775186550158E-9</v>
      </c>
    </row>
    <row r="7" spans="1:2" x14ac:dyDescent="0.25">
      <c r="A7" t="s">
        <v>0</v>
      </c>
      <c r="B7">
        <f>(0.2710035*3 + 0.23162194*8 + 0.19194866*20 + 0.14673279*28 + 0.10997666*34 + 0.03413069*36 + 0.01458576*29)/67886011</f>
        <v>2.357536615312395E-7</v>
      </c>
    </row>
    <row r="8" spans="1:2" x14ac:dyDescent="0.25">
      <c r="A8" t="s">
        <v>1</v>
      </c>
      <c r="B8">
        <f>(0.2710035*15 + 0.23162194*41 + 0.19194866*65 + 0.14673279*94 + 0.10997666*114 + 0.03413069*133 + 0.01458576*73)/331002651</f>
        <v>1.751423395397519E-7</v>
      </c>
    </row>
    <row r="9" spans="1:2" x14ac:dyDescent="0.25">
      <c r="A9" t="s">
        <v>21</v>
      </c>
      <c r="B9">
        <f>(0.2710035*0 + 0.23162194*3 + 0.19194866*7 + 0.14673279*8 + 0.10997666*10 + 0.03413069*14 + 0.01458576*26)/126476461</f>
        <v>4.0870805042528826E-8</v>
      </c>
    </row>
    <row r="16" spans="1:2" x14ac:dyDescent="0.25">
      <c r="A16" s="1" t="s">
        <v>10</v>
      </c>
    </row>
  </sheetData>
  <hyperlinks>
    <hyperlink ref="A16" r:id="rId1" location="2" xr:uid="{00066F51-1FEE-4A5A-827F-76D0D7E52F9A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BBDE4D-AEDC-4D31-BF5E-C496527FA4A4}">
  <dimension ref="A1:B21"/>
  <sheetViews>
    <sheetView workbookViewId="0">
      <selection activeCell="B9" sqref="B9"/>
    </sheetView>
  </sheetViews>
  <sheetFormatPr defaultRowHeight="15" x14ac:dyDescent="0.25"/>
  <sheetData>
    <row r="1" spans="1:2" x14ac:dyDescent="0.25">
      <c r="A1" t="s">
        <v>4</v>
      </c>
      <c r="B1">
        <v>91</v>
      </c>
    </row>
    <row r="2" spans="1:2" x14ac:dyDescent="0.25">
      <c r="A2" t="s">
        <v>2</v>
      </c>
      <c r="B2">
        <v>54</v>
      </c>
    </row>
    <row r="3" spans="1:2" x14ac:dyDescent="0.25">
      <c r="A3" t="s">
        <v>8</v>
      </c>
      <c r="B3">
        <v>70</v>
      </c>
    </row>
    <row r="4" spans="1:2" x14ac:dyDescent="0.25">
      <c r="A4" t="s">
        <v>3</v>
      </c>
      <c r="B4">
        <v>29</v>
      </c>
    </row>
    <row r="5" spans="1:2" x14ac:dyDescent="0.25">
      <c r="A5" t="s">
        <v>6</v>
      </c>
      <c r="B5">
        <v>36</v>
      </c>
    </row>
    <row r="6" spans="1:2" x14ac:dyDescent="0.25">
      <c r="A6" t="s">
        <v>7</v>
      </c>
      <c r="B6">
        <v>42</v>
      </c>
    </row>
    <row r="7" spans="1:2" x14ac:dyDescent="0.25">
      <c r="A7" t="s">
        <v>0</v>
      </c>
      <c r="B7">
        <v>61</v>
      </c>
    </row>
    <row r="8" spans="1:2" x14ac:dyDescent="0.25">
      <c r="A8" t="s">
        <v>1</v>
      </c>
      <c r="B8">
        <v>88</v>
      </c>
    </row>
    <row r="9" spans="1:2" x14ac:dyDescent="0.25">
      <c r="A9" t="s">
        <v>21</v>
      </c>
      <c r="B9">
        <v>63</v>
      </c>
    </row>
    <row r="17" spans="1:1" x14ac:dyDescent="0.25">
      <c r="A17" s="1" t="s">
        <v>14</v>
      </c>
    </row>
    <row r="21" spans="1:1" x14ac:dyDescent="0.25">
      <c r="A21" s="1"/>
    </row>
  </sheetData>
  <hyperlinks>
    <hyperlink ref="A17" r:id="rId1" xr:uid="{E2A44F6A-2E4E-4F30-9D58-82C9A4DAB53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78F496-92E3-49D9-8169-4521CD3010C7}">
  <dimension ref="A1:B16"/>
  <sheetViews>
    <sheetView workbookViewId="0">
      <selection activeCell="B9" sqref="B9"/>
    </sheetView>
  </sheetViews>
  <sheetFormatPr defaultRowHeight="15" x14ac:dyDescent="0.25"/>
  <sheetData>
    <row r="1" spans="1:2" x14ac:dyDescent="0.25">
      <c r="A1" t="s">
        <v>4</v>
      </c>
      <c r="B1">
        <v>26</v>
      </c>
    </row>
    <row r="2" spans="1:2" x14ac:dyDescent="0.25">
      <c r="A2" t="s">
        <v>2</v>
      </c>
      <c r="B2">
        <v>10</v>
      </c>
    </row>
    <row r="3" spans="1:2" x14ac:dyDescent="0.25">
      <c r="A3" t="s">
        <v>8</v>
      </c>
      <c r="B3">
        <v>29</v>
      </c>
    </row>
    <row r="4" spans="1:2" x14ac:dyDescent="0.25">
      <c r="A4" t="s">
        <v>3</v>
      </c>
      <c r="B4">
        <v>12</v>
      </c>
    </row>
    <row r="5" spans="1:2" x14ac:dyDescent="0.25">
      <c r="A5" t="s">
        <v>6</v>
      </c>
      <c r="B5">
        <v>12</v>
      </c>
    </row>
    <row r="6" spans="1:2" x14ac:dyDescent="0.25">
      <c r="A6" t="s">
        <v>7</v>
      </c>
      <c r="B6">
        <v>18</v>
      </c>
    </row>
    <row r="7" spans="1:2" x14ac:dyDescent="0.25">
      <c r="A7" t="s">
        <v>0</v>
      </c>
      <c r="B7">
        <v>46</v>
      </c>
    </row>
    <row r="8" spans="1:2" x14ac:dyDescent="0.25">
      <c r="A8" t="s">
        <v>1</v>
      </c>
      <c r="B8">
        <v>48</v>
      </c>
    </row>
    <row r="9" spans="1:2" x14ac:dyDescent="0.25">
      <c r="A9" t="s">
        <v>21</v>
      </c>
      <c r="B9">
        <v>60</v>
      </c>
    </row>
    <row r="16" spans="1:2" x14ac:dyDescent="0.25">
      <c r="A16" t="s">
        <v>15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B751D-A361-488C-B007-A98BF7128394}">
  <dimension ref="A1:B17"/>
  <sheetViews>
    <sheetView workbookViewId="0">
      <selection activeCell="B9" sqref="B9"/>
    </sheetView>
  </sheetViews>
  <sheetFormatPr defaultRowHeight="15" x14ac:dyDescent="0.25"/>
  <cols>
    <col min="2" max="2" width="12" bestFit="1" customWidth="1"/>
  </cols>
  <sheetData>
    <row r="1" spans="1:2" x14ac:dyDescent="0.25">
      <c r="A1" t="s">
        <v>4</v>
      </c>
      <c r="B1">
        <v>2.669193E-5</v>
      </c>
    </row>
    <row r="2" spans="1:2" x14ac:dyDescent="0.25">
      <c r="A2" t="s">
        <v>2</v>
      </c>
      <c r="B2" s="2">
        <v>9.3826274200000003E-7</v>
      </c>
    </row>
    <row r="3" spans="1:2" x14ac:dyDescent="0.25">
      <c r="A3" t="s">
        <v>8</v>
      </c>
      <c r="B3">
        <v>6.2954459999999999E-5</v>
      </c>
    </row>
    <row r="4" spans="1:2" x14ac:dyDescent="0.25">
      <c r="A4" t="s">
        <v>3</v>
      </c>
      <c r="B4" s="2">
        <v>1.8699186999999999E-7</v>
      </c>
    </row>
    <row r="5" spans="1:2" x14ac:dyDescent="0.25">
      <c r="A5" t="s">
        <v>6</v>
      </c>
      <c r="B5" s="2">
        <v>8.0687336600000001E-7</v>
      </c>
    </row>
    <row r="6" spans="1:2" x14ac:dyDescent="0.25">
      <c r="A6" t="s">
        <v>7</v>
      </c>
      <c r="B6" s="2">
        <v>2.5547400000000001E-6</v>
      </c>
    </row>
    <row r="7" spans="1:2" x14ac:dyDescent="0.25">
      <c r="A7" t="s">
        <v>0</v>
      </c>
      <c r="B7" s="2">
        <v>6.9458270000000003E-5</v>
      </c>
    </row>
    <row r="8" spans="1:2" x14ac:dyDescent="0.25">
      <c r="A8" t="s">
        <v>1</v>
      </c>
      <c r="B8" s="2">
        <v>1.35712E-5</v>
      </c>
    </row>
    <row r="9" spans="1:2" x14ac:dyDescent="0.25">
      <c r="A9" t="s">
        <v>21</v>
      </c>
      <c r="B9">
        <v>4.2142289999999997E-5</v>
      </c>
    </row>
    <row r="17" spans="1:1" x14ac:dyDescent="0.25">
      <c r="A17" s="1" t="s">
        <v>16</v>
      </c>
    </row>
  </sheetData>
  <hyperlinks>
    <hyperlink ref="A17" r:id="rId1" xr:uid="{B093206B-100B-4D61-B30C-438DD7DBBD1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C1</vt:lpstr>
      <vt:lpstr>C2</vt:lpstr>
      <vt:lpstr>O1</vt:lpstr>
      <vt:lpstr>O2</vt:lpstr>
      <vt:lpstr>O3</vt:lpstr>
      <vt:lpstr>O4</vt:lpstr>
      <vt:lpstr>O6</vt:lpstr>
      <vt:lpstr>O7</vt:lpstr>
      <vt:lpstr>O8</vt:lpstr>
      <vt:lpstr>O9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Zhang</dc:creator>
  <cp:lastModifiedBy>Daniel Zhang</cp:lastModifiedBy>
  <dcterms:created xsi:type="dcterms:W3CDTF">2021-02-05T03:37:25Z</dcterms:created>
  <dcterms:modified xsi:type="dcterms:W3CDTF">2021-02-05T12:04:44Z</dcterms:modified>
</cp:coreProperties>
</file>