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Connect_new_files\"/>
    </mc:Choice>
  </mc:AlternateContent>
  <xr:revisionPtr revIDLastSave="0" documentId="13_ncr:1_{A3A274F4-ED1B-4F4C-BB95-2A9E65B44B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1" sheetId="1" r:id="rId1"/>
    <sheet name="dataset1_color (2)" sheetId="2" r:id="rId2"/>
    <sheet name="dataset1_color" sheetId="3" r:id="rId3"/>
    <sheet name="dataset1_zebra" sheetId="4" r:id="rId4"/>
    <sheet name="dataset1_plain" sheetId="5" r:id="rId5"/>
    <sheet name="dataset1_bar" sheetId="6" r:id="rId6"/>
    <sheet name="dataset2_color" sheetId="7" r:id="rId7"/>
    <sheet name="dataset2_zebra" sheetId="8" r:id="rId8"/>
    <sheet name="dataset2_plain" sheetId="9" r:id="rId9"/>
    <sheet name="dataset2_bar" sheetId="10" r:id="rId10"/>
    <sheet name="dataset3_color" sheetId="11" r:id="rId11"/>
    <sheet name="dataset3_zebra" sheetId="12" r:id="rId12"/>
    <sheet name="dataset3_plain" sheetId="13" r:id="rId13"/>
    <sheet name="dataset3_bar" sheetId="14" r:id="rId14"/>
    <sheet name="dataset4_color" sheetId="15" r:id="rId15"/>
    <sheet name="dataset4_zebra" sheetId="16" r:id="rId16"/>
    <sheet name="dataset4_plain" sheetId="17" r:id="rId17"/>
    <sheet name="dataset4_bar" sheetId="18" r:id="rId18"/>
    <sheet name="dataset5_color" sheetId="19" r:id="rId19"/>
    <sheet name="dataset5_zebra" sheetId="20" r:id="rId20"/>
    <sheet name="dataset5_plain" sheetId="21" r:id="rId21"/>
    <sheet name="dataset5_bar" sheetId="22" r:id="rId22"/>
    <sheet name="dataset6_color" sheetId="23" r:id="rId23"/>
    <sheet name="dataset6_zebra" sheetId="24" r:id="rId24"/>
    <sheet name="dataset6_plain" sheetId="25" r:id="rId25"/>
    <sheet name="dataset6_bar" sheetId="26" r:id="rId26"/>
    <sheet name="dataset7_color" sheetId="27" r:id="rId27"/>
    <sheet name="dataset7_zebra" sheetId="28" r:id="rId28"/>
    <sheet name="dataset7_plain" sheetId="29" r:id="rId29"/>
    <sheet name="dataset7_bar" sheetId="30" r:id="rId30"/>
    <sheet name="dataset8_color" sheetId="31" r:id="rId31"/>
    <sheet name="dataset8_zebra" sheetId="32" r:id="rId32"/>
    <sheet name="dataset8_plain" sheetId="33" r:id="rId33"/>
    <sheet name="dataset8_bar" sheetId="34" r:id="rId34"/>
    <sheet name="dataset9_color" sheetId="35" r:id="rId35"/>
    <sheet name="dataset9_zebra" sheetId="36" r:id="rId36"/>
    <sheet name="dataset9_plain" sheetId="37" r:id="rId37"/>
    <sheet name="dataset9_bar" sheetId="38" r:id="rId38"/>
    <sheet name="dataset10_color" sheetId="39" r:id="rId39"/>
    <sheet name="dataset10_zebra" sheetId="40" r:id="rId40"/>
    <sheet name="dataset10_plain" sheetId="41" r:id="rId41"/>
    <sheet name="dataset10_bar" sheetId="42" r:id="rId42"/>
    <sheet name="dataset11_color" sheetId="43" r:id="rId43"/>
    <sheet name="dataset11_zebra" sheetId="44" r:id="rId44"/>
    <sheet name="dataset11_plain" sheetId="45" r:id="rId45"/>
    <sheet name="dataset11_bar" sheetId="46" r:id="rId46"/>
    <sheet name="dataset12_color" sheetId="47" r:id="rId47"/>
    <sheet name="dataset12_zebra" sheetId="48" r:id="rId48"/>
    <sheet name="dataset12_plain" sheetId="49" r:id="rId49"/>
    <sheet name="dataset12_bar" sheetId="50" r:id="rId50"/>
    <sheet name="dataset13_color" sheetId="51" r:id="rId51"/>
    <sheet name="dataset13_zebra" sheetId="52" r:id="rId52"/>
    <sheet name="dataset13_plain" sheetId="53" r:id="rId53"/>
    <sheet name="dataset13_bar" sheetId="54" r:id="rId54"/>
    <sheet name="dataset14_color" sheetId="55" r:id="rId55"/>
    <sheet name="dataset14_zebra" sheetId="56" r:id="rId56"/>
    <sheet name="dataset14_plain" sheetId="57" r:id="rId57"/>
    <sheet name="dataset14_bar" sheetId="58" r:id="rId58"/>
    <sheet name="dataset15_color" sheetId="59" r:id="rId59"/>
    <sheet name="dataset15_zebra" sheetId="60" r:id="rId60"/>
    <sheet name="dataset15_plain" sheetId="61" r:id="rId61"/>
    <sheet name="dataset15_bar" sheetId="62" r:id="rId62"/>
    <sheet name="dataset16_zebra" sheetId="63" r:id="rId63"/>
    <sheet name="dataset16_color" sheetId="64" r:id="rId64"/>
    <sheet name="dataset16_plain" sheetId="65" r:id="rId65"/>
    <sheet name="dataset16_bar" sheetId="66" r:id="rId66"/>
    <sheet name="DS1_T2_color" sheetId="69" r:id="rId67"/>
    <sheet name="DS1_T2_zebra" sheetId="70" r:id="rId68"/>
    <sheet name="DS1_T2_plain" sheetId="71" r:id="rId69"/>
    <sheet name="DS1_T2_bar" sheetId="72" r:id="rId70"/>
    <sheet name="DS2_T2_color" sheetId="73" r:id="rId71"/>
    <sheet name="DS2_T2_bar" sheetId="74" r:id="rId72"/>
    <sheet name="DS2_T2_plain" sheetId="75" r:id="rId73"/>
    <sheet name="DS2_T2_zebra" sheetId="76" r:id="rId74"/>
    <sheet name="DS3_T2_color" sheetId="77" r:id="rId75"/>
    <sheet name="DS3_T2_plain" sheetId="78" r:id="rId76"/>
    <sheet name="DS3_T2_zebra" sheetId="79" r:id="rId77"/>
    <sheet name="DS3_T2_bar" sheetId="80" r:id="rId78"/>
    <sheet name="DS4_T2_color" sheetId="81" r:id="rId79"/>
    <sheet name="DS4_T2_bar" sheetId="82" r:id="rId80"/>
    <sheet name="DS4_T2_plain" sheetId="83" r:id="rId81"/>
    <sheet name="DS4_T2_zebra" sheetId="84" r:id="rId82"/>
    <sheet name="DS5_T2_color" sheetId="85" r:id="rId83"/>
    <sheet name="DS5_T2_bar" sheetId="86" r:id="rId84"/>
    <sheet name="DS5_T2_plain" sheetId="87" r:id="rId85"/>
    <sheet name="DS5_T2_zebra" sheetId="88" r:id="rId86"/>
    <sheet name="DS6_T2_color" sheetId="89" r:id="rId87"/>
    <sheet name="DS6_T2_bar" sheetId="90" r:id="rId88"/>
    <sheet name="DS6_T2_plain" sheetId="91" r:id="rId89"/>
    <sheet name="DS6_T2_zebra" sheetId="92" r:id="rId90"/>
    <sheet name="DS7_T2_color" sheetId="93" r:id="rId91"/>
    <sheet name="DS7_T2_bar" sheetId="94" r:id="rId92"/>
    <sheet name="DS7_T2_plain" sheetId="95" r:id="rId93"/>
    <sheet name="DS7_T2_zebra" sheetId="96" r:id="rId94"/>
    <sheet name="DS8_T2_color" sheetId="97" r:id="rId95"/>
    <sheet name="DS8_T2_bar" sheetId="98" r:id="rId96"/>
    <sheet name="DS8_T2_zebra" sheetId="99" r:id="rId97"/>
    <sheet name="DS8_T2_plain" sheetId="100" r:id="rId98"/>
    <sheet name="DS9_T2_color" sheetId="101" r:id="rId99"/>
    <sheet name="DS9_T2_bar" sheetId="102" r:id="rId100"/>
    <sheet name="DS9_T2_plain" sheetId="103" r:id="rId101"/>
    <sheet name="DS9_T2_zebra" sheetId="104" r:id="rId102"/>
    <sheet name="DS10_T2_color" sheetId="105" r:id="rId103"/>
    <sheet name="DS10_T2_bar" sheetId="106" r:id="rId104"/>
    <sheet name="DS10_T2_plain" sheetId="107" r:id="rId105"/>
    <sheet name="DS10_T2_zebra" sheetId="108" r:id="rId106"/>
    <sheet name="DS11_T2_color" sheetId="109" r:id="rId107"/>
    <sheet name="DS11_T2_bar" sheetId="110" r:id="rId108"/>
    <sheet name="DS11_T2_plain" sheetId="111" r:id="rId109"/>
    <sheet name="DS11_T2_zebra" sheetId="112" r:id="rId110"/>
    <sheet name="DS12_T2_color" sheetId="113" r:id="rId111"/>
    <sheet name="DS12_T2_bar" sheetId="114" r:id="rId112"/>
    <sheet name="DS12_T2_plain" sheetId="115" r:id="rId113"/>
    <sheet name="DS12_T2_zebra" sheetId="116" r:id="rId114"/>
    <sheet name="DS13_T2_color" sheetId="117" r:id="rId115"/>
    <sheet name="DS13_T2_bar" sheetId="118" r:id="rId116"/>
    <sheet name="DS13_T2_plain" sheetId="119" r:id="rId117"/>
    <sheet name="DS13_T2_zebra" sheetId="120" r:id="rId118"/>
    <sheet name="DS14_T2_color" sheetId="121" r:id="rId119"/>
    <sheet name="DS14_T2_bar" sheetId="122" r:id="rId120"/>
    <sheet name="DS14_T2_plain" sheetId="123" r:id="rId121"/>
    <sheet name="DS14_T2_zebra" sheetId="124" r:id="rId122"/>
    <sheet name="DS15_T2_color" sheetId="125" r:id="rId123"/>
    <sheet name="DS15_T2_bar" sheetId="126" r:id="rId124"/>
    <sheet name="DS15_T2_plain" sheetId="127" r:id="rId125"/>
    <sheet name="DS15_T2_zebra" sheetId="128" r:id="rId126"/>
    <sheet name="DS16_T2_color" sheetId="129" r:id="rId127"/>
    <sheet name="DS16_T2_bar" sheetId="130" r:id="rId128"/>
    <sheet name="DS16_T2_plain" sheetId="131" r:id="rId129"/>
    <sheet name="DS16_T2_zebra" sheetId="132" r:id="rId1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40" i="70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S3" i="1" a="1"/>
  <c r="S9" i="1" a="1"/>
  <c r="S15" i="1" a="1"/>
  <c r="S21" i="1" a="1"/>
  <c r="S27" i="1" a="1"/>
  <c r="S33" i="1" a="1"/>
  <c r="S39" i="1" a="1"/>
  <c r="S45" i="1" a="1"/>
  <c r="S51" i="1" a="1"/>
  <c r="S57" i="1" a="1"/>
  <c r="S63" i="1" a="1"/>
  <c r="S12" i="1" a="1"/>
  <c r="S7" i="1" a="1"/>
  <c r="S55" i="1" a="1"/>
  <c r="S20" i="1" a="1"/>
  <c r="S18" i="1" a="1"/>
  <c r="S13" i="1" a="1"/>
  <c r="S61" i="1" a="1"/>
  <c r="S8" i="1" a="1"/>
  <c r="S4" i="1" a="1"/>
  <c r="S10" i="1" a="1"/>
  <c r="S16" i="1" a="1"/>
  <c r="S22" i="1" a="1"/>
  <c r="S28" i="1" a="1"/>
  <c r="S34" i="1" a="1"/>
  <c r="S40" i="1" a="1"/>
  <c r="S46" i="1" a="1"/>
  <c r="S52" i="1" a="1"/>
  <c r="S58" i="1" a="1"/>
  <c r="S64" i="1" a="1"/>
  <c r="S5" i="1" a="1"/>
  <c r="S11" i="1" a="1"/>
  <c r="S17" i="1" a="1"/>
  <c r="S23" i="1" a="1"/>
  <c r="S29" i="1" a="1"/>
  <c r="S35" i="1" a="1"/>
  <c r="S41" i="1" a="1"/>
  <c r="S47" i="1" a="1"/>
  <c r="S53" i="1" a="1"/>
  <c r="S59" i="1" a="1"/>
  <c r="S65" i="1" a="1"/>
  <c r="S6" i="1" a="1"/>
  <c r="S24" i="1" a="1"/>
  <c r="S30" i="1" a="1"/>
  <c r="S36" i="1" a="1"/>
  <c r="S42" i="1" a="1"/>
  <c r="S48" i="1" a="1"/>
  <c r="S54" i="1" a="1"/>
  <c r="S60" i="1" a="1"/>
  <c r="S19" i="1" a="1"/>
  <c r="S25" i="1" a="1"/>
  <c r="S31" i="1" a="1"/>
  <c r="S37" i="1" a="1"/>
  <c r="S43" i="1" a="1"/>
  <c r="S49" i="1" a="1"/>
  <c r="S14" i="1" a="1"/>
  <c r="S26" i="1" a="1"/>
  <c r="S32" i="1" a="1"/>
  <c r="S38" i="1" a="1"/>
  <c r="S44" i="1" a="1"/>
  <c r="S50" i="1" a="1"/>
  <c r="S56" i="1" a="1"/>
  <c r="S62" i="1" a="1"/>
  <c r="S2" i="1" a="1"/>
  <c r="P3" i="1"/>
  <c r="P15" i="1"/>
  <c r="P27" i="1"/>
  <c r="P39" i="1"/>
  <c r="P51" i="1"/>
  <c r="P63" i="1"/>
  <c r="P4" i="1"/>
  <c r="P16" i="1"/>
  <c r="P28" i="1"/>
  <c r="P40" i="1"/>
  <c r="P52" i="1"/>
  <c r="P64" i="1"/>
  <c r="P5" i="1"/>
  <c r="P6" i="1"/>
  <c r="P18" i="1"/>
  <c r="P30" i="1"/>
  <c r="P42" i="1"/>
  <c r="P54" i="1"/>
  <c r="P7" i="1"/>
  <c r="P19" i="1"/>
  <c r="P31" i="1"/>
  <c r="P43" i="1"/>
  <c r="P55" i="1"/>
  <c r="P8" i="1"/>
  <c r="P20" i="1"/>
  <c r="P32" i="1"/>
  <c r="P44" i="1"/>
  <c r="P56" i="1"/>
  <c r="P9" i="1"/>
  <c r="P21" i="1"/>
  <c r="P33" i="1"/>
  <c r="P45" i="1"/>
  <c r="P57" i="1"/>
  <c r="P10" i="1"/>
  <c r="P34" i="1"/>
  <c r="P46" i="1"/>
  <c r="P58" i="1"/>
  <c r="P11" i="1"/>
  <c r="P35" i="1"/>
  <c r="P47" i="1"/>
  <c r="P59" i="1"/>
  <c r="P12" i="1"/>
  <c r="P48" i="1"/>
  <c r="P13" i="1"/>
  <c r="P49" i="1"/>
  <c r="P14" i="1"/>
  <c r="P38" i="1"/>
  <c r="P50" i="1"/>
  <c r="P62" i="1"/>
  <c r="P17" i="1"/>
  <c r="P41" i="1"/>
  <c r="P65" i="1"/>
  <c r="P22" i="1"/>
  <c r="P23" i="1"/>
  <c r="P24" i="1"/>
  <c r="P36" i="1"/>
  <c r="P60" i="1"/>
  <c r="P25" i="1"/>
  <c r="P37" i="1"/>
  <c r="P61" i="1"/>
  <c r="P26" i="1"/>
  <c r="P29" i="1"/>
  <c r="P53" i="1"/>
  <c r="P2" i="1"/>
  <c r="N3" i="1" a="1"/>
  <c r="N9" i="1" a="1"/>
  <c r="N15" i="1" a="1"/>
  <c r="N21" i="1" a="1"/>
  <c r="N27" i="1" a="1"/>
  <c r="N33" i="1" a="1"/>
  <c r="N39" i="1" a="1"/>
  <c r="N45" i="1" a="1"/>
  <c r="N51" i="1" a="1"/>
  <c r="N57" i="1" a="1"/>
  <c r="N63" i="1" a="1"/>
  <c r="N12" i="1" a="1"/>
  <c r="N60" i="1" a="1"/>
  <c r="N13" i="1" a="1"/>
  <c r="N20" i="1" a="1"/>
  <c r="N24" i="1" a="1"/>
  <c r="N14" i="1" a="1"/>
  <c r="N4" i="1" a="1"/>
  <c r="N10" i="1" a="1"/>
  <c r="N16" i="1" a="1"/>
  <c r="N22" i="1" a="1"/>
  <c r="N28" i="1" a="1"/>
  <c r="N34" i="1" a="1"/>
  <c r="N40" i="1" a="1"/>
  <c r="N46" i="1" a="1"/>
  <c r="N52" i="1" a="1"/>
  <c r="N58" i="1" a="1"/>
  <c r="N64" i="1" a="1"/>
  <c r="N30" i="1" a="1"/>
  <c r="N25" i="1" a="1"/>
  <c r="N26" i="1" a="1"/>
  <c r="N6" i="1" a="1"/>
  <c r="N36" i="1" a="1"/>
  <c r="N42" i="1" a="1"/>
  <c r="N48" i="1" a="1"/>
  <c r="N54" i="1" a="1"/>
  <c r="N7" i="1" a="1"/>
  <c r="N31" i="1" a="1"/>
  <c r="N37" i="1" a="1"/>
  <c r="N43" i="1" a="1"/>
  <c r="N49" i="1" a="1"/>
  <c r="N55" i="1" a="1"/>
  <c r="N61" i="1" a="1"/>
  <c r="N8" i="1" a="1"/>
  <c r="N38" i="1" a="1"/>
  <c r="N44" i="1" a="1"/>
  <c r="N50" i="1" a="1"/>
  <c r="N56" i="1" a="1"/>
  <c r="N62" i="1" a="1"/>
  <c r="N5" i="1" a="1"/>
  <c r="N11" i="1" a="1"/>
  <c r="N17" i="1" a="1"/>
  <c r="N23" i="1" a="1"/>
  <c r="N29" i="1" a="1"/>
  <c r="N35" i="1" a="1"/>
  <c r="N41" i="1" a="1"/>
  <c r="N47" i="1" a="1"/>
  <c r="N53" i="1" a="1"/>
  <c r="N59" i="1" a="1"/>
  <c r="N65" i="1" a="1"/>
  <c r="N18" i="1" a="1"/>
  <c r="N19" i="1" a="1"/>
  <c r="N32" i="1" a="1"/>
  <c r="N2" i="1" a="1"/>
  <c r="AR65" i="1" a="1"/>
  <c r="L65" i="1"/>
  <c r="AR64" i="1" a="1"/>
  <c r="L64" i="1"/>
  <c r="AR63" i="1" a="1"/>
  <c r="L63" i="1"/>
  <c r="AR62" i="1" a="1"/>
  <c r="L62" i="1"/>
  <c r="AR61" i="1" a="1"/>
  <c r="L61" i="1"/>
  <c r="AR60" i="1" a="1"/>
  <c r="L60" i="1"/>
  <c r="AR59" i="1" a="1"/>
  <c r="L59" i="1"/>
  <c r="AR58" i="1" a="1"/>
  <c r="L58" i="1"/>
  <c r="AR57" i="1" a="1"/>
  <c r="L57" i="1"/>
  <c r="AR56" i="1" a="1"/>
  <c r="L56" i="1"/>
  <c r="AR55" i="1" a="1"/>
  <c r="L55" i="1"/>
  <c r="AR54" i="1" a="1"/>
  <c r="L54" i="1"/>
  <c r="AR53" i="1" a="1"/>
  <c r="L53" i="1"/>
  <c r="AR52" i="1" a="1"/>
  <c r="L52" i="1"/>
  <c r="AR51" i="1" a="1"/>
  <c r="L51" i="1"/>
  <c r="AR50" i="1" a="1"/>
  <c r="L50" i="1"/>
  <c r="AR49" i="1" a="1"/>
  <c r="L49" i="1"/>
  <c r="AR48" i="1" a="1"/>
  <c r="AD65" i="1"/>
  <c r="AP65" i="1"/>
  <c r="J65" i="1"/>
  <c r="AP64" i="1"/>
  <c r="AD64" i="1"/>
  <c r="J64" i="1"/>
  <c r="AD63" i="1"/>
  <c r="AP63" i="1"/>
  <c r="J63" i="1"/>
  <c r="AP62" i="1"/>
  <c r="AD62" i="1"/>
  <c r="J62" i="1"/>
  <c r="AP61" i="1"/>
  <c r="AD61" i="1"/>
  <c r="J61" i="1"/>
  <c r="AP60" i="1"/>
  <c r="AD60" i="1"/>
  <c r="J60" i="1"/>
  <c r="AP59" i="1"/>
  <c r="AD59" i="1"/>
  <c r="J59" i="1"/>
  <c r="AP58" i="1"/>
  <c r="AD58" i="1"/>
  <c r="J58" i="1"/>
  <c r="AP57" i="1"/>
  <c r="AD57" i="1"/>
  <c r="J57" i="1"/>
  <c r="AD56" i="1"/>
  <c r="AP56" i="1"/>
  <c r="J56" i="1"/>
  <c r="AD55" i="1"/>
  <c r="AP55" i="1"/>
  <c r="J55" i="1"/>
  <c r="AP54" i="1"/>
  <c r="AD54" i="1"/>
  <c r="J54" i="1"/>
  <c r="AD53" i="1"/>
  <c r="AP53" i="1"/>
  <c r="J53" i="1"/>
  <c r="AP52" i="1"/>
  <c r="AK65" i="1" a="1"/>
  <c r="AK64" i="1" a="1"/>
  <c r="AK63" i="1" a="1"/>
  <c r="AK62" i="1" a="1"/>
  <c r="AK61" i="1" a="1"/>
  <c r="AK60" i="1" a="1"/>
  <c r="AK59" i="1" a="1"/>
  <c r="AK58" i="1" a="1"/>
  <c r="AK57" i="1" a="1"/>
  <c r="AK56" i="1" a="1"/>
  <c r="AK55" i="1" a="1"/>
  <c r="AK54" i="1" a="1"/>
  <c r="AK53" i="1" a="1"/>
  <c r="AK52" i="1" a="1"/>
  <c r="AK51" i="1" a="1"/>
  <c r="AK50" i="1" a="1"/>
  <c r="AK49" i="1" a="1"/>
  <c r="AK48" i="1" a="1"/>
  <c r="AK47" i="1" a="1"/>
  <c r="AK46" i="1" a="1"/>
  <c r="AK45" i="1" a="1"/>
  <c r="AK44" i="1" a="1"/>
  <c r="AK43" i="1" a="1"/>
  <c r="AK42" i="1" a="1"/>
  <c r="AT65" i="1" a="1"/>
  <c r="AG65" i="1"/>
  <c r="U65" i="1" a="1"/>
  <c r="AT64" i="1" a="1"/>
  <c r="AG64" i="1"/>
  <c r="U64" i="1" a="1"/>
  <c r="AT63" i="1" a="1"/>
  <c r="AG63" i="1"/>
  <c r="U63" i="1" a="1"/>
  <c r="AT62" i="1" a="1"/>
  <c r="AG62" i="1"/>
  <c r="U62" i="1" a="1"/>
  <c r="AT61" i="1" a="1"/>
  <c r="AG61" i="1"/>
  <c r="U61" i="1" a="1"/>
  <c r="AT60" i="1" a="1"/>
  <c r="AG60" i="1"/>
  <c r="U60" i="1" a="1"/>
  <c r="AT59" i="1" a="1"/>
  <c r="AG59" i="1"/>
  <c r="U59" i="1" a="1"/>
  <c r="AT58" i="1" a="1"/>
  <c r="AG58" i="1"/>
  <c r="U58" i="1" a="1"/>
  <c r="AT57" i="1" a="1"/>
  <c r="AG57" i="1"/>
  <c r="U57" i="1" a="1"/>
  <c r="AT56" i="1" a="1"/>
  <c r="AG56" i="1"/>
  <c r="U56" i="1" a="1"/>
  <c r="AT55" i="1" a="1"/>
  <c r="AG55" i="1"/>
  <c r="U55" i="1" a="1"/>
  <c r="AT54" i="1" a="1"/>
  <c r="AG54" i="1"/>
  <c r="U54" i="1" a="1"/>
  <c r="AT53" i="1" a="1"/>
  <c r="AG53" i="1"/>
  <c r="U53" i="1" a="1"/>
  <c r="AT52" i="1" a="1"/>
  <c r="AG52" i="1"/>
  <c r="U52" i="1" a="1"/>
  <c r="AT51" i="1" a="1"/>
  <c r="AG51" i="1"/>
  <c r="U51" i="1" a="1"/>
  <c r="AT50" i="1" a="1"/>
  <c r="AG50" i="1"/>
  <c r="U50" i="1" a="1"/>
  <c r="AT49" i="1" a="1"/>
  <c r="Z64" i="1"/>
  <c r="Z61" i="1"/>
  <c r="Z58" i="1"/>
  <c r="Z55" i="1"/>
  <c r="AA52" i="1"/>
  <c r="G51" i="1" a="1"/>
  <c r="AD50" i="1"/>
  <c r="U48" i="1" a="1"/>
  <c r="AP47" i="1"/>
  <c r="AR46" i="1" a="1"/>
  <c r="Z46" i="1"/>
  <c r="AA45" i="1"/>
  <c r="AT44" i="1" a="1"/>
  <c r="AC44" i="1"/>
  <c r="AD43" i="1"/>
  <c r="AP40" i="1"/>
  <c r="AW39" i="1" a="1"/>
  <c r="AP38" i="1"/>
  <c r="AW37" i="1" a="1"/>
  <c r="AP36" i="1"/>
  <c r="AW35" i="1" a="1"/>
  <c r="AP34" i="1"/>
  <c r="AW33" i="1" a="1"/>
  <c r="AP32" i="1"/>
  <c r="AW31" i="1" a="1"/>
  <c r="AP30" i="1"/>
  <c r="AW29" i="1" a="1"/>
  <c r="AP28" i="1"/>
  <c r="AC28" i="1"/>
  <c r="G28" i="1" a="1"/>
  <c r="AC27" i="1"/>
  <c r="G27" i="1" a="1"/>
  <c r="AC26" i="1"/>
  <c r="G26" i="1" a="1"/>
  <c r="AC25" i="1"/>
  <c r="G25" i="1" a="1"/>
  <c r="AC24" i="1"/>
  <c r="G24" i="1" a="1"/>
  <c r="AC23" i="1"/>
  <c r="G23" i="1" a="1"/>
  <c r="AC22" i="1"/>
  <c r="G22" i="1" a="1"/>
  <c r="AC21" i="1"/>
  <c r="G21" i="1" a="1"/>
  <c r="AC20" i="1"/>
  <c r="G20" i="1" a="1"/>
  <c r="AC19" i="1"/>
  <c r="G19" i="1" a="1"/>
  <c r="AC18" i="1"/>
  <c r="G18" i="1" a="1"/>
  <c r="AC17" i="1"/>
  <c r="G17" i="1" a="1"/>
  <c r="AC16" i="1"/>
  <c r="G16" i="1" a="1"/>
  <c r="AC15" i="1"/>
  <c r="G15" i="1" a="1"/>
  <c r="AC14" i="1"/>
  <c r="G14" i="1" a="1"/>
  <c r="AC13" i="1"/>
  <c r="G13" i="1" a="1"/>
  <c r="AC12" i="1"/>
  <c r="G12" i="1" a="1"/>
  <c r="AC11" i="1"/>
  <c r="G11" i="1" a="1"/>
  <c r="AC10" i="1"/>
  <c r="G10" i="1" a="1"/>
  <c r="AC9" i="1"/>
  <c r="G9" i="1" a="1"/>
  <c r="AC8" i="1"/>
  <c r="G8" i="1" a="1"/>
  <c r="AC7" i="1"/>
  <c r="G7" i="1" a="1"/>
  <c r="AC6" i="1"/>
  <c r="G6" i="1" a="1"/>
  <c r="AC5" i="1"/>
  <c r="G5" i="1" a="1"/>
  <c r="AC4" i="1"/>
  <c r="G4" i="1" a="1"/>
  <c r="AC3" i="1"/>
  <c r="G3" i="1" a="1"/>
  <c r="AC2" i="1"/>
  <c r="G2" i="1" a="1"/>
  <c r="AA8" i="1"/>
  <c r="AW4" i="1" a="1"/>
  <c r="AW2" i="1" a="1"/>
  <c r="AW64" i="1" a="1"/>
  <c r="AF63" i="1"/>
  <c r="AW61" i="1" a="1"/>
  <c r="AF60" i="1"/>
  <c r="AW58" i="1" a="1"/>
  <c r="AF57" i="1"/>
  <c r="AW55" i="1" a="1"/>
  <c r="AF54" i="1"/>
  <c r="AW52" i="1" a="1"/>
  <c r="Z52" i="1"/>
  <c r="AC50" i="1"/>
  <c r="AP49" i="1"/>
  <c r="U49" i="1" a="1"/>
  <c r="U47" i="1" a="1"/>
  <c r="AP46" i="1"/>
  <c r="AR45" i="1" a="1"/>
  <c r="Z45" i="1"/>
  <c r="AA44" i="1"/>
  <c r="AT43" i="1" a="1"/>
  <c r="AC43" i="1"/>
  <c r="AD42" i="1"/>
  <c r="L41" i="1"/>
  <c r="AG39" i="1"/>
  <c r="L39" i="1"/>
  <c r="AG37" i="1"/>
  <c r="L37" i="1"/>
  <c r="AG35" i="1"/>
  <c r="L35" i="1"/>
  <c r="AG33" i="1"/>
  <c r="L33" i="1"/>
  <c r="AG31" i="1"/>
  <c r="L31" i="1"/>
  <c r="AG29" i="1"/>
  <c r="L29" i="1"/>
  <c r="AK27" i="1" a="1"/>
  <c r="AK26" i="1" a="1"/>
  <c r="AK25" i="1" a="1"/>
  <c r="AK24" i="1" a="1"/>
  <c r="AK23" i="1" a="1"/>
  <c r="AK22" i="1" a="1"/>
  <c r="AK21" i="1" a="1"/>
  <c r="AK20" i="1" a="1"/>
  <c r="AK19" i="1" a="1"/>
  <c r="AK18" i="1" a="1"/>
  <c r="AK17" i="1" a="1"/>
  <c r="AK16" i="1" a="1"/>
  <c r="AK15" i="1" a="1"/>
  <c r="AK14" i="1" a="1"/>
  <c r="AK13" i="1" a="1"/>
  <c r="AK12" i="1" a="1"/>
  <c r="AK11" i="1" a="1"/>
  <c r="AK10" i="1" a="1"/>
  <c r="AK9" i="1" a="1"/>
  <c r="AK8" i="1" a="1"/>
  <c r="AK7" i="1" a="1"/>
  <c r="AK6" i="1" a="1"/>
  <c r="AK5" i="1" a="1"/>
  <c r="AK4" i="1" a="1"/>
  <c r="AK3" i="1" a="1"/>
  <c r="AK2" i="1" a="1"/>
  <c r="AW8" i="1" a="1"/>
  <c r="AA6" i="1"/>
  <c r="AA4" i="1"/>
  <c r="AA2" i="1"/>
  <c r="AC63" i="1"/>
  <c r="AC60" i="1"/>
  <c r="AC57" i="1"/>
  <c r="AC54" i="1"/>
  <c r="AW50" i="1" a="1"/>
  <c r="AA50" i="1"/>
  <c r="L48" i="1"/>
  <c r="U46" i="1" a="1"/>
  <c r="AP45" i="1"/>
  <c r="AR44" i="1" a="1"/>
  <c r="Z44" i="1"/>
  <c r="AA43" i="1"/>
  <c r="AT42" i="1" a="1"/>
  <c r="AC42" i="1"/>
  <c r="AW41" i="1" a="1"/>
  <c r="AG41" i="1"/>
  <c r="J41" i="1"/>
  <c r="AK40" i="1" a="1"/>
  <c r="AA40" i="1"/>
  <c r="AF39" i="1"/>
  <c r="J39" i="1"/>
  <c r="AK38" i="1" a="1"/>
  <c r="AA38" i="1"/>
  <c r="AF37" i="1"/>
  <c r="J37" i="1"/>
  <c r="AK36" i="1" a="1"/>
  <c r="AA36" i="1"/>
  <c r="AF35" i="1"/>
  <c r="J35" i="1"/>
  <c r="AK34" i="1" a="1"/>
  <c r="AA34" i="1"/>
  <c r="AF33" i="1"/>
  <c r="J33" i="1"/>
  <c r="AK32" i="1" a="1"/>
  <c r="AA32" i="1"/>
  <c r="AF31" i="1"/>
  <c r="J31" i="1"/>
  <c r="AK30" i="1" a="1"/>
  <c r="AA30" i="1"/>
  <c r="AF29" i="1"/>
  <c r="J29" i="1"/>
  <c r="AK28" i="1" a="1"/>
  <c r="AW5" i="1" a="1"/>
  <c r="AW3" i="1" a="1"/>
  <c r="G64" i="1" a="1"/>
  <c r="AA63" i="1"/>
  <c r="G61" i="1" a="1"/>
  <c r="AA60" i="1"/>
  <c r="G58" i="1" a="1"/>
  <c r="AA57" i="1"/>
  <c r="G55" i="1" a="1"/>
  <c r="AA54" i="1"/>
  <c r="Z50" i="1"/>
  <c r="J49" i="1"/>
  <c r="J48" i="1"/>
  <c r="L47" i="1"/>
  <c r="U45" i="1" a="1"/>
  <c r="AP44" i="1"/>
  <c r="AR43" i="1" a="1"/>
  <c r="Z43" i="1"/>
  <c r="AF41" i="1"/>
  <c r="G41" i="1" a="1"/>
  <c r="Z40" i="1"/>
  <c r="AT39" i="1" a="1"/>
  <c r="G39" i="1" a="1"/>
  <c r="Z38" i="1"/>
  <c r="AT37" i="1" a="1"/>
  <c r="G37" i="1" a="1"/>
  <c r="Z36" i="1"/>
  <c r="AT35" i="1" a="1"/>
  <c r="G35" i="1" a="1"/>
  <c r="Z34" i="1"/>
  <c r="AT33" i="1" a="1"/>
  <c r="G33" i="1" a="1"/>
  <c r="Z32" i="1"/>
  <c r="AT31" i="1" a="1"/>
  <c r="G31" i="1" a="1"/>
  <c r="Z30" i="1"/>
  <c r="AT29" i="1" a="1"/>
  <c r="G29" i="1" a="1"/>
  <c r="AA28" i="1"/>
  <c r="AW27" i="1" a="1"/>
  <c r="AA27" i="1"/>
  <c r="AW26" i="1" a="1"/>
  <c r="AA26" i="1"/>
  <c r="AW25" i="1" a="1"/>
  <c r="AA25" i="1"/>
  <c r="AW24" i="1" a="1"/>
  <c r="AA24" i="1"/>
  <c r="AW23" i="1" a="1"/>
  <c r="AA23" i="1"/>
  <c r="AW22" i="1" a="1"/>
  <c r="AA22" i="1"/>
  <c r="AW21" i="1" a="1"/>
  <c r="AA21" i="1"/>
  <c r="AW20" i="1" a="1"/>
  <c r="AA20" i="1"/>
  <c r="AW19" i="1" a="1"/>
  <c r="AA19" i="1"/>
  <c r="AW18" i="1" a="1"/>
  <c r="AA18" i="1"/>
  <c r="AW17" i="1" a="1"/>
  <c r="AA17" i="1"/>
  <c r="AW16" i="1" a="1"/>
  <c r="AA16" i="1"/>
  <c r="AW15" i="1" a="1"/>
  <c r="AA15" i="1"/>
  <c r="AW14" i="1" a="1"/>
  <c r="AA14" i="1"/>
  <c r="AW13" i="1" a="1"/>
  <c r="AA13" i="1"/>
  <c r="AW12" i="1" a="1"/>
  <c r="AA12" i="1"/>
  <c r="AW11" i="1" a="1"/>
  <c r="AA11" i="1"/>
  <c r="AW10" i="1" a="1"/>
  <c r="AA10" i="1"/>
  <c r="AW9" i="1" a="1"/>
  <c r="AA9" i="1"/>
  <c r="AW7" i="1" a="1"/>
  <c r="AA7" i="1"/>
  <c r="AW6" i="1" a="1"/>
  <c r="AA5" i="1"/>
  <c r="AA3" i="1"/>
  <c r="AW65" i="1" a="1"/>
  <c r="AF64" i="1"/>
  <c r="AW62" i="1" a="1"/>
  <c r="AF61" i="1"/>
  <c r="AW59" i="1" a="1"/>
  <c r="AF58" i="1"/>
  <c r="AW56" i="1" a="1"/>
  <c r="AF55" i="1"/>
  <c r="AW53" i="1" a="1"/>
  <c r="AF52" i="1"/>
  <c r="AW49" i="1" a="1"/>
  <c r="AC49" i="1"/>
  <c r="AT48" i="1" a="1"/>
  <c r="AA48" i="1"/>
  <c r="AT47" i="1" a="1"/>
  <c r="AC47" i="1"/>
  <c r="AD46" i="1"/>
  <c r="AW44" i="1" a="1"/>
  <c r="AF44" i="1"/>
  <c r="AG43" i="1"/>
  <c r="G43" i="1" a="1"/>
  <c r="L42" i="1"/>
  <c r="Z41" i="1"/>
  <c r="AT40" i="1" a="1"/>
  <c r="G40" i="1" a="1"/>
  <c r="Z39" i="1"/>
  <c r="AT38" i="1" a="1"/>
  <c r="G38" i="1" a="1"/>
  <c r="Z37" i="1"/>
  <c r="AT36" i="1" a="1"/>
  <c r="G36" i="1" a="1"/>
  <c r="Z35" i="1"/>
  <c r="AT34" i="1" a="1"/>
  <c r="G34" i="1" a="1"/>
  <c r="Z33" i="1"/>
  <c r="AT32" i="1" a="1"/>
  <c r="G32" i="1" a="1"/>
  <c r="Z31" i="1"/>
  <c r="AT30" i="1" a="1"/>
  <c r="G30" i="1" a="1"/>
  <c r="Z29" i="1"/>
  <c r="AT28" i="1" a="1"/>
  <c r="AF28" i="1"/>
  <c r="L28" i="1"/>
  <c r="AR27" i="1" a="1"/>
  <c r="L27" i="1"/>
  <c r="AR26" i="1" a="1"/>
  <c r="L26" i="1"/>
  <c r="AR25" i="1" a="1"/>
  <c r="L25" i="1"/>
  <c r="AR24" i="1" a="1"/>
  <c r="L24" i="1"/>
  <c r="AR23" i="1" a="1"/>
  <c r="L23" i="1"/>
  <c r="AR22" i="1" a="1"/>
  <c r="L22" i="1"/>
  <c r="AR21" i="1" a="1"/>
  <c r="L21" i="1"/>
  <c r="AR20" i="1" a="1"/>
  <c r="L20" i="1"/>
  <c r="AR19" i="1" a="1"/>
  <c r="L19" i="1"/>
  <c r="AR18" i="1" a="1"/>
  <c r="L18" i="1"/>
  <c r="AR17" i="1" a="1"/>
  <c r="L17" i="1"/>
  <c r="AR16" i="1" a="1"/>
  <c r="L16" i="1"/>
  <c r="AR15" i="1" a="1"/>
  <c r="L15" i="1"/>
  <c r="AR14" i="1" a="1"/>
  <c r="L14" i="1"/>
  <c r="AR13" i="1" a="1"/>
  <c r="L13" i="1"/>
  <c r="AR12" i="1" a="1"/>
  <c r="AC64" i="1"/>
  <c r="AC61" i="1"/>
  <c r="AC58" i="1"/>
  <c r="AC55" i="1"/>
  <c r="AD52" i="1"/>
  <c r="AA49" i="1"/>
  <c r="Z48" i="1"/>
  <c r="AA47" i="1"/>
  <c r="AT46" i="1" a="1"/>
  <c r="AC46" i="1"/>
  <c r="AD45" i="1"/>
  <c r="AW43" i="1" a="1"/>
  <c r="AF43" i="1"/>
  <c r="AG42" i="1"/>
  <c r="J42" i="1"/>
  <c r="AK41" i="1" a="1"/>
  <c r="AD40" i="1"/>
  <c r="AD38" i="1"/>
  <c r="AD36" i="1"/>
  <c r="AD34" i="1"/>
  <c r="AD32" i="1"/>
  <c r="AD30" i="1"/>
  <c r="AP20" i="1"/>
  <c r="AP16" i="1"/>
  <c r="J16" i="1"/>
  <c r="J15" i="1"/>
  <c r="AD14" i="1"/>
  <c r="AP13" i="1"/>
  <c r="J13" i="1"/>
  <c r="AD12" i="1"/>
  <c r="AP11" i="1"/>
  <c r="J11" i="1"/>
  <c r="AD10" i="1"/>
  <c r="AP9" i="1"/>
  <c r="J9" i="1"/>
  <c r="AD8" i="1"/>
  <c r="AD7" i="1"/>
  <c r="G65" i="1" a="1"/>
  <c r="AA64" i="1"/>
  <c r="G62" i="1" a="1"/>
  <c r="AA61" i="1"/>
  <c r="G59" i="1" a="1"/>
  <c r="AA58" i="1"/>
  <c r="G56" i="1" a="1"/>
  <c r="AA55" i="1"/>
  <c r="G53" i="1" a="1"/>
  <c r="AC52" i="1"/>
  <c r="AP51" i="1"/>
  <c r="J51" i="1"/>
  <c r="AF50" i="1"/>
  <c r="Z49" i="1"/>
  <c r="AP48" i="1"/>
  <c r="AR47" i="1" a="1"/>
  <c r="Z47" i="1"/>
  <c r="AA46" i="1"/>
  <c r="AT45" i="1" a="1"/>
  <c r="AC45" i="1"/>
  <c r="AD44" i="1"/>
  <c r="AW42" i="1" a="1"/>
  <c r="AF42" i="1"/>
  <c r="G42" i="1" a="1"/>
  <c r="U41" i="1" a="1"/>
  <c r="AR40" i="1" a="1"/>
  <c r="AC40" i="1"/>
  <c r="U39" i="1" a="1"/>
  <c r="AR38" i="1" a="1"/>
  <c r="AC38" i="1"/>
  <c r="U37" i="1" a="1"/>
  <c r="AR36" i="1" a="1"/>
  <c r="AC36" i="1"/>
  <c r="U35" i="1" a="1"/>
  <c r="AR34" i="1" a="1"/>
  <c r="AC34" i="1"/>
  <c r="U33" i="1" a="1"/>
  <c r="AR32" i="1" a="1"/>
  <c r="AC32" i="1"/>
  <c r="U31" i="1" a="1"/>
  <c r="AR30" i="1" a="1"/>
  <c r="AC30" i="1"/>
  <c r="U29" i="1" a="1"/>
  <c r="AR28" i="1" a="1"/>
  <c r="AD28" i="1"/>
  <c r="J28" i="1"/>
  <c r="AP27" i="1"/>
  <c r="AD27" i="1"/>
  <c r="J27" i="1"/>
  <c r="AP26" i="1"/>
  <c r="AD26" i="1"/>
  <c r="J26" i="1"/>
  <c r="AP25" i="1"/>
  <c r="AD25" i="1"/>
  <c r="J25" i="1"/>
  <c r="AP24" i="1"/>
  <c r="AD24" i="1"/>
  <c r="J24" i="1"/>
  <c r="AP23" i="1"/>
  <c r="AD23" i="1"/>
  <c r="J23" i="1"/>
  <c r="AP22" i="1"/>
  <c r="AD22" i="1"/>
  <c r="J22" i="1"/>
  <c r="AP21" i="1"/>
  <c r="AD21" i="1"/>
  <c r="J21" i="1"/>
  <c r="AD20" i="1"/>
  <c r="J20" i="1"/>
  <c r="AP19" i="1"/>
  <c r="AD19" i="1"/>
  <c r="J19" i="1"/>
  <c r="AP18" i="1"/>
  <c r="AD18" i="1"/>
  <c r="J18" i="1"/>
  <c r="AP17" i="1"/>
  <c r="AD17" i="1"/>
  <c r="J17" i="1"/>
  <c r="AD16" i="1"/>
  <c r="AP15" i="1"/>
  <c r="AD15" i="1"/>
  <c r="AP14" i="1"/>
  <c r="J14" i="1"/>
  <c r="AD13" i="1"/>
  <c r="AP12" i="1"/>
  <c r="J12" i="1"/>
  <c r="AD11" i="1"/>
  <c r="AP10" i="1"/>
  <c r="J10" i="1"/>
  <c r="AD9" i="1"/>
  <c r="AP8" i="1"/>
  <c r="J8" i="1"/>
  <c r="AP7" i="1"/>
  <c r="J7" i="1"/>
  <c r="AA65" i="1"/>
  <c r="AW54" i="1" a="1"/>
  <c r="AA53" i="1"/>
  <c r="AW48" i="1" a="1"/>
  <c r="AG45" i="1"/>
  <c r="U44" i="1" a="1"/>
  <c r="U43" i="1" a="1"/>
  <c r="AC39" i="1"/>
  <c r="AG38" i="1"/>
  <c r="AK37" i="1" a="1"/>
  <c r="AP35" i="1"/>
  <c r="AW32" i="1" a="1"/>
  <c r="J32" i="1"/>
  <c r="Z28" i="1"/>
  <c r="Z25" i="1"/>
  <c r="Z22" i="1"/>
  <c r="Z19" i="1"/>
  <c r="Z16" i="1"/>
  <c r="Z13" i="1"/>
  <c r="Z11" i="1"/>
  <c r="AR10" i="1" a="1"/>
  <c r="L10" i="1"/>
  <c r="AF9" i="1"/>
  <c r="AT8" i="1" a="1"/>
  <c r="U8" i="1" a="1"/>
  <c r="AD6" i="1"/>
  <c r="AT5" i="1" a="1"/>
  <c r="AR4" i="1" a="1"/>
  <c r="U4" i="1" a="1"/>
  <c r="L3" i="1"/>
  <c r="Z18" i="1"/>
  <c r="Z7" i="1"/>
  <c r="J46" i="1"/>
  <c r="AA37" i="1"/>
  <c r="AR29" i="1" a="1"/>
  <c r="L11" i="1"/>
  <c r="AP43" i="1"/>
  <c r="L6" i="1"/>
  <c r="AF17" i="1"/>
  <c r="J6" i="1"/>
  <c r="AD4" i="1"/>
  <c r="Z65" i="1"/>
  <c r="Z63" i="1"/>
  <c r="G60" i="1" a="1"/>
  <c r="AF56" i="1"/>
  <c r="Z53" i="1"/>
  <c r="AF51" i="1"/>
  <c r="AG46" i="1"/>
  <c r="AF45" i="1"/>
  <c r="U42" i="1" a="1"/>
  <c r="AA41" i="1"/>
  <c r="U40" i="1" a="1"/>
  <c r="AF38" i="1"/>
  <c r="AD37" i="1"/>
  <c r="AR33" i="1" a="1"/>
  <c r="L30" i="1"/>
  <c r="AA29" i="1"/>
  <c r="AT26" i="1" a="1"/>
  <c r="AT23" i="1" a="1"/>
  <c r="AT20" i="1" a="1"/>
  <c r="AT17" i="1" a="1"/>
  <c r="AT14" i="1" a="1"/>
  <c r="AG7" i="1"/>
  <c r="Z6" i="1"/>
  <c r="AP4" i="1"/>
  <c r="J3" i="1"/>
  <c r="AG2" i="1"/>
  <c r="G63" i="1" a="1"/>
  <c r="Z54" i="1"/>
  <c r="G44" i="1" a="1"/>
  <c r="J40" i="1"/>
  <c r="AP31" i="1"/>
  <c r="L5" i="1"/>
  <c r="AT9" i="1" a="1"/>
  <c r="AW60" i="1" a="1"/>
  <c r="AD48" i="1"/>
  <c r="J38" i="1"/>
  <c r="AD3" i="1"/>
  <c r="AF32" i="1"/>
  <c r="U21" i="1" a="1"/>
  <c r="Z3" i="1"/>
  <c r="AP39" i="1"/>
  <c r="Z17" i="1"/>
  <c r="AC56" i="1"/>
  <c r="AD51" i="1"/>
  <c r="J50" i="1"/>
  <c r="AG47" i="1"/>
  <c r="AF46" i="1"/>
  <c r="L44" i="1"/>
  <c r="L43" i="1"/>
  <c r="AG36" i="1"/>
  <c r="AC37" i="1"/>
  <c r="AK35" i="1" a="1"/>
  <c r="AP33" i="1"/>
  <c r="AW30" i="1" a="1"/>
  <c r="J30" i="1"/>
  <c r="AG27" i="1"/>
  <c r="AG24" i="1"/>
  <c r="AG21" i="1"/>
  <c r="AG18" i="1"/>
  <c r="AG15" i="1"/>
  <c r="AG12" i="1"/>
  <c r="Z9" i="1"/>
  <c r="AR8" i="1" a="1"/>
  <c r="L8" i="1"/>
  <c r="AF7" i="1"/>
  <c r="AT6" i="1" a="1"/>
  <c r="AR5" i="1" a="1"/>
  <c r="U5" i="1" a="1"/>
  <c r="L4" i="1"/>
  <c r="AF2" i="1"/>
  <c r="AG3" i="1"/>
  <c r="AF59" i="1"/>
  <c r="Z56" i="1"/>
  <c r="AF48" i="1"/>
  <c r="J45" i="1"/>
  <c r="AW40" i="1" a="1"/>
  <c r="AC35" i="1"/>
  <c r="Z15" i="1"/>
  <c r="AG10" i="1"/>
  <c r="Z51" i="1"/>
  <c r="Z2" i="1"/>
  <c r="J47" i="1"/>
  <c r="AP29" i="1"/>
  <c r="AG17" i="1"/>
  <c r="AF4" i="1"/>
  <c r="AG49" i="1"/>
  <c r="AR41" i="1" a="1"/>
  <c r="U34" i="1" a="1"/>
  <c r="U15" i="1" a="1"/>
  <c r="AF8" i="1"/>
  <c r="J36" i="1"/>
  <c r="AT3" i="1" a="1"/>
  <c r="AW57" i="1" a="1"/>
  <c r="AA56" i="1"/>
  <c r="AC51" i="1"/>
  <c r="G50" i="1" a="1"/>
  <c r="AG48" i="1"/>
  <c r="AF47" i="1"/>
  <c r="L45" i="1"/>
  <c r="J44" i="1"/>
  <c r="J43" i="1"/>
  <c r="L40" i="1"/>
  <c r="AA39" i="1"/>
  <c r="U38" i="1" a="1"/>
  <c r="AF36" i="1"/>
  <c r="AD35" i="1"/>
  <c r="AR31" i="1" a="1"/>
  <c r="U28" i="1" a="1"/>
  <c r="AF27" i="1"/>
  <c r="U25" i="1" a="1"/>
  <c r="AF24" i="1"/>
  <c r="U22" i="1" a="1"/>
  <c r="AF21" i="1"/>
  <c r="U19" i="1" a="1"/>
  <c r="AF18" i="1"/>
  <c r="U16" i="1" a="1"/>
  <c r="AF15" i="1"/>
  <c r="U13" i="1" a="1"/>
  <c r="AF12" i="1"/>
  <c r="AT11" i="1" a="1"/>
  <c r="U11" i="1" a="1"/>
  <c r="AP5" i="1"/>
  <c r="J4" i="1"/>
  <c r="L46" i="1"/>
  <c r="AG34" i="1"/>
  <c r="Z27" i="1"/>
  <c r="U6" i="1" a="1"/>
  <c r="AF3" i="1"/>
  <c r="AT41" i="1" a="1"/>
  <c r="L38" i="1"/>
  <c r="AF34" i="1"/>
  <c r="AT22" i="1" a="1"/>
  <c r="AT13" i="1" a="1"/>
  <c r="Z12" i="1"/>
  <c r="AP6" i="1"/>
  <c r="AG4" i="1"/>
  <c r="AG32" i="1"/>
  <c r="AG20" i="1"/>
  <c r="AT2" i="1" a="1"/>
  <c r="Z57" i="1"/>
  <c r="L36" i="1"/>
  <c r="AD31" i="1"/>
  <c r="U27" i="1" a="1"/>
  <c r="AF20" i="1"/>
  <c r="AF14" i="1"/>
  <c r="Z10" i="1"/>
  <c r="U7" i="1" a="1"/>
  <c r="AG5" i="1"/>
  <c r="AF49" i="1"/>
  <c r="AW45" i="1" a="1"/>
  <c r="AP41" i="1"/>
  <c r="AK29" i="1" a="1"/>
  <c r="Z26" i="1"/>
  <c r="Z23" i="1"/>
  <c r="Z20" i="1"/>
  <c r="Z14" i="1"/>
  <c r="U12" i="1" a="1"/>
  <c r="AF5" i="1"/>
  <c r="AW63" i="1" a="1"/>
  <c r="AA62" i="1"/>
  <c r="G52" i="1" a="1"/>
  <c r="AP50" i="1"/>
  <c r="AD49" i="1"/>
  <c r="AW46" i="1" a="1"/>
  <c r="AR37" i="1" a="1"/>
  <c r="L34" i="1"/>
  <c r="AA33" i="1"/>
  <c r="U32" i="1" a="1"/>
  <c r="AF30" i="1"/>
  <c r="AD29" i="1"/>
  <c r="AT27" i="1" a="1"/>
  <c r="AT24" i="1" a="1"/>
  <c r="AT21" i="1" a="1"/>
  <c r="AT18" i="1" a="1"/>
  <c r="AT15" i="1" a="1"/>
  <c r="AT12" i="1" a="1"/>
  <c r="AG11" i="1"/>
  <c r="Z8" i="1"/>
  <c r="AR7" i="1" a="1"/>
  <c r="L7" i="1"/>
  <c r="AG6" i="1"/>
  <c r="Z4" i="1"/>
  <c r="AP2" i="1"/>
  <c r="AT4" i="1" a="1"/>
  <c r="AR3" i="1" a="1"/>
  <c r="L2" i="1"/>
  <c r="AP3" i="1"/>
  <c r="AK33" i="1" a="1"/>
  <c r="Z21" i="1"/>
  <c r="AD2" i="1"/>
  <c r="AR42" i="1" a="1"/>
  <c r="AT16" i="1" a="1"/>
  <c r="U9" i="1" a="1"/>
  <c r="AA59" i="1"/>
  <c r="AP42" i="1"/>
  <c r="AG23" i="1"/>
  <c r="AF62" i="1"/>
  <c r="G47" i="1" a="1"/>
  <c r="AA35" i="1"/>
  <c r="AF26" i="1"/>
  <c r="U18" i="1" a="1"/>
  <c r="AR9" i="1" a="1"/>
  <c r="J52" i="1"/>
  <c r="AW36" i="1" a="1"/>
  <c r="AF65" i="1"/>
  <c r="Z62" i="1"/>
  <c r="Z60" i="1"/>
  <c r="G57" i="1" a="1"/>
  <c r="AF53" i="1"/>
  <c r="G49" i="1" a="1"/>
  <c r="AW47" i="1" a="1"/>
  <c r="AA42" i="1"/>
  <c r="AD41" i="1"/>
  <c r="AG40" i="1"/>
  <c r="AK39" i="1" a="1"/>
  <c r="AP37" i="1"/>
  <c r="AW34" i="1" a="1"/>
  <c r="J34" i="1"/>
  <c r="AC29" i="1"/>
  <c r="AG25" i="1"/>
  <c r="AG22" i="1"/>
  <c r="AG19" i="1"/>
  <c r="AG16" i="1"/>
  <c r="AG13" i="1"/>
  <c r="L12" i="1"/>
  <c r="AF11" i="1"/>
  <c r="AT10" i="1" a="1"/>
  <c r="U10" i="1" a="1"/>
  <c r="AF6" i="1"/>
  <c r="AD5" i="1"/>
  <c r="U3" i="1" a="1"/>
  <c r="J2" i="1"/>
  <c r="AA51" i="1"/>
  <c r="Z24" i="1"/>
  <c r="AR6" i="1" a="1"/>
  <c r="AC59" i="1"/>
  <c r="G45" i="1" a="1"/>
  <c r="U36" i="1" a="1"/>
  <c r="AD33" i="1"/>
  <c r="AF10" i="1"/>
  <c r="J5" i="1"/>
  <c r="G46" i="1" a="1"/>
  <c r="AW38" i="1" a="1"/>
  <c r="AK31" i="1" a="1"/>
  <c r="AG14" i="1"/>
  <c r="G54" i="1" a="1"/>
  <c r="AC48" i="1"/>
  <c r="U24" i="1" a="1"/>
  <c r="AT7" i="1" a="1"/>
  <c r="AC31" i="1"/>
  <c r="U2" i="1" a="1"/>
  <c r="AC65" i="1"/>
  <c r="AC53" i="1"/>
  <c r="AW51" i="1" a="1"/>
  <c r="AG44" i="1"/>
  <c r="Z42" i="1"/>
  <c r="AC41" i="1"/>
  <c r="AF40" i="1"/>
  <c r="AD39" i="1"/>
  <c r="AR35" i="1" a="1"/>
  <c r="L32" i="1"/>
  <c r="AA31" i="1"/>
  <c r="U30" i="1" a="1"/>
  <c r="AG28" i="1"/>
  <c r="U26" i="1" a="1"/>
  <c r="AF25" i="1"/>
  <c r="U23" i="1" a="1"/>
  <c r="AF22" i="1"/>
  <c r="U20" i="1" a="1"/>
  <c r="AF19" i="1"/>
  <c r="U17" i="1" a="1"/>
  <c r="AF16" i="1"/>
  <c r="U14" i="1" a="1"/>
  <c r="AF13" i="1"/>
  <c r="AG9" i="1"/>
  <c r="Z5" i="1"/>
  <c r="AW28" i="1" a="1"/>
  <c r="AD47" i="1"/>
  <c r="AT25" i="1" a="1"/>
  <c r="AT19" i="1" a="1"/>
  <c r="AR11" i="1" a="1"/>
  <c r="AC33" i="1"/>
  <c r="AG26" i="1"/>
  <c r="Z59" i="1"/>
  <c r="AG8" i="1"/>
  <c r="AR39" i="1" a="1"/>
  <c r="AF23" i="1"/>
  <c r="L9" i="1"/>
  <c r="AC62" i="1"/>
  <c r="G48" i="1" a="1"/>
  <c r="AG30" i="1"/>
  <c r="AR2" i="1" a="1"/>
  <c r="S62" i="1" l="1"/>
  <c r="S56" i="1"/>
  <c r="S50" i="1"/>
  <c r="S44" i="1"/>
  <c r="S38" i="1"/>
  <c r="S32" i="1"/>
  <c r="S26" i="1"/>
  <c r="S14" i="1"/>
  <c r="S49" i="1"/>
  <c r="S43" i="1"/>
  <c r="S37" i="1"/>
  <c r="S31" i="1"/>
  <c r="S25" i="1"/>
  <c r="S19" i="1"/>
  <c r="S60" i="1"/>
  <c r="S54" i="1"/>
  <c r="S48" i="1"/>
  <c r="S42" i="1"/>
  <c r="S36" i="1"/>
  <c r="S30" i="1"/>
  <c r="S24" i="1"/>
  <c r="S6" i="1"/>
  <c r="S65" i="1"/>
  <c r="S59" i="1"/>
  <c r="S53" i="1"/>
  <c r="S47" i="1"/>
  <c r="S41" i="1"/>
  <c r="S35" i="1"/>
  <c r="S29" i="1"/>
  <c r="S23" i="1"/>
  <c r="S17" i="1"/>
  <c r="S11" i="1"/>
  <c r="S5" i="1"/>
  <c r="S64" i="1"/>
  <c r="S58" i="1"/>
  <c r="S52" i="1"/>
  <c r="S46" i="1"/>
  <c r="S40" i="1"/>
  <c r="S34" i="1"/>
  <c r="S28" i="1"/>
  <c r="S22" i="1"/>
  <c r="S16" i="1"/>
  <c r="S10" i="1"/>
  <c r="S4" i="1"/>
  <c r="S8" i="1"/>
  <c r="S61" i="1"/>
  <c r="S13" i="1"/>
  <c r="S18" i="1"/>
  <c r="S20" i="1"/>
  <c r="S55" i="1"/>
  <c r="S7" i="1"/>
  <c r="S12" i="1"/>
  <c r="S63" i="1"/>
  <c r="S57" i="1"/>
  <c r="S51" i="1"/>
  <c r="S45" i="1"/>
  <c r="S39" i="1"/>
  <c r="S33" i="1"/>
  <c r="S27" i="1"/>
  <c r="S21" i="1"/>
  <c r="S15" i="1"/>
  <c r="S9" i="1"/>
  <c r="S3" i="1"/>
  <c r="S2" i="1"/>
  <c r="N32" i="1"/>
  <c r="N19" i="1"/>
  <c r="N18" i="1"/>
  <c r="N65" i="1"/>
  <c r="N59" i="1"/>
  <c r="N53" i="1"/>
  <c r="N47" i="1"/>
  <c r="N41" i="1"/>
  <c r="N35" i="1"/>
  <c r="N29" i="1"/>
  <c r="N23" i="1"/>
  <c r="N17" i="1"/>
  <c r="N11" i="1"/>
  <c r="N5" i="1"/>
  <c r="N62" i="1"/>
  <c r="N56" i="1"/>
  <c r="N50" i="1"/>
  <c r="N44" i="1"/>
  <c r="N38" i="1"/>
  <c r="N8" i="1"/>
  <c r="N61" i="1"/>
  <c r="N55" i="1"/>
  <c r="N49" i="1"/>
  <c r="N43" i="1"/>
  <c r="N37" i="1"/>
  <c r="N31" i="1"/>
  <c r="N7" i="1"/>
  <c r="N54" i="1"/>
  <c r="N48" i="1"/>
  <c r="N42" i="1"/>
  <c r="N36" i="1"/>
  <c r="N6" i="1"/>
  <c r="N26" i="1"/>
  <c r="N25" i="1"/>
  <c r="N30" i="1"/>
  <c r="N64" i="1"/>
  <c r="N58" i="1"/>
  <c r="N52" i="1"/>
  <c r="N46" i="1"/>
  <c r="N40" i="1"/>
  <c r="N34" i="1"/>
  <c r="N28" i="1"/>
  <c r="N22" i="1"/>
  <c r="N16" i="1"/>
  <c r="N10" i="1"/>
  <c r="N4" i="1"/>
  <c r="N14" i="1"/>
  <c r="N24" i="1"/>
  <c r="N20" i="1"/>
  <c r="N13" i="1"/>
  <c r="N60" i="1"/>
  <c r="N12" i="1"/>
  <c r="N63" i="1"/>
  <c r="N57" i="1"/>
  <c r="N51" i="1"/>
  <c r="N45" i="1"/>
  <c r="N39" i="1"/>
  <c r="N33" i="1"/>
  <c r="N27" i="1"/>
  <c r="N21" i="1"/>
  <c r="N15" i="1"/>
  <c r="N9" i="1"/>
  <c r="N3" i="1"/>
  <c r="N2" i="1"/>
  <c r="AR2" i="1"/>
  <c r="G48" i="1"/>
  <c r="K48" i="1" s="1"/>
  <c r="AR39" i="1"/>
  <c r="W59" i="1"/>
  <c r="AR11" i="1"/>
  <c r="AT19" i="1"/>
  <c r="AT25" i="1"/>
  <c r="AW28" i="1"/>
  <c r="W5" i="1"/>
  <c r="U14" i="1"/>
  <c r="Y14" i="1" s="1"/>
  <c r="U17" i="1"/>
  <c r="Y17" i="1" s="1"/>
  <c r="U20" i="1"/>
  <c r="Y20" i="1" s="1"/>
  <c r="U23" i="1"/>
  <c r="Y23" i="1" s="1"/>
  <c r="U26" i="1"/>
  <c r="Y26" i="1" s="1"/>
  <c r="U30" i="1"/>
  <c r="Y30" i="1" s="1"/>
  <c r="AJ31" i="1"/>
  <c r="AR35" i="1"/>
  <c r="W42" i="1"/>
  <c r="AW51" i="1"/>
  <c r="U2" i="1"/>
  <c r="Y2" i="1" s="1"/>
  <c r="AT7" i="1"/>
  <c r="U24" i="1"/>
  <c r="Y24" i="1" s="1"/>
  <c r="G54" i="1"/>
  <c r="K54" i="1" s="1"/>
  <c r="AK31" i="1"/>
  <c r="AO31" i="1" s="1"/>
  <c r="AW38" i="1"/>
  <c r="G46" i="1"/>
  <c r="K46" i="1" s="1"/>
  <c r="U36" i="1"/>
  <c r="Y36" i="1" s="1"/>
  <c r="G45" i="1"/>
  <c r="K45" i="1" s="1"/>
  <c r="AR6" i="1"/>
  <c r="W24" i="1"/>
  <c r="AJ51" i="1"/>
  <c r="U3" i="1"/>
  <c r="Y3" i="1" s="1"/>
  <c r="U10" i="1"/>
  <c r="Y10" i="1" s="1"/>
  <c r="AT10" i="1"/>
  <c r="AW34" i="1"/>
  <c r="AK39" i="1"/>
  <c r="AO39" i="1" s="1"/>
  <c r="AJ42" i="1"/>
  <c r="AW47" i="1"/>
  <c r="G49" i="1"/>
  <c r="K49" i="1" s="1"/>
  <c r="G57" i="1"/>
  <c r="K57" i="1" s="1"/>
  <c r="W60" i="1"/>
  <c r="W62" i="1"/>
  <c r="AW36" i="1"/>
  <c r="AR9" i="1"/>
  <c r="U18" i="1"/>
  <c r="Y18" i="1" s="1"/>
  <c r="AJ35" i="1"/>
  <c r="G47" i="1"/>
  <c r="K47" i="1" s="1"/>
  <c r="AJ59" i="1"/>
  <c r="U9" i="1"/>
  <c r="Y9" i="1" s="1"/>
  <c r="AT16" i="1"/>
  <c r="AR42" i="1"/>
  <c r="W21" i="1"/>
  <c r="AK33" i="1"/>
  <c r="AO33" i="1" s="1"/>
  <c r="AR3" i="1"/>
  <c r="AT4" i="1"/>
  <c r="W4" i="1"/>
  <c r="AR7" i="1"/>
  <c r="W8" i="1"/>
  <c r="AT12" i="1"/>
  <c r="AT15" i="1"/>
  <c r="AT18" i="1"/>
  <c r="AT21" i="1"/>
  <c r="AT24" i="1"/>
  <c r="AT27" i="1"/>
  <c r="U32" i="1"/>
  <c r="Y32" i="1" s="1"/>
  <c r="AJ33" i="1"/>
  <c r="AR37" i="1"/>
  <c r="AW46" i="1"/>
  <c r="G52" i="1"/>
  <c r="K52" i="1" s="1"/>
  <c r="AJ62" i="1"/>
  <c r="AW63" i="1"/>
  <c r="U12" i="1"/>
  <c r="Y12" i="1" s="1"/>
  <c r="W14" i="1"/>
  <c r="W20" i="1"/>
  <c r="W23" i="1"/>
  <c r="W26" i="1"/>
  <c r="AK29" i="1"/>
  <c r="AO29" i="1" s="1"/>
  <c r="AW45" i="1"/>
  <c r="U7" i="1"/>
  <c r="Y7" i="1" s="1"/>
  <c r="W10" i="1"/>
  <c r="U27" i="1"/>
  <c r="Y27" i="1" s="1"/>
  <c r="W57" i="1"/>
  <c r="AT2" i="1"/>
  <c r="W12" i="1"/>
  <c r="AT13" i="1"/>
  <c r="AT22" i="1"/>
  <c r="AT41" i="1"/>
  <c r="U6" i="1"/>
  <c r="Y6" i="1" s="1"/>
  <c r="W27" i="1"/>
  <c r="U11" i="1"/>
  <c r="Y11" i="1" s="1"/>
  <c r="AT11" i="1"/>
  <c r="U13" i="1"/>
  <c r="Y13" i="1" s="1"/>
  <c r="U16" i="1"/>
  <c r="Y16" i="1" s="1"/>
  <c r="U19" i="1"/>
  <c r="Y19" i="1" s="1"/>
  <c r="U22" i="1"/>
  <c r="Y22" i="1" s="1"/>
  <c r="U25" i="1"/>
  <c r="Y25" i="1" s="1"/>
  <c r="U28" i="1"/>
  <c r="Y28" i="1" s="1"/>
  <c r="AR31" i="1"/>
  <c r="U38" i="1"/>
  <c r="Y38" i="1" s="1"/>
  <c r="AJ39" i="1"/>
  <c r="G50" i="1"/>
  <c r="K50" i="1" s="1"/>
  <c r="AJ56" i="1"/>
  <c r="AW57" i="1"/>
  <c r="AT3" i="1"/>
  <c r="U15" i="1"/>
  <c r="Y15" i="1" s="1"/>
  <c r="U34" i="1"/>
  <c r="Y34" i="1" s="1"/>
  <c r="AR41" i="1"/>
  <c r="W2" i="1"/>
  <c r="W51" i="1"/>
  <c r="W15" i="1"/>
  <c r="AW40" i="1"/>
  <c r="W56" i="1"/>
  <c r="U5" i="1"/>
  <c r="Y5" i="1" s="1"/>
  <c r="AR5" i="1"/>
  <c r="AT6" i="1"/>
  <c r="AR8" i="1"/>
  <c r="W9" i="1"/>
  <c r="AW30" i="1"/>
  <c r="AK35" i="1"/>
  <c r="AO35" i="1" s="1"/>
  <c r="W17" i="1"/>
  <c r="W3" i="1"/>
  <c r="U21" i="1"/>
  <c r="Y21" i="1" s="1"/>
  <c r="AW60" i="1"/>
  <c r="AT9" i="1"/>
  <c r="G44" i="1"/>
  <c r="K44" i="1" s="1"/>
  <c r="W54" i="1"/>
  <c r="G63" i="1"/>
  <c r="K63" i="1" s="1"/>
  <c r="W6" i="1"/>
  <c r="AT14" i="1"/>
  <c r="AT17" i="1"/>
  <c r="AT20" i="1"/>
  <c r="AT23" i="1"/>
  <c r="AT26" i="1"/>
  <c r="AJ29" i="1"/>
  <c r="AR33" i="1"/>
  <c r="U40" i="1"/>
  <c r="Y40" i="1" s="1"/>
  <c r="AJ41" i="1"/>
  <c r="U42" i="1"/>
  <c r="Y42" i="1" s="1"/>
  <c r="W53" i="1"/>
  <c r="G60" i="1"/>
  <c r="K60" i="1" s="1"/>
  <c r="W63" i="1"/>
  <c r="W65" i="1"/>
  <c r="AR29" i="1"/>
  <c r="AJ37" i="1"/>
  <c r="W7" i="1"/>
  <c r="W18" i="1"/>
  <c r="U4" i="1"/>
  <c r="Y4" i="1" s="1"/>
  <c r="AR4" i="1"/>
  <c r="AT5" i="1"/>
  <c r="U8" i="1"/>
  <c r="Y8" i="1" s="1"/>
  <c r="AT8" i="1"/>
  <c r="AR10" i="1"/>
  <c r="W11" i="1"/>
  <c r="W13" i="1"/>
  <c r="W16" i="1"/>
  <c r="W19" i="1"/>
  <c r="W22" i="1"/>
  <c r="W25" i="1"/>
  <c r="W28" i="1"/>
  <c r="AW32" i="1"/>
  <c r="AK37" i="1"/>
  <c r="AO37" i="1" s="1"/>
  <c r="U43" i="1"/>
  <c r="Y43" i="1" s="1"/>
  <c r="U44" i="1"/>
  <c r="Y44" i="1" s="1"/>
  <c r="AW48" i="1"/>
  <c r="AJ53" i="1"/>
  <c r="AW54" i="1"/>
  <c r="AJ65" i="1"/>
  <c r="AR28" i="1"/>
  <c r="U29" i="1"/>
  <c r="Y29" i="1" s="1"/>
  <c r="AR30" i="1"/>
  <c r="U31" i="1"/>
  <c r="Y31" i="1" s="1"/>
  <c r="AR32" i="1"/>
  <c r="U33" i="1"/>
  <c r="Y33" i="1" s="1"/>
  <c r="AR34" i="1"/>
  <c r="U35" i="1"/>
  <c r="Y35" i="1" s="1"/>
  <c r="AR36" i="1"/>
  <c r="U37" i="1"/>
  <c r="Y37" i="1" s="1"/>
  <c r="AR38" i="1"/>
  <c r="U39" i="1"/>
  <c r="Y39" i="1" s="1"/>
  <c r="AR40" i="1"/>
  <c r="U41" i="1"/>
  <c r="Y41" i="1" s="1"/>
  <c r="G42" i="1"/>
  <c r="K42" i="1" s="1"/>
  <c r="AW42" i="1"/>
  <c r="AT45" i="1"/>
  <c r="AJ46" i="1"/>
  <c r="W47" i="1"/>
  <c r="AR47" i="1"/>
  <c r="W49" i="1"/>
  <c r="G53" i="1"/>
  <c r="K53" i="1" s="1"/>
  <c r="AJ55" i="1"/>
  <c r="G56" i="1"/>
  <c r="K56" i="1" s="1"/>
  <c r="AJ58" i="1"/>
  <c r="G59" i="1"/>
  <c r="K59" i="1" s="1"/>
  <c r="AJ61" i="1"/>
  <c r="G62" i="1"/>
  <c r="K62" i="1" s="1"/>
  <c r="AJ64" i="1"/>
  <c r="G65" i="1"/>
  <c r="K65" i="1" s="1"/>
  <c r="AK41" i="1"/>
  <c r="AO41" i="1" s="1"/>
  <c r="AW43" i="1"/>
  <c r="AT46" i="1"/>
  <c r="AJ47" i="1"/>
  <c r="W48" i="1"/>
  <c r="AJ49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T28" i="1"/>
  <c r="W29" i="1"/>
  <c r="G30" i="1"/>
  <c r="K30" i="1" s="1"/>
  <c r="AT30" i="1"/>
  <c r="W31" i="1"/>
  <c r="G32" i="1"/>
  <c r="K32" i="1" s="1"/>
  <c r="AT32" i="1"/>
  <c r="W33" i="1"/>
  <c r="G34" i="1"/>
  <c r="K34" i="1" s="1"/>
  <c r="AT34" i="1"/>
  <c r="W35" i="1"/>
  <c r="G36" i="1"/>
  <c r="K36" i="1" s="1"/>
  <c r="AT36" i="1"/>
  <c r="W37" i="1"/>
  <c r="G38" i="1"/>
  <c r="K38" i="1" s="1"/>
  <c r="AT38" i="1"/>
  <c r="W39" i="1"/>
  <c r="G40" i="1"/>
  <c r="K40" i="1" s="1"/>
  <c r="AT40" i="1"/>
  <c r="W41" i="1"/>
  <c r="G43" i="1"/>
  <c r="K43" i="1" s="1"/>
  <c r="AW44" i="1"/>
  <c r="AT47" i="1"/>
  <c r="AJ48" i="1"/>
  <c r="AT48" i="1"/>
  <c r="AW49" i="1"/>
  <c r="AW53" i="1"/>
  <c r="AW56" i="1"/>
  <c r="AW59" i="1"/>
  <c r="AW62" i="1"/>
  <c r="AW65" i="1"/>
  <c r="AJ3" i="1"/>
  <c r="AJ5" i="1"/>
  <c r="AW6" i="1"/>
  <c r="AJ7" i="1"/>
  <c r="AW7" i="1"/>
  <c r="AJ9" i="1"/>
  <c r="AW9" i="1"/>
  <c r="AJ10" i="1"/>
  <c r="AW10" i="1"/>
  <c r="AJ11" i="1"/>
  <c r="AW11" i="1"/>
  <c r="AJ12" i="1"/>
  <c r="AW12" i="1"/>
  <c r="AJ13" i="1"/>
  <c r="AW13" i="1"/>
  <c r="AJ14" i="1"/>
  <c r="AW14" i="1"/>
  <c r="AJ15" i="1"/>
  <c r="AW15" i="1"/>
  <c r="AJ16" i="1"/>
  <c r="AW16" i="1"/>
  <c r="AJ17" i="1"/>
  <c r="AW17" i="1"/>
  <c r="AJ18" i="1"/>
  <c r="AW18" i="1"/>
  <c r="AJ19" i="1"/>
  <c r="AW19" i="1"/>
  <c r="AJ20" i="1"/>
  <c r="AW20" i="1"/>
  <c r="AJ21" i="1"/>
  <c r="AW21" i="1"/>
  <c r="AJ22" i="1"/>
  <c r="AW22" i="1"/>
  <c r="AJ23" i="1"/>
  <c r="AW23" i="1"/>
  <c r="AJ24" i="1"/>
  <c r="AW24" i="1"/>
  <c r="AJ25" i="1"/>
  <c r="AW25" i="1"/>
  <c r="AJ26" i="1"/>
  <c r="AW26" i="1"/>
  <c r="AJ27" i="1"/>
  <c r="AW27" i="1"/>
  <c r="AJ28" i="1"/>
  <c r="G29" i="1"/>
  <c r="K29" i="1" s="1"/>
  <c r="AT29" i="1"/>
  <c r="W30" i="1"/>
  <c r="G31" i="1"/>
  <c r="K31" i="1" s="1"/>
  <c r="AT31" i="1"/>
  <c r="W32" i="1"/>
  <c r="G33" i="1"/>
  <c r="K33" i="1" s="1"/>
  <c r="AT33" i="1"/>
  <c r="W34" i="1"/>
  <c r="G35" i="1"/>
  <c r="K35" i="1" s="1"/>
  <c r="AT35" i="1"/>
  <c r="W36" i="1"/>
  <c r="G37" i="1"/>
  <c r="K37" i="1" s="1"/>
  <c r="AT37" i="1"/>
  <c r="W38" i="1"/>
  <c r="G39" i="1"/>
  <c r="K39" i="1" s="1"/>
  <c r="AT39" i="1"/>
  <c r="W40" i="1"/>
  <c r="G41" i="1"/>
  <c r="K41" i="1" s="1"/>
  <c r="W43" i="1"/>
  <c r="AR43" i="1"/>
  <c r="U45" i="1"/>
  <c r="Y45" i="1" s="1"/>
  <c r="W50" i="1"/>
  <c r="AJ54" i="1"/>
  <c r="G55" i="1"/>
  <c r="K55" i="1" s="1"/>
  <c r="AJ57" i="1"/>
  <c r="G58" i="1"/>
  <c r="K58" i="1" s="1"/>
  <c r="AJ60" i="1"/>
  <c r="G61" i="1"/>
  <c r="K61" i="1" s="1"/>
  <c r="AJ63" i="1"/>
  <c r="G64" i="1"/>
  <c r="K64" i="1" s="1"/>
  <c r="AW3" i="1"/>
  <c r="AW5" i="1"/>
  <c r="AK28" i="1"/>
  <c r="AO28" i="1" s="1"/>
  <c r="AJ30" i="1"/>
  <c r="AK30" i="1"/>
  <c r="AO30" i="1" s="1"/>
  <c r="AJ32" i="1"/>
  <c r="AK32" i="1"/>
  <c r="AO32" i="1" s="1"/>
  <c r="AJ34" i="1"/>
  <c r="AK34" i="1"/>
  <c r="AO34" i="1" s="1"/>
  <c r="AJ36" i="1"/>
  <c r="AK36" i="1"/>
  <c r="AO36" i="1" s="1"/>
  <c r="AJ38" i="1"/>
  <c r="AK38" i="1"/>
  <c r="AO38" i="1" s="1"/>
  <c r="AJ40" i="1"/>
  <c r="AK40" i="1"/>
  <c r="AO40" i="1" s="1"/>
  <c r="AW41" i="1"/>
  <c r="AT42" i="1"/>
  <c r="AJ43" i="1"/>
  <c r="W44" i="1"/>
  <c r="AR44" i="1"/>
  <c r="U46" i="1"/>
  <c r="Y46" i="1" s="1"/>
  <c r="AJ50" i="1"/>
  <c r="AW50" i="1"/>
  <c r="AJ2" i="1"/>
  <c r="AJ4" i="1"/>
  <c r="AJ6" i="1"/>
  <c r="AW8" i="1"/>
  <c r="AK2" i="1"/>
  <c r="AO2" i="1" s="1"/>
  <c r="AK3" i="1"/>
  <c r="AO3" i="1" s="1"/>
  <c r="AK4" i="1"/>
  <c r="AO4" i="1" s="1"/>
  <c r="AK5" i="1"/>
  <c r="AO5" i="1" s="1"/>
  <c r="AK6" i="1"/>
  <c r="AO6" i="1" s="1"/>
  <c r="AK7" i="1"/>
  <c r="AO7" i="1" s="1"/>
  <c r="AK8" i="1"/>
  <c r="AO8" i="1" s="1"/>
  <c r="AK9" i="1"/>
  <c r="AO9" i="1" s="1"/>
  <c r="AK10" i="1"/>
  <c r="AO10" i="1" s="1"/>
  <c r="AK11" i="1"/>
  <c r="AO11" i="1" s="1"/>
  <c r="AK12" i="1"/>
  <c r="AO12" i="1" s="1"/>
  <c r="AK13" i="1"/>
  <c r="AO13" i="1" s="1"/>
  <c r="AK14" i="1"/>
  <c r="AO14" i="1" s="1"/>
  <c r="AK15" i="1"/>
  <c r="AO15" i="1" s="1"/>
  <c r="AK16" i="1"/>
  <c r="AO16" i="1" s="1"/>
  <c r="AK17" i="1"/>
  <c r="AO17" i="1" s="1"/>
  <c r="AK18" i="1"/>
  <c r="AO18" i="1" s="1"/>
  <c r="AK19" i="1"/>
  <c r="AO19" i="1" s="1"/>
  <c r="AK20" i="1"/>
  <c r="AO20" i="1" s="1"/>
  <c r="AK21" i="1"/>
  <c r="AO21" i="1" s="1"/>
  <c r="AK22" i="1"/>
  <c r="AO22" i="1" s="1"/>
  <c r="AK23" i="1"/>
  <c r="AO23" i="1" s="1"/>
  <c r="AK24" i="1"/>
  <c r="AO24" i="1" s="1"/>
  <c r="AK25" i="1"/>
  <c r="AO25" i="1" s="1"/>
  <c r="AK26" i="1"/>
  <c r="AO26" i="1" s="1"/>
  <c r="AK27" i="1"/>
  <c r="AO27" i="1" s="1"/>
  <c r="AT43" i="1"/>
  <c r="AJ44" i="1"/>
  <c r="W45" i="1"/>
  <c r="AR45" i="1"/>
  <c r="U47" i="1"/>
  <c r="Y47" i="1" s="1"/>
  <c r="U49" i="1"/>
  <c r="Y49" i="1" s="1"/>
  <c r="W52" i="1"/>
  <c r="AW52" i="1"/>
  <c r="AW55" i="1"/>
  <c r="AW58" i="1"/>
  <c r="AW61" i="1"/>
  <c r="AW64" i="1"/>
  <c r="AW2" i="1"/>
  <c r="AW4" i="1"/>
  <c r="AJ8" i="1"/>
  <c r="G2" i="1"/>
  <c r="K2" i="1" s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AW29" i="1"/>
  <c r="AW31" i="1"/>
  <c r="AW33" i="1"/>
  <c r="AW35" i="1"/>
  <c r="AW37" i="1"/>
  <c r="AW39" i="1"/>
  <c r="AT44" i="1"/>
  <c r="AJ45" i="1"/>
  <c r="W46" i="1"/>
  <c r="AR46" i="1"/>
  <c r="U48" i="1"/>
  <c r="Y48" i="1" s="1"/>
  <c r="G51" i="1"/>
  <c r="K51" i="1" s="1"/>
  <c r="AJ52" i="1"/>
  <c r="W55" i="1"/>
  <c r="W58" i="1"/>
  <c r="W61" i="1"/>
  <c r="W64" i="1"/>
  <c r="AT49" i="1"/>
  <c r="U50" i="1"/>
  <c r="Y50" i="1" s="1"/>
  <c r="AT50" i="1"/>
  <c r="U51" i="1"/>
  <c r="Y51" i="1" s="1"/>
  <c r="AT51" i="1"/>
  <c r="U52" i="1"/>
  <c r="Y52" i="1" s="1"/>
  <c r="AT52" i="1"/>
  <c r="U53" i="1"/>
  <c r="Y53" i="1" s="1"/>
  <c r="AT53" i="1"/>
  <c r="U54" i="1"/>
  <c r="Y54" i="1" s="1"/>
  <c r="AT54" i="1"/>
  <c r="U55" i="1"/>
  <c r="Y55" i="1" s="1"/>
  <c r="AT55" i="1"/>
  <c r="U56" i="1"/>
  <c r="Y56" i="1" s="1"/>
  <c r="AT56" i="1"/>
  <c r="U57" i="1"/>
  <c r="Y57" i="1" s="1"/>
  <c r="AT57" i="1"/>
  <c r="U58" i="1"/>
  <c r="Y58" i="1" s="1"/>
  <c r="AT58" i="1"/>
  <c r="U59" i="1"/>
  <c r="Y59" i="1" s="1"/>
  <c r="AT59" i="1"/>
  <c r="U60" i="1"/>
  <c r="Y60" i="1" s="1"/>
  <c r="AT60" i="1"/>
  <c r="U61" i="1"/>
  <c r="Y61" i="1" s="1"/>
  <c r="AT61" i="1"/>
  <c r="U62" i="1"/>
  <c r="Y62" i="1" s="1"/>
  <c r="AT62" i="1"/>
  <c r="U63" i="1"/>
  <c r="Y63" i="1" s="1"/>
  <c r="AT63" i="1"/>
  <c r="U64" i="1"/>
  <c r="Y64" i="1" s="1"/>
  <c r="AT64" i="1"/>
  <c r="U65" i="1"/>
  <c r="Y65" i="1" s="1"/>
  <c r="AT65" i="1"/>
  <c r="AK42" i="1"/>
  <c r="AO42" i="1" s="1"/>
  <c r="AK43" i="1"/>
  <c r="AO43" i="1" s="1"/>
  <c r="AK44" i="1"/>
  <c r="AO44" i="1" s="1"/>
  <c r="AK45" i="1"/>
  <c r="AO45" i="1" s="1"/>
  <c r="AK46" i="1"/>
  <c r="AO46" i="1" s="1"/>
  <c r="AK47" i="1"/>
  <c r="AO47" i="1" s="1"/>
  <c r="AK48" i="1"/>
  <c r="AO48" i="1" s="1"/>
  <c r="AK49" i="1"/>
  <c r="AO49" i="1" s="1"/>
  <c r="AK50" i="1"/>
  <c r="AO50" i="1" s="1"/>
  <c r="AK51" i="1"/>
  <c r="AO51" i="1" s="1"/>
  <c r="AK52" i="1"/>
  <c r="AO52" i="1" s="1"/>
  <c r="AK53" i="1"/>
  <c r="AO53" i="1" s="1"/>
  <c r="AK54" i="1"/>
  <c r="AO54" i="1" s="1"/>
  <c r="AK55" i="1"/>
  <c r="AO55" i="1" s="1"/>
  <c r="AK56" i="1"/>
  <c r="AO56" i="1" s="1"/>
  <c r="AK57" i="1"/>
  <c r="AO57" i="1" s="1"/>
  <c r="AK58" i="1"/>
  <c r="AO58" i="1" s="1"/>
  <c r="AK59" i="1"/>
  <c r="AO59" i="1" s="1"/>
  <c r="AK60" i="1"/>
  <c r="AO60" i="1" s="1"/>
  <c r="AK61" i="1"/>
  <c r="AO61" i="1" s="1"/>
  <c r="AK62" i="1"/>
  <c r="AO62" i="1" s="1"/>
  <c r="AK63" i="1"/>
  <c r="AO63" i="1" s="1"/>
  <c r="AK64" i="1"/>
  <c r="AO64" i="1" s="1"/>
  <c r="AK65" i="1"/>
  <c r="AO65" i="1" s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D36" i="2"/>
  <c r="C36" i="2"/>
  <c r="E36" i="2"/>
  <c r="H36" i="2"/>
  <c r="D37" i="7"/>
  <c r="K40" i="70"/>
  <c r="J40" i="70"/>
  <c r="L40" i="70"/>
  <c r="I40" i="70"/>
  <c r="AB51" i="1" a="1"/>
  <c r="AV55" i="1" l="1"/>
  <c r="AV23" i="1"/>
  <c r="AV14" i="1"/>
  <c r="R61" i="1"/>
  <c r="R8" i="1"/>
  <c r="R6" i="1"/>
  <c r="R36" i="1"/>
  <c r="R52" i="1"/>
  <c r="R65" i="1"/>
  <c r="R57" i="1"/>
  <c r="R53" i="1"/>
  <c r="R35" i="1"/>
  <c r="R49" i="1"/>
  <c r="R15" i="1"/>
  <c r="R51" i="1"/>
  <c r="R25" i="1"/>
  <c r="R21" i="1"/>
  <c r="R17" i="1"/>
  <c r="R50" i="1"/>
  <c r="R14" i="1"/>
  <c r="R30" i="1"/>
  <c r="R34" i="1"/>
  <c r="R63" i="1"/>
  <c r="R59" i="1"/>
  <c r="R11" i="1"/>
  <c r="R12" i="1"/>
  <c r="R32" i="1"/>
  <c r="R40" i="1"/>
  <c r="R2" i="1"/>
  <c r="R44" i="1"/>
  <c r="R43" i="1"/>
  <c r="R42" i="1"/>
  <c r="R64" i="1"/>
  <c r="R60" i="1"/>
  <c r="R56" i="1"/>
  <c r="R48" i="1"/>
  <c r="R28" i="1"/>
  <c r="R24" i="1"/>
  <c r="R20" i="1"/>
  <c r="R7" i="1"/>
  <c r="R3" i="1"/>
  <c r="R41" i="1"/>
  <c r="R33" i="1"/>
  <c r="R13" i="1"/>
  <c r="R55" i="1"/>
  <c r="R39" i="1"/>
  <c r="R31" i="1"/>
  <c r="R27" i="1"/>
  <c r="R23" i="1"/>
  <c r="R19" i="1"/>
  <c r="R45" i="1"/>
  <c r="R16" i="1"/>
  <c r="R9" i="1"/>
  <c r="R4" i="1"/>
  <c r="R5" i="1"/>
  <c r="R37" i="1"/>
  <c r="R29" i="1"/>
  <c r="R10" i="1"/>
  <c r="R47" i="1"/>
  <c r="R62" i="1"/>
  <c r="R58" i="1"/>
  <c r="R54" i="1"/>
  <c r="R26" i="1"/>
  <c r="R22" i="1"/>
  <c r="R18" i="1"/>
  <c r="R46" i="1"/>
  <c r="R38" i="1"/>
  <c r="AV20" i="1"/>
  <c r="AU15" i="1"/>
  <c r="AH15" i="1" a="1"/>
  <c r="AH2" i="1" a="1"/>
  <c r="AE4" i="1" a="1"/>
  <c r="AU8" i="1"/>
  <c r="AE11" i="1" a="1"/>
  <c r="AE25" i="1" a="1"/>
  <c r="AE38" i="1" a="1"/>
  <c r="AE52" i="1" a="1"/>
  <c r="AU42" i="1"/>
  <c r="AH29" i="1" a="1"/>
  <c r="AE43" i="1" a="1"/>
  <c r="AH51" i="1" a="1"/>
  <c r="AH55" i="1" a="1"/>
  <c r="AH59" i="1" a="1"/>
  <c r="AH63" i="1" a="1"/>
  <c r="AE57" i="1" a="1"/>
  <c r="AH30" i="1" a="1"/>
  <c r="AB31" i="1" a="1"/>
  <c r="AH40" i="1" a="1"/>
  <c r="AE2" i="1" a="1"/>
  <c r="AU18" i="1"/>
  <c r="AB62" i="1" a="1"/>
  <c r="AU2" i="1"/>
  <c r="AH10" i="1" a="1"/>
  <c r="AH18" i="1" a="1"/>
  <c r="AE13" i="1" a="1"/>
  <c r="AE26" i="1" a="1"/>
  <c r="AB64" i="1" a="1"/>
  <c r="AE40" i="1" a="1"/>
  <c r="AE46" i="1" a="1"/>
  <c r="AB9" i="1" a="1"/>
  <c r="AB13" i="1" a="1"/>
  <c r="AB17" i="1" a="1"/>
  <c r="AB21" i="1" a="1"/>
  <c r="AB25" i="1" a="1"/>
  <c r="AU29" i="1"/>
  <c r="AU37" i="1"/>
  <c r="AB36" i="1" a="1"/>
  <c r="AB43" i="1" a="1"/>
  <c r="AH31" i="1" a="1"/>
  <c r="AB8" i="1" a="1"/>
  <c r="AU44" i="1"/>
  <c r="AU59" i="1"/>
  <c r="AU51" i="1"/>
  <c r="AU55" i="1"/>
  <c r="AU63" i="1"/>
  <c r="AE58" i="1" a="1"/>
  <c r="AH14" i="1" a="1"/>
  <c r="AE41" i="1" a="1"/>
  <c r="AU21" i="1"/>
  <c r="AH20" i="1" a="1"/>
  <c r="AH34" i="1" a="1"/>
  <c r="AH21" i="1" a="1"/>
  <c r="AH7" i="1" a="1"/>
  <c r="AB41" i="1" a="1"/>
  <c r="AH45" i="1" a="1"/>
  <c r="AE15" i="1" a="1"/>
  <c r="AE27" i="1" a="1"/>
  <c r="AU28" i="1"/>
  <c r="AU36" i="1"/>
  <c r="AU47" i="1"/>
  <c r="AB57" i="1" a="1"/>
  <c r="AH33" i="1" a="1"/>
  <c r="AB45" i="1" a="1"/>
  <c r="AE59" i="1" a="1"/>
  <c r="AE39" i="1" a="1"/>
  <c r="AE5" i="1" a="1"/>
  <c r="AB42" i="1" a="1"/>
  <c r="AB35" i="1" a="1"/>
  <c r="AU24" i="1"/>
  <c r="AH32" i="1" a="1"/>
  <c r="AE35" i="1" a="1"/>
  <c r="AU3" i="1"/>
  <c r="AH24" i="1" a="1"/>
  <c r="AU14" i="1"/>
  <c r="AE16" i="1" a="1"/>
  <c r="AE28" i="1" a="1"/>
  <c r="AE7" i="1" a="1"/>
  <c r="AH42" i="1" a="1"/>
  <c r="AB48" i="1" a="1"/>
  <c r="AB2" i="1" a="1"/>
  <c r="AH35" i="1" a="1"/>
  <c r="AH52" i="1" a="1"/>
  <c r="AH56" i="1" a="1"/>
  <c r="AH60" i="1" a="1"/>
  <c r="AH64" i="1" a="1"/>
  <c r="AE60" i="1" a="1"/>
  <c r="AH9" i="1" a="1"/>
  <c r="AU27" i="1"/>
  <c r="AH27" i="1" a="1"/>
  <c r="AE3" i="1" a="1"/>
  <c r="AU17" i="1"/>
  <c r="AH46" i="1" a="1"/>
  <c r="AB37" i="1" a="1"/>
  <c r="AB53" i="1" a="1"/>
  <c r="AE17" i="1" a="1"/>
  <c r="AB55" i="1" a="1"/>
  <c r="AE8" i="1" a="1"/>
  <c r="AB10" i="1" a="1"/>
  <c r="AB14" i="1" a="1"/>
  <c r="AB18" i="1" a="1"/>
  <c r="AB22" i="1" a="1"/>
  <c r="AB26" i="1" a="1"/>
  <c r="AU31" i="1"/>
  <c r="AU39" i="1"/>
  <c r="AB30" i="1" a="1"/>
  <c r="AB38" i="1" a="1"/>
  <c r="AH37" i="1" a="1"/>
  <c r="AU52" i="1"/>
  <c r="AU56" i="1"/>
  <c r="AU60" i="1"/>
  <c r="AU64" i="1"/>
  <c r="AE61" i="1" a="1"/>
  <c r="AH8" i="1" a="1"/>
  <c r="AH44" i="1" a="1"/>
  <c r="AU10" i="1"/>
  <c r="AU4" i="1"/>
  <c r="AE29" i="1" a="1"/>
  <c r="AH5" i="1" a="1"/>
  <c r="AH3" i="1" a="1"/>
  <c r="AE48" i="1" a="1"/>
  <c r="AU20" i="1"/>
  <c r="AE18" i="1" a="1"/>
  <c r="AE10" i="1" a="1"/>
  <c r="AE45" i="1" a="1"/>
  <c r="AU30" i="1"/>
  <c r="AU38" i="1"/>
  <c r="AU48" i="1"/>
  <c r="AB60" i="1" a="1"/>
  <c r="AB4" i="1" a="1"/>
  <c r="AH39" i="1" a="1"/>
  <c r="AE62" i="1" a="1"/>
  <c r="AH26" i="1" a="1"/>
  <c r="AE33" i="1" a="1"/>
  <c r="AH13" i="1" a="1"/>
  <c r="AH23" i="1" a="1"/>
  <c r="AB39" i="1" a="1"/>
  <c r="AU23" i="1"/>
  <c r="AE19" i="1" a="1"/>
  <c r="AE12" i="1" a="1"/>
  <c r="AU46" i="1"/>
  <c r="AB3" i="1" a="1"/>
  <c r="AB50" i="1" a="1"/>
  <c r="AE42" i="1" a="1"/>
  <c r="AH53" i="1" a="1"/>
  <c r="AH57" i="1" a="1"/>
  <c r="AH61" i="1" a="1"/>
  <c r="AH65" i="1" a="1"/>
  <c r="AE63" i="1" a="1"/>
  <c r="AH16" i="1" a="1"/>
  <c r="AB59" i="1" a="1"/>
  <c r="AH6" i="1" a="1"/>
  <c r="AH4" i="1" a="1"/>
  <c r="AU11" i="1"/>
  <c r="AH48" i="1" a="1"/>
  <c r="AH49" i="1" a="1"/>
  <c r="AH36" i="1" a="1"/>
  <c r="AU9" i="1"/>
  <c r="AU26" i="1"/>
  <c r="AB65" i="1" a="1"/>
  <c r="AE20" i="1" a="1"/>
  <c r="AB58" i="1" a="1"/>
  <c r="AE14" i="1" a="1"/>
  <c r="AB47" i="1" a="1"/>
  <c r="AB11" i="1" a="1"/>
  <c r="AB15" i="1" a="1"/>
  <c r="AB19" i="1" a="1"/>
  <c r="AB23" i="1" a="1"/>
  <c r="AB27" i="1" a="1"/>
  <c r="AU33" i="1"/>
  <c r="AB32" i="1" a="1"/>
  <c r="AB40" i="1" a="1"/>
  <c r="AB6" i="1" a="1"/>
  <c r="AU43" i="1"/>
  <c r="AE50" i="1" a="1"/>
  <c r="AU49" i="1"/>
  <c r="AU53" i="1"/>
  <c r="AU57" i="1"/>
  <c r="AU61" i="1"/>
  <c r="AU65" i="1"/>
  <c r="AE64" i="1" a="1"/>
  <c r="AH19" i="1" a="1"/>
  <c r="AB33" i="1" a="1"/>
  <c r="AU6" i="1"/>
  <c r="AH47" i="1" a="1"/>
  <c r="AE21" i="1" a="1"/>
  <c r="AE44" i="1" a="1"/>
  <c r="AE30" i="1" a="1"/>
  <c r="AU40" i="1"/>
  <c r="AU32" i="1"/>
  <c r="AB5" i="1" a="1"/>
  <c r="AB63" i="1" a="1"/>
  <c r="AB44" i="1" a="1"/>
  <c r="AE53" i="1" a="1"/>
  <c r="AE65" i="1" a="1"/>
  <c r="AU19" i="1"/>
  <c r="AH22" i="1" a="1"/>
  <c r="AE31" i="1" a="1"/>
  <c r="AU13" i="1"/>
  <c r="AB56" i="1" a="1"/>
  <c r="AH17" i="1" a="1"/>
  <c r="AE51" i="1" a="1"/>
  <c r="AB29" i="1" a="1"/>
  <c r="AU5" i="1"/>
  <c r="AE22" i="1" a="1"/>
  <c r="AU45" i="1"/>
  <c r="AE32" i="1" a="1"/>
  <c r="AB52" i="1" a="1"/>
  <c r="AH50" i="1" a="1"/>
  <c r="AH54" i="1" a="1"/>
  <c r="AH58" i="1" a="1"/>
  <c r="AE47" i="1" a="1"/>
  <c r="AU7" i="1"/>
  <c r="AU16" i="1"/>
  <c r="AU12" i="1"/>
  <c r="AE49" i="1" a="1"/>
  <c r="AU41" i="1"/>
  <c r="AH12" i="1" a="1"/>
  <c r="AE37" i="1" a="1"/>
  <c r="AH38" i="1" a="1"/>
  <c r="AE9" i="1" a="1"/>
  <c r="AE24" i="1" a="1"/>
  <c r="AE36" i="1" a="1"/>
  <c r="AU34" i="1"/>
  <c r="AH43" i="1" a="1"/>
  <c r="AU25" i="1"/>
  <c r="AB16" i="1" a="1"/>
  <c r="AU58" i="1"/>
  <c r="AH11" i="1" a="1"/>
  <c r="AU22" i="1"/>
  <c r="AB49" i="1" a="1"/>
  <c r="AE54" i="1" a="1"/>
  <c r="AE23" i="1" a="1"/>
  <c r="AB12" i="1" a="1"/>
  <c r="AB28" i="1" a="1"/>
  <c r="AU35" i="1"/>
  <c r="AE55" i="1" a="1"/>
  <c r="AB54" i="1" a="1"/>
  <c r="AU54" i="1"/>
  <c r="AE56" i="1" a="1"/>
  <c r="AE6" i="1" a="1"/>
  <c r="AB7" i="1" a="1"/>
  <c r="AB24" i="1" a="1"/>
  <c r="AH41" i="1" a="1"/>
  <c r="AB61" i="1" a="1"/>
  <c r="AE34" i="1" a="1"/>
  <c r="AU50" i="1"/>
  <c r="AH62" i="1" a="1"/>
  <c r="AH25" i="1" a="1"/>
  <c r="AB46" i="1" a="1"/>
  <c r="AB20" i="1" a="1"/>
  <c r="AB34" i="1" a="1"/>
  <c r="AU62" i="1"/>
  <c r="AH28" i="1" a="1"/>
  <c r="AV33" i="1" l="1"/>
  <c r="AV12" i="1"/>
  <c r="AV3" i="1"/>
  <c r="AV13" i="1"/>
  <c r="AV6" i="1"/>
  <c r="AV56" i="1"/>
  <c r="AV28" i="1"/>
  <c r="AV24" i="1"/>
  <c r="AV65" i="1"/>
  <c r="AV53" i="1"/>
  <c r="AV52" i="1"/>
  <c r="AV63" i="1"/>
  <c r="AV21" i="1"/>
  <c r="AV8" i="1"/>
  <c r="AV46" i="1"/>
  <c r="AV45" i="1"/>
  <c r="AV18" i="1"/>
  <c r="AV64" i="1"/>
  <c r="AV51" i="1"/>
  <c r="AV40" i="1"/>
  <c r="AV59" i="1"/>
  <c r="AV36" i="1"/>
  <c r="AV37" i="1"/>
  <c r="AV47" i="1"/>
  <c r="AV57" i="1"/>
  <c r="AV27" i="1"/>
  <c r="AV15" i="1"/>
  <c r="AV34" i="1"/>
  <c r="AV10" i="1"/>
  <c r="AH28" i="1"/>
  <c r="AB34" i="1"/>
  <c r="AB20" i="1"/>
  <c r="AB46" i="1"/>
  <c r="AH25" i="1"/>
  <c r="AH62" i="1"/>
  <c r="AE34" i="1"/>
  <c r="AB61" i="1"/>
  <c r="AH41" i="1"/>
  <c r="AB24" i="1"/>
  <c r="AB7" i="1"/>
  <c r="AE6" i="1"/>
  <c r="AE56" i="1"/>
  <c r="AB54" i="1"/>
  <c r="AE55" i="1"/>
  <c r="AB28" i="1"/>
  <c r="AB12" i="1"/>
  <c r="AE23" i="1"/>
  <c r="AE54" i="1"/>
  <c r="AB49" i="1"/>
  <c r="AH11" i="1"/>
  <c r="AB16" i="1"/>
  <c r="AH43" i="1"/>
  <c r="AE36" i="1"/>
  <c r="AE24" i="1"/>
  <c r="AE9" i="1"/>
  <c r="AH38" i="1"/>
  <c r="AE37" i="1"/>
  <c r="AH12" i="1"/>
  <c r="AE49" i="1"/>
  <c r="AE47" i="1"/>
  <c r="AH58" i="1"/>
  <c r="AH54" i="1"/>
  <c r="AH50" i="1"/>
  <c r="AB52" i="1"/>
  <c r="AE32" i="1"/>
  <c r="AE22" i="1"/>
  <c r="AB29" i="1"/>
  <c r="AE51" i="1"/>
  <c r="AH17" i="1"/>
  <c r="AB56" i="1"/>
  <c r="AE31" i="1"/>
  <c r="AH22" i="1"/>
  <c r="AE65" i="1"/>
  <c r="AE53" i="1"/>
  <c r="AB44" i="1"/>
  <c r="AB63" i="1"/>
  <c r="AB5" i="1"/>
  <c r="AE30" i="1"/>
  <c r="AE44" i="1"/>
  <c r="AE21" i="1"/>
  <c r="AH47" i="1"/>
  <c r="AB33" i="1"/>
  <c r="AH19" i="1"/>
  <c r="AE64" i="1"/>
  <c r="AE50" i="1"/>
  <c r="AB6" i="1"/>
  <c r="AB40" i="1"/>
  <c r="AB32" i="1"/>
  <c r="AB27" i="1"/>
  <c r="AB23" i="1"/>
  <c r="AB19" i="1"/>
  <c r="AB15" i="1"/>
  <c r="AB11" i="1"/>
  <c r="AB47" i="1"/>
  <c r="AE14" i="1"/>
  <c r="AB58" i="1"/>
  <c r="AE20" i="1"/>
  <c r="AB65" i="1"/>
  <c r="AH36" i="1"/>
  <c r="AH49" i="1"/>
  <c r="AH48" i="1"/>
  <c r="AH4" i="1"/>
  <c r="AH6" i="1"/>
  <c r="AB59" i="1"/>
  <c r="AH16" i="1"/>
  <c r="AE63" i="1"/>
  <c r="AH65" i="1"/>
  <c r="AH61" i="1"/>
  <c r="AH57" i="1"/>
  <c r="AH53" i="1"/>
  <c r="AE42" i="1"/>
  <c r="AB50" i="1"/>
  <c r="AB3" i="1"/>
  <c r="AE12" i="1"/>
  <c r="AE19" i="1"/>
  <c r="AB39" i="1"/>
  <c r="AH23" i="1"/>
  <c r="AH13" i="1"/>
  <c r="AE33" i="1"/>
  <c r="AH26" i="1"/>
  <c r="AE62" i="1"/>
  <c r="AH39" i="1"/>
  <c r="AB4" i="1"/>
  <c r="AB60" i="1"/>
  <c r="AE45" i="1"/>
  <c r="AE10" i="1"/>
  <c r="AE18" i="1"/>
  <c r="AE48" i="1"/>
  <c r="AH3" i="1"/>
  <c r="AH5" i="1"/>
  <c r="AE29" i="1"/>
  <c r="AH44" i="1"/>
  <c r="AH8" i="1"/>
  <c r="AE61" i="1"/>
  <c r="AH37" i="1"/>
  <c r="AB38" i="1"/>
  <c r="AB30" i="1"/>
  <c r="AB26" i="1"/>
  <c r="AB22" i="1"/>
  <c r="AB18" i="1"/>
  <c r="AB14" i="1"/>
  <c r="AB10" i="1"/>
  <c r="AE8" i="1"/>
  <c r="AB55" i="1"/>
  <c r="AE17" i="1"/>
  <c r="AB53" i="1"/>
  <c r="AB37" i="1"/>
  <c r="AH46" i="1"/>
  <c r="AE3" i="1"/>
  <c r="AH27" i="1"/>
  <c r="AH9" i="1"/>
  <c r="AE60" i="1"/>
  <c r="AH64" i="1"/>
  <c r="AH60" i="1"/>
  <c r="AH56" i="1"/>
  <c r="AH52" i="1"/>
  <c r="AH35" i="1"/>
  <c r="AB2" i="1"/>
  <c r="AB48" i="1"/>
  <c r="AH42" i="1"/>
  <c r="AE7" i="1"/>
  <c r="AE28" i="1"/>
  <c r="AE16" i="1"/>
  <c r="AH24" i="1"/>
  <c r="AE35" i="1"/>
  <c r="AH32" i="1"/>
  <c r="AB35" i="1"/>
  <c r="AB42" i="1"/>
  <c r="AE5" i="1"/>
  <c r="AE39" i="1"/>
  <c r="AE59" i="1"/>
  <c r="AB45" i="1"/>
  <c r="AH33" i="1"/>
  <c r="AB57" i="1"/>
  <c r="AE27" i="1"/>
  <c r="AE15" i="1"/>
  <c r="AH45" i="1"/>
  <c r="AB41" i="1"/>
  <c r="AH7" i="1"/>
  <c r="AH21" i="1"/>
  <c r="AH34" i="1"/>
  <c r="AH20" i="1"/>
  <c r="AE41" i="1"/>
  <c r="AH14" i="1"/>
  <c r="AE58" i="1"/>
  <c r="AB8" i="1"/>
  <c r="AH31" i="1"/>
  <c r="AB43" i="1"/>
  <c r="AB36" i="1"/>
  <c r="AB25" i="1"/>
  <c r="AB21" i="1"/>
  <c r="AB17" i="1"/>
  <c r="AB13" i="1"/>
  <c r="AB9" i="1"/>
  <c r="AE46" i="1"/>
  <c r="AE40" i="1"/>
  <c r="AB64" i="1"/>
  <c r="AE26" i="1"/>
  <c r="AE13" i="1"/>
  <c r="AH18" i="1"/>
  <c r="AH10" i="1"/>
  <c r="AB62" i="1"/>
  <c r="AE2" i="1"/>
  <c r="AH40" i="1"/>
  <c r="AB31" i="1"/>
  <c r="AH30" i="1"/>
  <c r="AE57" i="1"/>
  <c r="AH63" i="1"/>
  <c r="AH59" i="1"/>
  <c r="AH55" i="1"/>
  <c r="AH51" i="1"/>
  <c r="AE43" i="1"/>
  <c r="AH29" i="1"/>
  <c r="AE52" i="1"/>
  <c r="AE38" i="1"/>
  <c r="AE25" i="1"/>
  <c r="AE11" i="1"/>
  <c r="AE4" i="1"/>
  <c r="AH2" i="1"/>
  <c r="AH15" i="1"/>
  <c r="AB51" i="1"/>
  <c r="AV25" i="1"/>
  <c r="AV54" i="1"/>
  <c r="AV43" i="1"/>
  <c r="AV22" i="1"/>
  <c r="AV32" i="1"/>
  <c r="AV4" i="1"/>
  <c r="AV7" i="1"/>
  <c r="AV11" i="1"/>
  <c r="AV5" i="1"/>
  <c r="AV30" i="1"/>
  <c r="AV41" i="1"/>
  <c r="AV19" i="1"/>
  <c r="AV62" i="1"/>
  <c r="AV50" i="1"/>
  <c r="AV44" i="1"/>
  <c r="AV61" i="1"/>
  <c r="AV49" i="1"/>
  <c r="AV17" i="1"/>
  <c r="AV39" i="1"/>
  <c r="AV60" i="1"/>
  <c r="AV48" i="1"/>
  <c r="AV16" i="1"/>
  <c r="AV38" i="1"/>
  <c r="AV29" i="1"/>
  <c r="AV31" i="1"/>
  <c r="AV35" i="1"/>
  <c r="AV58" i="1"/>
  <c r="AV26" i="1"/>
  <c r="AV42" i="1"/>
  <c r="AV9" i="1"/>
  <c r="AV2" i="1"/>
  <c r="AI37" i="1" l="1"/>
  <c r="AI55" i="1"/>
  <c r="AI18" i="1"/>
  <c r="AI59" i="1"/>
  <c r="AI15" i="1"/>
  <c r="AI44" i="1"/>
  <c r="AI9" i="1"/>
  <c r="AI48" i="1"/>
  <c r="AI22" i="1"/>
  <c r="AI49" i="1"/>
  <c r="AI34" i="1"/>
  <c r="AI57" i="1"/>
  <c r="AI13" i="1"/>
  <c r="AI45" i="1"/>
  <c r="AI26" i="1"/>
  <c r="AI61" i="1"/>
  <c r="AI64" i="1"/>
  <c r="AI31" i="1"/>
  <c r="AI17" i="1"/>
  <c r="AI11" i="1"/>
  <c r="AI25" i="1"/>
  <c r="AI50" i="1"/>
  <c r="AI40" i="1"/>
  <c r="AI51" i="1"/>
  <c r="AI36" i="1"/>
  <c r="AI53" i="1"/>
  <c r="AI65" i="1"/>
  <c r="AI6" i="1"/>
  <c r="AI56" i="1"/>
  <c r="AI33" i="1"/>
  <c r="AI43" i="1"/>
  <c r="AI41" i="1"/>
  <c r="AI60" i="1"/>
  <c r="AI52" i="1"/>
  <c r="AI2" i="1"/>
  <c r="AI23" i="1"/>
  <c r="AI4" i="1"/>
  <c r="AI58" i="1"/>
  <c r="AI7" i="1"/>
  <c r="AI29" i="1"/>
  <c r="AI24" i="1"/>
  <c r="AI8" i="1"/>
  <c r="AI10" i="1"/>
  <c r="AI47" i="1"/>
  <c r="AI5" i="1"/>
  <c r="AI14" i="1"/>
  <c r="AI63" i="1"/>
  <c r="AI46" i="1"/>
  <c r="AI39" i="1"/>
  <c r="AI20" i="1"/>
  <c r="AI19" i="1"/>
  <c r="AI12" i="1"/>
  <c r="AI62" i="1"/>
  <c r="AI42" i="1"/>
  <c r="AI30" i="1"/>
  <c r="AI27" i="1"/>
  <c r="AI16" i="1"/>
  <c r="AI28" i="1"/>
  <c r="AI21" i="1"/>
  <c r="AI35" i="1"/>
  <c r="AI38" i="1"/>
  <c r="AI3" i="1"/>
  <c r="AI32" i="1"/>
  <c r="AI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<sst xmlns="http://schemas.openxmlformats.org/spreadsheetml/2006/main" count="6153" uniqueCount="226">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</sst>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eetMetadata" Target="metadata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tabSelected="1" zoomScale="65" workbookViewId="0">
      <selection activeCell="BE36" sqref="BE36"/>
    </sheetView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7.28515625" style="29" customWidth="1"/>
    <col min="8" max="8" width="16" customWidth="1"/>
    <col min="9" max="9" width="13.42578125" customWidth="1"/>
    <col min="10" max="10" width="11.85546875" style="5" customWidth="1"/>
    <col min="11" max="11" width="85.85546875" bestFit="1" customWidth="1"/>
    <col min="12" max="12" width="18.42578125" style="29" customWidth="1"/>
    <col min="13" max="13" width="27.7109375" style="137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109375" bestFit="1" customWidth="1"/>
    <col min="21" max="21" width="19.5703125" customWidth="1"/>
    <col min="22" max="23" width="21.140625" customWidth="1"/>
    <col min="24" max="24" width="14.5703125" customWidth="1"/>
    <col min="25" max="25" width="99" bestFit="1" customWidth="1"/>
    <col min="26" max="26" width="10.28515625" style="4" customWidth="1"/>
    <col min="27" max="27" width="10" customWidth="1"/>
    <col min="28" max="28" width="19.7109375" customWidth="1"/>
    <col min="29" max="29" width="17.7109375" customWidth="1"/>
    <col min="30" max="30" width="10" customWidth="1"/>
    <col min="31" max="31" width="21.140625" customWidth="1"/>
    <col min="32" max="32" width="13.85546875" customWidth="1"/>
    <col min="33" max="33" width="9.7109375" customWidth="1"/>
    <col min="34" max="34" width="17.7109375" style="29" customWidth="1"/>
    <col min="35" max="35" width="53.5703125" bestFit="1" customWidth="1"/>
    <col min="36" max="36" width="29.28515625" bestFit="1" customWidth="1"/>
    <col min="37" max="37" width="18.85546875" bestFit="1" customWidth="1"/>
    <col min="38" max="38" width="25.42578125" customWidth="1"/>
    <col min="39" max="39" width="16.85546875" customWidth="1"/>
    <col min="40" max="40" width="10.140625" customWidth="1"/>
    <col min="41" max="41" width="86.7109375" bestFit="1" customWidth="1"/>
    <col min="42" max="42" width="15.42578125" style="29" customWidth="1"/>
    <col min="43" max="43" width="29.28515625" bestFit="1" customWidth="1"/>
    <col min="44" max="44" width="18.5703125" style="49" customWidth="1"/>
    <col min="45" max="45" width="18.5703125" style="4" customWidth="1"/>
    <col min="46" max="46" width="12" customWidth="1"/>
    <col min="47" max="47" width="12.7109375" bestFit="1" customWidth="1"/>
    <col min="48" max="48" width="79.28515625" bestFit="1" customWidth="1"/>
    <col min="49" max="49" width="18.140625" customWidth="1"/>
    <col min="50" max="50" width="17.5703125" customWidth="1"/>
    <col min="51" max="75" width="8.7109375" style="50" customWidth="1"/>
  </cols>
  <sheetData>
    <row r="1" spans="1:75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1" t="s">
        <v>12</v>
      </c>
      <c r="N1" s="98" t="s">
        <v>23</v>
      </c>
      <c r="O1" s="99" t="s">
        <v>7</v>
      </c>
      <c r="P1" s="99" t="s">
        <v>8</v>
      </c>
      <c r="Q1" s="138" t="s">
        <v>9</v>
      </c>
      <c r="R1" s="99" t="s">
        <v>223</v>
      </c>
      <c r="S1" s="99" t="s">
        <v>11</v>
      </c>
      <c r="T1" s="138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2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2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ca="1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ca="1">MAX(INDIRECT("'dataset"&amp;C2&amp;"_"&amp;E2&amp;"'!"&amp;V2&amp;"2:"&amp;V2&amp;"31"))</f>
        <v>60</v>
      </c>
      <c r="AA2" s="33">
        <f ca="1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ca="1">LARGE(INDIRECT("'dataset"&amp;C2&amp;"_"&amp;E2&amp;"'!"&amp;V2&amp;"2:"&amp;V2&amp;"31"), 2)</f>
        <v>56</v>
      </c>
      <c r="AD2" s="33">
        <f ca="1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ca="1">LARGE(INDIRECT("'dataset"&amp;C2&amp;"_"&amp;E2&amp;"'!"&amp;V2&amp;"2:"&amp;V2&amp;"31"), 3)</f>
        <v>53</v>
      </c>
      <c r="AG2" s="33">
        <f ca="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5">AB2&amp;"-"&amp;AE2&amp;"-"&amp;AH2</f>
        <v>Fafnar Weapon-Connect Angel-Dragon Ball</v>
      </c>
      <c r="AJ2" s="33" t="str">
        <f t="shared" ref="AJ2:AJ33" ca="1" si="6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7">"In the '"&amp;AK2&amp;"' column, calculate a rough estimate of the average value"</f>
        <v>In the 'Score' column, calculate a rough estimate of the average value</v>
      </c>
      <c r="AP2" s="33">
        <f ca="1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ca="1">COUNTIF(INDIRECT("'dataset"&amp;C2&amp;"_"&amp;E2&amp;"'!"&amp;AS2&amp;":"&amp;AS2), AT2)</f>
        <v>1</v>
      </c>
      <c r="AV2" s="36" t="str">
        <f ca="1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2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2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ca="1">"In the '"&amp;U3&amp;"' column, give the row names of the "&amp;D3&amp;"s with the highest 3 values in descending order "</f>
        <v xml:space="preserve">In the 'Popularity' column, give the row names of the animes with the highest 3 values in descending order </v>
      </c>
      <c r="Z3" s="33">
        <f ca="1">MAX(INDIRECT("'dataset"&amp;C3&amp;"_"&amp;E3&amp;"'!"&amp;V3&amp;"2:"&amp;V3&amp;"31"))</f>
        <v>88</v>
      </c>
      <c r="AA3" s="33">
        <f ca="1">MATCH(MAX(INDIRECT("'dataset"&amp;C3&amp;"_"&amp;E3&amp;"'!"&amp;V3&amp;"2:"&amp;V3&amp;"31")), INDIRECT("'dataset"&amp;C3&amp;"_"&amp;E3&amp;"'!"&amp;V3&amp;"2:"&amp;V3&amp;"31"), 0) + 1</f>
        <v>5</v>
      </c>
      <c r="AB3" s="33" t="str">
        <f t="array" aca="1" ref="AB3" ca="1">INDIRECT("dataset"&amp;C3&amp;"_"&amp;E3&amp;"!"&amp;"B"&amp;AA3)</f>
        <v>Different Life</v>
      </c>
      <c r="AC3" s="33">
        <f ca="1">LARGE(INDIRECT("'dataset"&amp;C3&amp;"_"&amp;E3&amp;"'!"&amp;V3&amp;"2:"&amp;V3&amp;"31"), 2)</f>
        <v>86</v>
      </c>
      <c r="AD3" s="33">
        <f ca="1">MATCH(LARGE(INDIRECT("'dataset"&amp;C3&amp;"_"&amp;E3&amp;"'!"&amp;V3&amp;"2:"&amp;V3&amp;"31"), 2), INDIRECT("'dataset"&amp;C3&amp;"_"&amp;E3&amp;"'!"&amp;V3&amp;"2:"&amp;V3&amp;"31"), 0)+1</f>
        <v>18</v>
      </c>
      <c r="AE3" s="33" t="str">
        <f t="array" aca="1" ref="AE3" ca="1">INDIRECT("dataset"&amp;C3&amp;"_"&amp;E3&amp;"!"&amp;"B"&amp;AD3)</f>
        <v>Connect Angel</v>
      </c>
      <c r="AF3" s="33">
        <f ca="1">LARGE(INDIRECT("'dataset"&amp;C3&amp;"_"&amp;E3&amp;"'!"&amp;V3&amp;"2:"&amp;V3&amp;"31"), 3)</f>
        <v>83</v>
      </c>
      <c r="AG3" s="33">
        <f ca="1">MATCH(LARGE(INDIRECT("'dataset"&amp;C3&amp;"_"&amp;E3&amp;"'!"&amp;V3&amp;"2:"&amp;V3&amp;"31"), 3), INDIRECT("'dataset"&amp;C3&amp;"_"&amp;E3&amp;"'!"&amp;V3&amp;"2:"&amp;V3&amp;"31"), 0)+1</f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5"/>
        <v>Different Life-Connect Angel-Assassian World</v>
      </c>
      <c r="AJ3" s="33" t="str">
        <f t="shared" ca="1" si="6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7"/>
        <v>In the 'Episodes' column, calculate a rough estimate of the average value</v>
      </c>
      <c r="AP3" s="33">
        <f ca="1">AVERAGE(INDIRECT("'dataset"&amp;C3&amp;"_"&amp;E3&amp;"'!"&amp;AL3&amp;":"&amp;AL3))</f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ca="1">COUNTIF(INDIRECT("'dataset"&amp;C3&amp;"_"&amp;E3&amp;"'!"&amp;AS3&amp;":"&amp;AS3), AT3)</f>
        <v>1</v>
      </c>
      <c r="AV3" s="36" t="str">
        <f ca="1">"In the '"&amp;AR3&amp; "' column, find the "&amp;D3&amp;" with a value equal to '" &amp; AT3&amp; "' "</f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2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2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ca="1">"In the '"&amp;U4&amp;"' column, give the row names of the "&amp;D4&amp;"s with the highest 3 values in descending order "</f>
        <v xml:space="preserve">In the 'On-Hold' column, give the row names of the animes with the highest 3 values in descending order </v>
      </c>
      <c r="Z4" s="33">
        <f ca="1">MAX(INDIRECT("'dataset"&amp;C4&amp;"_"&amp;E4&amp;"'!"&amp;V4&amp;"2:"&amp;V4&amp;"31"))</f>
        <v>75</v>
      </c>
      <c r="AA4" s="33">
        <f ca="1">MATCH(MAX(INDIRECT("'dataset"&amp;C4&amp;"_"&amp;E4&amp;"'!"&amp;V4&amp;"2:"&amp;V4&amp;"31")), INDIRECT("'dataset"&amp;C4&amp;"_"&amp;E4&amp;"'!"&amp;V4&amp;"2:"&amp;V4&amp;"31"), 0) + 1</f>
        <v>5</v>
      </c>
      <c r="AB4" s="33" t="str">
        <f t="array" aca="1" ref="AB4" ca="1">INDIRECT("dataset"&amp;C4&amp;"_"&amp;E4&amp;"!"&amp;"B"&amp;AA4)</f>
        <v>Dragon Ball</v>
      </c>
      <c r="AC4" s="33">
        <f ca="1">LARGE(INDIRECT("'dataset"&amp;C4&amp;"_"&amp;E4&amp;"'!"&amp;V4&amp;"2:"&amp;V4&amp;"31"), 2)</f>
        <v>73</v>
      </c>
      <c r="AD4" s="33">
        <f ca="1">MATCH(LARGE(INDIRECT("'dataset"&amp;C4&amp;"_"&amp;E4&amp;"'!"&amp;V4&amp;"2:"&amp;V4&amp;"31"), 2), INDIRECT("'dataset"&amp;C4&amp;"_"&amp;E4&amp;"'!"&amp;V4&amp;"2:"&amp;V4&amp;"31"), 0)+1</f>
        <v>10</v>
      </c>
      <c r="AE4" s="33" t="str">
        <f t="array" aca="1" ref="AE4" ca="1">INDIRECT("dataset"&amp;C4&amp;"_"&amp;E4&amp;"!"&amp;"B"&amp;AD4)</f>
        <v>Different Life</v>
      </c>
      <c r="AF4" s="33">
        <f ca="1">LARGE(INDIRECT("'dataset"&amp;C4&amp;"_"&amp;E4&amp;"'!"&amp;V4&amp;"2:"&amp;V4&amp;"31"), 3)</f>
        <v>71</v>
      </c>
      <c r="AG4" s="33">
        <f ca="1">MATCH(LARGE(INDIRECT("'dataset"&amp;C4&amp;"_"&amp;E4&amp;"'!"&amp;V4&amp;"2:"&amp;V4&amp;"31"), 3), INDIRECT("'dataset"&amp;C4&amp;"_"&amp;E4&amp;"'!"&amp;V4&amp;"2:"&amp;V4&amp;"31"), 0)+1</f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5"/>
        <v>Dragon Ball-Different Life-Connect Angel</v>
      </c>
      <c r="AJ4" s="33" t="str">
        <f t="shared" ca="1" si="6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7"/>
        <v>In the 'Members' column, calculate a rough estimate of the average value</v>
      </c>
      <c r="AP4" s="33">
        <f ca="1">AVERAGE(INDIRECT("'dataset"&amp;C4&amp;"_"&amp;E4&amp;"'!"&amp;AL4&amp;":"&amp;AL4))</f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ca="1">COUNTIF(INDIRECT("'dataset"&amp;C4&amp;"_"&amp;E4&amp;"'!"&amp;AS4&amp;":"&amp;AS4), AT4)</f>
        <v>1</v>
      </c>
      <c r="AV4" s="36" t="str">
        <f ca="1">"In the '"&amp;AR4&amp; "' column, find the "&amp;D4&amp;" with a value equal to '" &amp; AT4&amp; "' "</f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2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2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ca="1">"In the '"&amp;U5&amp;"' column, give the row names of the "&amp;D5&amp;"s with the highest 3 values in descending order "</f>
        <v xml:space="preserve">In the 'Members' column, give the row names of the animes with the highest 3 values in descending order </v>
      </c>
      <c r="Z5" s="33">
        <f ca="1">MAX(INDIRECT("'dataset"&amp;C5&amp;"_"&amp;E5&amp;"'!"&amp;V5&amp;"2:"&amp;V5&amp;"31"))</f>
        <v>74</v>
      </c>
      <c r="AA5" s="33">
        <f ca="1">MATCH(MAX(INDIRECT("'dataset"&amp;C5&amp;"_"&amp;E5&amp;"'!"&amp;V5&amp;"2:"&amp;V5&amp;"31")), INDIRECT("'dataset"&amp;C5&amp;"_"&amp;E5&amp;"'!"&amp;V5&amp;"2:"&amp;V5&amp;"31"), 0) + 1</f>
        <v>6</v>
      </c>
      <c r="AB5" s="33" t="str">
        <f t="array" aca="1" ref="AB5" ca="1">INDIRECT("dataset"&amp;C5&amp;"_"&amp;E5&amp;"!"&amp;"B"&amp;AA5)</f>
        <v>Different Life</v>
      </c>
      <c r="AC5" s="33">
        <f ca="1">LARGE(INDIRECT("'dataset"&amp;C5&amp;"_"&amp;E5&amp;"'!"&amp;V5&amp;"2:"&amp;V5&amp;"31"), 2)</f>
        <v>73</v>
      </c>
      <c r="AD5" s="33">
        <f ca="1">MATCH(LARGE(INDIRECT("'dataset"&amp;C5&amp;"_"&amp;E5&amp;"'!"&amp;V5&amp;"2:"&amp;V5&amp;"31"), 2), INDIRECT("'dataset"&amp;C5&amp;"_"&amp;E5&amp;"'!"&amp;V5&amp;"2:"&amp;V5&amp;"31"), 0)+1</f>
        <v>24</v>
      </c>
      <c r="AE5" s="33" t="str">
        <f t="array" aca="1" ref="AE5" ca="1">INDIRECT("dataset"&amp;C5&amp;"_"&amp;E5&amp;"!"&amp;"B"&amp;AD5)</f>
        <v>Fafnar Weapon</v>
      </c>
      <c r="AF5" s="33">
        <f ca="1">LARGE(INDIRECT("'dataset"&amp;C5&amp;"_"&amp;E5&amp;"'!"&amp;V5&amp;"2:"&amp;V5&amp;"31"), 3)</f>
        <v>70</v>
      </c>
      <c r="AG5" s="33">
        <f ca="1">MATCH(LARGE(INDIRECT("'dataset"&amp;C5&amp;"_"&amp;E5&amp;"'!"&amp;V5&amp;"2:"&amp;V5&amp;"31"), 3), INDIRECT("'dataset"&amp;C5&amp;"_"&amp;E5&amp;"'!"&amp;V5&amp;"2:"&amp;V5&amp;"31"), 0)+1</f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5"/>
        <v>Different Life-Fafnar Weapon-Travel World</v>
      </c>
      <c r="AJ5" s="33" t="str">
        <f t="shared" ca="1" si="6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7"/>
        <v>In the 'Favorites' column, calculate a rough estimate of the average value</v>
      </c>
      <c r="AP5" s="33">
        <f ca="1">AVERAGE(INDIRECT("'dataset"&amp;C5&amp;"_"&amp;E5&amp;"'!"&amp;AL5&amp;":"&amp;AL5))</f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ca="1">COUNTIF(INDIRECT("'dataset"&amp;C5&amp;"_"&amp;E5&amp;"'!"&amp;AS5&amp;":"&amp;AS5), AT5)</f>
        <v>1</v>
      </c>
      <c r="AV5" s="36" t="str">
        <f ca="1">"In the '"&amp;AR5&amp; "' column, find the "&amp;D5&amp;" with a value equal to '" &amp; AT5&amp; "' "</f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2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3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ca="1">"In the '"&amp;U6&amp;"' column, give the row names of the "&amp;D6&amp;"s with the highest 3 values in descending order "</f>
        <v xml:space="preserve">In the 'Calories' column, give the row names of the cereals with the highest 3 values in descending order </v>
      </c>
      <c r="Z6" s="51">
        <f ca="1">MAX(INDIRECT("'dataset"&amp;C6&amp;"_"&amp;E6&amp;"'!"&amp;V6&amp;"2:"&amp;V6&amp;"31"))</f>
        <v>88</v>
      </c>
      <c r="AA6" s="51">
        <f ca="1">MATCH(MAX(INDIRECT("'dataset"&amp;C6&amp;"_"&amp;E6&amp;"'!"&amp;V6&amp;"2:"&amp;V6&amp;"31")), INDIRECT("'dataset"&amp;C6&amp;"_"&amp;E6&amp;"'!"&amp;V6&amp;"2:"&amp;V6&amp;"31"), 0) + 1</f>
        <v>5</v>
      </c>
      <c r="AB6" s="51" t="str">
        <f t="array" aca="1" ref="AB6" ca="1">INDIRECT("dataset"&amp;C6&amp;"_"&amp;E6&amp;"!"&amp;"B"&amp;AA6)</f>
        <v>Natural Bran</v>
      </c>
      <c r="AC6" s="51">
        <f ca="1">LARGE(INDIRECT("'dataset"&amp;C6&amp;"_"&amp;E6&amp;"'!"&amp;V6&amp;"2:"&amp;V6&amp;"31"), 2)</f>
        <v>86</v>
      </c>
      <c r="AD6" s="51">
        <f ca="1">MATCH(LARGE(INDIRECT("'dataset"&amp;C6&amp;"_"&amp;E6&amp;"'!"&amp;V6&amp;"2:"&amp;V6&amp;"31"), 2), INDIRECT("'dataset"&amp;C6&amp;"_"&amp;E6&amp;"'!"&amp;V6&amp;"2:"&amp;V6&amp;"31"), 0)+1</f>
        <v>19</v>
      </c>
      <c r="AE6" s="51" t="str">
        <f t="array" aca="1" ref="AE6" ca="1">INDIRECT("dataset"&amp;C6&amp;"_"&amp;E6&amp;"!"&amp;"B"&amp;AD6)</f>
        <v>Almond Raisin</v>
      </c>
      <c r="AF6" s="51">
        <f ca="1">LARGE(INDIRECT("'dataset"&amp;C6&amp;"_"&amp;E6&amp;"'!"&amp;V6&amp;"2:"&amp;V6&amp;"31"), 3)</f>
        <v>83</v>
      </c>
      <c r="AG6" s="51">
        <f ca="1">MATCH(LARGE(INDIRECT("'dataset"&amp;C6&amp;"_"&amp;E6&amp;"'!"&amp;V6&amp;"2:"&amp;V6&amp;"31"), 3), INDIRECT("'dataset"&amp;C6&amp;"_"&amp;E6&amp;"'!"&amp;V6&amp;"2:"&amp;V6&amp;"31"), 0)+1</f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5"/>
        <v>Natural Bran-Almond Raisin-Fruity Pebbles</v>
      </c>
      <c r="AJ6" s="51" t="str">
        <f t="shared" ca="1" si="6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7"/>
        <v>In the 'Vitamins' column, calculate a rough estimate of the average value</v>
      </c>
      <c r="AP6" s="51">
        <f ca="1">AVERAGE(INDIRECT("'dataset"&amp;C6&amp;"_"&amp;E6&amp;"'!"&amp;AL6&amp;":"&amp;AL6))</f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ca="1">COUNTIF(INDIRECT("'dataset"&amp;C6&amp;"_"&amp;E6&amp;"'!"&amp;AS6&amp;":"&amp;AS6), AT6)</f>
        <v>1</v>
      </c>
      <c r="AV6" s="36" t="str">
        <f ca="1">"In the '"&amp;AR6&amp; "' column, find the "&amp;D6&amp;" with a value equal to '" &amp; AT6&amp; "' "</f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2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3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ca="1">"In the '"&amp;U7&amp;"' column, give the row names of the "&amp;D7&amp;"s with the highest 3 values in descending order "</f>
        <v xml:space="preserve">In the 'Potassium' column, give the row names of the cereals with the highest 3 values in descending order </v>
      </c>
      <c r="Z7" s="51">
        <f ca="1">MAX(INDIRECT("'dataset"&amp;C7&amp;"_"&amp;E7&amp;"'!"&amp;V7&amp;"2:"&amp;V7&amp;"31"))</f>
        <v>71</v>
      </c>
      <c r="AA7" s="51">
        <f ca="1">MATCH(MAX(INDIRECT("'dataset"&amp;C7&amp;"_"&amp;E7&amp;"'!"&amp;V7&amp;"2:"&amp;V7&amp;"31")), INDIRECT("'dataset"&amp;C7&amp;"_"&amp;E7&amp;"'!"&amp;V7&amp;"2:"&amp;V7&amp;"31"), 0) + 1</f>
        <v>22</v>
      </c>
      <c r="AB7" s="51" t="str">
        <f t="array" aca="1" ref="AB7" ca="1">INDIRECT("dataset"&amp;C7&amp;"_"&amp;E7&amp;"!"&amp;"B"&amp;AA7)</f>
        <v>Colorful Bran</v>
      </c>
      <c r="AC7" s="51">
        <f ca="1">LARGE(INDIRECT("'dataset"&amp;C7&amp;"_"&amp;E7&amp;"'!"&amp;V7&amp;"2:"&amp;V7&amp;"31"), 2)</f>
        <v>70</v>
      </c>
      <c r="AD7" s="51">
        <f ca="1">MATCH(LARGE(INDIRECT("'dataset"&amp;C7&amp;"_"&amp;E7&amp;"'!"&amp;V7&amp;"2:"&amp;V7&amp;"31"), 2), INDIRECT("'dataset"&amp;C7&amp;"_"&amp;E7&amp;"'!"&amp;V7&amp;"2:"&amp;V7&amp;"31"), 0)+1</f>
        <v>3</v>
      </c>
      <c r="AE7" s="51" t="str">
        <f t="array" aca="1" ref="AE7" ca="1">INDIRECT("dataset"&amp;C7&amp;"_"&amp;E7&amp;"!"&amp;"B"&amp;AD7)</f>
        <v>Apple Jacks</v>
      </c>
      <c r="AF7" s="51">
        <f ca="1">LARGE(INDIRECT("'dataset"&amp;C7&amp;"_"&amp;E7&amp;"'!"&amp;V7&amp;"2:"&amp;V7&amp;"31"), 3)</f>
        <v>68</v>
      </c>
      <c r="AG7" s="51">
        <f ca="1">MATCH(LARGE(INDIRECT("'dataset"&amp;C7&amp;"_"&amp;E7&amp;"'!"&amp;V7&amp;"2:"&amp;V7&amp;"31"), 3), INDIRECT("'dataset"&amp;C7&amp;"_"&amp;E7&amp;"'!"&amp;V7&amp;"2:"&amp;V7&amp;"31"), 0)+1</f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5"/>
        <v>Colorful Bran-Apple Jacks-Wheat Cream</v>
      </c>
      <c r="AJ7" s="51" t="str">
        <f t="shared" ca="1" si="6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7"/>
        <v>In the 'Score' column, calculate a rough estimate of the average value</v>
      </c>
      <c r="AP7" s="51">
        <f ca="1">AVERAGE(INDIRECT("'dataset"&amp;C7&amp;"_"&amp;E7&amp;"'!"&amp;AL7&amp;":"&amp;AL7))</f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ca="1">COUNTIF(INDIRECT("'dataset"&amp;C7&amp;"_"&amp;E7&amp;"'!"&amp;AS7&amp;":"&amp;AS7), AT7)</f>
        <v>1</v>
      </c>
      <c r="AV7" s="36" t="str">
        <f ca="1">"In the '"&amp;AR7&amp; "' column, find the "&amp;D7&amp;" with a value equal to '" &amp; AT7&amp; "' "</f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2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3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ca="1">"In the '"&amp;U8&amp;"' column, give the row names of the "&amp;D8&amp;"s with the highest 3 values in descending order "</f>
        <v xml:space="preserve">In the 'Protein' column, give the row names of the cereals with the highest 3 values in descending order </v>
      </c>
      <c r="Z8" s="51">
        <f ca="1">MAX(INDIRECT("'dataset"&amp;C8&amp;"_"&amp;E8&amp;"'!"&amp;V8&amp;"2:"&amp;V8&amp;"31"))</f>
        <v>60</v>
      </c>
      <c r="AA8" s="51">
        <f ca="1">MATCH(MAX(INDIRECT("'dataset"&amp;C8&amp;"_"&amp;E8&amp;"'!"&amp;V8&amp;"2:"&amp;V8&amp;"31")), INDIRECT("'dataset"&amp;C8&amp;"_"&amp;E8&amp;"'!"&amp;V8&amp;"2:"&amp;V8&amp;"31"), 0) + 1</f>
        <v>7</v>
      </c>
      <c r="AB8" s="51" t="str">
        <f t="array" aca="1" ref="AB8" ca="1">INDIRECT("dataset"&amp;C8&amp;"_"&amp;E8&amp;"!"&amp;"B"&amp;AA8)</f>
        <v>Natural Bran</v>
      </c>
      <c r="AC8" s="51">
        <f ca="1">LARGE(INDIRECT("'dataset"&amp;C8&amp;"_"&amp;E8&amp;"'!"&amp;V8&amp;"2:"&amp;V8&amp;"31"), 2)</f>
        <v>56</v>
      </c>
      <c r="AD8" s="51">
        <f ca="1">MATCH(LARGE(INDIRECT("'dataset"&amp;C8&amp;"_"&amp;E8&amp;"'!"&amp;V8&amp;"2:"&amp;V8&amp;"31"), 2), INDIRECT("'dataset"&amp;C8&amp;"_"&amp;E8&amp;"'!"&amp;V8&amp;"2:"&amp;V8&amp;"31"), 0)+1</f>
        <v>23</v>
      </c>
      <c r="AE8" s="51" t="str">
        <f t="array" aca="1" ref="AE8" ca="1">INDIRECT("dataset"&amp;C8&amp;"_"&amp;E8&amp;"!"&amp;"B"&amp;AD8)</f>
        <v>Golden Crisp</v>
      </c>
      <c r="AF8" s="51">
        <f ca="1">LARGE(INDIRECT("'dataset"&amp;C8&amp;"_"&amp;E8&amp;"'!"&amp;V8&amp;"2:"&amp;V8&amp;"31"), 3)</f>
        <v>53</v>
      </c>
      <c r="AG8" s="51">
        <f ca="1">MATCH(LARGE(INDIRECT("'dataset"&amp;C8&amp;"_"&amp;E8&amp;"'!"&amp;V8&amp;"2:"&amp;V8&amp;"31"), 3), INDIRECT("'dataset"&amp;C8&amp;"_"&amp;E8&amp;"'!"&amp;V8&amp;"2:"&amp;V8&amp;"31"), 0)+1</f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5"/>
        <v>Natural Bran-Golden Crisp-Wonderful Chex</v>
      </c>
      <c r="AJ8" s="51" t="str">
        <f t="shared" ca="1" si="6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7"/>
        <v>In the 'Fat' column, calculate a rough estimate of the average value</v>
      </c>
      <c r="AP8" s="51">
        <f ca="1">AVERAGE(INDIRECT("'dataset"&amp;C8&amp;"_"&amp;E8&amp;"'!"&amp;AL8&amp;":"&amp;AL8))</f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ca="1">COUNTIF(INDIRECT("'dataset"&amp;C8&amp;"_"&amp;E8&amp;"'!"&amp;AS8&amp;":"&amp;AS8), AT8)</f>
        <v>1</v>
      </c>
      <c r="AV8" s="36" t="str">
        <f ca="1">"In the '"&amp;AR8&amp; "' column, find the "&amp;D8&amp;" with a value equal to '" &amp; AT8&amp; "' "</f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2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3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ca="1">"In the '"&amp;U9&amp;"' column, give the row names of the "&amp;D9&amp;"s with the highest 3 values in descending order "</f>
        <v xml:space="preserve">In the 'Fat' column, give the row names of the cereals with the highest 3 values in descending order </v>
      </c>
      <c r="Z9" s="51">
        <f ca="1">MAX(INDIRECT("'dataset"&amp;C9&amp;"_"&amp;E9&amp;"'!"&amp;V9&amp;"2:"&amp;V9&amp;"31"))</f>
        <v>75</v>
      </c>
      <c r="AA9" s="51">
        <f ca="1">MATCH(MAX(INDIRECT("'dataset"&amp;C9&amp;"_"&amp;E9&amp;"'!"&amp;V9&amp;"2:"&amp;V9&amp;"31")), INDIRECT("'dataset"&amp;C9&amp;"_"&amp;E9&amp;"'!"&amp;V9&amp;"2:"&amp;V9&amp;"31"), 0) + 1</f>
        <v>16</v>
      </c>
      <c r="AB9" s="51" t="str">
        <f t="array" aca="1" ref="AB9" ca="1">INDIRECT("dataset"&amp;C9&amp;"_"&amp;E9&amp;"!"&amp;"B"&amp;AA9)</f>
        <v>Grape Flakes</v>
      </c>
      <c r="AC9" s="51">
        <f ca="1">LARGE(INDIRECT("'dataset"&amp;C9&amp;"_"&amp;E9&amp;"'!"&amp;V9&amp;"2:"&amp;V9&amp;"31"), 2)</f>
        <v>73</v>
      </c>
      <c r="AD9" s="51">
        <f ca="1">MATCH(LARGE(INDIRECT("'dataset"&amp;C9&amp;"_"&amp;E9&amp;"'!"&amp;V9&amp;"2:"&amp;V9&amp;"31"), 2), INDIRECT("'dataset"&amp;C9&amp;"_"&amp;E9&amp;"'!"&amp;V9&amp;"2:"&amp;V9&amp;"31"), 0)+1</f>
        <v>10</v>
      </c>
      <c r="AE9" s="51" t="str">
        <f t="array" aca="1" ref="AE9" ca="1">INDIRECT("dataset"&amp;C9&amp;"_"&amp;E9&amp;"!"&amp;"B"&amp;AD9)</f>
        <v>Count Chocula</v>
      </c>
      <c r="AF9" s="51">
        <f ca="1">LARGE(INDIRECT("'dataset"&amp;C9&amp;"_"&amp;E9&amp;"'!"&amp;V9&amp;"2:"&amp;V9&amp;"31"), 3)</f>
        <v>71</v>
      </c>
      <c r="AG9" s="51">
        <f ca="1">MATCH(LARGE(INDIRECT("'dataset"&amp;C9&amp;"_"&amp;E9&amp;"'!"&amp;V9&amp;"2:"&amp;V9&amp;"31"), 3), INDIRECT("'dataset"&amp;C9&amp;"_"&amp;E9&amp;"'!"&amp;V9&amp;"2:"&amp;V9&amp;"31"), 0)+1</f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5"/>
        <v>Grape Flakes-Count Chocula-Golden Crisp</v>
      </c>
      <c r="AJ9" s="51" t="str">
        <f t="shared" ca="1" si="6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7"/>
        <v>In the 'Calories' column, calculate a rough estimate of the average value</v>
      </c>
      <c r="AP9" s="51">
        <f ca="1">AVERAGE(INDIRECT("'dataset"&amp;C9&amp;"_"&amp;E9&amp;"'!"&amp;AL9&amp;":"&amp;AL9))</f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ca="1">COUNTIF(INDIRECT("'dataset"&amp;C9&amp;"_"&amp;E9&amp;"'!"&amp;AS9&amp;":"&amp;AS9), AT9)</f>
        <v>1</v>
      </c>
      <c r="AV9" s="36" t="str">
        <f ca="1">"In the '"&amp;AR9&amp; "' column, find the "&amp;D9&amp;" with a value equal to '" &amp; AT9&amp; "' "</f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2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4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ca="1">"In the '"&amp;U10&amp;"' column, give the row names of the "&amp;D10&amp;"s with the highest 3 values in descending order "</f>
        <v xml:space="preserve">In the 'Caramel' column, give the row names of the candys with the highest 3 values in descending order </v>
      </c>
      <c r="Z10" s="16">
        <f ca="1">MAX(INDIRECT("'dataset"&amp;C10&amp;"_"&amp;E10&amp;"'!"&amp;V10&amp;"2:"&amp;V10&amp;"31"))</f>
        <v>98</v>
      </c>
      <c r="AA10" s="16">
        <f ca="1">MATCH(MAX(INDIRECT("'dataset"&amp;C10&amp;"_"&amp;E10&amp;"'!"&amp;V10&amp;"2:"&amp;V10&amp;"31")), INDIRECT("'dataset"&amp;C10&amp;"_"&amp;E10&amp;"'!"&amp;V10&amp;"2:"&amp;V10&amp;"31"), 0) + 1</f>
        <v>27</v>
      </c>
      <c r="AB10" s="16" t="str">
        <f t="array" aca="1" ref="AB10" ca="1">INDIRECT("dataset"&amp;C10&amp;"_"&amp;E10&amp;"!"&amp;"B"&amp;AA10)</f>
        <v>Hersheys Kisses</v>
      </c>
      <c r="AC10" s="16">
        <f ca="1">LARGE(INDIRECT("'dataset"&amp;C10&amp;"_"&amp;E10&amp;"'!"&amp;V10&amp;"2:"&amp;V10&amp;"31"), 2)</f>
        <v>97</v>
      </c>
      <c r="AD10" s="16">
        <f ca="1">MATCH(LARGE(INDIRECT("'dataset"&amp;C10&amp;"_"&amp;E10&amp;"'!"&amp;V10&amp;"2:"&amp;V10&amp;"31"), 2), INDIRECT("'dataset"&amp;C10&amp;"_"&amp;E10&amp;"'!"&amp;V10&amp;"2:"&amp;V10&amp;"31"), 0)+1</f>
        <v>31</v>
      </c>
      <c r="AE10" s="16" t="str">
        <f t="array" aca="1" ref="AE10" ca="1">INDIRECT("dataset"&amp;C10&amp;"_"&amp;E10&amp;"!"&amp;"B"&amp;AD10)</f>
        <v>Pixie Sticks</v>
      </c>
      <c r="AF10" s="16">
        <f ca="1">LARGE(INDIRECT("'dataset"&amp;C10&amp;"_"&amp;E10&amp;"'!"&amp;V10&amp;"2:"&amp;V10&amp;"31"), 3)</f>
        <v>95</v>
      </c>
      <c r="AG10" s="16">
        <f ca="1">MATCH(LARGE(INDIRECT("'dataset"&amp;C10&amp;"_"&amp;E10&amp;"'!"&amp;V10&amp;"2:"&amp;V10&amp;"31"), 3), INDIRECT("'dataset"&amp;C10&amp;"_"&amp;E10&amp;"'!"&amp;V10&amp;"2:"&amp;V10&amp;"31"), 0)+1</f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5"/>
        <v>Hersheys Kisses-Pixie Sticks-Crunch Time</v>
      </c>
      <c r="AJ10" s="16" t="str">
        <f t="shared" ca="1" si="6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7"/>
        <v>In the 'Price' column, calculate a rough estimate of the average value</v>
      </c>
      <c r="AP10" s="16">
        <f ca="1">AVERAGE(INDIRECT("'dataset"&amp;C10&amp;"_"&amp;E10&amp;"'!"&amp;AL10&amp;":"&amp;AL10))</f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ca="1">COUNTIF(INDIRECT("'dataset"&amp;C10&amp;"_"&amp;E10&amp;"'!"&amp;AS10&amp;":"&amp;AS10), AT10)</f>
        <v>1</v>
      </c>
      <c r="AV10" s="36" t="str">
        <f ca="1">"In the '"&amp;AR10&amp; "' column, find the "&amp;D10&amp;" with a value equal to '" &amp; AT10&amp; "' "</f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2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4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ca="1">"In the '"&amp;U11&amp;"' column, give the row names of the "&amp;D11&amp;"s with the highest 3 values in descending order "</f>
        <v xml:space="preserve">In the 'Bar' column, give the row names of the candys with the highest 3 values in descending order </v>
      </c>
      <c r="Z11" s="16">
        <f ca="1">MAX(INDIRECT("'dataset"&amp;C11&amp;"_"&amp;E11&amp;"'!"&amp;V11&amp;"2:"&amp;V11&amp;"31"))</f>
        <v>75</v>
      </c>
      <c r="AA11" s="16">
        <f ca="1">MATCH(MAX(INDIRECT("'dataset"&amp;C11&amp;"_"&amp;E11&amp;"'!"&amp;V11&amp;"2:"&amp;V11&amp;"31")), INDIRECT("'dataset"&amp;C11&amp;"_"&amp;E11&amp;"'!"&amp;V11&amp;"2:"&amp;V11&amp;"31"), 0) + 1</f>
        <v>31</v>
      </c>
      <c r="AB11" s="16" t="str">
        <f t="array" aca="1" ref="AB11" ca="1">INDIRECT("dataset"&amp;C11&amp;"_"&amp;E11&amp;"!"&amp;"B"&amp;AA11)</f>
        <v>Quarter World</v>
      </c>
      <c r="AC11" s="16">
        <f ca="1">LARGE(INDIRECT("'dataset"&amp;C11&amp;"_"&amp;E11&amp;"'!"&amp;V11&amp;"2:"&amp;V11&amp;"31"), 2)</f>
        <v>73</v>
      </c>
      <c r="AD11" s="16">
        <f ca="1">MATCH(LARGE(INDIRECT("'dataset"&amp;C11&amp;"_"&amp;E11&amp;"'!"&amp;V11&amp;"2:"&amp;V11&amp;"31"), 2), INDIRECT("'dataset"&amp;C11&amp;"_"&amp;E11&amp;"'!"&amp;V11&amp;"2:"&amp;V11&amp;"31"), 0)+1</f>
        <v>8</v>
      </c>
      <c r="AE11" s="16" t="str">
        <f t="array" aca="1" ref="AE11" ca="1">INDIRECT("dataset"&amp;C11&amp;"_"&amp;E11&amp;"!"&amp;"B"&amp;AD11)</f>
        <v>Caramel Apple</v>
      </c>
      <c r="AF11" s="16">
        <f ca="1">LARGE(INDIRECT("'dataset"&amp;C11&amp;"_"&amp;E11&amp;"'!"&amp;V11&amp;"2:"&amp;V11&amp;"31"), 3)</f>
        <v>71</v>
      </c>
      <c r="AG11" s="16">
        <f ca="1">MATCH(LARGE(INDIRECT("'dataset"&amp;C11&amp;"_"&amp;E11&amp;"'!"&amp;V11&amp;"2:"&amp;V11&amp;"31"), 3), INDIRECT("'dataset"&amp;C11&amp;"_"&amp;E11&amp;"'!"&amp;V11&amp;"2:"&amp;V11&amp;"31"), 0)+1</f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5"/>
        <v>Quarter World-Caramel Apple-Life Savers</v>
      </c>
      <c r="AJ11" s="16" t="str">
        <f t="shared" ca="1" si="6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7"/>
        <v>In the 'Pluribus' column, calculate a rough estimate of the average value</v>
      </c>
      <c r="AP11" s="16">
        <f ca="1">AVERAGE(INDIRECT("'dataset"&amp;C11&amp;"_"&amp;E11&amp;"'!"&amp;AL11&amp;":"&amp;AL11))</f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ca="1">COUNTIF(INDIRECT("'dataset"&amp;C11&amp;"_"&amp;E11&amp;"'!"&amp;AS11&amp;":"&amp;AS11), AT11)</f>
        <v>1</v>
      </c>
      <c r="AV11" s="36" t="str">
        <f ca="1">"In the '"&amp;AR11&amp; "' column, find the "&amp;D11&amp;" with a value equal to '" &amp; AT11&amp; "' "</f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2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4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ca="1">"In the '"&amp;U12&amp;"' column, give the row names of the "&amp;D12&amp;"s with the highest 3 values in descending order "</f>
        <v xml:space="preserve">In the 'Bar' column, give the row names of the candys with the highest 3 values in descending order </v>
      </c>
      <c r="Z12" s="16">
        <f ca="1">MAX(INDIRECT("'dataset"&amp;C12&amp;"_"&amp;E12&amp;"'!"&amp;V12&amp;"2:"&amp;V12&amp;"31"))</f>
        <v>98</v>
      </c>
      <c r="AA12" s="16">
        <f ca="1">MATCH(MAX(INDIRECT("'dataset"&amp;C12&amp;"_"&amp;E12&amp;"'!"&amp;V12&amp;"2:"&amp;V12&amp;"31")), INDIRECT("'dataset"&amp;C12&amp;"_"&amp;E12&amp;"'!"&amp;V12&amp;"2:"&amp;V12&amp;"31"), 0) + 1</f>
        <v>22</v>
      </c>
      <c r="AB12" s="16" t="str">
        <f t="array" aca="1" ref="AB12" ca="1">INDIRECT("dataset"&amp;C12&amp;"_"&amp;E12&amp;"!"&amp;"B"&amp;AA12)</f>
        <v>Gob Stopper</v>
      </c>
      <c r="AC12" s="16">
        <f ca="1">LARGE(INDIRECT("'dataset"&amp;C12&amp;"_"&amp;E12&amp;"'!"&amp;V12&amp;"2:"&amp;V12&amp;"31"), 2)</f>
        <v>84</v>
      </c>
      <c r="AD12" s="16">
        <f ca="1">MATCH(LARGE(INDIRECT("'dataset"&amp;C12&amp;"_"&amp;E12&amp;"'!"&amp;V12&amp;"2:"&amp;V12&amp;"31"), 2), INDIRECT("'dataset"&amp;C12&amp;"_"&amp;E12&amp;"'!"&amp;V12&amp;"2:"&amp;V12&amp;"31"), 0)+1</f>
        <v>30</v>
      </c>
      <c r="AE12" s="16" t="str">
        <f t="array" aca="1" ref="AE12" ca="1">INDIRECT("dataset"&amp;C12&amp;"_"&amp;E12&amp;"!"&amp;"B"&amp;AD12)</f>
        <v>One Dime</v>
      </c>
      <c r="AF12" s="16">
        <f ca="1">LARGE(INDIRECT("'dataset"&amp;C12&amp;"_"&amp;E12&amp;"'!"&amp;V12&amp;"2:"&amp;V12&amp;"31"), 3)</f>
        <v>80</v>
      </c>
      <c r="AG12" s="16">
        <f ca="1">MATCH(LARGE(INDIRECT("'dataset"&amp;C12&amp;"_"&amp;E12&amp;"'!"&amp;V12&amp;"2:"&amp;V12&amp;"31"), 3), INDIRECT("'dataset"&amp;C12&amp;"_"&amp;E12&amp;"'!"&amp;V12&amp;"2:"&amp;V12&amp;"31"), 0)+1</f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5"/>
        <v>Gob Stopper-One Dime-Red Vines</v>
      </c>
      <c r="AJ12" s="16" t="str">
        <f t="shared" ca="1" si="6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7"/>
        <v>In the 'Nougat' column, calculate a rough estimate of the average value</v>
      </c>
      <c r="AP12" s="16">
        <f ca="1">AVERAGE(INDIRECT("'dataset"&amp;C12&amp;"_"&amp;E12&amp;"'!"&amp;AL12&amp;":"&amp;AL12))</f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ca="1">COUNTIF(INDIRECT("'dataset"&amp;C12&amp;"_"&amp;E12&amp;"'!"&amp;AS12&amp;":"&amp;AS12), AT12)</f>
        <v>1</v>
      </c>
      <c r="AV12" s="36" t="str">
        <f ca="1">"In the '"&amp;AR12&amp; "' column, find the "&amp;D12&amp;" with a value equal to '" &amp; AT12&amp; "' "</f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2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4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ca="1">"In the '"&amp;U13&amp;"' column, give the row names of the "&amp;D13&amp;"s with the highest 3 values in descending order "</f>
        <v xml:space="preserve">In the 'Fruity' column, give the row names of the candys with the highest 3 values in descending order </v>
      </c>
      <c r="Z13" s="16">
        <f ca="1">MAX(INDIRECT("'dataset"&amp;C13&amp;"_"&amp;E13&amp;"'!"&amp;V13&amp;"2:"&amp;V13&amp;"31"))</f>
        <v>60</v>
      </c>
      <c r="AA13" s="16">
        <f ca="1">MATCH(MAX(INDIRECT("'dataset"&amp;C13&amp;"_"&amp;E13&amp;"'!"&amp;V13&amp;"2:"&amp;V13&amp;"31")), INDIRECT("'dataset"&amp;C13&amp;"_"&amp;E13&amp;"'!"&amp;V13&amp;"2:"&amp;V13&amp;"31"), 0) + 1</f>
        <v>9</v>
      </c>
      <c r="AB13" s="16" t="str">
        <f t="array" aca="1" ref="AB13" ca="1">INDIRECT("dataset"&amp;C13&amp;"_"&amp;E13&amp;"!"&amp;"B"&amp;AA13)</f>
        <v>Laffy Taffy</v>
      </c>
      <c r="AC13" s="16">
        <f ca="1">LARGE(INDIRECT("'dataset"&amp;C13&amp;"_"&amp;E13&amp;"'!"&amp;V13&amp;"2:"&amp;V13&amp;"31"), 2)</f>
        <v>56</v>
      </c>
      <c r="AD13" s="16">
        <f ca="1">MATCH(LARGE(INDIRECT("'dataset"&amp;C13&amp;"_"&amp;E13&amp;"'!"&amp;V13&amp;"2:"&amp;V13&amp;"31"), 2), INDIRECT("'dataset"&amp;C13&amp;"_"&amp;E13&amp;"'!"&amp;V13&amp;"2:"&amp;V13&amp;"31"), 0)+1</f>
        <v>28</v>
      </c>
      <c r="AE13" s="16" t="str">
        <f t="array" aca="1" ref="AE13" ca="1">INDIRECT("dataset"&amp;C13&amp;"_"&amp;E13&amp;"!"&amp;"B"&amp;AD13)</f>
        <v>Good Bar</v>
      </c>
      <c r="AF13" s="16">
        <f ca="1">LARGE(INDIRECT("'dataset"&amp;C13&amp;"_"&amp;E13&amp;"'!"&amp;V13&amp;"2:"&amp;V13&amp;"31"), 3)</f>
        <v>53</v>
      </c>
      <c r="AG13" s="16">
        <f ca="1">MATCH(LARGE(INDIRECT("'dataset"&amp;C13&amp;"_"&amp;E13&amp;"'!"&amp;V13&amp;"2:"&amp;V13&amp;"31"), 3), INDIRECT("'dataset"&amp;C13&amp;"_"&amp;E13&amp;"'!"&amp;V13&amp;"2:"&amp;V13&amp;"31"), 0)+1</f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5"/>
        <v>Laffy Taffy-Good Bar-Milk Duds</v>
      </c>
      <c r="AJ13" s="16" t="str">
        <f t="shared" ca="1" si="6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7"/>
        <v>In the 'Price' column, calculate a rough estimate of the average value</v>
      </c>
      <c r="AP13" s="16">
        <f ca="1">AVERAGE(INDIRECT("'dataset"&amp;C13&amp;"_"&amp;E13&amp;"'!"&amp;AL13&amp;":"&amp;AL13))</f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ca="1">COUNTIF(INDIRECT("'dataset"&amp;C13&amp;"_"&amp;E13&amp;"'!"&amp;AS13&amp;":"&amp;AS13), AT13)</f>
        <v>1</v>
      </c>
      <c r="AV13" s="36" t="str">
        <f ca="1">"In the '"&amp;AR13&amp; "' column, find the "&amp;D13&amp;" with a value equal to '" &amp; AT13&amp; "' "</f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2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3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ca="1">"In the '"&amp;U14&amp;"' column, give the row names of the "&amp;D14&amp;"s with the highest 3 values in descending order "</f>
        <v xml:space="preserve">In the 'Naver' column, give the row names of the movies with the highest 3 values in descending order </v>
      </c>
      <c r="Z14" s="51">
        <f ca="1">MAX(INDIRECT("'dataset"&amp;C14&amp;"_"&amp;E14&amp;"'!"&amp;V14&amp;"2:"&amp;V14&amp;"31"))</f>
        <v>71</v>
      </c>
      <c r="AA14" s="51">
        <f ca="1">MATCH(MAX(INDIRECT("'dataset"&amp;C14&amp;"_"&amp;E14&amp;"'!"&amp;V14&amp;"2:"&amp;V14&amp;"31")), INDIRECT("'dataset"&amp;C14&amp;"_"&amp;E14&amp;"'!"&amp;V14&amp;"2:"&amp;V14&amp;"31"), 0) + 1</f>
        <v>21</v>
      </c>
      <c r="AB14" s="51" t="str">
        <f t="array" aca="1" ref="AB14" ca="1">INDIRECT("dataset"&amp;C14&amp;"_"&amp;E14&amp;"!"&amp;"B"&amp;AA14)</f>
        <v>Welcome Home</v>
      </c>
      <c r="AC14" s="51">
        <f ca="1">LARGE(INDIRECT("'dataset"&amp;C14&amp;"_"&amp;E14&amp;"'!"&amp;V14&amp;"2:"&amp;V14&amp;"31"), 2)</f>
        <v>70</v>
      </c>
      <c r="AD14" s="51">
        <f ca="1">MATCH(LARGE(INDIRECT("'dataset"&amp;C14&amp;"_"&amp;E14&amp;"'!"&amp;V14&amp;"2:"&amp;V14&amp;"31"), 2), INDIRECT("'dataset"&amp;C14&amp;"_"&amp;E14&amp;"'!"&amp;V14&amp;"2:"&amp;V14&amp;"31"), 0)+1</f>
        <v>16</v>
      </c>
      <c r="AE14" s="51" t="str">
        <f t="array" aca="1" ref="AE14" ca="1">INDIRECT("dataset"&amp;C14&amp;"_"&amp;E14&amp;"!"&amp;"B"&amp;AD14)</f>
        <v>Saint Laurent</v>
      </c>
      <c r="AF14" s="51">
        <f ca="1">LARGE(INDIRECT("'dataset"&amp;C14&amp;"_"&amp;E14&amp;"'!"&amp;V14&amp;"2:"&amp;V14&amp;"31"), 3)</f>
        <v>68</v>
      </c>
      <c r="AG14" s="51">
        <f ca="1">MATCH(LARGE(INDIRECT("'dataset"&amp;C14&amp;"_"&amp;E14&amp;"'!"&amp;V14&amp;"2:"&amp;V14&amp;"31"), 3), INDIRECT("'dataset"&amp;C14&amp;"_"&amp;E14&amp;"'!"&amp;V14&amp;"2:"&amp;V14&amp;"31"), 0)+1</f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5"/>
        <v>Welcome Home-Saint Laurent-Red Army</v>
      </c>
      <c r="AJ14" s="51" t="str">
        <f t="shared" ca="1" si="6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7"/>
        <v>In the 'Fandango' column, calculate a rough estimate of the average value</v>
      </c>
      <c r="AP14" s="51">
        <f ca="1">AVERAGE(INDIRECT("'dataset"&amp;C14&amp;"_"&amp;E14&amp;"'!"&amp;AL14&amp;":"&amp;AL14))</f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ca="1">COUNTIF(INDIRECT("'dataset"&amp;C14&amp;"_"&amp;E14&amp;"'!"&amp;AS14&amp;":"&amp;AS14), AT14)</f>
        <v>1</v>
      </c>
      <c r="AV14" s="36" t="str">
        <f ca="1">"In the '"&amp;AR14&amp; "' column, find the "&amp;D14&amp;" with a value equal to '" &amp; AT14&amp; "' "</f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2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3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ca="1">"In the '"&amp;U15&amp;"' column, give the row names of the "&amp;D15&amp;"s with the highest 3 values in descending order "</f>
        <v xml:space="preserve">In the 'Film
 Comment' column, give the row names of the movies with the highest 3 values in descending order </v>
      </c>
      <c r="Z15" s="51">
        <f ca="1">MAX(INDIRECT("'dataset"&amp;C15&amp;"_"&amp;E15&amp;"'!"&amp;V15&amp;"2:"&amp;V15&amp;"31"))</f>
        <v>75</v>
      </c>
      <c r="AA15" s="51">
        <f ca="1">MATCH(MAX(INDIRECT("'dataset"&amp;C15&amp;"_"&amp;E15&amp;"'!"&amp;V15&amp;"2:"&amp;V15&amp;"31")), INDIRECT("'dataset"&amp;C15&amp;"_"&amp;E15&amp;"'!"&amp;V15&amp;"2:"&amp;V15&amp;"31"), 0) + 1</f>
        <v>5</v>
      </c>
      <c r="AB15" s="51" t="str">
        <f t="array" aca="1" ref="AB15" ca="1">INDIRECT("dataset"&amp;C15&amp;"_"&amp;E15&amp;"!"&amp;"B"&amp;AA15)</f>
        <v>About Elly</v>
      </c>
      <c r="AC15" s="51">
        <f ca="1">LARGE(INDIRECT("'dataset"&amp;C15&amp;"_"&amp;E15&amp;"'!"&amp;V15&amp;"2:"&amp;V15&amp;"31"), 2)</f>
        <v>73</v>
      </c>
      <c r="AD15" s="51">
        <f ca="1">MATCH(LARGE(INDIRECT("'dataset"&amp;C15&amp;"_"&amp;E15&amp;"'!"&amp;V15&amp;"2:"&amp;V15&amp;"31"), 2), INDIRECT("'dataset"&amp;C15&amp;"_"&amp;E15&amp;"'!"&amp;V15&amp;"2:"&amp;V15&amp;"31"), 0)+1</f>
        <v>21</v>
      </c>
      <c r="AE15" s="51" t="str">
        <f t="array" aca="1" ref="AE15" ca="1">INDIRECT("dataset"&amp;C15&amp;"_"&amp;E15&amp;"!"&amp;"B"&amp;AD15)</f>
        <v>Love Mercy</v>
      </c>
      <c r="AF15" s="51">
        <f ca="1">LARGE(INDIRECT("'dataset"&amp;C15&amp;"_"&amp;E15&amp;"'!"&amp;V15&amp;"2:"&amp;V15&amp;"31"), 3)</f>
        <v>71</v>
      </c>
      <c r="AG15" s="51">
        <f ca="1">MATCH(LARGE(INDIRECT("'dataset"&amp;C15&amp;"_"&amp;E15&amp;"'!"&amp;V15&amp;"2:"&amp;V15&amp;"31"), 3), INDIRECT("'dataset"&amp;C15&amp;"_"&amp;E15&amp;"'!"&amp;V15&amp;"2:"&amp;V15&amp;"31"), 0)+1</f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5"/>
        <v>About Elly-Love Mercy-Welcome Home</v>
      </c>
      <c r="AJ15" s="51" t="str">
        <f t="shared" ca="1" si="6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7"/>
        <v>In the 'MrQE' column, calculate a rough estimate of the average value</v>
      </c>
      <c r="AP15" s="51">
        <f ca="1">AVERAGE(INDIRECT("'dataset"&amp;C15&amp;"_"&amp;E15&amp;"'!"&amp;AL15&amp;":"&amp;AL15))</f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ca="1">COUNTIF(INDIRECT("'dataset"&amp;C15&amp;"_"&amp;E15&amp;"'!"&amp;AS15&amp;":"&amp;AS15), AT15)</f>
        <v>1</v>
      </c>
      <c r="AV15" s="36" t="str">
        <f ca="1">"In the '"&amp;AR15&amp; "' column, find the "&amp;D15&amp;" with a value equal to '" &amp; AT15&amp; "' "</f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2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3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ca="1">"In the '"&amp;U16&amp;"' column, give the row names of the "&amp;D16&amp;"s with the highest 3 values in descending order "</f>
        <v xml:space="preserve">In the 'PluggedIn' column, give the row names of the movies with the highest 3 values in descending order </v>
      </c>
      <c r="Z16" s="51">
        <f ca="1">MAX(INDIRECT("'dataset"&amp;C16&amp;"_"&amp;E16&amp;"'!"&amp;V16&amp;"2:"&amp;V16&amp;"31"))</f>
        <v>98</v>
      </c>
      <c r="AA16" s="51">
        <f ca="1">MATCH(MAX(INDIRECT("'dataset"&amp;C16&amp;"_"&amp;E16&amp;"'!"&amp;V16&amp;"2:"&amp;V16&amp;"31")), INDIRECT("'dataset"&amp;C16&amp;"_"&amp;E16&amp;"'!"&amp;V16&amp;"2:"&amp;V16&amp;"31"), 0) + 1</f>
        <v>10</v>
      </c>
      <c r="AB16" s="51" t="str">
        <f t="array" aca="1" ref="AB16" ca="1">INDIRECT("dataset"&amp;C16&amp;"_"&amp;E16&amp;"!"&amp;"B"&amp;AA16)</f>
        <v>Tomorrow land</v>
      </c>
      <c r="AC16" s="51">
        <f ca="1">LARGE(INDIRECT("'dataset"&amp;C16&amp;"_"&amp;E16&amp;"'!"&amp;V16&amp;"2:"&amp;V16&amp;"31"), 2)</f>
        <v>84</v>
      </c>
      <c r="AD16" s="51">
        <f ca="1">MATCH(LARGE(INDIRECT("'dataset"&amp;C16&amp;"_"&amp;E16&amp;"'!"&amp;V16&amp;"2:"&amp;V16&amp;"31"), 2), INDIRECT("'dataset"&amp;C16&amp;"_"&amp;E16&amp;"'!"&amp;V16&amp;"2:"&amp;V16&amp;"31"), 0)+1</f>
        <v>9</v>
      </c>
      <c r="AE16" s="51" t="str">
        <f t="array" aca="1" ref="AE16" ca="1">INDIRECT("dataset"&amp;C16&amp;"_"&amp;E16&amp;"!"&amp;"B"&amp;AD16)</f>
        <v>Black Sea</v>
      </c>
      <c r="AF16" s="51">
        <f ca="1">LARGE(INDIRECT("'dataset"&amp;C16&amp;"_"&amp;E16&amp;"'!"&amp;V16&amp;"2:"&amp;V16&amp;"31"), 3)</f>
        <v>80</v>
      </c>
      <c r="AG16" s="51">
        <f ca="1">MATCH(LARGE(INDIRECT("'dataset"&amp;C16&amp;"_"&amp;E16&amp;"'!"&amp;V16&amp;"2:"&amp;V16&amp;"31"), 3), INDIRECT("'dataset"&amp;C16&amp;"_"&amp;E16&amp;"'!"&amp;V16&amp;"2:"&amp;V16&amp;"31"), 0)+1</f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5"/>
        <v>Tomorrow land-Black Sea-South Paw</v>
      </c>
      <c r="AJ16" s="51" t="str">
        <f t="shared" ca="1" si="6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7"/>
        <v>In the 'Rotten
Tomatoes' column, calculate a rough estimate of the average value</v>
      </c>
      <c r="AP16" s="51">
        <f ca="1">AVERAGE(INDIRECT("'dataset"&amp;C16&amp;"_"&amp;E16&amp;"'!"&amp;AL16&amp;":"&amp;AL16))</f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ca="1">COUNTIF(INDIRECT("'dataset"&amp;C16&amp;"_"&amp;E16&amp;"'!"&amp;AS16&amp;":"&amp;AS16), AT16)</f>
        <v>1</v>
      </c>
      <c r="AV16" s="36" t="str">
        <f ca="1">"In the '"&amp;AR16&amp; "' column, find the "&amp;D16&amp;" with a value equal to '" &amp; AT16&amp; "' "</f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3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5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ca="1">"In the '"&amp;U17&amp;"' column, give the row names of the "&amp;D17&amp;"s with the highest 3 values in descending order "</f>
        <v xml:space="preserve">In the 'Netflix' column, give the row names of the movies with the highest 3 values in descending order </v>
      </c>
      <c r="Z17" s="59">
        <f ca="1">MAX(INDIRECT("'dataset"&amp;C17&amp;"_"&amp;E17&amp;"'!"&amp;V17&amp;"2:"&amp;V17&amp;"31"))</f>
        <v>71</v>
      </c>
      <c r="AA17" s="59">
        <f ca="1">MATCH(MAX(INDIRECT("'dataset"&amp;C17&amp;"_"&amp;E17&amp;"'!"&amp;V17&amp;"2:"&amp;V17&amp;"31")), INDIRECT("'dataset"&amp;C17&amp;"_"&amp;E17&amp;"'!"&amp;V17&amp;"2:"&amp;V17&amp;"31"), 0) + 1</f>
        <v>18</v>
      </c>
      <c r="AB17" s="59" t="str">
        <f t="array" aca="1" ref="AB17" ca="1">INDIRECT("dataset"&amp;C17&amp;"_"&amp;E17&amp;"!"&amp;"B"&amp;AA17)</f>
        <v>Welcome Home</v>
      </c>
      <c r="AC17" s="59">
        <f ca="1">LARGE(INDIRECT("'dataset"&amp;C17&amp;"_"&amp;E17&amp;"'!"&amp;V17&amp;"2:"&amp;V17&amp;"31"), 2)</f>
        <v>70</v>
      </c>
      <c r="AD17" s="59">
        <f ca="1">MATCH(LARGE(INDIRECT("'dataset"&amp;C17&amp;"_"&amp;E17&amp;"'!"&amp;V17&amp;"2:"&amp;V17&amp;"31"), 2), INDIRECT("'dataset"&amp;C17&amp;"_"&amp;E17&amp;"'!"&amp;V17&amp;"2:"&amp;V17&amp;"31"), 0)+1</f>
        <v>6</v>
      </c>
      <c r="AE17" s="59" t="str">
        <f t="array" aca="1" ref="AE17" ca="1">INDIRECT("dataset"&amp;C17&amp;"_"&amp;E17&amp;"!"&amp;"B"&amp;AD17)</f>
        <v>Saint Laurent</v>
      </c>
      <c r="AF17" s="59">
        <f ca="1">LARGE(INDIRECT("'dataset"&amp;C17&amp;"_"&amp;E17&amp;"'!"&amp;V17&amp;"2:"&amp;V17&amp;"31"), 3)</f>
        <v>68</v>
      </c>
      <c r="AG17" s="59">
        <f ca="1">MATCH(LARGE(INDIRECT("'dataset"&amp;C17&amp;"_"&amp;E17&amp;"'!"&amp;V17&amp;"2:"&amp;V17&amp;"31"), 3), INDIRECT("'dataset"&amp;C17&amp;"_"&amp;E17&amp;"'!"&amp;V17&amp;"2:"&amp;V17&amp;"31"), 0)+1</f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5"/>
        <v>Welcome Home-Saint Laurent-Red Army</v>
      </c>
      <c r="AJ17" s="59" t="str">
        <f t="shared" ca="1" si="6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7"/>
        <v>In the 'IMDB' column, calculate a rough estimate of the average value</v>
      </c>
      <c r="AP17" s="59">
        <f ca="1">AVERAGE(INDIRECT("'dataset"&amp;C17&amp;"_"&amp;E17&amp;"'!"&amp;AL17&amp;":"&amp;AL17))</f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ca="1">COUNTIF(INDIRECT("'dataset"&amp;C17&amp;"_"&amp;E17&amp;"'!"&amp;AS17&amp;":"&amp;AS17), AT17)</f>
        <v>1</v>
      </c>
      <c r="AV17" s="36" t="str">
        <f ca="1">"In the '"&amp;AR17&amp; "' column, find the "&amp;D17&amp;" with a value equal to '" &amp; AT17&amp; "' "</f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2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4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ca="1">"In the '"&amp;U18&amp;"' column, give the row names of the "&amp;D18&amp;"s with the highest 3 values in descending order "</f>
        <v xml:space="preserve">In the 'Completed' column, give the row names of the animes with the highest 3 values in descending order </v>
      </c>
      <c r="Z18" s="16">
        <f ca="1">MAX(INDIRECT("'dataset"&amp;C18&amp;"_"&amp;E18&amp;"'!"&amp;V18&amp;"2:"&amp;V18&amp;"31"))</f>
        <v>60</v>
      </c>
      <c r="AA18" s="16">
        <f ca="1">MATCH(MAX(INDIRECT("'dataset"&amp;C18&amp;"_"&amp;E18&amp;"'!"&amp;V18&amp;"2:"&amp;V18&amp;"31")), INDIRECT("'dataset"&amp;C18&amp;"_"&amp;E18&amp;"'!"&amp;V18&amp;"2:"&amp;V18&amp;"31"), 0) + 1</f>
        <v>13</v>
      </c>
      <c r="AB18" s="16" t="str">
        <f t="array" aca="1" ref="AB18" ca="1">INDIRECT("dataset"&amp;C18&amp;"_"&amp;E18&amp;"!"&amp;"B"&amp;AA18)</f>
        <v>Hungry Heart</v>
      </c>
      <c r="AC18" s="16">
        <f ca="1">LARGE(INDIRECT("'dataset"&amp;C18&amp;"_"&amp;E18&amp;"'!"&amp;V18&amp;"2:"&amp;V18&amp;"31"), 2)</f>
        <v>56</v>
      </c>
      <c r="AD18" s="16">
        <f ca="1">MATCH(LARGE(INDIRECT("'dataset"&amp;C18&amp;"_"&amp;E18&amp;"'!"&amp;V18&amp;"2:"&amp;V18&amp;"31"), 2), INDIRECT("'dataset"&amp;C18&amp;"_"&amp;E18&amp;"'!"&amp;V18&amp;"2:"&amp;V18&amp;"31"), 0)+1</f>
        <v>18</v>
      </c>
      <c r="AE18" s="16" t="str">
        <f t="array" aca="1" ref="AE18" ca="1">INDIRECT("dataset"&amp;C18&amp;"_"&amp;E18&amp;"!"&amp;"B"&amp;AD18)</f>
        <v>Fighting Animal</v>
      </c>
      <c r="AF18" s="16">
        <f ca="1">LARGE(INDIRECT("'dataset"&amp;C18&amp;"_"&amp;E18&amp;"'!"&amp;V18&amp;"2:"&amp;V18&amp;"31"), 3)</f>
        <v>53</v>
      </c>
      <c r="AG18" s="16">
        <f ca="1">MATCH(LARGE(INDIRECT("'dataset"&amp;C18&amp;"_"&amp;E18&amp;"'!"&amp;V18&amp;"2:"&amp;V18&amp;"31"), 3), INDIRECT("'dataset"&amp;C18&amp;"_"&amp;E18&amp;"'!"&amp;V18&amp;"2:"&amp;V18&amp;"31"), 0)+1</f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5"/>
        <v>Hungry Heart-Fighting Animal-Trinity Blood</v>
      </c>
      <c r="AJ18" s="16" t="str">
        <f t="shared" ca="1" si="6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7"/>
        <v>In the 'Episodes' column, calculate a rough estimate of the average value</v>
      </c>
      <c r="AP18" s="16">
        <f ca="1">AVERAGE(INDIRECT("'dataset"&amp;C18&amp;"_"&amp;E18&amp;"'!"&amp;AL18&amp;":"&amp;AL18))</f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ca="1">COUNTIF(INDIRECT("'dataset"&amp;C18&amp;"_"&amp;E18&amp;"'!"&amp;AS18&amp;":"&amp;AS18), AT18)</f>
        <v>1</v>
      </c>
      <c r="AV18" s="36" t="str">
        <f ca="1">"In the '"&amp;AR18&amp; "' column, find the "&amp;D18&amp;" with a value equal to '" &amp; AT18&amp; "' "</f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2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4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ca="1">"In the '"&amp;U19&amp;"' column, give the row names of the "&amp;D19&amp;"s with the highest 3 values in descending order "</f>
        <v xml:space="preserve">In the 'Favorites' column, give the row names of the animes with the highest 3 values in descending order </v>
      </c>
      <c r="Z19" s="16">
        <f ca="1">MAX(INDIRECT("'dataset"&amp;C19&amp;"_"&amp;E19&amp;"'!"&amp;V19&amp;"2:"&amp;V19&amp;"31"))</f>
        <v>88</v>
      </c>
      <c r="AA19" s="16">
        <f ca="1">MATCH(MAX(INDIRECT("'dataset"&amp;C19&amp;"_"&amp;E19&amp;"'!"&amp;V19&amp;"2:"&amp;V19&amp;"31")), INDIRECT("'dataset"&amp;C19&amp;"_"&amp;E19&amp;"'!"&amp;V19&amp;"2:"&amp;V19&amp;"31"), 0) + 1</f>
        <v>5</v>
      </c>
      <c r="AB19" s="16" t="str">
        <f t="array" aca="1" ref="AB19" ca="1">INDIRECT("dataset"&amp;C19&amp;"_"&amp;E19&amp;"!"&amp;"B"&amp;AA19)</f>
        <v>Cursing Notebook</v>
      </c>
      <c r="AC19" s="16">
        <f ca="1">LARGE(INDIRECT("'dataset"&amp;C19&amp;"_"&amp;E19&amp;"'!"&amp;V19&amp;"2:"&amp;V19&amp;"31"), 2)</f>
        <v>86</v>
      </c>
      <c r="AD19" s="16">
        <f ca="1">MATCH(LARGE(INDIRECT("'dataset"&amp;C19&amp;"_"&amp;E19&amp;"'!"&amp;V19&amp;"2:"&amp;V19&amp;"31"), 2), INDIRECT("'dataset"&amp;C19&amp;"_"&amp;E19&amp;"'!"&amp;V19&amp;"2:"&amp;V19&amp;"31"), 0)+1</f>
        <v>18</v>
      </c>
      <c r="AE19" s="16" t="str">
        <f t="array" aca="1" ref="AE19" ca="1">INDIRECT("dataset"&amp;C19&amp;"_"&amp;E19&amp;"!"&amp;"B"&amp;AD19)</f>
        <v>Fourth Stage</v>
      </c>
      <c r="AF19" s="16">
        <f ca="1">LARGE(INDIRECT("'dataset"&amp;C19&amp;"_"&amp;E19&amp;"'!"&amp;V19&amp;"2:"&amp;V19&amp;"31"), 3)</f>
        <v>83</v>
      </c>
      <c r="AG19" s="16">
        <f ca="1">MATCH(LARGE(INDIRECT("'dataset"&amp;C19&amp;"_"&amp;E19&amp;"'!"&amp;V19&amp;"2:"&amp;V19&amp;"31"), 3), INDIRECT("'dataset"&amp;C19&amp;"_"&amp;E19&amp;"'!"&amp;V19&amp;"2:"&amp;V19&amp;"31"), 0)+1</f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5"/>
        <v>Cursing Notebook-Fourth Stage-Hungry Heart</v>
      </c>
      <c r="AJ19" s="16" t="str">
        <f t="shared" ca="1" si="6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7"/>
        <v>In the 'Members' column, calculate a rough estimate of the average value</v>
      </c>
      <c r="AP19" s="16">
        <f ca="1">AVERAGE(INDIRECT("'dataset"&amp;C19&amp;"_"&amp;E19&amp;"'!"&amp;AL19&amp;":"&amp;AL19))</f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ca="1">COUNTIF(INDIRECT("'dataset"&amp;C19&amp;"_"&amp;E19&amp;"'!"&amp;AS19&amp;":"&amp;AS19), AT19)</f>
        <v>1</v>
      </c>
      <c r="AV19" s="36" t="str">
        <f ca="1">"In the '"&amp;AR19&amp; "' column, find the "&amp;D19&amp;" with a value equal to '" &amp; AT19&amp; "' "</f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2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4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ca="1">"In the '"&amp;U20&amp;"' column, give the row names of the "&amp;D20&amp;"s with the highest 3 values in descending order "</f>
        <v xml:space="preserve">In the 'Episodes' column, give the row names of the animes with the highest 3 values in descending order </v>
      </c>
      <c r="Z20" s="16">
        <f ca="1">MAX(INDIRECT("'dataset"&amp;C20&amp;"_"&amp;E20&amp;"'!"&amp;V20&amp;"2:"&amp;V20&amp;"31"))</f>
        <v>75</v>
      </c>
      <c r="AA20" s="16">
        <f ca="1">MATCH(MAX(INDIRECT("'dataset"&amp;C20&amp;"_"&amp;E20&amp;"'!"&amp;V20&amp;"2:"&amp;V20&amp;"31")), INDIRECT("'dataset"&amp;C20&amp;"_"&amp;E20&amp;"'!"&amp;V20&amp;"2:"&amp;V20&amp;"31"), 0) + 1</f>
        <v>5</v>
      </c>
      <c r="AB20" s="16" t="str">
        <f t="array" aca="1" ref="AB20" ca="1">INDIRECT("dataset"&amp;C20&amp;"_"&amp;E20&amp;"!"&amp;"B"&amp;AA20)</f>
        <v>Fighting Animal</v>
      </c>
      <c r="AC20" s="16">
        <f ca="1">LARGE(INDIRECT("'dataset"&amp;C20&amp;"_"&amp;E20&amp;"'!"&amp;V20&amp;"2:"&amp;V20&amp;"31"), 2)</f>
        <v>73</v>
      </c>
      <c r="AD20" s="16">
        <f ca="1">MATCH(LARGE(INDIRECT("'dataset"&amp;C20&amp;"_"&amp;E20&amp;"'!"&amp;V20&amp;"2:"&amp;V20&amp;"31"), 2), INDIRECT("'dataset"&amp;C20&amp;"_"&amp;E20&amp;"'!"&amp;V20&amp;"2:"&amp;V20&amp;"31"), 0)+1</f>
        <v>10</v>
      </c>
      <c r="AE20" s="16" t="str">
        <f t="array" aca="1" ref="AE20" ca="1">INDIRECT("dataset"&amp;C20&amp;"_"&amp;E20&amp;"!"&amp;"B"&amp;AD20)</f>
        <v>Legendary Forks</v>
      </c>
      <c r="AF20" s="16">
        <f ca="1">LARGE(INDIRECT("'dataset"&amp;C20&amp;"_"&amp;E20&amp;"'!"&amp;V20&amp;"2:"&amp;V20&amp;"31"), 3)</f>
        <v>71</v>
      </c>
      <c r="AG20" s="16">
        <f ca="1">MATCH(LARGE(INDIRECT("'dataset"&amp;C20&amp;"_"&amp;E20&amp;"'!"&amp;V20&amp;"2:"&amp;V20&amp;"31"), 3), INDIRECT("'dataset"&amp;C20&amp;"_"&amp;E20&amp;"'!"&amp;V20&amp;"2:"&amp;V20&amp;"31"), 0)+1</f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5"/>
        <v>Fighting Animal-Legendary Forks-First Stage</v>
      </c>
      <c r="AJ20" s="16" t="str">
        <f t="shared" ca="1" si="6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7"/>
        <v>In the 'Completed' column, calculate a rough estimate of the average value</v>
      </c>
      <c r="AP20" s="16">
        <f ca="1">AVERAGE(INDIRECT("'dataset"&amp;C20&amp;"_"&amp;E20&amp;"'!"&amp;AL20&amp;":"&amp;AL20))</f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ca="1">COUNTIF(INDIRECT("'dataset"&amp;C20&amp;"_"&amp;E20&amp;"'!"&amp;AS20&amp;":"&amp;AS20), AT20)</f>
        <v>1</v>
      </c>
      <c r="AV20" s="36" t="str">
        <f ca="1">"In the '"&amp;AR20&amp; "' column, find the "&amp;D20&amp;" with a value equal to '" &amp; AT20&amp; "' "</f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2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4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ca="1">"In the '"&amp;U21&amp;"' column, give the row names of the "&amp;D21&amp;"s with the highest 3 values in descending order "</f>
        <v xml:space="preserve">In the 'Score' column, give the row names of the animes with the highest 3 values in descending order </v>
      </c>
      <c r="Z21" s="16">
        <f ca="1">MAX(INDIRECT("'dataset"&amp;C21&amp;"_"&amp;E21&amp;"'!"&amp;V21&amp;"2:"&amp;V21&amp;"31"))</f>
        <v>74</v>
      </c>
      <c r="AA21" s="16">
        <f ca="1">MATCH(MAX(INDIRECT("'dataset"&amp;C21&amp;"_"&amp;E21&amp;"'!"&amp;V21&amp;"2:"&amp;V21&amp;"31")), INDIRECT("'dataset"&amp;C21&amp;"_"&amp;E21&amp;"'!"&amp;V21&amp;"2:"&amp;V21&amp;"31"), 0) + 1</f>
        <v>6</v>
      </c>
      <c r="AB21" s="16" t="str">
        <f t="array" aca="1" ref="AB21" ca="1">INDIRECT("dataset"&amp;C21&amp;"_"&amp;E21&amp;"!"&amp;"B"&amp;AA21)</f>
        <v>Helping Alice</v>
      </c>
      <c r="AC21" s="16">
        <f ca="1">LARGE(INDIRECT("'dataset"&amp;C21&amp;"_"&amp;E21&amp;"'!"&amp;V21&amp;"2:"&amp;V21&amp;"31"), 2)</f>
        <v>73</v>
      </c>
      <c r="AD21" s="16">
        <f ca="1">MATCH(LARGE(INDIRECT("'dataset"&amp;C21&amp;"_"&amp;E21&amp;"'!"&amp;V21&amp;"2:"&amp;V21&amp;"31"), 2), INDIRECT("'dataset"&amp;C21&amp;"_"&amp;E21&amp;"'!"&amp;V21&amp;"2:"&amp;V21&amp;"31"), 0)+1</f>
        <v>24</v>
      </c>
      <c r="AE21" s="16" t="str">
        <f t="array" aca="1" ref="AE21" ca="1">INDIRECT("dataset"&amp;C21&amp;"_"&amp;E21&amp;"!"&amp;"B"&amp;AD21)</f>
        <v>Neon Genesis</v>
      </c>
      <c r="AF21" s="16">
        <f ca="1">LARGE(INDIRECT("'dataset"&amp;C21&amp;"_"&amp;E21&amp;"'!"&amp;V21&amp;"2:"&amp;V21&amp;"31"), 3)</f>
        <v>70</v>
      </c>
      <c r="AG21" s="16">
        <f ca="1">MATCH(LARGE(INDIRECT("'dataset"&amp;C21&amp;"_"&amp;E21&amp;"'!"&amp;V21&amp;"2:"&amp;V21&amp;"31"), 3), INDIRECT("'dataset"&amp;C21&amp;"_"&amp;E21&amp;"'!"&amp;V21&amp;"2:"&amp;V21&amp;"31"), 0)+1</f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5"/>
        <v>Helping Alice-Neon Genesis-Queen Kingdom</v>
      </c>
      <c r="AJ21" s="16" t="str">
        <f t="shared" ca="1" si="6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7"/>
        <v>In the 'Members' column, calculate a rough estimate of the average value</v>
      </c>
      <c r="AP21" s="16">
        <f ca="1">AVERAGE(INDIRECT("'dataset"&amp;C21&amp;"_"&amp;E21&amp;"'!"&amp;AL21&amp;":"&amp;AL21))</f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ca="1">COUNTIF(INDIRECT("'dataset"&amp;C21&amp;"_"&amp;E21&amp;"'!"&amp;AS21&amp;":"&amp;AS21), AT21)</f>
        <v>1</v>
      </c>
      <c r="AV21" s="36" t="str">
        <f ca="1">"In the '"&amp;AR21&amp; "' column, find the "&amp;D21&amp;" with a value equal to '" &amp; AT21&amp; "' "</f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2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2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ca="1">"In the '"&amp;U22&amp;"' column, give the row names of the "&amp;D22&amp;"s with the highest 3 values in descending order "</f>
        <v xml:space="preserve">In the 'Vitamins' column, give the row names of the cereals with the highest 3 values in descending order </v>
      </c>
      <c r="Z22" s="33">
        <f ca="1">MAX(INDIRECT("'dataset"&amp;C22&amp;"_"&amp;E22&amp;"'!"&amp;V22&amp;"2:"&amp;V22&amp;"31"))</f>
        <v>88</v>
      </c>
      <c r="AA22" s="33">
        <f ca="1">MATCH(MAX(INDIRECT("'dataset"&amp;C22&amp;"_"&amp;E22&amp;"'!"&amp;V22&amp;"2:"&amp;V22&amp;"31")), INDIRECT("'dataset"&amp;C22&amp;"_"&amp;E22&amp;"'!"&amp;V22&amp;"2:"&amp;V22&amp;"31"), 0) + 1</f>
        <v>5</v>
      </c>
      <c r="AB22" s="33" t="str">
        <f t="array" aca="1" ref="AB22" ca="1">INDIRECT("dataset"&amp;C22&amp;"_"&amp;E22&amp;"!"&amp;"B"&amp;AA22)</f>
        <v>Cap Crunch</v>
      </c>
      <c r="AC22" s="33">
        <f ca="1">LARGE(INDIRECT("'dataset"&amp;C22&amp;"_"&amp;E22&amp;"'!"&amp;V22&amp;"2:"&amp;V22&amp;"31"), 2)</f>
        <v>86</v>
      </c>
      <c r="AD22" s="33">
        <f ca="1">MATCH(LARGE(INDIRECT("'dataset"&amp;C22&amp;"_"&amp;E22&amp;"'!"&amp;V22&amp;"2:"&amp;V22&amp;"31"), 2), INDIRECT("'dataset"&amp;C22&amp;"_"&amp;E22&amp;"'!"&amp;V22&amp;"2:"&amp;V22&amp;"31"), 0)+1</f>
        <v>19</v>
      </c>
      <c r="AE22" s="33" t="str">
        <f t="array" aca="1" ref="AE22" ca="1">INDIRECT("dataset"&amp;C22&amp;"_"&amp;E22&amp;"!"&amp;"B"&amp;AD22)</f>
        <v>Corn Favorite</v>
      </c>
      <c r="AF22" s="33">
        <f ca="1">LARGE(INDIRECT("'dataset"&amp;C22&amp;"_"&amp;E22&amp;"'!"&amp;V22&amp;"2:"&amp;V22&amp;"31"), 3)</f>
        <v>83</v>
      </c>
      <c r="AG22" s="33">
        <f ca="1">MATCH(LARGE(INDIRECT("'dataset"&amp;C22&amp;"_"&amp;E22&amp;"'!"&amp;V22&amp;"2:"&amp;V22&amp;"31"), 3), INDIRECT("'dataset"&amp;C22&amp;"_"&amp;E22&amp;"'!"&amp;V22&amp;"2:"&amp;V22&amp;"31"), 0)+1</f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5"/>
        <v>Cap Crunch-Corn Favorite-Raisin Bran</v>
      </c>
      <c r="AJ22" s="33" t="str">
        <f t="shared" ca="1" si="6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7"/>
        <v>In the 'Fiber' column, calculate a rough estimate of the average value</v>
      </c>
      <c r="AP22" s="33">
        <f ca="1">AVERAGE(INDIRECT("'dataset"&amp;C22&amp;"_"&amp;E22&amp;"'!"&amp;AL22&amp;":"&amp;AL22))</f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ca="1">COUNTIF(INDIRECT("'dataset"&amp;C22&amp;"_"&amp;E22&amp;"'!"&amp;AS22&amp;":"&amp;AS22), AT22)</f>
        <v>1</v>
      </c>
      <c r="AV22" s="36" t="str">
        <f ca="1">"In the '"&amp;AR22&amp; "' column, find the "&amp;D22&amp;" with a value equal to '" &amp; AT22&amp; "' "</f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2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2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ca="1">"In the '"&amp;U23&amp;"' column, give the row names of the "&amp;D23&amp;"s with the highest 3 values in descending order "</f>
        <v xml:space="preserve">In the 'Protein' column, give the row names of the cereals with the highest 3 values in descending order </v>
      </c>
      <c r="Z23" s="33">
        <f ca="1">MAX(INDIRECT("'dataset"&amp;C23&amp;"_"&amp;E23&amp;"'!"&amp;V23&amp;"2:"&amp;V23&amp;"31"))</f>
        <v>71</v>
      </c>
      <c r="AA23" s="33">
        <f ca="1">MATCH(MAX(INDIRECT("'dataset"&amp;C23&amp;"_"&amp;E23&amp;"'!"&amp;V23&amp;"2:"&amp;V23&amp;"31")), INDIRECT("'dataset"&amp;C23&amp;"_"&amp;E23&amp;"'!"&amp;V23&amp;"2:"&amp;V23&amp;"31"), 0) + 1</f>
        <v>22</v>
      </c>
      <c r="AB23" s="33" t="str">
        <f t="array" aca="1" ref="AB23" ca="1">INDIRECT("dataset"&amp;C23&amp;"_"&amp;E23&amp;"!"&amp;"B"&amp;AA23)</f>
        <v>Smile Maker</v>
      </c>
      <c r="AC23" s="33">
        <f ca="1">LARGE(INDIRECT("'dataset"&amp;C23&amp;"_"&amp;E23&amp;"'!"&amp;V23&amp;"2:"&amp;V23&amp;"31"), 2)</f>
        <v>70</v>
      </c>
      <c r="AD23" s="33">
        <f ca="1">MATCH(LARGE(INDIRECT("'dataset"&amp;C23&amp;"_"&amp;E23&amp;"'!"&amp;V23&amp;"2:"&amp;V23&amp;"31"), 2), INDIRECT("'dataset"&amp;C23&amp;"_"&amp;E23&amp;"'!"&amp;V23&amp;"2:"&amp;V23&amp;"31"), 0)+1</f>
        <v>3</v>
      </c>
      <c r="AE23" s="33" t="str">
        <f t="array" aca="1" ref="AE23" ca="1">INDIRECT("dataset"&amp;C23&amp;"_"&amp;E23&amp;"!"&amp;"B"&amp;AD23)</f>
        <v>Natural Bran</v>
      </c>
      <c r="AF23" s="33">
        <f ca="1">LARGE(INDIRECT("'dataset"&amp;C23&amp;"_"&amp;E23&amp;"'!"&amp;V23&amp;"2:"&amp;V23&amp;"31"), 3)</f>
        <v>68</v>
      </c>
      <c r="AG23" s="33">
        <f ca="1">MATCH(LARGE(INDIRECT("'dataset"&amp;C23&amp;"_"&amp;E23&amp;"'!"&amp;V23&amp;"2:"&amp;V23&amp;"31"), 3), INDIRECT("'dataset"&amp;C23&amp;"_"&amp;E23&amp;"'!"&amp;V23&amp;"2:"&amp;V23&amp;"31"), 0)+1</f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5"/>
        <v>Smile Maker-Natural Bran-Fruity Pebbles</v>
      </c>
      <c r="AJ23" s="33" t="str">
        <f t="shared" ca="1" si="6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7"/>
        <v>In the 'Fiber' column, calculate a rough estimate of the average value</v>
      </c>
      <c r="AP23" s="33">
        <f ca="1">AVERAGE(INDIRECT("'dataset"&amp;C23&amp;"_"&amp;E23&amp;"'!"&amp;AL23&amp;":"&amp;AL23))</f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ca="1">COUNTIF(INDIRECT("'dataset"&amp;C23&amp;"_"&amp;E23&amp;"'!"&amp;AS23&amp;":"&amp;AS23), AT23)</f>
        <v>1</v>
      </c>
      <c r="AV23" s="36" t="str">
        <f ca="1">"In the '"&amp;AR23&amp; "' column, find the "&amp;D23&amp;" with a value equal to '" &amp; AT23&amp; "' "</f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2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2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ca="1">"In the '"&amp;U24&amp;"' column, give the row names of the "&amp;D24&amp;"s with the highest 3 values in descending order "</f>
        <v xml:space="preserve">In the 'Carbo' column, give the row names of the cereals with the highest 3 values in descending order </v>
      </c>
      <c r="Z24" s="33">
        <f ca="1">MAX(INDIRECT("'dataset"&amp;C24&amp;"_"&amp;E24&amp;"'!"&amp;V24&amp;"2:"&amp;V24&amp;"31"))</f>
        <v>60</v>
      </c>
      <c r="AA24" s="33">
        <f ca="1">MATCH(MAX(INDIRECT("'dataset"&amp;C24&amp;"_"&amp;E24&amp;"'!"&amp;V24&amp;"2:"&amp;V24&amp;"31")), INDIRECT("'dataset"&amp;C24&amp;"_"&amp;E24&amp;"'!"&amp;V24&amp;"2:"&amp;V24&amp;"31"), 0) + 1</f>
        <v>7</v>
      </c>
      <c r="AB24" s="33" t="str">
        <f t="array" aca="1" ref="AB24" ca="1">INDIRECT("dataset"&amp;C24&amp;"_"&amp;E24&amp;"!"&amp;"B"&amp;AA24)</f>
        <v>Cinnamon Toast</v>
      </c>
      <c r="AC24" s="33">
        <f ca="1">LARGE(INDIRECT("'dataset"&amp;C24&amp;"_"&amp;E24&amp;"'!"&amp;V24&amp;"2:"&amp;V24&amp;"31"), 2)</f>
        <v>56</v>
      </c>
      <c r="AD24" s="33">
        <f ca="1">MATCH(LARGE(INDIRECT("'dataset"&amp;C24&amp;"_"&amp;E24&amp;"'!"&amp;V24&amp;"2:"&amp;V24&amp;"31"), 2), INDIRECT("'dataset"&amp;C24&amp;"_"&amp;E24&amp;"'!"&amp;V24&amp;"2:"&amp;V24&amp;"31"), 0)+1</f>
        <v>23</v>
      </c>
      <c r="AE24" s="33" t="str">
        <f t="array" aca="1" ref="AE24" ca="1">INDIRECT("dataset"&amp;C24&amp;"_"&amp;E24&amp;"!"&amp;"B"&amp;AD24)</f>
        <v>Cap Crunch</v>
      </c>
      <c r="AF24" s="33">
        <f ca="1">LARGE(INDIRECT("'dataset"&amp;C24&amp;"_"&amp;E24&amp;"'!"&amp;V24&amp;"2:"&amp;V24&amp;"31"), 3)</f>
        <v>53</v>
      </c>
      <c r="AG24" s="33">
        <f ca="1">MATCH(LARGE(INDIRECT("'dataset"&amp;C24&amp;"_"&amp;E24&amp;"'!"&amp;V24&amp;"2:"&amp;V24&amp;"31"), 3), INDIRECT("'dataset"&amp;C24&amp;"_"&amp;E24&amp;"'!"&amp;V24&amp;"2:"&amp;V24&amp;"31"), 0)+1</f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5"/>
        <v>Cinnamon Toast-Cap Crunch-Mini Wheats</v>
      </c>
      <c r="AJ24" s="33" t="str">
        <f t="shared" ca="1" si="6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7"/>
        <v>In the 'Sugars' column, calculate a rough estimate of the average value</v>
      </c>
      <c r="AP24" s="33">
        <f ca="1">AVERAGE(INDIRECT("'dataset"&amp;C24&amp;"_"&amp;E24&amp;"'!"&amp;AL24&amp;":"&amp;AL24))</f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ca="1">COUNTIF(INDIRECT("'dataset"&amp;C24&amp;"_"&amp;E24&amp;"'!"&amp;AS24&amp;":"&amp;AS24), AT24)</f>
        <v>1</v>
      </c>
      <c r="AV24" s="36" t="str">
        <f ca="1">"In the '"&amp;AR24&amp; "' column, find the "&amp;D24&amp;" with a value equal to '" &amp; AT24&amp; "' "</f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2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2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ca="1">"In the '"&amp;U25&amp;"' column, give the row names of the "&amp;D25&amp;"s with the highest 3 values in descending order "</f>
        <v xml:space="preserve">In the 'Sodium' column, give the row names of the cereals with the highest 3 values in descending order </v>
      </c>
      <c r="Z25" s="33">
        <f ca="1">MAX(INDIRECT("'dataset"&amp;C25&amp;"_"&amp;E25&amp;"'!"&amp;V25&amp;"2:"&amp;V25&amp;"31"))</f>
        <v>75</v>
      </c>
      <c r="AA25" s="33">
        <f ca="1">MATCH(MAX(INDIRECT("'dataset"&amp;C25&amp;"_"&amp;E25&amp;"'!"&amp;V25&amp;"2:"&amp;V25&amp;"31")), INDIRECT("'dataset"&amp;C25&amp;"_"&amp;E25&amp;"'!"&amp;V25&amp;"2:"&amp;V25&amp;"31"), 0) + 1</f>
        <v>16</v>
      </c>
      <c r="AB25" s="33" t="str">
        <f t="array" aca="1" ref="AB25" ca="1">INDIRECT("dataset"&amp;C25&amp;"_"&amp;E25&amp;"!"&amp;"B"&amp;AA25)</f>
        <v>Wonderful Chex</v>
      </c>
      <c r="AC25" s="33">
        <f ca="1">LARGE(INDIRECT("'dataset"&amp;C25&amp;"_"&amp;E25&amp;"'!"&amp;V25&amp;"2:"&amp;V25&amp;"31"), 2)</f>
        <v>73</v>
      </c>
      <c r="AD25" s="33">
        <f ca="1">MATCH(LARGE(INDIRECT("'dataset"&amp;C25&amp;"_"&amp;E25&amp;"'!"&amp;V25&amp;"2:"&amp;V25&amp;"31"), 2), INDIRECT("'dataset"&amp;C25&amp;"_"&amp;E25&amp;"'!"&amp;V25&amp;"2:"&amp;V25&amp;"31"), 0)+1</f>
        <v>10</v>
      </c>
      <c r="AE25" s="33" t="str">
        <f t="array" aca="1" ref="AE25" ca="1">INDIRECT("dataset"&amp;C25&amp;"_"&amp;E25&amp;"!"&amp;"B"&amp;AD25)</f>
        <v>Bran Chex</v>
      </c>
      <c r="AF25" s="33">
        <f ca="1">LARGE(INDIRECT("'dataset"&amp;C25&amp;"_"&amp;E25&amp;"'!"&amp;V25&amp;"2:"&amp;V25&amp;"31"), 3)</f>
        <v>71</v>
      </c>
      <c r="AG25" s="33">
        <f ca="1">MATCH(LARGE(INDIRECT("'dataset"&amp;C25&amp;"_"&amp;E25&amp;"'!"&amp;V25&amp;"2:"&amp;V25&amp;"31"), 3), INDIRECT("'dataset"&amp;C25&amp;"_"&amp;E25&amp;"'!"&amp;V25&amp;"2:"&amp;V25&amp;"31"), 0)+1</f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5"/>
        <v>Wonderful Chex-Bran Chex-Raisin Bran</v>
      </c>
      <c r="AJ25" s="33" t="str">
        <f t="shared" ca="1" si="6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7"/>
        <v>In the 'Score' column, calculate a rough estimate of the average value</v>
      </c>
      <c r="AP25" s="33">
        <f ca="1">AVERAGE(INDIRECT("'dataset"&amp;C25&amp;"_"&amp;E25&amp;"'!"&amp;AL25&amp;":"&amp;AL25))</f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ca="1">COUNTIF(INDIRECT("'dataset"&amp;C25&amp;"_"&amp;E25&amp;"'!"&amp;AS25&amp;":"&amp;AS25), AT25)</f>
        <v>1</v>
      </c>
      <c r="AV25" s="36" t="str">
        <f ca="1">"In the '"&amp;AR25&amp; "' column, find the "&amp;D25&amp;" with a value equal to '" &amp; AT25&amp; "' "</f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2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4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ca="1">"In the '"&amp;U26&amp;"' column, give the row names of the "&amp;D26&amp;"s with the highest 3 values in descending order "</f>
        <v xml:space="preserve">In the 'Hard' column, give the row names of the candys with the highest 3 values in descending order </v>
      </c>
      <c r="Z26" s="16">
        <f ca="1">MAX(INDIRECT("'dataset"&amp;C26&amp;"_"&amp;E26&amp;"'!"&amp;V26&amp;"2:"&amp;V26&amp;"31"))</f>
        <v>98</v>
      </c>
      <c r="AA26" s="16">
        <f ca="1">MATCH(MAX(INDIRECT("'dataset"&amp;C26&amp;"_"&amp;E26&amp;"'!"&amp;V26&amp;"2:"&amp;V26&amp;"31")), INDIRECT("'dataset"&amp;C26&amp;"_"&amp;E26&amp;"'!"&amp;V26&amp;"2:"&amp;V26&amp;"31"), 0) + 1</f>
        <v>30</v>
      </c>
      <c r="AB26" s="16" t="str">
        <f t="array" aca="1" ref="AB26" ca="1">INDIRECT("dataset"&amp;C26&amp;"_"&amp;E26&amp;"!"&amp;"B"&amp;AA26)</f>
        <v>Fun Dips</v>
      </c>
      <c r="AC26" s="16">
        <f ca="1">LARGE(INDIRECT("'dataset"&amp;C26&amp;"_"&amp;E26&amp;"'!"&amp;V26&amp;"2:"&amp;V26&amp;"31"), 2)</f>
        <v>84</v>
      </c>
      <c r="AD26" s="16">
        <f ca="1">MATCH(LARGE(INDIRECT("'dataset"&amp;C26&amp;"_"&amp;E26&amp;"'!"&amp;V26&amp;"2:"&amp;V26&amp;"31"), 2), INDIRECT("'dataset"&amp;C26&amp;"_"&amp;E26&amp;"'!"&amp;V26&amp;"2:"&amp;V26&amp;"31"), 0)+1</f>
        <v>9</v>
      </c>
      <c r="AE26" s="16" t="str">
        <f t="array" aca="1" ref="AE26" ca="1">INDIRECT("dataset"&amp;C26&amp;"_"&amp;E26&amp;"!"&amp;"B"&amp;AD26)</f>
        <v>Crunch Time</v>
      </c>
      <c r="AF26" s="16">
        <f ca="1">LARGE(INDIRECT("'dataset"&amp;C26&amp;"_"&amp;E26&amp;"'!"&amp;V26&amp;"2:"&amp;V26&amp;"31"), 3)</f>
        <v>80</v>
      </c>
      <c r="AG26" s="16">
        <f ca="1">MATCH(LARGE(INDIRECT("'dataset"&amp;C26&amp;"_"&amp;E26&amp;"'!"&amp;V26&amp;"2:"&amp;V26&amp;"31"), 3), INDIRECT("'dataset"&amp;C26&amp;"_"&amp;E26&amp;"'!"&amp;V26&amp;"2:"&amp;V26&amp;"31"), 0)+1</f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5"/>
        <v>Fun Dips-Crunch Time-Now Later</v>
      </c>
      <c r="AJ26" s="16" t="str">
        <f t="shared" ca="1" si="6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7"/>
        <v>In the 'Nougat' column, calculate a rough estimate of the average value</v>
      </c>
      <c r="AP26" s="16">
        <f ca="1">AVERAGE(INDIRECT("'dataset"&amp;C26&amp;"_"&amp;E26&amp;"'!"&amp;AL26&amp;":"&amp;AL26))</f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ca="1">COUNTIF(INDIRECT("'dataset"&amp;C26&amp;"_"&amp;E26&amp;"'!"&amp;AS26&amp;":"&amp;AS26), AT26)</f>
        <v>1</v>
      </c>
      <c r="AV26" s="36" t="str">
        <f ca="1">"In the '"&amp;AR26&amp; "' column, find the "&amp;D26&amp;" with a value equal to '" &amp; AT26&amp; "' "</f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2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4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ca="1">"In the '"&amp;U27&amp;"' column, give the row names of the "&amp;D27&amp;"s with the highest 3 values in descending order "</f>
        <v xml:space="preserve">In the 'Almond' column, give the row names of the candys with the highest 3 values in descending order </v>
      </c>
      <c r="Z27" s="16">
        <f ca="1">MAX(INDIRECT("'dataset"&amp;C27&amp;"_"&amp;E27&amp;"'!"&amp;V27&amp;"2:"&amp;V27&amp;"31"))</f>
        <v>75</v>
      </c>
      <c r="AA27" s="16">
        <f ca="1">MATCH(MAX(INDIRECT("'dataset"&amp;C27&amp;"_"&amp;E27&amp;"'!"&amp;V27&amp;"2:"&amp;V27&amp;"31")), INDIRECT("'dataset"&amp;C27&amp;"_"&amp;E27&amp;"'!"&amp;V27&amp;"2:"&amp;V27&amp;"31"), 0) + 1</f>
        <v>31</v>
      </c>
      <c r="AB27" s="16" t="str">
        <f t="array" aca="1" ref="AB27" ca="1">INDIRECT("dataset"&amp;C27&amp;"_"&amp;E27&amp;"!"&amp;"B"&amp;AA27)</f>
        <v>Fun Dips</v>
      </c>
      <c r="AC27" s="16">
        <f ca="1">LARGE(INDIRECT("'dataset"&amp;C27&amp;"_"&amp;E27&amp;"'!"&amp;V27&amp;"2:"&amp;V27&amp;"31"), 2)</f>
        <v>73</v>
      </c>
      <c r="AD27" s="16">
        <f ca="1">MATCH(LARGE(INDIRECT("'dataset"&amp;C27&amp;"_"&amp;E27&amp;"'!"&amp;V27&amp;"2:"&amp;V27&amp;"31"), 2), INDIRECT("'dataset"&amp;C27&amp;"_"&amp;E27&amp;"'!"&amp;V27&amp;"2:"&amp;V27&amp;"31"), 0)+1</f>
        <v>8</v>
      </c>
      <c r="AE27" s="16" t="str">
        <f t="array" aca="1" ref="AE27" ca="1">INDIRECT("dataset"&amp;C27&amp;"_"&amp;E27&amp;"!"&amp;"B"&amp;AD27)</f>
        <v>Laffy Taffy</v>
      </c>
      <c r="AF27" s="16">
        <f ca="1">LARGE(INDIRECT("'dataset"&amp;C27&amp;"_"&amp;E27&amp;"'!"&amp;V27&amp;"2:"&amp;V27&amp;"31"), 3)</f>
        <v>71</v>
      </c>
      <c r="AG27" s="16">
        <f ca="1">MATCH(LARGE(INDIRECT("'dataset"&amp;C27&amp;"_"&amp;E27&amp;"'!"&amp;V27&amp;"2:"&amp;V27&amp;"31"), 3), INDIRECT("'dataset"&amp;C27&amp;"_"&amp;E27&amp;"'!"&amp;V27&amp;"2:"&amp;V27&amp;"31"), 0)+1</f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5"/>
        <v>Fun Dips-Laffy Taffy-Gold Bears</v>
      </c>
      <c r="AJ27" s="16" t="str">
        <f t="shared" ca="1" si="6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7"/>
        <v>In the 'Nougat' column, calculate a rough estimate of the average value</v>
      </c>
      <c r="AP27" s="16">
        <f ca="1">AVERAGE(INDIRECT("'dataset"&amp;C27&amp;"_"&amp;E27&amp;"'!"&amp;AL27&amp;":"&amp;AL27))</f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ca="1">COUNTIF(INDIRECT("'dataset"&amp;C27&amp;"_"&amp;E27&amp;"'!"&amp;AS27&amp;":"&amp;AS27), AT27)</f>
        <v>1</v>
      </c>
      <c r="AV27" s="36" t="str">
        <f ca="1">"In the '"&amp;AR27&amp; "' column, find the "&amp;D27&amp;" with a value equal to '" &amp; AT27&amp; "' "</f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2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4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ca="1">"In the '"&amp;U28&amp;"' column, give the row names of the "&amp;D28&amp;"s with the highest 3 values in descending order "</f>
        <v xml:space="preserve">In the 'Nougat' column, give the row names of the candys with the highest 3 values in descending order </v>
      </c>
      <c r="Z28" s="16">
        <f ca="1">MAX(INDIRECT("'dataset"&amp;C28&amp;"_"&amp;E28&amp;"'!"&amp;V28&amp;"2:"&amp;V28&amp;"31"))</f>
        <v>75</v>
      </c>
      <c r="AA28" s="16">
        <f ca="1">MATCH(MAX(INDIRECT("'dataset"&amp;C28&amp;"_"&amp;E28&amp;"'!"&amp;V28&amp;"2:"&amp;V28&amp;"31")), INDIRECT("'dataset"&amp;C28&amp;"_"&amp;E28&amp;"'!"&amp;V28&amp;"2:"&amp;V28&amp;"31"), 0) + 1</f>
        <v>27</v>
      </c>
      <c r="AB28" s="16" t="str">
        <f t="array" aca="1" ref="AB28" ca="1">INDIRECT("dataset"&amp;C28&amp;"_"&amp;E28&amp;"!"&amp;"B"&amp;AA28)</f>
        <v>Gold Bears</v>
      </c>
      <c r="AC28" s="16">
        <f ca="1">LARGE(INDIRECT("'dataset"&amp;C28&amp;"_"&amp;E28&amp;"'!"&amp;V28&amp;"2:"&amp;V28&amp;"31"), 2)</f>
        <v>73</v>
      </c>
      <c r="AD28" s="16">
        <f ca="1">MATCH(LARGE(INDIRECT("'dataset"&amp;C28&amp;"_"&amp;E28&amp;"'!"&amp;V28&amp;"2:"&amp;V28&amp;"31"), 2), INDIRECT("'dataset"&amp;C28&amp;"_"&amp;E28&amp;"'!"&amp;V28&amp;"2:"&amp;V28&amp;"31"), 0)+1</f>
        <v>12</v>
      </c>
      <c r="AE28" s="16" t="str">
        <f t="array" aca="1" ref="AE28" ca="1">INDIRECT("dataset"&amp;C28&amp;"_"&amp;E28&amp;"!"&amp;"B"&amp;AD28)</f>
        <v>Fun Dips</v>
      </c>
      <c r="AF28" s="16">
        <f ca="1">LARGE(INDIRECT("'dataset"&amp;C28&amp;"_"&amp;E28&amp;"'!"&amp;V28&amp;"2:"&amp;V28&amp;"31"), 3)</f>
        <v>71</v>
      </c>
      <c r="AG28" s="16">
        <f ca="1">MATCH(LARGE(INDIRECT("'dataset"&amp;C28&amp;"_"&amp;E28&amp;"'!"&amp;V28&amp;"2:"&amp;V28&amp;"31"), 3), INDIRECT("'dataset"&amp;C28&amp;"_"&amp;E28&amp;"'!"&amp;V28&amp;"2:"&amp;V28&amp;"31"), 0)+1</f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5"/>
        <v>Gold Bears-Fun Dips-Root Barrels</v>
      </c>
      <c r="AJ28" s="16" t="str">
        <f t="shared" ca="1" si="6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7"/>
        <v>In the 'Price' column, calculate a rough estimate of the average value</v>
      </c>
      <c r="AP28" s="16">
        <f ca="1">AVERAGE(INDIRECT("'dataset"&amp;C28&amp;"_"&amp;E28&amp;"'!"&amp;AL28&amp;":"&amp;AL28))</f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ca="1">COUNTIF(INDIRECT("'dataset"&amp;C28&amp;"_"&amp;E28&amp;"'!"&amp;AS28&amp;":"&amp;AS28), AT28)</f>
        <v>1</v>
      </c>
      <c r="AV28" s="36" t="str">
        <f ca="1">"In the '"&amp;AR28&amp; "' column, find the "&amp;D28&amp;" with a value equal to '" &amp; AT28&amp; "' "</f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2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4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ca="1">"In the '"&amp;U29&amp;"' column, give the row names of the "&amp;D29&amp;"s with the highest 3 values in descending order "</f>
        <v xml:space="preserve">In the 'Fruity' column, give the row names of the candys with the highest 3 values in descending order </v>
      </c>
      <c r="Z29" s="16">
        <f ca="1">MAX(INDIRECT("'dataset"&amp;C29&amp;"_"&amp;E29&amp;"'!"&amp;V29&amp;"2:"&amp;V29&amp;"31"))</f>
        <v>98</v>
      </c>
      <c r="AA29" s="16">
        <f ca="1">MATCH(MAX(INDIRECT("'dataset"&amp;C29&amp;"_"&amp;E29&amp;"'!"&amp;V29&amp;"2:"&amp;V29&amp;"31")), INDIRECT("'dataset"&amp;C29&amp;"_"&amp;E29&amp;"'!"&amp;V29&amp;"2:"&amp;V29&amp;"31"), 0) + 1</f>
        <v>30</v>
      </c>
      <c r="AB29" s="16" t="str">
        <f t="array" aca="1" ref="AB29" ca="1">INDIRECT("dataset"&amp;C29&amp;"_"&amp;E29&amp;"!"&amp;"B"&amp;AA29)</f>
        <v>Air Heads</v>
      </c>
      <c r="AC29" s="16">
        <f ca="1">LARGE(INDIRECT("'dataset"&amp;C29&amp;"_"&amp;E29&amp;"'!"&amp;V29&amp;"2:"&amp;V29&amp;"31"), 2)</f>
        <v>97</v>
      </c>
      <c r="AD29" s="16">
        <f ca="1">MATCH(LARGE(INDIRECT("'dataset"&amp;C29&amp;"_"&amp;E29&amp;"'!"&amp;V29&amp;"2:"&amp;V29&amp;"31"), 2), INDIRECT("'dataset"&amp;C29&amp;"_"&amp;E29&amp;"'!"&amp;V29&amp;"2:"&amp;V29&amp;"31"), 0)+1</f>
        <v>19</v>
      </c>
      <c r="AE29" s="16" t="str">
        <f t="array" aca="1" ref="AE29" ca="1">INDIRECT("dataset"&amp;C29&amp;"_"&amp;E29&amp;"!"&amp;"B"&amp;AD29)</f>
        <v>Junior Mints</v>
      </c>
      <c r="AF29" s="16">
        <f ca="1">LARGE(INDIRECT("'dataset"&amp;C29&amp;"_"&amp;E29&amp;"'!"&amp;V29&amp;"2:"&amp;V29&amp;"31"), 3)</f>
        <v>95</v>
      </c>
      <c r="AG29" s="16">
        <f ca="1">MATCH(LARGE(INDIRECT("'dataset"&amp;C29&amp;"_"&amp;E29&amp;"'!"&amp;V29&amp;"2:"&amp;V29&amp;"31"), 3), INDIRECT("'dataset"&amp;C29&amp;"_"&amp;E29&amp;"'!"&amp;V29&amp;"2:"&amp;V29&amp;"31"), 0)+1</f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5"/>
        <v>Air Heads-Junior Mints-Haribo Cola</v>
      </c>
      <c r="AJ29" s="16" t="str">
        <f t="shared" ca="1" si="6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7"/>
        <v>In the 'Almond' column, calculate a rough estimate of the average value</v>
      </c>
      <c r="AP29" s="16">
        <f ca="1">AVERAGE(INDIRECT("'dataset"&amp;C29&amp;"_"&amp;E29&amp;"'!"&amp;AL29&amp;":"&amp;AL29))</f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ca="1">COUNTIF(INDIRECT("'dataset"&amp;C29&amp;"_"&amp;E29&amp;"'!"&amp;AS29&amp;":"&amp;AS29), AT29)</f>
        <v>1</v>
      </c>
      <c r="AV29" s="36" t="str">
        <f ca="1">"In the '"&amp;AR29&amp; "' column, find the "&amp;D29&amp;" with a value equal to '" &amp; AT29&amp; "' "</f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2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3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ca="1">"In the '"&amp;U30&amp;"' column, give the row names of the "&amp;D30&amp;"s with the highest 3 values in descending order "</f>
        <v xml:space="preserve">In the 'Roger Ebert' column, give the row names of the movies with the highest 3 values in descending order </v>
      </c>
      <c r="Z30" s="51">
        <f ca="1">MAX(INDIRECT("'dataset"&amp;C30&amp;"_"&amp;E30&amp;"'!"&amp;V30&amp;"2:"&amp;V30&amp;"31"))</f>
        <v>71</v>
      </c>
      <c r="AA30" s="51">
        <f ca="1">MATCH(MAX(INDIRECT("'dataset"&amp;C30&amp;"_"&amp;E30&amp;"'!"&amp;V30&amp;"2:"&amp;V30&amp;"31")), INDIRECT("'dataset"&amp;C30&amp;"_"&amp;E30&amp;"'!"&amp;V30&amp;"2:"&amp;V30&amp;"31"), 0) + 1</f>
        <v>21</v>
      </c>
      <c r="AB30" s="51" t="str">
        <f t="array" aca="1" ref="AB30" ca="1">INDIRECT("dataset"&amp;C30&amp;"_"&amp;E30&amp;"!"&amp;"B"&amp;AA30)</f>
        <v>End Tour</v>
      </c>
      <c r="AC30" s="51">
        <f ca="1">LARGE(INDIRECT("'dataset"&amp;C30&amp;"_"&amp;E30&amp;"'!"&amp;V30&amp;"2:"&amp;V30&amp;"31"), 2)</f>
        <v>70</v>
      </c>
      <c r="AD30" s="51">
        <f ca="1">MATCH(LARGE(INDIRECT("'dataset"&amp;C30&amp;"_"&amp;E30&amp;"'!"&amp;V30&amp;"2:"&amp;V30&amp;"31"), 2), INDIRECT("'dataset"&amp;C30&amp;"_"&amp;E30&amp;"'!"&amp;V30&amp;"2:"&amp;V30&amp;"31"), 0)+1</f>
        <v>16</v>
      </c>
      <c r="AE30" s="51" t="str">
        <f t="array" aca="1" ref="AE30" ca="1">INDIRECT("dataset"&amp;C30&amp;"_"&amp;E30&amp;"!"&amp;"B"&amp;AD30)</f>
        <v>Black White</v>
      </c>
      <c r="AF30" s="51">
        <f ca="1">LARGE(INDIRECT("'dataset"&amp;C30&amp;"_"&amp;E30&amp;"'!"&amp;V30&amp;"2:"&amp;V30&amp;"31"), 3)</f>
        <v>68</v>
      </c>
      <c r="AG30" s="51">
        <f ca="1">MATCH(LARGE(INDIRECT("'dataset"&amp;C30&amp;"_"&amp;E30&amp;"'!"&amp;V30&amp;"2:"&amp;V30&amp;"31"), 3), INDIRECT("'dataset"&amp;C30&amp;"_"&amp;E30&amp;"'!"&amp;V30&amp;"2:"&amp;V30&amp;"31"), 0)+1</f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5"/>
        <v>End Tour-Black White-My Dreams</v>
      </c>
      <c r="AJ30" s="51" t="str">
        <f t="shared" ca="1" si="6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7"/>
        <v>In the 'MrQE' column, calculate a rough estimate of the average value</v>
      </c>
      <c r="AP30" s="51">
        <f ca="1">AVERAGE(INDIRECT("'dataset"&amp;C30&amp;"_"&amp;E30&amp;"'!"&amp;AL30&amp;":"&amp;AL30))</f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ca="1">COUNTIF(INDIRECT("'dataset"&amp;C30&amp;"_"&amp;E30&amp;"'!"&amp;AS30&amp;":"&amp;AS30), AT30)</f>
        <v>1</v>
      </c>
      <c r="AV30" s="36" t="str">
        <f ca="1">"In the '"&amp;AR30&amp; "' column, find the "&amp;D30&amp;" with a value equal to '" &amp; AT30&amp; "' "</f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2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3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ca="1">"In the '"&amp;U31&amp;"' column, give the row names of the "&amp;D31&amp;"s with the highest 3 values in descending order "</f>
        <v xml:space="preserve">In the 'Fandango' column, give the row names of the movies with the highest 3 values in descending order </v>
      </c>
      <c r="Z31" s="51">
        <f ca="1">MAX(INDIRECT("'dataset"&amp;C31&amp;"_"&amp;E31&amp;"'!"&amp;V31&amp;"2:"&amp;V31&amp;"31"))</f>
        <v>75</v>
      </c>
      <c r="AA31" s="51">
        <f ca="1">MATCH(MAX(INDIRECT("'dataset"&amp;C31&amp;"_"&amp;E31&amp;"'!"&amp;V31&amp;"2:"&amp;V31&amp;"31")), INDIRECT("'dataset"&amp;C31&amp;"_"&amp;E31&amp;"'!"&amp;V31&amp;"2:"&amp;V31&amp;"31"), 0) + 1</f>
        <v>5</v>
      </c>
      <c r="AB31" s="51" t="str">
        <f t="array" aca="1" ref="AB31" ca="1">INDIRECT("dataset"&amp;C31&amp;"_"&amp;E31&amp;"!"&amp;"B"&amp;AA31)</f>
        <v>Black Sea</v>
      </c>
      <c r="AC31" s="51">
        <f ca="1">LARGE(INDIRECT("'dataset"&amp;C31&amp;"_"&amp;E31&amp;"'!"&amp;V31&amp;"2:"&amp;V31&amp;"31"), 2)</f>
        <v>73</v>
      </c>
      <c r="AD31" s="51">
        <f ca="1">MATCH(LARGE(INDIRECT("'dataset"&amp;C31&amp;"_"&amp;E31&amp;"'!"&amp;V31&amp;"2:"&amp;V31&amp;"31"), 2), INDIRECT("'dataset"&amp;C31&amp;"_"&amp;E31&amp;"'!"&amp;V31&amp;"2:"&amp;V31&amp;"31"), 0)+1</f>
        <v>21</v>
      </c>
      <c r="AE31" s="51" t="str">
        <f t="array" aca="1" ref="AE31" ca="1">INDIRECT("dataset"&amp;C31&amp;"_"&amp;E31&amp;"!"&amp;"B"&amp;AD31)</f>
        <v>Water Diviner</v>
      </c>
      <c r="AF31" s="51">
        <f ca="1">LARGE(INDIRECT("'dataset"&amp;C31&amp;"_"&amp;E31&amp;"'!"&amp;V31&amp;"2:"&amp;V31&amp;"31"), 3)</f>
        <v>71</v>
      </c>
      <c r="AG31" s="51">
        <f ca="1">MATCH(LARGE(INDIRECT("'dataset"&amp;C31&amp;"_"&amp;E31&amp;"'!"&amp;V31&amp;"2:"&amp;V31&amp;"31"), 3), INDIRECT("'dataset"&amp;C31&amp;"_"&amp;E31&amp;"'!"&amp;V31&amp;"2:"&amp;V31&amp;"31"), 0)+1</f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5"/>
        <v>Black Sea-Water Diviner-Hunting Ground</v>
      </c>
      <c r="AJ31" s="51" t="str">
        <f t="shared" ca="1" si="6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7"/>
        <v>In the 'IMDB' column, calculate a rough estimate of the average value</v>
      </c>
      <c r="AP31" s="51">
        <f ca="1">AVERAGE(INDIRECT("'dataset"&amp;C31&amp;"_"&amp;E31&amp;"'!"&amp;AL31&amp;":"&amp;AL31))</f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ca="1">COUNTIF(INDIRECT("'dataset"&amp;C31&amp;"_"&amp;E31&amp;"'!"&amp;AS31&amp;":"&amp;AS31), AT31)</f>
        <v>1</v>
      </c>
      <c r="AV31" s="36" t="str">
        <f ca="1">"In the '"&amp;AR31&amp; "' column, find the "&amp;D31&amp;" with a value equal to '" &amp; AT31&amp; "' "</f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2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3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ca="1">"In the '"&amp;U32&amp;"' column, give the row names of the "&amp;D32&amp;"s with the highest 3 values in descending order "</f>
        <v xml:space="preserve">In the 'Rotten
Tomatoes' column, give the row names of the movies with the highest 3 values in descending order </v>
      </c>
      <c r="Z32" s="51">
        <f ca="1">MAX(INDIRECT("'dataset"&amp;C32&amp;"_"&amp;E32&amp;"'!"&amp;V32&amp;"2:"&amp;V32&amp;"31"))</f>
        <v>98</v>
      </c>
      <c r="AA32" s="51">
        <f ca="1">MATCH(MAX(INDIRECT("'dataset"&amp;C32&amp;"_"&amp;E32&amp;"'!"&amp;V32&amp;"2:"&amp;V32&amp;"31")), INDIRECT("'dataset"&amp;C32&amp;"_"&amp;E32&amp;"'!"&amp;V32&amp;"2:"&amp;V32&amp;"31"), 0) + 1</f>
        <v>10</v>
      </c>
      <c r="AB32" s="51" t="str">
        <f t="array" aca="1" ref="AB32" ca="1">INDIRECT("dataset"&amp;C32&amp;"_"&amp;E32&amp;"!"&amp;"B"&amp;AA32)</f>
        <v>Crazy Adventure</v>
      </c>
      <c r="AC32" s="51">
        <f ca="1">LARGE(INDIRECT("'dataset"&amp;C32&amp;"_"&amp;E32&amp;"'!"&amp;V32&amp;"2:"&amp;V32&amp;"31"), 2)</f>
        <v>84</v>
      </c>
      <c r="AD32" s="51">
        <f ca="1">MATCH(LARGE(INDIRECT("'dataset"&amp;C32&amp;"_"&amp;E32&amp;"'!"&amp;V32&amp;"2:"&amp;V32&amp;"31"), 2), INDIRECT("'dataset"&amp;C32&amp;"_"&amp;E32&amp;"'!"&amp;V32&amp;"2:"&amp;V32&amp;"31"), 0)+1</f>
        <v>9</v>
      </c>
      <c r="AE32" s="51" t="str">
        <f t="array" aca="1" ref="AE32" ca="1">INDIRECT("dataset"&amp;C32&amp;"_"&amp;E32&amp;"!"&amp;"B"&amp;AD32)</f>
        <v>Fantastic Four</v>
      </c>
      <c r="AF32" s="51">
        <f ca="1">LARGE(INDIRECT("'dataset"&amp;C32&amp;"_"&amp;E32&amp;"'!"&amp;V32&amp;"2:"&amp;V32&amp;"31"), 3)</f>
        <v>80</v>
      </c>
      <c r="AG32" s="51">
        <f ca="1">MATCH(LARGE(INDIRECT("'dataset"&amp;C32&amp;"_"&amp;E32&amp;"'!"&amp;V32&amp;"2:"&amp;V32&amp;"31"), 3), INDIRECT("'dataset"&amp;C32&amp;"_"&amp;E32&amp;"'!"&amp;V32&amp;"2:"&amp;V32&amp;"31"), 0)+1</f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5"/>
        <v>Crazy Adventure-Fantastic Four-Black Sea</v>
      </c>
      <c r="AJ32" s="51" t="str">
        <f t="shared" ca="1" si="6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7"/>
        <v>In the 'Netflix' column, calculate a rough estimate of the average value</v>
      </c>
      <c r="AP32" s="51">
        <f ca="1">AVERAGE(INDIRECT("'dataset"&amp;C32&amp;"_"&amp;E32&amp;"'!"&amp;AL32&amp;":"&amp;AL32))</f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ca="1">COUNTIF(INDIRECT("'dataset"&amp;C32&amp;"_"&amp;E32&amp;"'!"&amp;AS32&amp;":"&amp;AS32), AT32)</f>
        <v>1</v>
      </c>
      <c r="AV32" s="36" t="str">
        <f ca="1">"In the '"&amp;AR32&amp; "' column, find the "&amp;D32&amp;" with a value equal to '" &amp; AT32&amp; "' "</f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3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5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ca="1">"In the '"&amp;U33&amp;"' column, give the row names of the "&amp;D33&amp;"s with the highest 3 values in descending order "</f>
        <v xml:space="preserve">In the 'Naver' column, give the row names of the movies with the highest 3 values in descending order </v>
      </c>
      <c r="Z33" s="59">
        <f ca="1">MAX(INDIRECT("'dataset"&amp;C33&amp;"_"&amp;E33&amp;"'!"&amp;V33&amp;"2:"&amp;V33&amp;"31"))</f>
        <v>71</v>
      </c>
      <c r="AA33" s="59">
        <f ca="1">MATCH(MAX(INDIRECT("'dataset"&amp;C33&amp;"_"&amp;E33&amp;"'!"&amp;V33&amp;"2:"&amp;V33&amp;"31")), INDIRECT("'dataset"&amp;C33&amp;"_"&amp;E33&amp;"'!"&amp;V33&amp;"2:"&amp;V33&amp;"31"), 0) + 1</f>
        <v>18</v>
      </c>
      <c r="AB33" s="59" t="str">
        <f t="array" aca="1" ref="AB33" ca="1">INDIRECT("dataset"&amp;C33&amp;"_"&amp;E33&amp;"!"&amp;"B"&amp;AA33)</f>
        <v>Wild Tales</v>
      </c>
      <c r="AC33" s="59">
        <f ca="1">LARGE(INDIRECT("'dataset"&amp;C33&amp;"_"&amp;E33&amp;"'!"&amp;V33&amp;"2:"&amp;V33&amp;"31"), 2)</f>
        <v>70</v>
      </c>
      <c r="AD33" s="59">
        <f ca="1">MATCH(LARGE(INDIRECT("'dataset"&amp;C33&amp;"_"&amp;E33&amp;"'!"&amp;V33&amp;"2:"&amp;V33&amp;"31"), 2), INDIRECT("'dataset"&amp;C33&amp;"_"&amp;E33&amp;"'!"&amp;V33&amp;"2:"&amp;V33&amp;"31"), 0)+1</f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ca="1">LARGE(INDIRECT("'dataset"&amp;C33&amp;"_"&amp;E33&amp;"'!"&amp;V33&amp;"2:"&amp;V33&amp;"31"), 3)</f>
        <v>68</v>
      </c>
      <c r="AG33" s="59">
        <f ca="1">MATCH(LARGE(INDIRECT("'dataset"&amp;C33&amp;"_"&amp;E33&amp;"'!"&amp;V33&amp;"2:"&amp;V33&amp;"31"), 3), INDIRECT("'dataset"&amp;C33&amp;"_"&amp;E33&amp;"'!"&amp;V33&amp;"2:"&amp;V33&amp;"31"), 0)+1</f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5"/>
        <v>Wild Tales-Teenage Girl -My Dreams</v>
      </c>
      <c r="AJ33" s="59" t="str">
        <f t="shared" ca="1" si="6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7"/>
        <v>In the 'Roger Ebert' column, calculate a rough estimate of the average value</v>
      </c>
      <c r="AP33" s="59">
        <f ca="1">AVERAGE(INDIRECT("'dataset"&amp;C33&amp;"_"&amp;E33&amp;"'!"&amp;AL33&amp;":"&amp;AL33))</f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ca="1">COUNTIF(INDIRECT("'dataset"&amp;C33&amp;"_"&amp;E33&amp;"'!"&amp;AS33&amp;":"&amp;AS33), AT33)</f>
        <v>1</v>
      </c>
      <c r="AV33" s="36" t="str">
        <f ca="1">"In the '"&amp;AR33&amp; "' column, find the "&amp;D33&amp;" with a value equal to '" &amp; AT33&amp; "' "</f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25">
      <c r="A34" s="24" t="str">
        <f t="shared" ref="A34:A65" si="1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8"/>
        <v>0</v>
      </c>
      <c r="K34" s="17" t="str">
        <f t="shared" ref="K34:K65" ca="1" si="1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12">COUNTIF(INDIRECT("'dataset"&amp;C34&amp;"_"&amp;E34&amp;"'!"&amp;H34&amp;"2:"&amp;H34&amp;"31"), "&gt;"&amp;I34)</f>
        <v>7</v>
      </c>
      <c r="M34" s="134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13">Z34&amp;" "&amp;AC34&amp;" "&amp;AF34</f>
        <v>60 56 53</v>
      </c>
      <c r="X34" s="16"/>
      <c r="Y34" s="25" t="str">
        <f ca="1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ca="1">MAX(INDIRECT("'dataset"&amp;C34&amp;"_"&amp;E34&amp;"'!"&amp;V34&amp;"2:"&amp;V34&amp;"31"))</f>
        <v>60</v>
      </c>
      <c r="AA34" s="16">
        <f ca="1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ca="1">LARGE(INDIRECT("'dataset"&amp;C34&amp;"_"&amp;E34&amp;"'!"&amp;V34&amp;"2:"&amp;V34&amp;"31"), 2)</f>
        <v>56</v>
      </c>
      <c r="AD34" s="16">
        <f ca="1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ca="1">LARGE(INDIRECT("'dataset"&amp;C34&amp;"_"&amp;E34&amp;"'!"&amp;V34&amp;"2:"&amp;V34&amp;"31"), 3)</f>
        <v>53</v>
      </c>
      <c r="AG34" s="16">
        <f ca="1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14">AB34&amp;"-"&amp;AE34&amp;"-"&amp;AH34</f>
        <v>Different Life-Mobile Phone-Great Teacher</v>
      </c>
      <c r="AJ34" s="16" t="str">
        <f t="shared" ref="AJ34:AJ65" ca="1" si="15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16">"In the '"&amp;AK34&amp;"' column, calculate a rough estimate of the average value"</f>
        <v>In the 'Completed' column, calculate a rough estimate of the average value</v>
      </c>
      <c r="AP34" s="16">
        <f ca="1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ca="1">COUNTIF(INDIRECT("'dataset"&amp;C34&amp;"_"&amp;E34&amp;"'!"&amp;AS34&amp;":"&amp;AS34), AT34)</f>
        <v>1</v>
      </c>
      <c r="AV34" s="36" t="str">
        <f ca="1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25">
      <c r="A35" s="24" t="str">
        <f t="shared" si="1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17">COUNTIF(INDIRECT("'dataset"&amp;C35&amp;"_"&amp;E35&amp;"'!"&amp;H35&amp;"2:"&amp;H35&amp;"31"), I35)</f>
        <v>0</v>
      </c>
      <c r="K35" s="17" t="str">
        <f t="shared" ca="1" si="11"/>
        <v xml:space="preserve">In the 'Plan
 to Watch' column, count how many cells exceed the value of '70' </v>
      </c>
      <c r="L35" s="16">
        <f t="shared" ca="1" si="12"/>
        <v>6</v>
      </c>
      <c r="M35" s="134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13"/>
        <v>88 86 83</v>
      </c>
      <c r="X35" s="16"/>
      <c r="Y35" s="25" t="str">
        <f ca="1">"In the '"&amp;U35&amp;"' column, give the row names of the "&amp;D35&amp;"s with the highest 3 values in descending order "</f>
        <v xml:space="preserve">In the 'Plan
 to Watch' column, give the row names of the animes with the highest 3 values in descending order </v>
      </c>
      <c r="Z35" s="16">
        <f ca="1">MAX(INDIRECT("'dataset"&amp;C35&amp;"_"&amp;E35&amp;"'!"&amp;V35&amp;"2:"&amp;V35&amp;"31"))</f>
        <v>88</v>
      </c>
      <c r="AA35" s="16">
        <f ca="1">MATCH(MAX(INDIRECT("'dataset"&amp;C35&amp;"_"&amp;E35&amp;"'!"&amp;V35&amp;"2:"&amp;V35&amp;"31")), INDIRECT("'dataset"&amp;C35&amp;"_"&amp;E35&amp;"'!"&amp;V35&amp;"2:"&amp;V35&amp;"31"), 0) + 1</f>
        <v>5</v>
      </c>
      <c r="AB35" s="16" t="str">
        <f t="array" aca="1" ref="AB35" ca="1">INDIRECT("dataset"&amp;C35&amp;"_"&amp;E35&amp;"!"&amp;"B"&amp;AA35)</f>
        <v>Connect Angel</v>
      </c>
      <c r="AC35" s="16">
        <f ca="1">LARGE(INDIRECT("'dataset"&amp;C35&amp;"_"&amp;E35&amp;"'!"&amp;V35&amp;"2:"&amp;V35&amp;"31"), 2)</f>
        <v>86</v>
      </c>
      <c r="AD35" s="16">
        <f ca="1">MATCH(LARGE(INDIRECT("'dataset"&amp;C35&amp;"_"&amp;E35&amp;"'!"&amp;V35&amp;"2:"&amp;V35&amp;"31"), 2), INDIRECT("'dataset"&amp;C35&amp;"_"&amp;E35&amp;"'!"&amp;V35&amp;"2:"&amp;V35&amp;"31"), 0)+1</f>
        <v>18</v>
      </c>
      <c r="AE35" s="16" t="str">
        <f t="array" aca="1" ref="AE35" ca="1">INDIRECT("dataset"&amp;C35&amp;"_"&amp;E35&amp;"!"&amp;"B"&amp;AD35)</f>
        <v>Best Humanity</v>
      </c>
      <c r="AF35" s="16">
        <f ca="1">LARGE(INDIRECT("'dataset"&amp;C35&amp;"_"&amp;E35&amp;"'!"&amp;V35&amp;"2:"&amp;V35&amp;"31"), 3)</f>
        <v>83</v>
      </c>
      <c r="AG35" s="16">
        <f ca="1">MATCH(LARGE(INDIRECT("'dataset"&amp;C35&amp;"_"&amp;E35&amp;"'!"&amp;V35&amp;"2:"&amp;V35&amp;"31"), 3), INDIRECT("'dataset"&amp;C35&amp;"_"&amp;E35&amp;"'!"&amp;V35&amp;"2:"&amp;V35&amp;"31"), 0)+1</f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14"/>
        <v>Connect Angel-Best Humanity-Assassian World</v>
      </c>
      <c r="AJ35" s="16" t="str">
        <f t="shared" ca="1" si="15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16"/>
        <v>In the 'Ranked' column, calculate a rough estimate of the average value</v>
      </c>
      <c r="AP35" s="16">
        <f ca="1">AVERAGE(INDIRECT("'dataset"&amp;C35&amp;"_"&amp;E35&amp;"'!"&amp;AL35&amp;":"&amp;AL35))</f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ca="1">COUNTIF(INDIRECT("'dataset"&amp;C35&amp;"_"&amp;E35&amp;"'!"&amp;AS35&amp;":"&amp;AS35), AT35)</f>
        <v>1</v>
      </c>
      <c r="AV35" s="36" t="str">
        <f ca="1">"In the '"&amp;AR35&amp; "' column, find the "&amp;D35&amp;" with a value equal to '" &amp; AT35&amp; "' "</f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25">
      <c r="A36" s="24" t="str">
        <f t="shared" si="1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17"/>
        <v>0</v>
      </c>
      <c r="K36" s="17" t="str">
        <f t="shared" ca="1" si="11"/>
        <v xml:space="preserve">In the 'Popularity' column, count how many cells exceed the value of '88' </v>
      </c>
      <c r="L36" s="16">
        <f t="shared" ca="1" si="12"/>
        <v>5</v>
      </c>
      <c r="M36" s="134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13"/>
        <v>75 73 71</v>
      </c>
      <c r="X36" s="16"/>
      <c r="Y36" s="25" t="str">
        <f ca="1">"In the '"&amp;U36&amp;"' column, give the row names of the "&amp;D36&amp;"s with the highest 3 values in descending order "</f>
        <v xml:space="preserve">In the 'Ranked' column, give the row names of the animes with the highest 3 values in descending order </v>
      </c>
      <c r="Z36" s="16">
        <f ca="1">MAX(INDIRECT("'dataset"&amp;C36&amp;"_"&amp;E36&amp;"'!"&amp;V36&amp;"2:"&amp;V36&amp;"31"))</f>
        <v>75</v>
      </c>
      <c r="AA36" s="16">
        <f ca="1">MATCH(MAX(INDIRECT("'dataset"&amp;C36&amp;"_"&amp;E36&amp;"'!"&amp;V36&amp;"2:"&amp;V36&amp;"31")), INDIRECT("'dataset"&amp;C36&amp;"_"&amp;E36&amp;"'!"&amp;V36&amp;"2:"&amp;V36&amp;"31"), 0) + 1</f>
        <v>5</v>
      </c>
      <c r="AB36" s="16" t="str">
        <f t="array" aca="1" ref="AB36" ca="1">INDIRECT("dataset"&amp;C36&amp;"_"&amp;E36&amp;"!"&amp;"B"&amp;AA36)</f>
        <v>Ultra Generation</v>
      </c>
      <c r="AC36" s="16">
        <f ca="1">LARGE(INDIRECT("'dataset"&amp;C36&amp;"_"&amp;E36&amp;"'!"&amp;V36&amp;"2:"&amp;V36&amp;"31"), 2)</f>
        <v>73</v>
      </c>
      <c r="AD36" s="16">
        <f ca="1">MATCH(LARGE(INDIRECT("'dataset"&amp;C36&amp;"_"&amp;E36&amp;"'!"&amp;V36&amp;"2:"&amp;V36&amp;"31"), 2), INDIRECT("'dataset"&amp;C36&amp;"_"&amp;E36&amp;"'!"&amp;V36&amp;"2:"&amp;V36&amp;"31"), 0)+1</f>
        <v>10</v>
      </c>
      <c r="AE36" s="16" t="str">
        <f t="array" aca="1" ref="AE36" ca="1">INDIRECT("dataset"&amp;C36&amp;"_"&amp;E36&amp;"!"&amp;"B"&amp;AD36)</f>
        <v>Connect Angel</v>
      </c>
      <c r="AF36" s="16">
        <f ca="1">LARGE(INDIRECT("'dataset"&amp;C36&amp;"_"&amp;E36&amp;"'!"&amp;V36&amp;"2:"&amp;V36&amp;"31"), 3)</f>
        <v>71</v>
      </c>
      <c r="AG36" s="16">
        <f ca="1">MATCH(LARGE(INDIRECT("'dataset"&amp;C36&amp;"_"&amp;E36&amp;"'!"&amp;V36&amp;"2:"&amp;V36&amp;"31"), 3), INDIRECT("'dataset"&amp;C36&amp;"_"&amp;E36&amp;"'!"&amp;V36&amp;"2:"&amp;V36&amp;"31"), 0)+1</f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14"/>
        <v>Ultra Generation-Connect Angel-Magical Warfare</v>
      </c>
      <c r="AJ36" s="16" t="str">
        <f t="shared" ca="1" si="15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16"/>
        <v>In the 'Completed' column, calculate a rough estimate of the average value</v>
      </c>
      <c r="AP36" s="16">
        <f ca="1">AVERAGE(INDIRECT("'dataset"&amp;C36&amp;"_"&amp;E36&amp;"'!"&amp;AL36&amp;":"&amp;AL36))</f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ca="1">COUNTIF(INDIRECT("'dataset"&amp;C36&amp;"_"&amp;E36&amp;"'!"&amp;AS36&amp;":"&amp;AS36), AT36)</f>
        <v>1</v>
      </c>
      <c r="AV36" s="36" t="str">
        <f ca="1">"In the '"&amp;AR36&amp; "' column, find the "&amp;D36&amp;" with a value equal to '" &amp; AT36&amp; "' "</f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25">
      <c r="A37" s="24" t="str">
        <f t="shared" si="1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17"/>
        <v>0</v>
      </c>
      <c r="K37" s="17" t="str">
        <f t="shared" ca="1" si="11"/>
        <v xml:space="preserve">In the 'Score' column, count how many cells exceed the value of '43' </v>
      </c>
      <c r="L37" s="16">
        <f t="shared" ca="1" si="12"/>
        <v>8</v>
      </c>
      <c r="M37" s="134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13"/>
        <v>74 73 70</v>
      </c>
      <c r="X37" s="16"/>
      <c r="Y37" s="25" t="str">
        <f ca="1">"In the '"&amp;U37&amp;"' column, give the row names of the "&amp;D37&amp;"s with the highest 3 values in descending order "</f>
        <v xml:space="preserve">In the 'Score' column, give the row names of the animes with the highest 3 values in descending order </v>
      </c>
      <c r="Z37" s="16">
        <f ca="1">MAX(INDIRECT("'dataset"&amp;C37&amp;"_"&amp;E37&amp;"'!"&amp;V37&amp;"2:"&amp;V37&amp;"31"))</f>
        <v>74</v>
      </c>
      <c r="AA37" s="16">
        <f ca="1">MATCH(MAX(INDIRECT("'dataset"&amp;C37&amp;"_"&amp;E37&amp;"'!"&amp;V37&amp;"2:"&amp;V37&amp;"31")), INDIRECT("'dataset"&amp;C37&amp;"_"&amp;E37&amp;"'!"&amp;V37&amp;"2:"&amp;V37&amp;"31"), 0) + 1</f>
        <v>6</v>
      </c>
      <c r="AB37" s="16" t="str">
        <f t="array" aca="1" ref="AB37" ca="1">INDIRECT("dataset"&amp;C37&amp;"_"&amp;E37&amp;"!"&amp;"B"&amp;AA37)</f>
        <v>Ultra Generation</v>
      </c>
      <c r="AC37" s="16">
        <f ca="1">LARGE(INDIRECT("'dataset"&amp;C37&amp;"_"&amp;E37&amp;"'!"&amp;V37&amp;"2:"&amp;V37&amp;"31"), 2)</f>
        <v>73</v>
      </c>
      <c r="AD37" s="16">
        <f ca="1">MATCH(LARGE(INDIRECT("'dataset"&amp;C37&amp;"_"&amp;E37&amp;"'!"&amp;V37&amp;"2:"&amp;V37&amp;"31"), 2), INDIRECT("'dataset"&amp;C37&amp;"_"&amp;E37&amp;"'!"&amp;V37&amp;"2:"&amp;V37&amp;"31"), 0)+1</f>
        <v>24</v>
      </c>
      <c r="AE37" s="16" t="str">
        <f t="array" aca="1" ref="AE37" ca="1">INDIRECT("dataset"&amp;C37&amp;"_"&amp;E37&amp;"!"&amp;"B"&amp;AD37)</f>
        <v>Mobile Phone</v>
      </c>
      <c r="AF37" s="16">
        <f ca="1">LARGE(INDIRECT("'dataset"&amp;C37&amp;"_"&amp;E37&amp;"'!"&amp;V37&amp;"2:"&amp;V37&amp;"31"), 3)</f>
        <v>70</v>
      </c>
      <c r="AG37" s="16">
        <f ca="1">MATCH(LARGE(INDIRECT("'dataset"&amp;C37&amp;"_"&amp;E37&amp;"'!"&amp;V37&amp;"2:"&amp;V37&amp;"31"), 3), INDIRECT("'dataset"&amp;C37&amp;"_"&amp;E37&amp;"'!"&amp;V37&amp;"2:"&amp;V37&amp;"31"), 0)+1</f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14"/>
        <v>Ultra Generation-Mobile Phone-Ultimate horror</v>
      </c>
      <c r="AJ37" s="16" t="str">
        <f t="shared" ca="1" si="15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16"/>
        <v>In the 'Members' column, calculate a rough estimate of the average value</v>
      </c>
      <c r="AP37" s="16">
        <f ca="1">AVERAGE(INDIRECT("'dataset"&amp;C37&amp;"_"&amp;E37&amp;"'!"&amp;AL37&amp;":"&amp;AL37))</f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ca="1">COUNTIF(INDIRECT("'dataset"&amp;C37&amp;"_"&amp;E37&amp;"'!"&amp;AS37&amp;":"&amp;AS37), AT37)</f>
        <v>1</v>
      </c>
      <c r="AV37" s="36" t="str">
        <f ca="1">"In the '"&amp;AR37&amp; "' column, find the "&amp;D37&amp;" with a value equal to '" &amp; AT37&amp; "' "</f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25">
      <c r="A38" s="50" t="str">
        <f t="shared" si="1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17"/>
        <v>0</v>
      </c>
      <c r="K38" s="53" t="str">
        <f t="shared" ca="1" si="11"/>
        <v xml:space="preserve">In the 'Potassium' column, count how many cells exceed the value of '57' </v>
      </c>
      <c r="L38" s="51">
        <f t="shared" ca="1" si="12"/>
        <v>8</v>
      </c>
      <c r="M38" s="133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13"/>
        <v>88 86 83</v>
      </c>
      <c r="X38" s="51"/>
      <c r="Y38" s="54" t="str">
        <f ca="1">"In the '"&amp;U38&amp;"' column, give the row names of the "&amp;D38&amp;"s with the highest 3 values in descending order "</f>
        <v xml:space="preserve">In the 'Carbo' column, give the row names of the cereals with the highest 3 values in descending order </v>
      </c>
      <c r="Z38" s="51">
        <f ca="1">MAX(INDIRECT("'dataset"&amp;C38&amp;"_"&amp;E38&amp;"'!"&amp;V38&amp;"2:"&amp;V38&amp;"31"))</f>
        <v>88</v>
      </c>
      <c r="AA38" s="51">
        <f ca="1">MATCH(MAX(INDIRECT("'dataset"&amp;C38&amp;"_"&amp;E38&amp;"'!"&amp;V38&amp;"2:"&amp;V38&amp;"31")), INDIRECT("'dataset"&amp;C38&amp;"_"&amp;E38&amp;"'!"&amp;V38&amp;"2:"&amp;V38&amp;"31"), 0) + 1</f>
        <v>5</v>
      </c>
      <c r="AB38" s="51" t="str">
        <f t="array" aca="1" ref="AB38" ca="1">INDIRECT("dataset"&amp;C38&amp;"_"&amp;E38&amp;"!"&amp;"B"&amp;AA38)</f>
        <v>Oatmeal Crisp</v>
      </c>
      <c r="AC38" s="51">
        <f ca="1">LARGE(INDIRECT("'dataset"&amp;C38&amp;"_"&amp;E38&amp;"'!"&amp;V38&amp;"2:"&amp;V38&amp;"31"), 2)</f>
        <v>86</v>
      </c>
      <c r="AD38" s="51">
        <f ca="1">MATCH(LARGE(INDIRECT("'dataset"&amp;C38&amp;"_"&amp;E38&amp;"'!"&amp;V38&amp;"2:"&amp;V38&amp;"31"), 2), INDIRECT("'dataset"&amp;C38&amp;"_"&amp;E38&amp;"'!"&amp;V38&amp;"2:"&amp;V38&amp;"31"), 0)+1</f>
        <v>19</v>
      </c>
      <c r="AE38" s="51" t="str">
        <f t="array" aca="1" ref="AE38" ca="1">INDIRECT("dataset"&amp;C38&amp;"_"&amp;E38&amp;"!"&amp;"B"&amp;AD38)</f>
        <v>Wheat Cream</v>
      </c>
      <c r="AF38" s="51">
        <f ca="1">LARGE(INDIRECT("'dataset"&amp;C38&amp;"_"&amp;E38&amp;"'!"&amp;V38&amp;"2:"&amp;V38&amp;"31"), 3)</f>
        <v>83</v>
      </c>
      <c r="AG38" s="51">
        <f ca="1">MATCH(LARGE(INDIRECT("'dataset"&amp;C38&amp;"_"&amp;E38&amp;"'!"&amp;V38&amp;"2:"&amp;V38&amp;"31"), 3), INDIRECT("'dataset"&amp;C38&amp;"_"&amp;E38&amp;"'!"&amp;V38&amp;"2:"&amp;V38&amp;"31"), 0)+1</f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14"/>
        <v>Oatmeal Crisp-Wheat Cream-Grape Flakes</v>
      </c>
      <c r="AJ38" s="51" t="str">
        <f t="shared" ca="1" si="15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16"/>
        <v>In the 'Sugars' column, calculate a rough estimate of the average value</v>
      </c>
      <c r="AP38" s="51">
        <f ca="1">AVERAGE(INDIRECT("'dataset"&amp;C38&amp;"_"&amp;E38&amp;"'!"&amp;AL38&amp;":"&amp;AL38))</f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ca="1">COUNTIF(INDIRECT("'dataset"&amp;C38&amp;"_"&amp;E38&amp;"'!"&amp;AS38&amp;":"&amp;AS38), AT38)</f>
        <v>1</v>
      </c>
      <c r="AV38" s="36" t="str">
        <f ca="1">"In the '"&amp;AR38&amp; "' column, find the "&amp;D38&amp;" with a value equal to '" &amp; AT38&amp; "' "</f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25">
      <c r="A39" s="50" t="str">
        <f t="shared" si="1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17"/>
        <v>0</v>
      </c>
      <c r="K39" s="53" t="str">
        <f t="shared" ca="1" si="11"/>
        <v xml:space="preserve">In the 'Carbo' column, count how many cells exceed the value of '70' </v>
      </c>
      <c r="L39" s="51">
        <f t="shared" ca="1" si="12"/>
        <v>5</v>
      </c>
      <c r="M39" s="133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13"/>
        <v>71 70 68</v>
      </c>
      <c r="X39" s="51"/>
      <c r="Y39" s="54" t="str">
        <f ca="1">"In the '"&amp;U39&amp;"' column, give the row names of the "&amp;D39&amp;"s with the highest 3 values in descending order "</f>
        <v xml:space="preserve">In the 'Potassium' column, give the row names of the cereals with the highest 3 values in descending order </v>
      </c>
      <c r="Z39" s="51">
        <f ca="1">MAX(INDIRECT("'dataset"&amp;C39&amp;"_"&amp;E39&amp;"'!"&amp;V39&amp;"2:"&amp;V39&amp;"31"))</f>
        <v>71</v>
      </c>
      <c r="AA39" s="51">
        <f ca="1">MATCH(MAX(INDIRECT("'dataset"&amp;C39&amp;"_"&amp;E39&amp;"'!"&amp;V39&amp;"2:"&amp;V39&amp;"31")), INDIRECT("'dataset"&amp;C39&amp;"_"&amp;E39&amp;"'!"&amp;V39&amp;"2:"&amp;V39&amp;"31"), 0) + 1</f>
        <v>22</v>
      </c>
      <c r="AB39" s="51" t="str">
        <f t="array" aca="1" ref="AB39" ca="1">INDIRECT("dataset"&amp;C39&amp;"_"&amp;E39&amp;"!"&amp;"B"&amp;AA39)</f>
        <v>Corn Favorite</v>
      </c>
      <c r="AC39" s="51">
        <f ca="1">LARGE(INDIRECT("'dataset"&amp;C39&amp;"_"&amp;E39&amp;"'!"&amp;V39&amp;"2:"&amp;V39&amp;"31"), 2)</f>
        <v>70</v>
      </c>
      <c r="AD39" s="51">
        <f ca="1">MATCH(LARGE(INDIRECT("'dataset"&amp;C39&amp;"_"&amp;E39&amp;"'!"&amp;V39&amp;"2:"&amp;V39&amp;"31"), 2), INDIRECT("'dataset"&amp;C39&amp;"_"&amp;E39&amp;"'!"&amp;V39&amp;"2:"&amp;V39&amp;"31"), 0)+1</f>
        <v>3</v>
      </c>
      <c r="AE39" s="51" t="str">
        <f t="array" aca="1" ref="AE39" ca="1">INDIRECT("dataset"&amp;C39&amp;"_"&amp;E39&amp;"!"&amp;"B"&amp;AD39)</f>
        <v>Frosted Flakes</v>
      </c>
      <c r="AF39" s="51">
        <f ca="1">LARGE(INDIRECT("'dataset"&amp;C39&amp;"_"&amp;E39&amp;"'!"&amp;V39&amp;"2:"&amp;V39&amp;"31"), 3)</f>
        <v>68</v>
      </c>
      <c r="AG39" s="51">
        <f ca="1">MATCH(LARGE(INDIRECT("'dataset"&amp;C39&amp;"_"&amp;E39&amp;"'!"&amp;V39&amp;"2:"&amp;V39&amp;"31"), 3), INDIRECT("'dataset"&amp;C39&amp;"_"&amp;E39&amp;"'!"&amp;V39&amp;"2:"&amp;V39&amp;"31"), 0)+1</f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14"/>
        <v>Corn Favorite-Frosted Flakes-Natural Bran</v>
      </c>
      <c r="AJ39" s="51" t="str">
        <f t="shared" ca="1" si="15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16"/>
        <v>In the 'Score' column, calculate a rough estimate of the average value</v>
      </c>
      <c r="AP39" s="51">
        <f ca="1">AVERAGE(INDIRECT("'dataset"&amp;C39&amp;"_"&amp;E39&amp;"'!"&amp;AL39&amp;":"&amp;AL39))</f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ca="1">COUNTIF(INDIRECT("'dataset"&amp;C39&amp;"_"&amp;E39&amp;"'!"&amp;AS39&amp;":"&amp;AS39), AT39)</f>
        <v>1</v>
      </c>
      <c r="AV39" s="36" t="str">
        <f ca="1">"In the '"&amp;AR39&amp; "' column, find the "&amp;D39&amp;" with a value equal to '" &amp; AT39&amp; "' "</f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25">
      <c r="A40" s="50" t="str">
        <f t="shared" si="1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17"/>
        <v>0</v>
      </c>
      <c r="K40" s="53" t="str">
        <f t="shared" ca="1" si="11"/>
        <v xml:space="preserve">In the 'Score' column, count how many cells exceed the value of '45' </v>
      </c>
      <c r="L40" s="51">
        <f t="shared" ca="1" si="12"/>
        <v>6</v>
      </c>
      <c r="M40" s="133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13"/>
        <v>60 56 53</v>
      </c>
      <c r="X40" s="51"/>
      <c r="Y40" s="54" t="str">
        <f ca="1">"In the '"&amp;U40&amp;"' column, give the row names of the "&amp;D40&amp;"s with the highest 3 values in descending order "</f>
        <v xml:space="preserve">In the 'Score' column, give the row names of the cereals with the highest 3 values in descending order </v>
      </c>
      <c r="Z40" s="51">
        <f ca="1">MAX(INDIRECT("'dataset"&amp;C40&amp;"_"&amp;E40&amp;"'!"&amp;V40&amp;"2:"&amp;V40&amp;"31"))</f>
        <v>60</v>
      </c>
      <c r="AA40" s="51">
        <f ca="1">MATCH(MAX(INDIRECT("'dataset"&amp;C40&amp;"_"&amp;E40&amp;"'!"&amp;V40&amp;"2:"&amp;V40&amp;"31")), INDIRECT("'dataset"&amp;C40&amp;"_"&amp;E40&amp;"'!"&amp;V40&amp;"2:"&amp;V40&amp;"31"), 0) + 1</f>
        <v>7</v>
      </c>
      <c r="AB40" s="51" t="str">
        <f t="array" aca="1" ref="AB40" ca="1">INDIRECT("dataset"&amp;C40&amp;"_"&amp;E40&amp;"!"&amp;"B"&amp;AA40)</f>
        <v>Count Chocula</v>
      </c>
      <c r="AC40" s="51">
        <f ca="1">LARGE(INDIRECT("'dataset"&amp;C40&amp;"_"&amp;E40&amp;"'!"&amp;V40&amp;"2:"&amp;V40&amp;"31"), 2)</f>
        <v>56</v>
      </c>
      <c r="AD40" s="51">
        <f ca="1">MATCH(LARGE(INDIRECT("'dataset"&amp;C40&amp;"_"&amp;E40&amp;"'!"&amp;V40&amp;"2:"&amp;V40&amp;"31"), 2), INDIRECT("'dataset"&amp;C40&amp;"_"&amp;E40&amp;"'!"&amp;V40&amp;"2:"&amp;V40&amp;"31"), 0)+1</f>
        <v>23</v>
      </c>
      <c r="AE40" s="51" t="str">
        <f t="array" aca="1" ref="AE40" ca="1">INDIRECT("dataset"&amp;C40&amp;"_"&amp;E40&amp;"!"&amp;"B"&amp;AD40)</f>
        <v>Wonderful Chex</v>
      </c>
      <c r="AF40" s="51">
        <f ca="1">LARGE(INDIRECT("'dataset"&amp;C40&amp;"_"&amp;E40&amp;"'!"&amp;V40&amp;"2:"&amp;V40&amp;"31"), 3)</f>
        <v>53</v>
      </c>
      <c r="AG40" s="51">
        <f ca="1">MATCH(LARGE(INDIRECT("'dataset"&amp;C40&amp;"_"&amp;E40&amp;"'!"&amp;V40&amp;"2:"&amp;V40&amp;"31"), 3), INDIRECT("'dataset"&amp;C40&amp;"_"&amp;E40&amp;"'!"&amp;V40&amp;"2:"&amp;V40&amp;"31"), 0)+1</f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14"/>
        <v>Count Chocula-Wonderful Chex-Almond Delight</v>
      </c>
      <c r="AJ40" s="51" t="str">
        <f t="shared" ca="1" si="15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16"/>
        <v>In the 'Vitamins' column, calculate a rough estimate of the average value</v>
      </c>
      <c r="AP40" s="51">
        <f ca="1">AVERAGE(INDIRECT("'dataset"&amp;C40&amp;"_"&amp;E40&amp;"'!"&amp;AL40&amp;":"&amp;AL40))</f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ca="1">COUNTIF(INDIRECT("'dataset"&amp;C40&amp;"_"&amp;E40&amp;"'!"&amp;AS40&amp;":"&amp;AS40), AT40)</f>
        <v>1</v>
      </c>
      <c r="AV40" s="36" t="str">
        <f ca="1">"In the '"&amp;AR40&amp; "' column, find the "&amp;D40&amp;" with a value equal to '" &amp; AT40&amp; "' "</f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25">
      <c r="A41" s="50" t="str">
        <f t="shared" si="1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17"/>
        <v>0</v>
      </c>
      <c r="K41" s="53" t="str">
        <f t="shared" ca="1" si="11"/>
        <v xml:space="preserve">In the 'Vitamins' column, count how many cells exceed the value of '60' </v>
      </c>
      <c r="L41" s="51">
        <f t="shared" ca="1" si="12"/>
        <v>7</v>
      </c>
      <c r="M41" s="133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13"/>
        <v>75 73 71</v>
      </c>
      <c r="X41" s="51"/>
      <c r="Y41" s="54" t="str">
        <f ca="1">"In the '"&amp;U41&amp;"' column, give the row names of the "&amp;D41&amp;"s with the highest 3 values in descending order "</f>
        <v xml:space="preserve">In the 'Vitamins' column, give the row names of the cereals with the highest 3 values in descending order </v>
      </c>
      <c r="Z41" s="51">
        <f ca="1">MAX(INDIRECT("'dataset"&amp;C41&amp;"_"&amp;E41&amp;"'!"&amp;V41&amp;"2:"&amp;V41&amp;"31"))</f>
        <v>75</v>
      </c>
      <c r="AA41" s="51">
        <f ca="1">MATCH(MAX(INDIRECT("'dataset"&amp;C41&amp;"_"&amp;E41&amp;"'!"&amp;V41&amp;"2:"&amp;V41&amp;"31")), INDIRECT("'dataset"&amp;C41&amp;"_"&amp;E41&amp;"'!"&amp;V41&amp;"2:"&amp;V41&amp;"31"), 0) + 1</f>
        <v>16</v>
      </c>
      <c r="AB41" s="51" t="str">
        <f t="array" aca="1" ref="AB41" ca="1">INDIRECT("dataset"&amp;C41&amp;"_"&amp;E41&amp;"!"&amp;"B"&amp;AA41)</f>
        <v>Froot Loops</v>
      </c>
      <c r="AC41" s="51">
        <f ca="1">LARGE(INDIRECT("'dataset"&amp;C41&amp;"_"&amp;E41&amp;"'!"&amp;V41&amp;"2:"&amp;V41&amp;"31"), 2)</f>
        <v>73</v>
      </c>
      <c r="AD41" s="51">
        <f ca="1">MATCH(LARGE(INDIRECT("'dataset"&amp;C41&amp;"_"&amp;E41&amp;"'!"&amp;V41&amp;"2:"&amp;V41&amp;"31"), 2), INDIRECT("'dataset"&amp;C41&amp;"_"&amp;E41&amp;"'!"&amp;V41&amp;"2:"&amp;V41&amp;"31"), 0)+1</f>
        <v>10</v>
      </c>
      <c r="AE41" s="51" t="str">
        <f t="array" aca="1" ref="AE41" ca="1">INDIRECT("dataset"&amp;C41&amp;"_"&amp;E41&amp;"!"&amp;"B"&amp;AD41)</f>
        <v>Count Chocula</v>
      </c>
      <c r="AF41" s="51">
        <f ca="1">LARGE(INDIRECT("'dataset"&amp;C41&amp;"_"&amp;E41&amp;"'!"&amp;V41&amp;"2:"&amp;V41&amp;"31"), 3)</f>
        <v>71</v>
      </c>
      <c r="AG41" s="51">
        <f ca="1">MATCH(LARGE(INDIRECT("'dataset"&amp;C41&amp;"_"&amp;E41&amp;"'!"&amp;V41&amp;"2:"&amp;V41&amp;"31"), 3), INDIRECT("'dataset"&amp;C41&amp;"_"&amp;E41&amp;"'!"&amp;V41&amp;"2:"&amp;V41&amp;"31"), 0)+1</f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14"/>
        <v>Froot Loops-Count Chocula-Bran Chex</v>
      </c>
      <c r="AJ41" s="51" t="str">
        <f t="shared" ca="1" si="15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16"/>
        <v>In the 'Potassium' column, calculate a rough estimate of the average value</v>
      </c>
      <c r="AP41" s="51">
        <f ca="1">AVERAGE(INDIRECT("'dataset"&amp;C41&amp;"_"&amp;E41&amp;"'!"&amp;AL41&amp;":"&amp;AL41))</f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ca="1">COUNTIF(INDIRECT("'dataset"&amp;C41&amp;"_"&amp;E41&amp;"'!"&amp;AS41&amp;":"&amp;AS41), AT41)</f>
        <v>1</v>
      </c>
      <c r="AV41" s="36" t="str">
        <f ca="1">"In the '"&amp;AR41&amp; "' column, find the "&amp;D41&amp;" with a value equal to '" &amp; AT41&amp; "' "</f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25">
      <c r="A42" s="32" t="str">
        <f t="shared" si="1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17"/>
        <v>0</v>
      </c>
      <c r="K42" s="35" t="str">
        <f t="shared" ca="1" si="11"/>
        <v xml:space="preserve">In the 'Fruity' column, count how many cells exceed the value of '66' </v>
      </c>
      <c r="L42" s="33">
        <f t="shared" ca="1" si="12"/>
        <v>5</v>
      </c>
      <c r="M42" s="132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13"/>
        <v>98 84 80</v>
      </c>
      <c r="X42" s="33"/>
      <c r="Y42" s="36" t="str">
        <f ca="1">"In the '"&amp;U42&amp;"' column, give the row names of the "&amp;D42&amp;"s with the highest 3 values in descending order "</f>
        <v xml:space="preserve">In the 'Sugar
Percent' column, give the row names of the candys with the highest 3 values in descending order </v>
      </c>
      <c r="Z42" s="33">
        <f ca="1">MAX(INDIRECT("'dataset"&amp;C42&amp;"_"&amp;E42&amp;"'!"&amp;V42&amp;"2:"&amp;V42&amp;"31"))</f>
        <v>98</v>
      </c>
      <c r="AA42" s="33">
        <f ca="1">MATCH(MAX(INDIRECT("'dataset"&amp;C42&amp;"_"&amp;E42&amp;"'!"&amp;V42&amp;"2:"&amp;V42&amp;"31")), INDIRECT("'dataset"&amp;C42&amp;"_"&amp;E42&amp;"'!"&amp;V42&amp;"2:"&amp;V42&amp;"31"), 0) + 1</f>
        <v>30</v>
      </c>
      <c r="AB42" s="33" t="str">
        <f t="array" aca="1" ref="AB42" ca="1">INDIRECT("dataset"&amp;C42&amp;"_"&amp;E42&amp;"!"&amp;"B"&amp;AA42)</f>
        <v>Gold Bears</v>
      </c>
      <c r="AC42" s="33">
        <f ca="1">LARGE(INDIRECT("'dataset"&amp;C42&amp;"_"&amp;E42&amp;"'!"&amp;V42&amp;"2:"&amp;V42&amp;"31"), 2)</f>
        <v>84</v>
      </c>
      <c r="AD42" s="33">
        <f ca="1">MATCH(LARGE(INDIRECT("'dataset"&amp;C42&amp;"_"&amp;E42&amp;"'!"&amp;V42&amp;"2:"&amp;V42&amp;"31"), 2), INDIRECT("'dataset"&amp;C42&amp;"_"&amp;E42&amp;"'!"&amp;V42&amp;"2:"&amp;V42&amp;"31"), 0)+1</f>
        <v>9</v>
      </c>
      <c r="AE42" s="33" t="str">
        <f t="array" aca="1" ref="AE42" ca="1">INDIRECT("dataset"&amp;C42&amp;"_"&amp;E42&amp;"!"&amp;"B"&amp;AD42)</f>
        <v>Milk Duds</v>
      </c>
      <c r="AF42" s="33">
        <f ca="1">LARGE(INDIRECT("'dataset"&amp;C42&amp;"_"&amp;E42&amp;"'!"&amp;V42&amp;"2:"&amp;V42&amp;"31"), 3)</f>
        <v>80</v>
      </c>
      <c r="AG42" s="33">
        <f ca="1">MATCH(LARGE(INDIRECT("'dataset"&amp;C42&amp;"_"&amp;E42&amp;"'!"&amp;V42&amp;"2:"&amp;V42&amp;"31"), 3), INDIRECT("'dataset"&amp;C42&amp;"_"&amp;E42&amp;"'!"&amp;V42&amp;"2:"&amp;V42&amp;"31"), 0)+1</f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14"/>
        <v>Gold Bears-Milk Duds-Berry Chews</v>
      </c>
      <c r="AJ42" s="33" t="str">
        <f t="shared" ca="1" si="15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16"/>
        <v>In the 'Caramel' column, calculate a rough estimate of the average value</v>
      </c>
      <c r="AP42" s="33">
        <f ca="1">AVERAGE(INDIRECT("'dataset"&amp;C42&amp;"_"&amp;E42&amp;"'!"&amp;AL42&amp;":"&amp;AL42))</f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ca="1">COUNTIF(INDIRECT("'dataset"&amp;C42&amp;"_"&amp;E42&amp;"'!"&amp;AS42&amp;":"&amp;AS42), AT42)</f>
        <v>1</v>
      </c>
      <c r="AV42" s="36" t="str">
        <f ca="1">"In the '"&amp;AR42&amp; "' column, find the "&amp;D42&amp;" with a value equal to '" &amp; AT42&amp; "' "</f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25">
      <c r="A43" s="32" t="str">
        <f t="shared" si="1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17"/>
        <v>0</v>
      </c>
      <c r="K43" s="35" t="str">
        <f t="shared" ca="1" si="11"/>
        <v xml:space="preserve">In the 'Rating' column, count how many cells exceed the value of '38' </v>
      </c>
      <c r="L43" s="33">
        <f t="shared" ca="1" si="12"/>
        <v>8</v>
      </c>
      <c r="M43" s="132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13"/>
        <v>75 73 71</v>
      </c>
      <c r="X43" s="33"/>
      <c r="Y43" s="36" t="str">
        <f ca="1">"In the '"&amp;U43&amp;"' column, give the row names of the "&amp;D43&amp;"s with the highest 3 values in descending order "</f>
        <v xml:space="preserve">In the 'Chocolate' column, give the row names of the candys with the highest 3 values in descending order </v>
      </c>
      <c r="Z43" s="33">
        <f ca="1">MAX(INDIRECT("'dataset"&amp;C43&amp;"_"&amp;E43&amp;"'!"&amp;V43&amp;"2:"&amp;V43&amp;"31"))</f>
        <v>75</v>
      </c>
      <c r="AA43" s="33">
        <f ca="1">MATCH(MAX(INDIRECT("'dataset"&amp;C43&amp;"_"&amp;E43&amp;"'!"&amp;V43&amp;"2:"&amp;V43&amp;"31")), INDIRECT("'dataset"&amp;C43&amp;"_"&amp;E43&amp;"'!"&amp;V43&amp;"2:"&amp;V43&amp;"31"), 0) + 1</f>
        <v>31</v>
      </c>
      <c r="AB43" s="33" t="str">
        <f t="array" aca="1" ref="AB43" ca="1">INDIRECT("dataset"&amp;C43&amp;"_"&amp;E43&amp;"!"&amp;"B"&amp;AA43)</f>
        <v>Milk Duds</v>
      </c>
      <c r="AC43" s="33">
        <f ca="1">LARGE(INDIRECT("'dataset"&amp;C43&amp;"_"&amp;E43&amp;"'!"&amp;V43&amp;"2:"&amp;V43&amp;"31"), 2)</f>
        <v>73</v>
      </c>
      <c r="AD43" s="33">
        <f ca="1">MATCH(LARGE(INDIRECT("'dataset"&amp;C43&amp;"_"&amp;E43&amp;"'!"&amp;V43&amp;"2:"&amp;V43&amp;"31"), 2), INDIRECT("'dataset"&amp;C43&amp;"_"&amp;E43&amp;"'!"&amp;V43&amp;"2:"&amp;V43&amp;"31"), 0)+1</f>
        <v>8</v>
      </c>
      <c r="AE43" s="33" t="str">
        <f t="array" aca="1" ref="AE43" ca="1">INDIRECT("dataset"&amp;C43&amp;"_"&amp;E43&amp;"!"&amp;"B"&amp;AD43)</f>
        <v>Fruit Chews</v>
      </c>
      <c r="AF43" s="33">
        <f ca="1">LARGE(INDIRECT("'dataset"&amp;C43&amp;"_"&amp;E43&amp;"'!"&amp;V43&amp;"2:"&amp;V43&amp;"31"), 3)</f>
        <v>71</v>
      </c>
      <c r="AG43" s="33">
        <f ca="1">MATCH(LARGE(INDIRECT("'dataset"&amp;C43&amp;"_"&amp;E43&amp;"'!"&amp;V43&amp;"2:"&amp;V43&amp;"31"), 3), INDIRECT("'dataset"&amp;C43&amp;"_"&amp;E43&amp;"'!"&amp;V43&amp;"2:"&amp;V43&amp;"31"), 0)+1</f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14"/>
        <v>Milk Duds-Fruit Chews-Now Later</v>
      </c>
      <c r="AJ43" s="33" t="str">
        <f t="shared" ca="1" si="15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16"/>
        <v>In the 'Almond' column, calculate a rough estimate of the average value</v>
      </c>
      <c r="AP43" s="33">
        <f ca="1">AVERAGE(INDIRECT("'dataset"&amp;C43&amp;"_"&amp;E43&amp;"'!"&amp;AL43&amp;":"&amp;AL43))</f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ca="1">COUNTIF(INDIRECT("'dataset"&amp;C43&amp;"_"&amp;E43&amp;"'!"&amp;AS43&amp;":"&amp;AS43), AT43)</f>
        <v>1</v>
      </c>
      <c r="AV43" s="36" t="str">
        <f ca="1">"In the '"&amp;AR43&amp; "' column, find the "&amp;D43&amp;" with a value equal to '" &amp; AT43&amp; "' "</f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25">
      <c r="A44" s="32" t="str">
        <f t="shared" si="1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17"/>
        <v>0</v>
      </c>
      <c r="K44" s="35" t="str">
        <f t="shared" ca="1" si="11"/>
        <v xml:space="preserve">In the 'Pluribus' column, count how many cells exceed the value of '50' </v>
      </c>
      <c r="L44" s="33">
        <f t="shared" ca="1" si="12"/>
        <v>7</v>
      </c>
      <c r="M44" s="132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13"/>
        <v>75 73 71</v>
      </c>
      <c r="X44" s="33"/>
      <c r="Y44" s="36" t="str">
        <f ca="1">"In the '"&amp;U44&amp;"' column, give the row names of the "&amp;D44&amp;"s with the highest 3 values in descending order "</f>
        <v xml:space="preserve">In the 'Almond' column, give the row names of the candys with the highest 3 values in descending order </v>
      </c>
      <c r="Z44" s="33">
        <f ca="1">MAX(INDIRECT("'dataset"&amp;C44&amp;"_"&amp;E44&amp;"'!"&amp;V44&amp;"2:"&amp;V44&amp;"31"))</f>
        <v>75</v>
      </c>
      <c r="AA44" s="33">
        <f ca="1">MATCH(MAX(INDIRECT("'dataset"&amp;C44&amp;"_"&amp;E44&amp;"'!"&amp;V44&amp;"2:"&amp;V44&amp;"31")), INDIRECT("'dataset"&amp;C44&amp;"_"&amp;E44&amp;"'!"&amp;V44&amp;"2:"&amp;V44&amp;"31"), 0) + 1</f>
        <v>27</v>
      </c>
      <c r="AB44" s="33" t="str">
        <f t="array" aca="1" ref="AB44" ca="1">INDIRECT("dataset"&amp;C44&amp;"_"&amp;E44&amp;"!"&amp;"B"&amp;AA44)</f>
        <v>Pop Rocks</v>
      </c>
      <c r="AC44" s="33">
        <f ca="1">LARGE(INDIRECT("'dataset"&amp;C44&amp;"_"&amp;E44&amp;"'!"&amp;V44&amp;"2:"&amp;V44&amp;"31"), 2)</f>
        <v>73</v>
      </c>
      <c r="AD44" s="33">
        <f ca="1">MATCH(LARGE(INDIRECT("'dataset"&amp;C44&amp;"_"&amp;E44&amp;"'!"&amp;V44&amp;"2:"&amp;V44&amp;"31"), 2), INDIRECT("'dataset"&amp;C44&amp;"_"&amp;E44&amp;"'!"&amp;V44&amp;"2:"&amp;V44&amp;"31"), 0)+1</f>
        <v>12</v>
      </c>
      <c r="AE44" s="33" t="str">
        <f t="array" aca="1" ref="AE44" ca="1">INDIRECT("dataset"&amp;C44&amp;"_"&amp;E44&amp;"!"&amp;"B"&amp;AD44)</f>
        <v>Pixie Sticks</v>
      </c>
      <c r="AF44" s="33">
        <f ca="1">LARGE(INDIRECT("'dataset"&amp;C44&amp;"_"&amp;E44&amp;"'!"&amp;V44&amp;"2:"&amp;V44&amp;"31"), 3)</f>
        <v>71</v>
      </c>
      <c r="AG44" s="33">
        <f ca="1">MATCH(LARGE(INDIRECT("'dataset"&amp;C44&amp;"_"&amp;E44&amp;"'!"&amp;V44&amp;"2:"&amp;V44&amp;"31"), 3), INDIRECT("'dataset"&amp;C44&amp;"_"&amp;E44&amp;"'!"&amp;V44&amp;"2:"&amp;V44&amp;"31"), 0)+1</f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14"/>
        <v>Pop Rocks-Pixie Sticks-Junior Mints</v>
      </c>
      <c r="AJ44" s="33" t="str">
        <f t="shared" ca="1" si="15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16"/>
        <v>In the 'Caramel' column, calculate a rough estimate of the average value</v>
      </c>
      <c r="AP44" s="33">
        <f ca="1">AVERAGE(INDIRECT("'dataset"&amp;C44&amp;"_"&amp;E44&amp;"'!"&amp;AL44&amp;":"&amp;AL44))</f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ca="1">COUNTIF(INDIRECT("'dataset"&amp;C44&amp;"_"&amp;E44&amp;"'!"&amp;AS44&amp;":"&amp;AS44), AT44)</f>
        <v>1</v>
      </c>
      <c r="AV44" s="36" t="str">
        <f ca="1">"In the '"&amp;AR44&amp; "' column, find the "&amp;D44&amp;" with a value equal to '" &amp; AT44&amp; "' "</f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25">
      <c r="A45" s="32" t="str">
        <f t="shared" si="1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17"/>
        <v>0</v>
      </c>
      <c r="K45" s="35" t="str">
        <f t="shared" ca="1" si="11"/>
        <v xml:space="preserve">In the 'Nougat' column, count how many cells exceed the value of '57' </v>
      </c>
      <c r="L45" s="33">
        <f t="shared" ca="1" si="12"/>
        <v>6</v>
      </c>
      <c r="M45" s="132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13"/>
        <v>98 97 95</v>
      </c>
      <c r="X45" s="33"/>
      <c r="Y45" s="36" t="str">
        <f ca="1">"In the '"&amp;U45&amp;"' column, give the row names of the "&amp;D45&amp;"s with the highest 3 values in descending order "</f>
        <v xml:space="preserve">In the 'Pluribus' column, give the row names of the candys with the highest 3 values in descending order </v>
      </c>
      <c r="Z45" s="33">
        <f ca="1">MAX(INDIRECT("'dataset"&amp;C45&amp;"_"&amp;E45&amp;"'!"&amp;V45&amp;"2:"&amp;V45&amp;"31"))</f>
        <v>98</v>
      </c>
      <c r="AA45" s="33">
        <f ca="1">MATCH(MAX(INDIRECT("'dataset"&amp;C45&amp;"_"&amp;E45&amp;"'!"&amp;V45&amp;"2:"&amp;V45&amp;"31")), INDIRECT("'dataset"&amp;C45&amp;"_"&amp;E45&amp;"'!"&amp;V45&amp;"2:"&amp;V45&amp;"31"), 0) + 1</f>
        <v>30</v>
      </c>
      <c r="AB45" s="33" t="str">
        <f t="array" aca="1" ref="AB45" ca="1">INDIRECT("dataset"&amp;C45&amp;"_"&amp;E45&amp;"!"&amp;"B"&amp;AA45)</f>
        <v>Milk Duds</v>
      </c>
      <c r="AC45" s="33">
        <f ca="1">LARGE(INDIRECT("'dataset"&amp;C45&amp;"_"&amp;E45&amp;"'!"&amp;V45&amp;"2:"&amp;V45&amp;"31"), 2)</f>
        <v>97</v>
      </c>
      <c r="AD45" s="33">
        <f ca="1">MATCH(LARGE(INDIRECT("'dataset"&amp;C45&amp;"_"&amp;E45&amp;"'!"&amp;V45&amp;"2:"&amp;V45&amp;"31"), 2), INDIRECT("'dataset"&amp;C45&amp;"_"&amp;E45&amp;"'!"&amp;V45&amp;"2:"&amp;V45&amp;"31"), 0)+1</f>
        <v>19</v>
      </c>
      <c r="AE45" s="33" t="str">
        <f t="array" aca="1" ref="AE45" ca="1">INDIRECT("dataset"&amp;C45&amp;"_"&amp;E45&amp;"!"&amp;"B"&amp;AD45)</f>
        <v>Boston Beans</v>
      </c>
      <c r="AF45" s="33">
        <f ca="1">LARGE(INDIRECT("'dataset"&amp;C45&amp;"_"&amp;E45&amp;"'!"&amp;V45&amp;"2:"&amp;V45&amp;"31"), 3)</f>
        <v>95</v>
      </c>
      <c r="AG45" s="33">
        <f ca="1">MATCH(LARGE(INDIRECT("'dataset"&amp;C45&amp;"_"&amp;E45&amp;"'!"&amp;V45&amp;"2:"&amp;V45&amp;"31"), 3), INDIRECT("'dataset"&amp;C45&amp;"_"&amp;E45&amp;"'!"&amp;V45&amp;"2:"&amp;V45&amp;"31"), 0)+1</f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14"/>
        <v>Milk Duds-Boston Beans-Hersheys Kisses</v>
      </c>
      <c r="AJ45" s="33" t="str">
        <f t="shared" ca="1" si="15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16"/>
        <v>In the 'Fruity' column, calculate a rough estimate of the average value</v>
      </c>
      <c r="AP45" s="33">
        <f ca="1">AVERAGE(INDIRECT("'dataset"&amp;C45&amp;"_"&amp;E45&amp;"'!"&amp;AL45&amp;":"&amp;AL45))</f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ca="1">COUNTIF(INDIRECT("'dataset"&amp;C45&amp;"_"&amp;E45&amp;"'!"&amp;AS45&amp;":"&amp;AS45), AT45)</f>
        <v>1</v>
      </c>
      <c r="AV45" s="36" t="str">
        <f ca="1">"In the '"&amp;AR45&amp; "' column, find the "&amp;D45&amp;" with a value equal to '" &amp; AT45&amp; "' "</f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25">
      <c r="A46" s="50" t="str">
        <f t="shared" si="1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17"/>
        <v>0</v>
      </c>
      <c r="K46" s="53" t="str">
        <f t="shared" ca="1" si="11"/>
        <v xml:space="preserve">In the 'Hulu' column, count how many cells exceed the value of '70' </v>
      </c>
      <c r="L46" s="51">
        <f t="shared" ca="1" si="12"/>
        <v>5</v>
      </c>
      <c r="M46" s="133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13"/>
        <v>71 70 68</v>
      </c>
      <c r="X46" s="51"/>
      <c r="Y46" s="54" t="str">
        <f ca="1">"In the '"&amp;U46&amp;"' column, give the row names of the "&amp;D46&amp;"s with the highest 3 values in descending order "</f>
        <v xml:space="preserve">In the 'PluggedIn' column, give the row names of the movies with the highest 3 values in descending order </v>
      </c>
      <c r="Z46" s="51">
        <f ca="1">MAX(INDIRECT("'dataset"&amp;C46&amp;"_"&amp;E46&amp;"'!"&amp;V46&amp;"2:"&amp;V46&amp;"31"))</f>
        <v>71</v>
      </c>
      <c r="AA46" s="51">
        <f ca="1">MATCH(MAX(INDIRECT("'dataset"&amp;C46&amp;"_"&amp;E46&amp;"'!"&amp;V46&amp;"2:"&amp;V46&amp;"31")), INDIRECT("'dataset"&amp;C46&amp;"_"&amp;E46&amp;"'!"&amp;V46&amp;"2:"&amp;V46&amp;"31"), 0) + 1</f>
        <v>21</v>
      </c>
      <c r="AB46" s="51" t="str">
        <f t="array" aca="1" ref="AB46" ca="1">INDIRECT("dataset"&amp;C46&amp;"_"&amp;E46&amp;"!"&amp;"B"&amp;AA46)</f>
        <v>About Elly</v>
      </c>
      <c r="AC46" s="51">
        <f ca="1">LARGE(INDIRECT("'dataset"&amp;C46&amp;"_"&amp;E46&amp;"'!"&amp;V46&amp;"2:"&amp;V46&amp;"31"), 2)</f>
        <v>70</v>
      </c>
      <c r="AD46" s="51">
        <f ca="1">MATCH(LARGE(INDIRECT("'dataset"&amp;C46&amp;"_"&amp;E46&amp;"'!"&amp;V46&amp;"2:"&amp;V46&amp;"31"), 2), INDIRECT("'dataset"&amp;C46&amp;"_"&amp;E46&amp;"'!"&amp;V46&amp;"2:"&amp;V46&amp;"31"), 0)+1</f>
        <v>16</v>
      </c>
      <c r="AE46" s="51" t="str">
        <f t="array" aca="1" ref="AE46" ca="1">INDIRECT("dataset"&amp;C46&amp;"_"&amp;E46&amp;"!"&amp;"B"&amp;AD46)</f>
        <v>Black White</v>
      </c>
      <c r="AF46" s="51">
        <f ca="1">LARGE(INDIRECT("'dataset"&amp;C46&amp;"_"&amp;E46&amp;"'!"&amp;V46&amp;"2:"&amp;V46&amp;"31"), 3)</f>
        <v>68</v>
      </c>
      <c r="AG46" s="51">
        <f ca="1">MATCH(LARGE(INDIRECT("'dataset"&amp;C46&amp;"_"&amp;E46&amp;"'!"&amp;V46&amp;"2:"&amp;V46&amp;"31"), 3), INDIRECT("'dataset"&amp;C46&amp;"_"&amp;E46&amp;"'!"&amp;V46&amp;"2:"&amp;V46&amp;"31"), 0)+1</f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14"/>
        <v>About Elly-Black White-Divergent Series</v>
      </c>
      <c r="AJ46" s="51" t="str">
        <f t="shared" ca="1" si="15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16"/>
        <v>In the 'Fandango' column, calculate a rough estimate of the average value</v>
      </c>
      <c r="AP46" s="51">
        <f ca="1">AVERAGE(INDIRECT("'dataset"&amp;C46&amp;"_"&amp;E46&amp;"'!"&amp;AL46&amp;":"&amp;AL46))</f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ca="1">COUNTIF(INDIRECT("'dataset"&amp;C46&amp;"_"&amp;E46&amp;"'!"&amp;AS46&amp;":"&amp;AS46), AT46)</f>
        <v>1</v>
      </c>
      <c r="AV46" s="36" t="str">
        <f ca="1">"In the '"&amp;AR46&amp; "' column, find the "&amp;D46&amp;" with a value equal to '" &amp; AT46&amp; "' "</f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25">
      <c r="A47" s="50" t="str">
        <f t="shared" si="1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17"/>
        <v>0</v>
      </c>
      <c r="K47" s="53" t="str">
        <f t="shared" ca="1" si="11"/>
        <v xml:space="preserve">In the 'MrQE' column, count how many cells exceed the value of '76' </v>
      </c>
      <c r="L47" s="51">
        <f t="shared" ca="1" si="12"/>
        <v>8</v>
      </c>
      <c r="M47" s="133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13"/>
        <v>75 73 71</v>
      </c>
      <c r="X47" s="51"/>
      <c r="Y47" s="54" t="str">
        <f ca="1">"In the '"&amp;U47&amp;"' column, give the row names of the "&amp;D47&amp;"s with the highest 3 values in descending order "</f>
        <v xml:space="preserve">In the 'Metacritic' column, give the row names of the movies with the highest 3 values in descending order </v>
      </c>
      <c r="Z47" s="51">
        <f ca="1">MAX(INDIRECT("'dataset"&amp;C47&amp;"_"&amp;E47&amp;"'!"&amp;V47&amp;"2:"&amp;V47&amp;"31"))</f>
        <v>75</v>
      </c>
      <c r="AA47" s="51">
        <f ca="1">MATCH(MAX(INDIRECT("'dataset"&amp;C47&amp;"_"&amp;E47&amp;"'!"&amp;V47&amp;"2:"&amp;V47&amp;"31")), INDIRECT("'dataset"&amp;C47&amp;"_"&amp;E47&amp;"'!"&amp;V47&amp;"2:"&amp;V47&amp;"31"), 0) + 1</f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ca="1">LARGE(INDIRECT("'dataset"&amp;C47&amp;"_"&amp;E47&amp;"'!"&amp;V47&amp;"2:"&amp;V47&amp;"31"), 2)</f>
        <v>73</v>
      </c>
      <c r="AD47" s="51">
        <f ca="1">MATCH(LARGE(INDIRECT("'dataset"&amp;C47&amp;"_"&amp;E47&amp;"'!"&amp;V47&amp;"2:"&amp;V47&amp;"31"), 2), INDIRECT("'dataset"&amp;C47&amp;"_"&amp;E47&amp;"'!"&amp;V47&amp;"2:"&amp;V47&amp;"31"), 0)+1</f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ca="1">LARGE(INDIRECT("'dataset"&amp;C47&amp;"_"&amp;E47&amp;"'!"&amp;V47&amp;"2:"&amp;V47&amp;"31"), 3)</f>
        <v>71</v>
      </c>
      <c r="AG47" s="51">
        <f ca="1">MATCH(LARGE(INDIRECT("'dataset"&amp;C47&amp;"_"&amp;E47&amp;"'!"&amp;V47&amp;"2:"&amp;V47&amp;"31"), 3), INDIRECT("'dataset"&amp;C47&amp;"_"&amp;E47&amp;"'!"&amp;V47&amp;"2:"&amp;V47&amp;"31"), 0)+1</f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14"/>
        <v>Irrational Man -Teenage Girl -Mapping Stars</v>
      </c>
      <c r="AJ47" s="51" t="str">
        <f t="shared" ca="1" si="15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16"/>
        <v>In the 'Roger Ebert' column, calculate a rough estimate of the average value</v>
      </c>
      <c r="AP47" s="51">
        <f ca="1">AVERAGE(INDIRECT("'dataset"&amp;C47&amp;"_"&amp;E47&amp;"'!"&amp;AL47&amp;":"&amp;AL47))</f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ca="1">COUNTIF(INDIRECT("'dataset"&amp;C47&amp;"_"&amp;E47&amp;"'!"&amp;AS47&amp;":"&amp;AS47), AT47)</f>
        <v>1</v>
      </c>
      <c r="AV47" s="36" t="str">
        <f ca="1">"In the '"&amp;AR47&amp; "' column, find the "&amp;D47&amp;" with a value equal to '" &amp; AT47&amp; "' "</f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25">
      <c r="A48" s="50" t="str">
        <f t="shared" si="1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17"/>
        <v>0</v>
      </c>
      <c r="K48" s="53" t="str">
        <f t="shared" ca="1" si="11"/>
        <v xml:space="preserve">In the 'Netflix' column, count how many cells exceed the value of '54' </v>
      </c>
      <c r="L48" s="51">
        <f t="shared" ca="1" si="12"/>
        <v>7</v>
      </c>
      <c r="M48" s="133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13"/>
        <v>98 84 80</v>
      </c>
      <c r="X48" s="51"/>
      <c r="Y48" s="54" t="str">
        <f ca="1">"In the '"&amp;U48&amp;"' column, give the row names of the "&amp;D48&amp;"s with the highest 3 values in descending order "</f>
        <v xml:space="preserve">In the 'Fandango' column, give the row names of the movies with the highest 3 values in descending order </v>
      </c>
      <c r="Z48" s="51">
        <f ca="1">MAX(INDIRECT("'dataset"&amp;C48&amp;"_"&amp;E48&amp;"'!"&amp;V48&amp;"2:"&amp;V48&amp;"31"))</f>
        <v>98</v>
      </c>
      <c r="AA48" s="51">
        <f ca="1">MATCH(MAX(INDIRECT("'dataset"&amp;C48&amp;"_"&amp;E48&amp;"'!"&amp;V48&amp;"2:"&amp;V48&amp;"31")), INDIRECT("'dataset"&amp;C48&amp;"_"&amp;E48&amp;"'!"&amp;V48&amp;"2:"&amp;V48&amp;"31"), 0) + 1</f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ca="1">LARGE(INDIRECT("'dataset"&amp;C48&amp;"_"&amp;E48&amp;"'!"&amp;V48&amp;"2:"&amp;V48&amp;"31"), 2)</f>
        <v>84</v>
      </c>
      <c r="AD48" s="51">
        <f ca="1">MATCH(LARGE(INDIRECT("'dataset"&amp;C48&amp;"_"&amp;E48&amp;"'!"&amp;V48&amp;"2:"&amp;V48&amp;"31"), 2), INDIRECT("'dataset"&amp;C48&amp;"_"&amp;E48&amp;"'!"&amp;V48&amp;"2:"&amp;V48&amp;"31"), 0)+1</f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ca="1">LARGE(INDIRECT("'dataset"&amp;C48&amp;"_"&amp;E48&amp;"'!"&amp;V48&amp;"2:"&amp;V48&amp;"31"), 3)</f>
        <v>80</v>
      </c>
      <c r="AG48" s="51">
        <f ca="1">MATCH(LARGE(INDIRECT("'dataset"&amp;C48&amp;"_"&amp;E48&amp;"'!"&amp;V48&amp;"2:"&amp;V48&amp;"31"), 3), INDIRECT("'dataset"&amp;C48&amp;"_"&amp;E48&amp;"'!"&amp;V48&amp;"2:"&amp;V48&amp;"31"), 0)+1</f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14"/>
        <v>Teenage Girl -Irrational Man -Next Door</v>
      </c>
      <c r="AJ48" s="51" t="str">
        <f t="shared" ca="1" si="15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16"/>
        <v>In the 'Rotten
Tomatoes' column, calculate a rough estimate of the average value</v>
      </c>
      <c r="AP48" s="51">
        <f ca="1">AVERAGE(INDIRECT("'dataset"&amp;C48&amp;"_"&amp;E48&amp;"'!"&amp;AL48&amp;":"&amp;AL48))</f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ca="1">COUNTIF(INDIRECT("'dataset"&amp;C48&amp;"_"&amp;E48&amp;"'!"&amp;AS48&amp;":"&amp;AS48), AT48)</f>
        <v>1</v>
      </c>
      <c r="AV48" s="36" t="str">
        <f ca="1">"In the '"&amp;AR48&amp; "' column, find the "&amp;D48&amp;" with a value equal to '" &amp; AT48&amp; "' "</f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3">
      <c r="A49" s="57" t="str">
        <f t="shared" si="1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17"/>
        <v>0</v>
      </c>
      <c r="K49" s="61" t="str">
        <f t="shared" ca="1" si="11"/>
        <v xml:space="preserve">In the 'Hulu' column, count how many cells exceed the value of '57' </v>
      </c>
      <c r="L49" s="59">
        <f t="shared" ca="1" si="12"/>
        <v>6</v>
      </c>
      <c r="M49" s="135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13"/>
        <v>71 70 68</v>
      </c>
      <c r="X49" s="59"/>
      <c r="Y49" s="62" t="str">
        <f ca="1">"In the '"&amp;U49&amp;"' column, give the row names of the "&amp;D49&amp;"s with the highest 3 values in descending order "</f>
        <v xml:space="preserve">In the 'Netflix' column, give the row names of the movies with the highest 3 values in descending order </v>
      </c>
      <c r="Z49" s="59">
        <f ca="1">MAX(INDIRECT("'dataset"&amp;C49&amp;"_"&amp;E49&amp;"'!"&amp;V49&amp;"2:"&amp;V49&amp;"31"))</f>
        <v>71</v>
      </c>
      <c r="AA49" s="59">
        <f ca="1">MATCH(MAX(INDIRECT("'dataset"&amp;C49&amp;"_"&amp;E49&amp;"'!"&amp;V49&amp;"2:"&amp;V49&amp;"31")), INDIRECT("'dataset"&amp;C49&amp;"_"&amp;E49&amp;"'!"&amp;V49&amp;"2:"&amp;V49&amp;"31"), 0) + 1</f>
        <v>18</v>
      </c>
      <c r="AB49" s="59" t="str">
        <f t="array" aca="1" ref="AB49" ca="1">INDIRECT("dataset"&amp;C49&amp;"_"&amp;E49&amp;"!"&amp;"B"&amp;AA49)</f>
        <v>Welcome Home</v>
      </c>
      <c r="AC49" s="59">
        <f ca="1">LARGE(INDIRECT("'dataset"&amp;C49&amp;"_"&amp;E49&amp;"'!"&amp;V49&amp;"2:"&amp;V49&amp;"31"), 2)</f>
        <v>70</v>
      </c>
      <c r="AD49" s="59">
        <f ca="1">MATCH(LARGE(INDIRECT("'dataset"&amp;C49&amp;"_"&amp;E49&amp;"'!"&amp;V49&amp;"2:"&amp;V49&amp;"31"), 2), INDIRECT("'dataset"&amp;C49&amp;"_"&amp;E49&amp;"'!"&amp;V49&amp;"2:"&amp;V49&amp;"31"), 0)+1</f>
        <v>6</v>
      </c>
      <c r="AE49" s="59" t="str">
        <f t="array" aca="1" ref="AE49" ca="1">INDIRECT("dataset"&amp;C49&amp;"_"&amp;E49&amp;"!"&amp;"B"&amp;AD49)</f>
        <v>About Elly</v>
      </c>
      <c r="AF49" s="59">
        <f ca="1">LARGE(INDIRECT("'dataset"&amp;C49&amp;"_"&amp;E49&amp;"'!"&amp;V49&amp;"2:"&amp;V49&amp;"31"), 3)</f>
        <v>68</v>
      </c>
      <c r="AG49" s="59">
        <f ca="1">MATCH(LARGE(INDIRECT("'dataset"&amp;C49&amp;"_"&amp;E49&amp;"'!"&amp;V49&amp;"2:"&amp;V49&amp;"31"), 3), INDIRECT("'dataset"&amp;C49&amp;"_"&amp;E49&amp;"'!"&amp;V49&amp;"2:"&amp;V49&amp;"31"), 0)+1</f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14"/>
        <v xml:space="preserve">Welcome Home-About Elly-Irrational Man </v>
      </c>
      <c r="AJ49" s="59" t="str">
        <f t="shared" ca="1" si="15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16"/>
        <v>In the 'IMDB' column, calculate a rough estimate of the average value</v>
      </c>
      <c r="AP49" s="59">
        <f ca="1">AVERAGE(INDIRECT("'dataset"&amp;C49&amp;"_"&amp;E49&amp;"'!"&amp;AL49&amp;":"&amp;AL49))</f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ca="1">COUNTIF(INDIRECT("'dataset"&amp;C49&amp;"_"&amp;E49&amp;"'!"&amp;AS49&amp;":"&amp;AS49), AT49)</f>
        <v>1</v>
      </c>
      <c r="AV49" s="36" t="str">
        <f ca="1">"In the '"&amp;AR49&amp; "' column, find the "&amp;D49&amp;" with a value equal to '" &amp; AT49&amp; "' "</f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25">
      <c r="A50" s="24" t="str">
        <f t="shared" si="1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17"/>
        <v>0</v>
      </c>
      <c r="K50" s="17" t="str">
        <f t="shared" ca="1" si="11"/>
        <v xml:space="preserve">In the 'Completed' column, count how many cells exceed the value of '80' </v>
      </c>
      <c r="L50" s="16">
        <f t="shared" ca="1" si="12"/>
        <v>7</v>
      </c>
      <c r="M50" s="134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13"/>
        <v>60 56 53</v>
      </c>
      <c r="X50" s="16"/>
      <c r="Y50" s="25" t="str">
        <f ca="1">"In the '"&amp;U50&amp;"' column, give the row names of the "&amp;D50&amp;"s with the highest 3 values in descending order "</f>
        <v xml:space="preserve">In the 'Episodes' column, give the row names of the animes with the highest 3 values in descending order </v>
      </c>
      <c r="Z50" s="16">
        <f ca="1">MAX(INDIRECT("'dataset"&amp;C50&amp;"_"&amp;E50&amp;"'!"&amp;V50&amp;"2:"&amp;V50&amp;"31"))</f>
        <v>60</v>
      </c>
      <c r="AA50" s="16">
        <f ca="1">MATCH(MAX(INDIRECT("'dataset"&amp;C50&amp;"_"&amp;E50&amp;"'!"&amp;V50&amp;"2:"&amp;V50&amp;"31")), INDIRECT("'dataset"&amp;C50&amp;"_"&amp;E50&amp;"'!"&amp;V50&amp;"2:"&amp;V50&amp;"31"), 0) + 1</f>
        <v>13</v>
      </c>
      <c r="AB50" s="16" t="str">
        <f t="array" aca="1" ref="AB50" ca="1">INDIRECT("dataset"&amp;C50&amp;"_"&amp;E50&amp;"!"&amp;"B"&amp;AA50)</f>
        <v>Dragon Ball</v>
      </c>
      <c r="AC50" s="16">
        <f ca="1">LARGE(INDIRECT("'dataset"&amp;C50&amp;"_"&amp;E50&amp;"'!"&amp;V50&amp;"2:"&amp;V50&amp;"31"), 2)</f>
        <v>56</v>
      </c>
      <c r="AD50" s="16">
        <f ca="1">MATCH(LARGE(INDIRECT("'dataset"&amp;C50&amp;"_"&amp;E50&amp;"'!"&amp;V50&amp;"2:"&amp;V50&amp;"31"), 2), INDIRECT("'dataset"&amp;C50&amp;"_"&amp;E50&amp;"'!"&amp;V50&amp;"2:"&amp;V50&amp;"31"), 0)+1</f>
        <v>18</v>
      </c>
      <c r="AE50" s="16" t="str">
        <f t="array" aca="1" ref="AE50" ca="1">INDIRECT("dataset"&amp;C50&amp;"_"&amp;E50&amp;"!"&amp;"B"&amp;AD50)</f>
        <v>Magical Warfare</v>
      </c>
      <c r="AF50" s="16">
        <f ca="1">LARGE(INDIRECT("'dataset"&amp;C50&amp;"_"&amp;E50&amp;"'!"&amp;V50&amp;"2:"&amp;V50&amp;"31"), 3)</f>
        <v>53</v>
      </c>
      <c r="AG50" s="16">
        <f ca="1">MATCH(LARGE(INDIRECT("'dataset"&amp;C50&amp;"_"&amp;E50&amp;"'!"&amp;V50&amp;"2:"&amp;V50&amp;"31"), 3), INDIRECT("'dataset"&amp;C50&amp;"_"&amp;E50&amp;"'!"&amp;V50&amp;"2:"&amp;V50&amp;"31"), 0)+1</f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14"/>
        <v>Dragon Ball-Magical Warfare-Queen Kingdom</v>
      </c>
      <c r="AJ50" s="16" t="str">
        <f t="shared" ca="1" si="15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16"/>
        <v>In the 'Plan
 to Watch' column, calculate a rough estimate of the average value</v>
      </c>
      <c r="AP50" s="16">
        <f ca="1">AVERAGE(INDIRECT("'dataset"&amp;C50&amp;"_"&amp;E50&amp;"'!"&amp;AL50&amp;":"&amp;AL50))</f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ca="1">COUNTIF(INDIRECT("'dataset"&amp;C50&amp;"_"&amp;E50&amp;"'!"&amp;AS50&amp;":"&amp;AS50), AT50)</f>
        <v>1</v>
      </c>
      <c r="AV50" s="36" t="str">
        <f ca="1">"In the '"&amp;AR50&amp; "' column, find the "&amp;D50&amp;" with a value equal to '" &amp; AT50&amp; "' "</f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25">
      <c r="A51" s="24" t="str">
        <f t="shared" si="1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17"/>
        <v>0</v>
      </c>
      <c r="K51" s="17" t="str">
        <f t="shared" ca="1" si="11"/>
        <v xml:space="preserve">In the 'Members' column, count how many cells exceed the value of '70' </v>
      </c>
      <c r="L51" s="16">
        <f t="shared" ca="1" si="12"/>
        <v>6</v>
      </c>
      <c r="M51" s="134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13"/>
        <v>88 86 83</v>
      </c>
      <c r="X51" s="16"/>
      <c r="Y51" s="25" t="str">
        <f ca="1">"In the '"&amp;U51&amp;"' column, give the row names of the "&amp;D51&amp;"s with the highest 3 values in descending order "</f>
        <v xml:space="preserve">In the 'Members' column, give the row names of the animes with the highest 3 values in descending order </v>
      </c>
      <c r="Z51" s="16">
        <f ca="1">MAX(INDIRECT("'dataset"&amp;C51&amp;"_"&amp;E51&amp;"'!"&amp;V51&amp;"2:"&amp;V51&amp;"31"))</f>
        <v>88</v>
      </c>
      <c r="AA51" s="16">
        <f ca="1">MATCH(MAX(INDIRECT("'dataset"&amp;C51&amp;"_"&amp;E51&amp;"'!"&amp;V51&amp;"2:"&amp;V51&amp;"31")), INDIRECT("'dataset"&amp;C51&amp;"_"&amp;E51&amp;"'!"&amp;V51&amp;"2:"&amp;V51&amp;"31"), 0) + 1</f>
        <v>5</v>
      </c>
      <c r="AB51" s="16" t="str">
        <f t="array" aca="1" ref="AB51" ca="1">INDIRECT("dataset"&amp;C51&amp;"_"&amp;E51&amp;"!"&amp;"B"&amp;AA51)</f>
        <v>Connect Angel</v>
      </c>
      <c r="AC51" s="16">
        <f ca="1">LARGE(INDIRECT("'dataset"&amp;C51&amp;"_"&amp;E51&amp;"'!"&amp;V51&amp;"2:"&amp;V51&amp;"31"), 2)</f>
        <v>86</v>
      </c>
      <c r="AD51" s="16">
        <f ca="1">MATCH(LARGE(INDIRECT("'dataset"&amp;C51&amp;"_"&amp;E51&amp;"'!"&amp;V51&amp;"2:"&amp;V51&amp;"31"), 2), INDIRECT("'dataset"&amp;C51&amp;"_"&amp;E51&amp;"'!"&amp;V51&amp;"2:"&amp;V51&amp;"31"), 0)+1</f>
        <v>18</v>
      </c>
      <c r="AE51" s="16" t="str">
        <f t="array" aca="1" ref="AE51" ca="1">INDIRECT("dataset"&amp;C51&amp;"_"&amp;E51&amp;"!"&amp;"B"&amp;AD51)</f>
        <v>Beating Music</v>
      </c>
      <c r="AF51" s="16">
        <f ca="1">LARGE(INDIRECT("'dataset"&amp;C51&amp;"_"&amp;E51&amp;"'!"&amp;V51&amp;"2:"&amp;V51&amp;"31"), 3)</f>
        <v>83</v>
      </c>
      <c r="AG51" s="16">
        <f ca="1">MATCH(LARGE(INDIRECT("'dataset"&amp;C51&amp;"_"&amp;E51&amp;"'!"&amp;V51&amp;"2:"&amp;V51&amp;"31"), 3), INDIRECT("'dataset"&amp;C51&amp;"_"&amp;E51&amp;"'!"&amp;V51&amp;"2:"&amp;V51&amp;"31"), 0)+1</f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14"/>
        <v>Connect Angel-Beating Music-Hungry Heart</v>
      </c>
      <c r="AJ51" s="16" t="str">
        <f t="shared" ca="1" si="15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16"/>
        <v>In the 'Popularity' column, calculate a rough estimate of the average value</v>
      </c>
      <c r="AP51" s="16">
        <f ca="1">AVERAGE(INDIRECT("'dataset"&amp;C51&amp;"_"&amp;E51&amp;"'!"&amp;AL51&amp;":"&amp;AL51))</f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ca="1">COUNTIF(INDIRECT("'dataset"&amp;C51&amp;"_"&amp;E51&amp;"'!"&amp;AS51&amp;":"&amp;AS51), AT51)</f>
        <v>1</v>
      </c>
      <c r="AV51" s="36" t="str">
        <f ca="1">"In the '"&amp;AR51&amp; "' column, find the "&amp;D51&amp;" with a value equal to '" &amp; AT51&amp; "' "</f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25">
      <c r="A52" s="24" t="str">
        <f t="shared" si="1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17"/>
        <v>0</v>
      </c>
      <c r="K52" s="17" t="str">
        <f t="shared" ca="1" si="11"/>
        <v xml:space="preserve">In the 'Ranked' column, count how many cells exceed the value of '88' </v>
      </c>
      <c r="L52" s="16">
        <f t="shared" ca="1" si="12"/>
        <v>5</v>
      </c>
      <c r="M52" s="134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13"/>
        <v>75 73 71</v>
      </c>
      <c r="X52" s="16"/>
      <c r="Y52" s="25" t="str">
        <f ca="1">"In the '"&amp;U52&amp;"' column, give the row names of the "&amp;D52&amp;"s with the highest 3 values in descending order "</f>
        <v xml:space="preserve">In the 'Favorites' column, give the row names of the animes with the highest 3 values in descending order </v>
      </c>
      <c r="Z52" s="16">
        <f ca="1">MAX(INDIRECT("'dataset"&amp;C52&amp;"_"&amp;E52&amp;"'!"&amp;V52&amp;"2:"&amp;V52&amp;"31"))</f>
        <v>75</v>
      </c>
      <c r="AA52" s="16">
        <f ca="1">MATCH(MAX(INDIRECT("'dataset"&amp;C52&amp;"_"&amp;E52&amp;"'!"&amp;V52&amp;"2:"&amp;V52&amp;"31")), INDIRECT("'dataset"&amp;C52&amp;"_"&amp;E52&amp;"'!"&amp;V52&amp;"2:"&amp;V52&amp;"31"), 0) + 1</f>
        <v>5</v>
      </c>
      <c r="AB52" s="16" t="str">
        <f t="array" aca="1" ref="AB52" ca="1">INDIRECT("dataset"&amp;C52&amp;"_"&amp;E52&amp;"!"&amp;"B"&amp;AA52)</f>
        <v>King Ranking</v>
      </c>
      <c r="AC52" s="16">
        <f ca="1">LARGE(INDIRECT("'dataset"&amp;C52&amp;"_"&amp;E52&amp;"'!"&amp;V52&amp;"2:"&amp;V52&amp;"31"), 2)</f>
        <v>73</v>
      </c>
      <c r="AD52" s="16">
        <f ca="1">MATCH(LARGE(INDIRECT("'dataset"&amp;C52&amp;"_"&amp;E52&amp;"'!"&amp;V52&amp;"2:"&amp;V52&amp;"31"), 2), INDIRECT("'dataset"&amp;C52&amp;"_"&amp;E52&amp;"'!"&amp;V52&amp;"2:"&amp;V52&amp;"31"), 0)+1</f>
        <v>10</v>
      </c>
      <c r="AE52" s="16" t="str">
        <f t="array" aca="1" ref="AE52" ca="1">INDIRECT("dataset"&amp;C52&amp;"_"&amp;E52&amp;"!"&amp;"B"&amp;AD52)</f>
        <v>Ultimate horror</v>
      </c>
      <c r="AF52" s="16">
        <f ca="1">LARGE(INDIRECT("'dataset"&amp;C52&amp;"_"&amp;E52&amp;"'!"&amp;V52&amp;"2:"&amp;V52&amp;"31"), 3)</f>
        <v>71</v>
      </c>
      <c r="AG52" s="16">
        <f ca="1">MATCH(LARGE(INDIRECT("'dataset"&amp;C52&amp;"_"&amp;E52&amp;"'!"&amp;V52&amp;"2:"&amp;V52&amp;"31"), 3), INDIRECT("'dataset"&amp;C52&amp;"_"&amp;E52&amp;"'!"&amp;V52&amp;"2:"&amp;V52&amp;"31"), 0)+1</f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14"/>
        <v>King Ranking-Ultimate horror-Queen Kingdom</v>
      </c>
      <c r="AJ52" s="16" t="str">
        <f t="shared" ca="1" si="15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16"/>
        <v>In the 'Watching' column, calculate a rough estimate of the average value</v>
      </c>
      <c r="AP52" s="16">
        <f ca="1">AVERAGE(INDIRECT("'dataset"&amp;C52&amp;"_"&amp;E52&amp;"'!"&amp;AL52&amp;":"&amp;AL52))</f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ca="1">COUNTIF(INDIRECT("'dataset"&amp;C52&amp;"_"&amp;E52&amp;"'!"&amp;AS52&amp;":"&amp;AS52), AT52)</f>
        <v>1</v>
      </c>
      <c r="AV52" s="36" t="str">
        <f ca="1">"In the '"&amp;AR52&amp; "' column, find the "&amp;D52&amp;" with a value equal to '" &amp; AT52&amp; "' "</f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25">
      <c r="A53" s="24" t="str">
        <f t="shared" si="1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17"/>
        <v>0</v>
      </c>
      <c r="K53" s="17" t="str">
        <f t="shared" ca="1" si="11"/>
        <v xml:space="preserve">In the 'Score' column, count how many cells exceed the value of '43' </v>
      </c>
      <c r="L53" s="16">
        <f t="shared" ca="1" si="12"/>
        <v>8</v>
      </c>
      <c r="M53" s="134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13"/>
        <v>74 73 70</v>
      </c>
      <c r="X53" s="16"/>
      <c r="Y53" s="25" t="str">
        <f ca="1">"In the '"&amp;U53&amp;"' column, give the row names of the "&amp;D53&amp;"s with the highest 3 values in descending order "</f>
        <v xml:space="preserve">In the 'Score' column, give the row names of the animes with the highest 3 values in descending order </v>
      </c>
      <c r="Z53" s="16">
        <f ca="1">MAX(INDIRECT("'dataset"&amp;C53&amp;"_"&amp;E53&amp;"'!"&amp;V53&amp;"2:"&amp;V53&amp;"31"))</f>
        <v>74</v>
      </c>
      <c r="AA53" s="16">
        <f ca="1">MATCH(MAX(INDIRECT("'dataset"&amp;C53&amp;"_"&amp;E53&amp;"'!"&amp;V53&amp;"2:"&amp;V53&amp;"31")), INDIRECT("'dataset"&amp;C53&amp;"_"&amp;E53&amp;"'!"&amp;V53&amp;"2:"&amp;V53&amp;"31"), 0) + 1</f>
        <v>6</v>
      </c>
      <c r="AB53" s="16" t="str">
        <f t="array" aca="1" ref="AB53" ca="1">INDIRECT("dataset"&amp;C53&amp;"_"&amp;E53&amp;"!"&amp;"B"&amp;AA53)</f>
        <v>Ultra Generation</v>
      </c>
      <c r="AC53" s="16">
        <f ca="1">LARGE(INDIRECT("'dataset"&amp;C53&amp;"_"&amp;E53&amp;"'!"&amp;V53&amp;"2:"&amp;V53&amp;"31"), 2)</f>
        <v>73</v>
      </c>
      <c r="AD53" s="16">
        <f ca="1">MATCH(LARGE(INDIRECT("'dataset"&amp;C53&amp;"_"&amp;E53&amp;"'!"&amp;V53&amp;"2:"&amp;V53&amp;"31"), 2), INDIRECT("'dataset"&amp;C53&amp;"_"&amp;E53&amp;"'!"&amp;V53&amp;"2:"&amp;V53&amp;"31"), 0)+1</f>
        <v>24</v>
      </c>
      <c r="AE53" s="16" t="str">
        <f t="array" aca="1" ref="AE53" ca="1">INDIRECT("dataset"&amp;C53&amp;"_"&amp;E53&amp;"!"&amp;"B"&amp;AD53)</f>
        <v>Mobile Phone</v>
      </c>
      <c r="AF53" s="16">
        <f ca="1">LARGE(INDIRECT("'dataset"&amp;C53&amp;"_"&amp;E53&amp;"'!"&amp;V53&amp;"2:"&amp;V53&amp;"31"), 3)</f>
        <v>70</v>
      </c>
      <c r="AG53" s="16">
        <f ca="1">MATCH(LARGE(INDIRECT("'dataset"&amp;C53&amp;"_"&amp;E53&amp;"'!"&amp;V53&amp;"2:"&amp;V53&amp;"31"), 3), INDIRECT("'dataset"&amp;C53&amp;"_"&amp;E53&amp;"'!"&amp;V53&amp;"2:"&amp;V53&amp;"31"), 0)+1</f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14"/>
        <v>Ultra Generation-Mobile Phone-Ultimate horror</v>
      </c>
      <c r="AJ53" s="16" t="str">
        <f t="shared" ca="1" si="15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16"/>
        <v>In the 'Members' column, calculate a rough estimate of the average value</v>
      </c>
      <c r="AP53" s="16">
        <f ca="1">AVERAGE(INDIRECT("'dataset"&amp;C53&amp;"_"&amp;E53&amp;"'!"&amp;AL53&amp;":"&amp;AL53))</f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ca="1">COUNTIF(INDIRECT("'dataset"&amp;C53&amp;"_"&amp;E53&amp;"'!"&amp;AS53&amp;":"&amp;AS53), AT53)</f>
        <v>1</v>
      </c>
      <c r="AV53" s="36" t="str">
        <f ca="1">"In the '"&amp;AR53&amp; "' column, find the "&amp;D53&amp;" with a value equal to '" &amp; AT53&amp; "' "</f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25">
      <c r="A54" s="50" t="str">
        <f t="shared" si="1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17"/>
        <v>0</v>
      </c>
      <c r="K54" s="53" t="str">
        <f t="shared" ca="1" si="11"/>
        <v xml:space="preserve">In the 'Carbo' column, count how many cells exceed the value of '57' </v>
      </c>
      <c r="L54" s="51">
        <f t="shared" ca="1" si="12"/>
        <v>8</v>
      </c>
      <c r="M54" s="133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13"/>
        <v>88 86 83</v>
      </c>
      <c r="X54" s="51"/>
      <c r="Y54" s="54" t="str">
        <f ca="1">"In the '"&amp;U54&amp;"' column, give the row names of the "&amp;D54&amp;"s with the highest 3 values in descending order "</f>
        <v xml:space="preserve">In the 'Calories' column, give the row names of the cereals with the highest 3 values in descending order </v>
      </c>
      <c r="Z54" s="51">
        <f ca="1">MAX(INDIRECT("'dataset"&amp;C54&amp;"_"&amp;E54&amp;"'!"&amp;V54&amp;"2:"&amp;V54&amp;"31"))</f>
        <v>88</v>
      </c>
      <c r="AA54" s="51">
        <f ca="1">MATCH(MAX(INDIRECT("'dataset"&amp;C54&amp;"_"&amp;E54&amp;"'!"&amp;V54&amp;"2:"&amp;V54&amp;"31")), INDIRECT("'dataset"&amp;C54&amp;"_"&amp;E54&amp;"'!"&amp;V54&amp;"2:"&amp;V54&amp;"31"), 0) + 1</f>
        <v>5</v>
      </c>
      <c r="AB54" s="51" t="str">
        <f t="array" aca="1" ref="AB54" ca="1">INDIRECT("dataset"&amp;C54&amp;"_"&amp;E54&amp;"!"&amp;"B"&amp;AA54)</f>
        <v>Lucky Charms</v>
      </c>
      <c r="AC54" s="51">
        <f ca="1">LARGE(INDIRECT("'dataset"&amp;C54&amp;"_"&amp;E54&amp;"'!"&amp;V54&amp;"2:"&amp;V54&amp;"31"), 2)</f>
        <v>86</v>
      </c>
      <c r="AD54" s="51">
        <f ca="1">MATCH(LARGE(INDIRECT("'dataset"&amp;C54&amp;"_"&amp;E54&amp;"'!"&amp;V54&amp;"2:"&amp;V54&amp;"31"), 2), INDIRECT("'dataset"&amp;C54&amp;"_"&amp;E54&amp;"'!"&amp;V54&amp;"2:"&amp;V54&amp;"31"), 0)+1</f>
        <v>19</v>
      </c>
      <c r="AE54" s="51" t="str">
        <f t="array" aca="1" ref="AE54" ca="1">INDIRECT("dataset"&amp;C54&amp;"_"&amp;E54&amp;"!"&amp;"B"&amp;AD54)</f>
        <v>Smile Maker</v>
      </c>
      <c r="AF54" s="51">
        <f ca="1">LARGE(INDIRECT("'dataset"&amp;C54&amp;"_"&amp;E54&amp;"'!"&amp;V54&amp;"2:"&amp;V54&amp;"31"), 3)</f>
        <v>83</v>
      </c>
      <c r="AG54" s="51">
        <f ca="1">MATCH(LARGE(INDIRECT("'dataset"&amp;C54&amp;"_"&amp;E54&amp;"'!"&amp;V54&amp;"2:"&amp;V54&amp;"31"), 3), INDIRECT("'dataset"&amp;C54&amp;"_"&amp;E54&amp;"'!"&amp;V54&amp;"2:"&amp;V54&amp;"31"), 0)+1</f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14"/>
        <v>Lucky Charms-Smile Maker-Wonderful Chex</v>
      </c>
      <c r="AJ54" s="51" t="str">
        <f t="shared" ca="1" si="15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16"/>
        <v>In the 'Vitamins' column, calculate a rough estimate of the average value</v>
      </c>
      <c r="AP54" s="51">
        <f ca="1">AVERAGE(INDIRECT("'dataset"&amp;C54&amp;"_"&amp;E54&amp;"'!"&amp;AL54&amp;":"&amp;AL54))</f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ca="1">COUNTIF(INDIRECT("'dataset"&amp;C54&amp;"_"&amp;E54&amp;"'!"&amp;AS54&amp;":"&amp;AS54), AT54)</f>
        <v>1</v>
      </c>
      <c r="AV54" s="36" t="str">
        <f ca="1">"In the '"&amp;AR54&amp; "' column, find the "&amp;D54&amp;" with a value equal to '" &amp; AT54&amp; "' "</f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25">
      <c r="A55" s="50" t="str">
        <f t="shared" si="1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17"/>
        <v>0</v>
      </c>
      <c r="K55" s="53" t="str">
        <f t="shared" ca="1" si="11"/>
        <v xml:space="preserve">In the 'Sodium' column, count how many cells exceed the value of '70' </v>
      </c>
      <c r="L55" s="51">
        <f t="shared" ca="1" si="12"/>
        <v>5</v>
      </c>
      <c r="M55" s="133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13"/>
        <v>71 70 68</v>
      </c>
      <c r="X55" s="51"/>
      <c r="Y55" s="54" t="str">
        <f ca="1">"In the '"&amp;U55&amp;"' column, give the row names of the "&amp;D55&amp;"s with the highest 3 values in descending order "</f>
        <v xml:space="preserve">In the 'Potassium' column, give the row names of the cereals with the highest 3 values in descending order </v>
      </c>
      <c r="Z55" s="51">
        <f ca="1">MAX(INDIRECT("'dataset"&amp;C55&amp;"_"&amp;E55&amp;"'!"&amp;V55&amp;"2:"&amp;V55&amp;"31"))</f>
        <v>71</v>
      </c>
      <c r="AA55" s="51">
        <f ca="1">MATCH(MAX(INDIRECT("'dataset"&amp;C55&amp;"_"&amp;E55&amp;"'!"&amp;V55&amp;"2:"&amp;V55&amp;"31")), INDIRECT("'dataset"&amp;C55&amp;"_"&amp;E55&amp;"'!"&amp;V55&amp;"2:"&amp;V55&amp;"31"), 0) + 1</f>
        <v>22</v>
      </c>
      <c r="AB55" s="51" t="str">
        <f t="array" aca="1" ref="AB55" ca="1">INDIRECT("dataset"&amp;C55&amp;"_"&amp;E55&amp;"!"&amp;"B"&amp;AA55)</f>
        <v>Froot Loops</v>
      </c>
      <c r="AC55" s="51">
        <f ca="1">LARGE(INDIRECT("'dataset"&amp;C55&amp;"_"&amp;E55&amp;"'!"&amp;V55&amp;"2:"&amp;V55&amp;"31"), 2)</f>
        <v>70</v>
      </c>
      <c r="AD55" s="51">
        <f ca="1">MATCH(LARGE(INDIRECT("'dataset"&amp;C55&amp;"_"&amp;E55&amp;"'!"&amp;V55&amp;"2:"&amp;V55&amp;"31"), 2), INDIRECT("'dataset"&amp;C55&amp;"_"&amp;E55&amp;"'!"&amp;V55&amp;"2:"&amp;V55&amp;"31"), 0)+1</f>
        <v>3</v>
      </c>
      <c r="AE55" s="51" t="str">
        <f t="array" aca="1" ref="AE55" ca="1">INDIRECT("dataset"&amp;C55&amp;"_"&amp;E55&amp;"!"&amp;"B"&amp;AD55)</f>
        <v>Almond Delight</v>
      </c>
      <c r="AF55" s="51">
        <f ca="1">LARGE(INDIRECT("'dataset"&amp;C55&amp;"_"&amp;E55&amp;"'!"&amp;V55&amp;"2:"&amp;V55&amp;"31"), 3)</f>
        <v>68</v>
      </c>
      <c r="AG55" s="51">
        <f ca="1">MATCH(LARGE(INDIRECT("'dataset"&amp;C55&amp;"_"&amp;E55&amp;"'!"&amp;V55&amp;"2:"&amp;V55&amp;"31"), 3), INDIRECT("'dataset"&amp;C55&amp;"_"&amp;E55&amp;"'!"&amp;V55&amp;"2:"&amp;V55&amp;"31"), 0)+1</f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14"/>
        <v>Froot Loops-Almond Delight-Post Nat</v>
      </c>
      <c r="AJ55" s="51" t="str">
        <f t="shared" ca="1" si="15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16"/>
        <v>In the 'Calories' column, calculate a rough estimate of the average value</v>
      </c>
      <c r="AP55" s="51">
        <f ca="1">AVERAGE(INDIRECT("'dataset"&amp;C55&amp;"_"&amp;E55&amp;"'!"&amp;AL55&amp;":"&amp;AL55))</f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ca="1">COUNTIF(INDIRECT("'dataset"&amp;C55&amp;"_"&amp;E55&amp;"'!"&amp;AS55&amp;":"&amp;AS55), AT55)</f>
        <v>1</v>
      </c>
      <c r="AV55" s="36" t="str">
        <f ca="1">"In the '"&amp;AR55&amp; "' column, find the "&amp;D55&amp;" with a value equal to '" &amp; AT55&amp; "' "</f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25">
      <c r="A56" s="50" t="str">
        <f t="shared" si="1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17"/>
        <v>0</v>
      </c>
      <c r="K56" s="53" t="str">
        <f t="shared" ca="1" si="11"/>
        <v xml:space="preserve">In the 'Carbo' column, count how many cells exceed the value of '45' </v>
      </c>
      <c r="L56" s="51">
        <f t="shared" ca="1" si="12"/>
        <v>6</v>
      </c>
      <c r="M56" s="133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13"/>
        <v>60 56 53</v>
      </c>
      <c r="X56" s="51"/>
      <c r="Y56" s="54" t="str">
        <f ca="1">"In the '"&amp;U56&amp;"' column, give the row names of the "&amp;D56&amp;"s with the highest 3 values in descending order "</f>
        <v xml:space="preserve">In the 'Carbo' column, give the row names of the cereals with the highest 3 values in descending order </v>
      </c>
      <c r="Z56" s="51">
        <f ca="1">MAX(INDIRECT("'dataset"&amp;C56&amp;"_"&amp;E56&amp;"'!"&amp;V56&amp;"2:"&amp;V56&amp;"31"))</f>
        <v>60</v>
      </c>
      <c r="AA56" s="51">
        <f ca="1">MATCH(MAX(INDIRECT("'dataset"&amp;C56&amp;"_"&amp;E56&amp;"'!"&amp;V56&amp;"2:"&amp;V56&amp;"31")), INDIRECT("'dataset"&amp;C56&amp;"_"&amp;E56&amp;"'!"&amp;V56&amp;"2:"&amp;V56&amp;"31"), 0) + 1</f>
        <v>7</v>
      </c>
      <c r="AB56" s="51" t="str">
        <f t="array" aca="1" ref="AB56" ca="1">INDIRECT("dataset"&amp;C56&amp;"_"&amp;E56&amp;"!"&amp;"B"&amp;AA56)</f>
        <v>Fruity Pebbles</v>
      </c>
      <c r="AC56" s="51">
        <f ca="1">LARGE(INDIRECT("'dataset"&amp;C56&amp;"_"&amp;E56&amp;"'!"&amp;V56&amp;"2:"&amp;V56&amp;"31"), 2)</f>
        <v>56</v>
      </c>
      <c r="AD56" s="51">
        <f ca="1">MATCH(LARGE(INDIRECT("'dataset"&amp;C56&amp;"_"&amp;E56&amp;"'!"&amp;V56&amp;"2:"&amp;V56&amp;"31"), 2), INDIRECT("'dataset"&amp;C56&amp;"_"&amp;E56&amp;"'!"&amp;V56&amp;"2:"&amp;V56&amp;"31"), 0)+1</f>
        <v>23</v>
      </c>
      <c r="AE56" s="51" t="str">
        <f t="array" aca="1" ref="AE56" ca="1">INDIRECT("dataset"&amp;C56&amp;"_"&amp;E56&amp;"!"&amp;"B"&amp;AD56)</f>
        <v>Colorful Bran</v>
      </c>
      <c r="AF56" s="51">
        <f ca="1">LARGE(INDIRECT("'dataset"&amp;C56&amp;"_"&amp;E56&amp;"'!"&amp;V56&amp;"2:"&amp;V56&amp;"31"), 3)</f>
        <v>53</v>
      </c>
      <c r="AG56" s="51">
        <f ca="1">MATCH(LARGE(INDIRECT("'dataset"&amp;C56&amp;"_"&amp;E56&amp;"'!"&amp;V56&amp;"2:"&amp;V56&amp;"31"), 3), INDIRECT("'dataset"&amp;C56&amp;"_"&amp;E56&amp;"'!"&amp;V56&amp;"2:"&amp;V56&amp;"31"), 0)+1</f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14"/>
        <v>Fruity Pebbles-Colorful Bran-Cap Crunch</v>
      </c>
      <c r="AJ56" s="51" t="str">
        <f t="shared" ca="1" si="15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16"/>
        <v>In the 'Sugars' column, calculate a rough estimate of the average value</v>
      </c>
      <c r="AP56" s="51">
        <f ca="1">AVERAGE(INDIRECT("'dataset"&amp;C56&amp;"_"&amp;E56&amp;"'!"&amp;AL56&amp;":"&amp;AL56))</f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ca="1">COUNTIF(INDIRECT("'dataset"&amp;C56&amp;"_"&amp;E56&amp;"'!"&amp;AS56&amp;":"&amp;AS56), AT56)</f>
        <v>1</v>
      </c>
      <c r="AV56" s="36" t="str">
        <f ca="1">"In the '"&amp;AR56&amp; "' column, find the "&amp;D56&amp;" with a value equal to '" &amp; AT56&amp; "' "</f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25">
      <c r="A57" s="50" t="str">
        <f t="shared" si="1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17"/>
        <v>0</v>
      </c>
      <c r="K57" s="53" t="str">
        <f t="shared" ca="1" si="11"/>
        <v xml:space="preserve">In the 'Sugars' column, count how many cells exceed the value of '60' </v>
      </c>
      <c r="L57" s="51">
        <f t="shared" ca="1" si="12"/>
        <v>7</v>
      </c>
      <c r="M57" s="133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13"/>
        <v>75 73 71</v>
      </c>
      <c r="X57" s="51"/>
      <c r="Y57" s="54" t="str">
        <f ca="1">"In the '"&amp;U57&amp;"' column, give the row names of the "&amp;D57&amp;"s with the highest 3 values in descending order "</f>
        <v xml:space="preserve">In the 'Sugars' column, give the row names of the cereals with the highest 3 values in descending order </v>
      </c>
      <c r="Z57" s="51">
        <f ca="1">MAX(INDIRECT("'dataset"&amp;C57&amp;"_"&amp;E57&amp;"'!"&amp;V57&amp;"2:"&amp;V57&amp;"31"))</f>
        <v>75</v>
      </c>
      <c r="AA57" s="51">
        <f ca="1">MATCH(MAX(INDIRECT("'dataset"&amp;C57&amp;"_"&amp;E57&amp;"'!"&amp;V57&amp;"2:"&amp;V57&amp;"31")), INDIRECT("'dataset"&amp;C57&amp;"_"&amp;E57&amp;"'!"&amp;V57&amp;"2:"&amp;V57&amp;"31"), 0) + 1</f>
        <v>16</v>
      </c>
      <c r="AB57" s="51" t="str">
        <f t="array" aca="1" ref="AB57" ca="1">INDIRECT("dataset"&amp;C57&amp;"_"&amp;E57&amp;"!"&amp;"B"&amp;AA57)</f>
        <v>Cap Crunch</v>
      </c>
      <c r="AC57" s="51">
        <f ca="1">LARGE(INDIRECT("'dataset"&amp;C57&amp;"_"&amp;E57&amp;"'!"&amp;V57&amp;"2:"&amp;V57&amp;"31"), 2)</f>
        <v>73</v>
      </c>
      <c r="AD57" s="51">
        <f ca="1">MATCH(LARGE(INDIRECT("'dataset"&amp;C57&amp;"_"&amp;E57&amp;"'!"&amp;V57&amp;"2:"&amp;V57&amp;"31"), 2), INDIRECT("'dataset"&amp;C57&amp;"_"&amp;E57&amp;"'!"&amp;V57&amp;"2:"&amp;V57&amp;"31"), 0)+1</f>
        <v>10</v>
      </c>
      <c r="AE57" s="51" t="str">
        <f t="array" aca="1" ref="AE57" ca="1">INDIRECT("dataset"&amp;C57&amp;"_"&amp;E57&amp;"!"&amp;"B"&amp;AD57)</f>
        <v>Fruit Fibre</v>
      </c>
      <c r="AF57" s="51">
        <f ca="1">LARGE(INDIRECT("'dataset"&amp;C57&amp;"_"&amp;E57&amp;"'!"&amp;V57&amp;"2:"&amp;V57&amp;"31"), 3)</f>
        <v>71</v>
      </c>
      <c r="AG57" s="51">
        <f ca="1">MATCH(LARGE(INDIRECT("'dataset"&amp;C57&amp;"_"&amp;E57&amp;"'!"&amp;V57&amp;"2:"&amp;V57&amp;"31"), 3), INDIRECT("'dataset"&amp;C57&amp;"_"&amp;E57&amp;"'!"&amp;V57&amp;"2:"&amp;V57&amp;"31"), 0)+1</f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14"/>
        <v>Cap Crunch-Fruit Fibre-Colorful Bran</v>
      </c>
      <c r="AJ57" s="51" t="str">
        <f t="shared" ca="1" si="15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16"/>
        <v>In the 'Calories' column, calculate a rough estimate of the average value</v>
      </c>
      <c r="AP57" s="51">
        <f ca="1">AVERAGE(INDIRECT("'dataset"&amp;C57&amp;"_"&amp;E57&amp;"'!"&amp;AL57&amp;":"&amp;AL57))</f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ca="1">COUNTIF(INDIRECT("'dataset"&amp;C57&amp;"_"&amp;E57&amp;"'!"&amp;AS57&amp;":"&amp;AS57), AT57)</f>
        <v>1</v>
      </c>
      <c r="AV57" s="36" t="str">
        <f ca="1">"In the '"&amp;AR57&amp; "' column, find the "&amp;D57&amp;" with a value equal to '" &amp; AT57&amp; "' "</f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25">
      <c r="A58" s="24" t="str">
        <f t="shared" si="1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17"/>
        <v>0</v>
      </c>
      <c r="K58" s="17" t="str">
        <f t="shared" ca="1" si="11"/>
        <v xml:space="preserve">In the 'Rating' column, count how many cells exceed the value of '66' </v>
      </c>
      <c r="L58" s="16">
        <f t="shared" ca="1" si="12"/>
        <v>5</v>
      </c>
      <c r="M58" s="134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13"/>
        <v>98 84 80</v>
      </c>
      <c r="X58" s="16"/>
      <c r="Y58" s="25" t="str">
        <f ca="1">"In the '"&amp;U58&amp;"' column, give the row names of the "&amp;D58&amp;"s with the highest 3 values in descending order "</f>
        <v xml:space="preserve">In the 'Caramel' column, give the row names of the candys with the highest 3 values in descending order </v>
      </c>
      <c r="Z58" s="16">
        <f ca="1">MAX(INDIRECT("'dataset"&amp;C58&amp;"_"&amp;E58&amp;"'!"&amp;V58&amp;"2:"&amp;V58&amp;"31"))</f>
        <v>98</v>
      </c>
      <c r="AA58" s="16">
        <f ca="1">MATCH(MAX(INDIRECT("'dataset"&amp;C58&amp;"_"&amp;E58&amp;"'!"&amp;V58&amp;"2:"&amp;V58&amp;"31")), INDIRECT("'dataset"&amp;C58&amp;"_"&amp;E58&amp;"'!"&amp;V58&amp;"2:"&amp;V58&amp;"31"), 0) + 1</f>
        <v>30</v>
      </c>
      <c r="AB58" s="16" t="str">
        <f t="array" aca="1" ref="AB58" ca="1">INDIRECT("dataset"&amp;C58&amp;"_"&amp;E58&amp;"!"&amp;"B"&amp;AA58)</f>
        <v>Lemon Head</v>
      </c>
      <c r="AC58" s="16">
        <f ca="1">LARGE(INDIRECT("'dataset"&amp;C58&amp;"_"&amp;E58&amp;"'!"&amp;V58&amp;"2:"&amp;V58&amp;"31"), 2)</f>
        <v>84</v>
      </c>
      <c r="AD58" s="16">
        <f ca="1">MATCH(LARGE(INDIRECT("'dataset"&amp;C58&amp;"_"&amp;E58&amp;"'!"&amp;V58&amp;"2:"&amp;V58&amp;"31"), 2), INDIRECT("'dataset"&amp;C58&amp;"_"&amp;E58&amp;"'!"&amp;V58&amp;"2:"&amp;V58&amp;"31"), 0)+1</f>
        <v>9</v>
      </c>
      <c r="AE58" s="16" t="str">
        <f t="array" aca="1" ref="AE58" ca="1">INDIRECT("dataset"&amp;C58&amp;"_"&amp;E58&amp;"!"&amp;"B"&amp;AD58)</f>
        <v>Junior Mints</v>
      </c>
      <c r="AF58" s="16">
        <f ca="1">LARGE(INDIRECT("'dataset"&amp;C58&amp;"_"&amp;E58&amp;"'!"&amp;V58&amp;"2:"&amp;V58&amp;"31"), 3)</f>
        <v>80</v>
      </c>
      <c r="AG58" s="16">
        <f ca="1">MATCH(LARGE(INDIRECT("'dataset"&amp;C58&amp;"_"&amp;E58&amp;"'!"&amp;V58&amp;"2:"&amp;V58&amp;"31"), 3), INDIRECT("'dataset"&amp;C58&amp;"_"&amp;E58&amp;"'!"&amp;V58&amp;"2:"&amp;V58&amp;"31"), 0)+1</f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14"/>
        <v>Lemon Head-Junior Mints-Gob Stopper</v>
      </c>
      <c r="AJ58" s="16" t="str">
        <f t="shared" ca="1" si="15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16"/>
        <v>In the 'Chocolate' column, calculate a rough estimate of the average value</v>
      </c>
      <c r="AP58" s="16">
        <f ca="1">AVERAGE(INDIRECT("'dataset"&amp;C58&amp;"_"&amp;E58&amp;"'!"&amp;AL58&amp;":"&amp;AL58))</f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ca="1">COUNTIF(INDIRECT("'dataset"&amp;C58&amp;"_"&amp;E58&amp;"'!"&amp;AS58&amp;":"&amp;AS58), AT58)</f>
        <v>1</v>
      </c>
      <c r="AV58" s="36" t="str">
        <f ca="1">"In the '"&amp;AR58&amp; "' column, find the "&amp;D58&amp;" with a value equal to '" &amp; AT58&amp; "' "</f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25">
      <c r="A59" s="24" t="str">
        <f t="shared" si="1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17"/>
        <v>0</v>
      </c>
      <c r="K59" s="17" t="str">
        <f t="shared" ca="1" si="11"/>
        <v xml:space="preserve">In the 'Caramel' column, count how many cells exceed the value of '38' </v>
      </c>
      <c r="L59" s="16">
        <f t="shared" ca="1" si="12"/>
        <v>8</v>
      </c>
      <c r="M59" s="134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13"/>
        <v>75 73 71</v>
      </c>
      <c r="X59" s="16"/>
      <c r="Y59" s="25" t="str">
        <f ca="1">"In the '"&amp;U59&amp;"' column, give the row names of the "&amp;D59&amp;"s with the highest 3 values in descending order "</f>
        <v xml:space="preserve">In the 'Price' column, give the row names of the candys with the highest 3 values in descending order </v>
      </c>
      <c r="Z59" s="16">
        <f ca="1">MAX(INDIRECT("'dataset"&amp;C59&amp;"_"&amp;E59&amp;"'!"&amp;V59&amp;"2:"&amp;V59&amp;"31"))</f>
        <v>75</v>
      </c>
      <c r="AA59" s="16">
        <f ca="1">MATCH(MAX(INDIRECT("'dataset"&amp;C59&amp;"_"&amp;E59&amp;"'!"&amp;V59&amp;"2:"&amp;V59&amp;"31")), INDIRECT("'dataset"&amp;C59&amp;"_"&amp;E59&amp;"'!"&amp;V59&amp;"2:"&amp;V59&amp;"31"), 0) + 1</f>
        <v>31</v>
      </c>
      <c r="AB59" s="16" t="str">
        <f t="array" aca="1" ref="AB59" ca="1">INDIRECT("dataset"&amp;C59&amp;"_"&amp;E59&amp;"!"&amp;"B"&amp;AA59)</f>
        <v>Now Later</v>
      </c>
      <c r="AC59" s="16">
        <f ca="1">LARGE(INDIRECT("'dataset"&amp;C59&amp;"_"&amp;E59&amp;"'!"&amp;V59&amp;"2:"&amp;V59&amp;"31"), 2)</f>
        <v>73</v>
      </c>
      <c r="AD59" s="16">
        <f ca="1">MATCH(LARGE(INDIRECT("'dataset"&amp;C59&amp;"_"&amp;E59&amp;"'!"&amp;V59&amp;"2:"&amp;V59&amp;"31"), 2), INDIRECT("'dataset"&amp;C59&amp;"_"&amp;E59&amp;"'!"&amp;V59&amp;"2:"&amp;V59&amp;"31"), 0)+1</f>
        <v>8</v>
      </c>
      <c r="AE59" s="16" t="str">
        <f t="array" aca="1" ref="AE59" ca="1">INDIRECT("dataset"&amp;C59&amp;"_"&amp;E59&amp;"!"&amp;"B"&amp;AD59)</f>
        <v>Milk Duds</v>
      </c>
      <c r="AF59" s="16">
        <f ca="1">LARGE(INDIRECT("'dataset"&amp;C59&amp;"_"&amp;E59&amp;"'!"&amp;V59&amp;"2:"&amp;V59&amp;"31"), 3)</f>
        <v>71</v>
      </c>
      <c r="AG59" s="16">
        <f ca="1">MATCH(LARGE(INDIRECT("'dataset"&amp;C59&amp;"_"&amp;E59&amp;"'!"&amp;V59&amp;"2:"&amp;V59&amp;"31"), 3), INDIRECT("'dataset"&amp;C59&amp;"_"&amp;E59&amp;"'!"&amp;V59&amp;"2:"&amp;V59&amp;"31"), 0)+1</f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14"/>
        <v>Now Later-Milk Duds-Crunch Time</v>
      </c>
      <c r="AJ59" s="16" t="str">
        <f t="shared" ca="1" si="15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16"/>
        <v>In the 'Nougat' column, calculate a rough estimate of the average value</v>
      </c>
      <c r="AP59" s="16">
        <f ca="1">AVERAGE(INDIRECT("'dataset"&amp;C59&amp;"_"&amp;E59&amp;"'!"&amp;AL59&amp;":"&amp;AL59))</f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ca="1">COUNTIF(INDIRECT("'dataset"&amp;C59&amp;"_"&amp;E59&amp;"'!"&amp;AS59&amp;":"&amp;AS59), AT59)</f>
        <v>1</v>
      </c>
      <c r="AV59" s="36" t="str">
        <f ca="1">"In the '"&amp;AR59&amp; "' column, find the "&amp;D59&amp;" with a value equal to '" &amp; AT59&amp; "' "</f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25">
      <c r="A60" s="24" t="str">
        <f t="shared" si="1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17"/>
        <v>0</v>
      </c>
      <c r="K60" s="17" t="str">
        <f t="shared" ca="1" si="11"/>
        <v xml:space="preserve">In the 'Sugar
Percent' column, count how many cells exceed the value of '50' </v>
      </c>
      <c r="L60" s="16">
        <f t="shared" ca="1" si="12"/>
        <v>7</v>
      </c>
      <c r="M60" s="134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13"/>
        <v>75 73 71</v>
      </c>
      <c r="X60" s="16"/>
      <c r="Y60" s="25" t="str">
        <f ca="1">"In the '"&amp;U60&amp;"' column, give the row names of the "&amp;D60&amp;"s with the highest 3 values in descending order "</f>
        <v xml:space="preserve">In the 'Rating' column, give the row names of the candys with the highest 3 values in descending order </v>
      </c>
      <c r="Z60" s="16">
        <f ca="1">MAX(INDIRECT("'dataset"&amp;C60&amp;"_"&amp;E60&amp;"'!"&amp;V60&amp;"2:"&amp;V60&amp;"31"))</f>
        <v>75</v>
      </c>
      <c r="AA60" s="16">
        <f ca="1">MATCH(MAX(INDIRECT("'dataset"&amp;C60&amp;"_"&amp;E60&amp;"'!"&amp;V60&amp;"2:"&amp;V60&amp;"31")), INDIRECT("'dataset"&amp;C60&amp;"_"&amp;E60&amp;"'!"&amp;V60&amp;"2:"&amp;V60&amp;"31"), 0) + 1</f>
        <v>27</v>
      </c>
      <c r="AB60" s="16" t="str">
        <f t="array" aca="1" ref="AB60" ca="1">INDIRECT("dataset"&amp;C60&amp;"_"&amp;E60&amp;"!"&amp;"B"&amp;AA60)</f>
        <v>Milk Duds</v>
      </c>
      <c r="AC60" s="16">
        <f ca="1">LARGE(INDIRECT("'dataset"&amp;C60&amp;"_"&amp;E60&amp;"'!"&amp;V60&amp;"2:"&amp;V60&amp;"31"), 2)</f>
        <v>73</v>
      </c>
      <c r="AD60" s="16">
        <f ca="1">MATCH(LARGE(INDIRECT("'dataset"&amp;C60&amp;"_"&amp;E60&amp;"'!"&amp;V60&amp;"2:"&amp;V60&amp;"31"), 2), INDIRECT("'dataset"&amp;C60&amp;"_"&amp;E60&amp;"'!"&amp;V60&amp;"2:"&amp;V60&amp;"31"), 0)+1</f>
        <v>12</v>
      </c>
      <c r="AE60" s="16" t="str">
        <f t="array" aca="1" ref="AE60" ca="1">INDIRECT("dataset"&amp;C60&amp;"_"&amp;E60&amp;"!"&amp;"B"&amp;AD60)</f>
        <v>Air Heads</v>
      </c>
      <c r="AF60" s="16">
        <f ca="1">LARGE(INDIRECT("'dataset"&amp;C60&amp;"_"&amp;E60&amp;"'!"&amp;V60&amp;"2:"&amp;V60&amp;"31"), 3)</f>
        <v>71</v>
      </c>
      <c r="AG60" s="16">
        <f ca="1">MATCH(LARGE(INDIRECT("'dataset"&amp;C60&amp;"_"&amp;E60&amp;"'!"&amp;V60&amp;"2:"&amp;V60&amp;"31"), 3), INDIRECT("'dataset"&amp;C60&amp;"_"&amp;E60&amp;"'!"&amp;V60&amp;"2:"&amp;V60&amp;"31"), 0)+1</f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14"/>
        <v>Milk Duds-Air Heads-Caramel Apple</v>
      </c>
      <c r="AJ60" s="16" t="str">
        <f t="shared" ca="1" si="15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16"/>
        <v>In the 'Fruity' column, calculate a rough estimate of the average value</v>
      </c>
      <c r="AP60" s="16">
        <f ca="1">AVERAGE(INDIRECT("'dataset"&amp;C60&amp;"_"&amp;E60&amp;"'!"&amp;AL60&amp;":"&amp;AL60))</f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ca="1">COUNTIF(INDIRECT("'dataset"&amp;C60&amp;"_"&amp;E60&amp;"'!"&amp;AS60&amp;":"&amp;AS60), AT60)</f>
        <v>1</v>
      </c>
      <c r="AV60" s="36" t="str">
        <f ca="1">"In the '"&amp;AR60&amp; "' column, find the "&amp;D60&amp;" with a value equal to '" &amp; AT60&amp; "' "</f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25">
      <c r="A61" s="24" t="str">
        <f t="shared" si="1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17"/>
        <v>0</v>
      </c>
      <c r="K61" s="17" t="str">
        <f t="shared" ca="1" si="11"/>
        <v xml:space="preserve">In the 'Bar' column, count how many cells exceed the value of '57' </v>
      </c>
      <c r="L61" s="16">
        <f t="shared" ca="1" si="12"/>
        <v>6</v>
      </c>
      <c r="M61" s="134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13"/>
        <v>98 97 95</v>
      </c>
      <c r="X61" s="16"/>
      <c r="Y61" s="25" t="str">
        <f ca="1">"In the '"&amp;U61&amp;"' column, give the row names of the "&amp;D61&amp;"s with the highest 3 values in descending order "</f>
        <v xml:space="preserve">In the 'Almond' column, give the row names of the candys with the highest 3 values in descending order </v>
      </c>
      <c r="Z61" s="16">
        <f ca="1">MAX(INDIRECT("'dataset"&amp;C61&amp;"_"&amp;E61&amp;"'!"&amp;V61&amp;"2:"&amp;V61&amp;"31"))</f>
        <v>98</v>
      </c>
      <c r="AA61" s="16">
        <f ca="1">MATCH(MAX(INDIRECT("'dataset"&amp;C61&amp;"_"&amp;E61&amp;"'!"&amp;V61&amp;"2:"&amp;V61&amp;"31")), INDIRECT("'dataset"&amp;C61&amp;"_"&amp;E61&amp;"'!"&amp;V61&amp;"2:"&amp;V61&amp;"31"), 0) + 1</f>
        <v>30</v>
      </c>
      <c r="AB61" s="16" t="str">
        <f t="array" aca="1" ref="AB61" ca="1">INDIRECT("dataset"&amp;C61&amp;"_"&amp;E61&amp;"!"&amp;"B"&amp;AA61)</f>
        <v>Reese Pieces</v>
      </c>
      <c r="AC61" s="16">
        <f ca="1">LARGE(INDIRECT("'dataset"&amp;C61&amp;"_"&amp;E61&amp;"'!"&amp;V61&amp;"2:"&amp;V61&amp;"31"), 2)</f>
        <v>97</v>
      </c>
      <c r="AD61" s="16">
        <f ca="1">MATCH(LARGE(INDIRECT("'dataset"&amp;C61&amp;"_"&amp;E61&amp;"'!"&amp;V61&amp;"2:"&amp;V61&amp;"31"), 2), INDIRECT("'dataset"&amp;C61&amp;"_"&amp;E61&amp;"'!"&amp;V61&amp;"2:"&amp;V61&amp;"31"), 0)+1</f>
        <v>19</v>
      </c>
      <c r="AE61" s="16" t="str">
        <f t="array" aca="1" ref="AE61" ca="1">INDIRECT("dataset"&amp;C61&amp;"_"&amp;E61&amp;"!"&amp;"B"&amp;AD61)</f>
        <v>Cheese Bears</v>
      </c>
      <c r="AF61" s="16">
        <f ca="1">LARGE(INDIRECT("'dataset"&amp;C61&amp;"_"&amp;E61&amp;"'!"&amp;V61&amp;"2:"&amp;V61&amp;"31"), 3)</f>
        <v>95</v>
      </c>
      <c r="AG61" s="16">
        <f ca="1">MATCH(LARGE(INDIRECT("'dataset"&amp;C61&amp;"_"&amp;E61&amp;"'!"&amp;V61&amp;"2:"&amp;V61&amp;"31"), 3), INDIRECT("'dataset"&amp;C61&amp;"_"&amp;E61&amp;"'!"&amp;V61&amp;"2:"&amp;V61&amp;"31"), 0)+1</f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14"/>
        <v>Reese Pieces-Cheese Bears-Berry Chews</v>
      </c>
      <c r="AJ61" s="16" t="str">
        <f t="shared" ca="1" si="15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16"/>
        <v>In the 'Sugar
Percent' column, calculate a rough estimate of the average value</v>
      </c>
      <c r="AP61" s="16">
        <f ca="1">AVERAGE(INDIRECT("'dataset"&amp;C61&amp;"_"&amp;E61&amp;"'!"&amp;AL61&amp;":"&amp;AL61))</f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ca="1">COUNTIF(INDIRECT("'dataset"&amp;C61&amp;"_"&amp;E61&amp;"'!"&amp;AS61&amp;":"&amp;AS61), AT61)</f>
        <v>1</v>
      </c>
      <c r="AV61" s="36" t="str">
        <f ca="1">"In the '"&amp;AR61&amp; "' column, find the "&amp;D61&amp;" with a value equal to '" &amp; AT61&amp; "' "</f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25">
      <c r="A62" s="32" t="str">
        <f t="shared" si="1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17"/>
        <v>0</v>
      </c>
      <c r="K62" s="35" t="str">
        <f t="shared" ca="1" si="11"/>
        <v xml:space="preserve">In the 'Fandango' column, count how many cells exceed the value of '70' </v>
      </c>
      <c r="L62" s="33">
        <f t="shared" ca="1" si="12"/>
        <v>5</v>
      </c>
      <c r="M62" s="132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13"/>
        <v>71 70 68</v>
      </c>
      <c r="X62" s="33"/>
      <c r="Y62" s="36" t="str">
        <f ca="1">"In the '"&amp;U62&amp;"' column, give the row names of the "&amp;D62&amp;"s with the highest 3 values in descending order "</f>
        <v xml:space="preserve">In the 'Roger Ebert' column, give the row names of the movies with the highest 3 values in descending order </v>
      </c>
      <c r="Z62" s="33">
        <f ca="1">MAX(INDIRECT("'dataset"&amp;C62&amp;"_"&amp;E62&amp;"'!"&amp;V62&amp;"2:"&amp;V62&amp;"31"))</f>
        <v>71</v>
      </c>
      <c r="AA62" s="33">
        <f ca="1">MATCH(MAX(INDIRECT("'dataset"&amp;C62&amp;"_"&amp;E62&amp;"'!"&amp;V62&amp;"2:"&amp;V62&amp;"31")), INDIRECT("'dataset"&amp;C62&amp;"_"&amp;E62&amp;"'!"&amp;V62&amp;"2:"&amp;V62&amp;"31"), 0) + 1</f>
        <v>21</v>
      </c>
      <c r="AB62" s="33" t="str">
        <f t="array" aca="1" ref="AB62" ca="1">INDIRECT("dataset"&amp;C62&amp;"_"&amp;E62&amp;"!"&amp;"B"&amp;AA62)</f>
        <v>Adaline Age</v>
      </c>
      <c r="AC62" s="33">
        <f ca="1">LARGE(INDIRECT("'dataset"&amp;C62&amp;"_"&amp;E62&amp;"'!"&amp;V62&amp;"2:"&amp;V62&amp;"31"), 2)</f>
        <v>70</v>
      </c>
      <c r="AD62" s="33">
        <f ca="1">MATCH(LARGE(INDIRECT("'dataset"&amp;C62&amp;"_"&amp;E62&amp;"'!"&amp;V62&amp;"2:"&amp;V62&amp;"31"), 2), INDIRECT("'dataset"&amp;C62&amp;"_"&amp;E62&amp;"'!"&amp;V62&amp;"2:"&amp;V62&amp;"31"), 0)+1</f>
        <v>16</v>
      </c>
      <c r="AE62" s="33" t="str">
        <f t="array" aca="1" ref="AE62" ca="1">INDIRECT("dataset"&amp;C62&amp;"_"&amp;E62&amp;"!"&amp;"B"&amp;AD62)</f>
        <v>Project Almanac</v>
      </c>
      <c r="AF62" s="33">
        <f ca="1">LARGE(INDIRECT("'dataset"&amp;C62&amp;"_"&amp;E62&amp;"'!"&amp;V62&amp;"2:"&amp;V62&amp;"31"), 3)</f>
        <v>68</v>
      </c>
      <c r="AG62" s="33">
        <f ca="1">MATCH(LARGE(INDIRECT("'dataset"&amp;C62&amp;"_"&amp;E62&amp;"'!"&amp;V62&amp;"2:"&amp;V62&amp;"31"), 3), INDIRECT("'dataset"&amp;C62&amp;"_"&amp;E62&amp;"'!"&amp;V62&amp;"2:"&amp;V62&amp;"31"), 0)+1</f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14"/>
        <v>Adaline Age-Project Almanac-Ricki Flash</v>
      </c>
      <c r="AJ62" s="33" t="str">
        <f t="shared" ca="1" si="15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16"/>
        <v>In the 'Metacritic' column, calculate a rough estimate of the average value</v>
      </c>
      <c r="AP62" s="33">
        <f ca="1">AVERAGE(INDIRECT("'dataset"&amp;C62&amp;"_"&amp;E62&amp;"'!"&amp;AL62&amp;":"&amp;AL62))</f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ca="1">COUNTIF(INDIRECT("'dataset"&amp;C62&amp;"_"&amp;E62&amp;"'!"&amp;AS62&amp;":"&amp;AS62), AT62)</f>
        <v>1</v>
      </c>
      <c r="AV62" s="36" t="str">
        <f ca="1">"In the '"&amp;AR62&amp; "' column, find the "&amp;D62&amp;" with a value equal to '" &amp; AT62&amp; "' "</f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25">
      <c r="A63" s="32" t="str">
        <f t="shared" si="1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17"/>
        <v>0</v>
      </c>
      <c r="K63" s="35" t="str">
        <f t="shared" ca="1" si="11"/>
        <v xml:space="preserve">In the 'Hulu' column, count how many cells exceed the value of '76' </v>
      </c>
      <c r="L63" s="33">
        <f t="shared" ca="1" si="12"/>
        <v>8</v>
      </c>
      <c r="M63" s="132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13"/>
        <v>75 73 71</v>
      </c>
      <c r="X63" s="33"/>
      <c r="Y63" s="36" t="str">
        <f ca="1">"In the '"&amp;U63&amp;"' column, give the row names of the "&amp;D63&amp;"s with the highest 3 values in descending order "</f>
        <v xml:space="preserve">In the 'Metacritic' column, give the row names of the movies with the highest 3 values in descending order </v>
      </c>
      <c r="Z63" s="33">
        <f ca="1">MAX(INDIRECT("'dataset"&amp;C63&amp;"_"&amp;E63&amp;"'!"&amp;V63&amp;"2:"&amp;V63&amp;"31"))</f>
        <v>75</v>
      </c>
      <c r="AA63" s="33">
        <f ca="1">MATCH(MAX(INDIRECT("'dataset"&amp;C63&amp;"_"&amp;E63&amp;"'!"&amp;V63&amp;"2:"&amp;V63&amp;"31")), INDIRECT("'dataset"&amp;C63&amp;"_"&amp;E63&amp;"'!"&amp;V63&amp;"2:"&amp;V63&amp;"31"), 0) + 1</f>
        <v>5</v>
      </c>
      <c r="AB63" s="33" t="str">
        <f t="array" aca="1" ref="AB63" ca="1">INDIRECT("dataset"&amp;C63&amp;"_"&amp;E63&amp;"!"&amp;"B"&amp;AA63)</f>
        <v>Fantastic Four</v>
      </c>
      <c r="AC63" s="33">
        <f ca="1">LARGE(INDIRECT("'dataset"&amp;C63&amp;"_"&amp;E63&amp;"'!"&amp;V63&amp;"2:"&amp;V63&amp;"31"), 2)</f>
        <v>73</v>
      </c>
      <c r="AD63" s="33">
        <f ca="1">MATCH(LARGE(INDIRECT("'dataset"&amp;C63&amp;"_"&amp;E63&amp;"'!"&amp;V63&amp;"2:"&amp;V63&amp;"31"), 2), INDIRECT("'dataset"&amp;C63&amp;"_"&amp;E63&amp;"'!"&amp;V63&amp;"2:"&amp;V63&amp;"31"), 0)+1</f>
        <v>21</v>
      </c>
      <c r="AE63" s="33" t="str">
        <f t="array" aca="1" ref="AE63" ca="1">INDIRECT("dataset"&amp;C63&amp;"_"&amp;E63&amp;"!"&amp;"B"&amp;AD63)</f>
        <v>Flights Up</v>
      </c>
      <c r="AF63" s="33">
        <f ca="1">LARGE(INDIRECT("'dataset"&amp;C63&amp;"_"&amp;E63&amp;"'!"&amp;V63&amp;"2:"&amp;V63&amp;"31"), 3)</f>
        <v>71</v>
      </c>
      <c r="AG63" s="33">
        <f ca="1">MATCH(LARGE(INDIRECT("'dataset"&amp;C63&amp;"_"&amp;E63&amp;"'!"&amp;V63&amp;"2:"&amp;V63&amp;"31"), 3), INDIRECT("'dataset"&amp;C63&amp;"_"&amp;E63&amp;"'!"&amp;V63&amp;"2:"&amp;V63&amp;"31"), 0)+1</f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14"/>
        <v>Fantastic Four-Flights Up-Hunting Ground</v>
      </c>
      <c r="AJ63" s="33" t="str">
        <f t="shared" ca="1" si="15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16"/>
        <v>In the 'Fandango' column, calculate a rough estimate of the average value</v>
      </c>
      <c r="AP63" s="33">
        <f ca="1">AVERAGE(INDIRECT("'dataset"&amp;C63&amp;"_"&amp;E63&amp;"'!"&amp;AL63&amp;":"&amp;AL63))</f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ca="1">COUNTIF(INDIRECT("'dataset"&amp;C63&amp;"_"&amp;E63&amp;"'!"&amp;AS63&amp;":"&amp;AS63), AT63)</f>
        <v>1</v>
      </c>
      <c r="AV63" s="36" t="str">
        <f ca="1">"In the '"&amp;AR63&amp; "' column, find the "&amp;D63&amp;" with a value equal to '" &amp; AT63&amp; "' "</f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25">
      <c r="A64" s="32" t="str">
        <f t="shared" si="1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17"/>
        <v>0</v>
      </c>
      <c r="K64" s="35" t="str">
        <f t="shared" ca="1" si="11"/>
        <v xml:space="preserve">In the 'PluggedIn' column, count how many cells exceed the value of '54' </v>
      </c>
      <c r="L64" s="33">
        <f t="shared" ca="1" si="12"/>
        <v>7</v>
      </c>
      <c r="M64" s="132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13"/>
        <v>98 84 80</v>
      </c>
      <c r="X64" s="33"/>
      <c r="Y64" s="36" t="str">
        <f ca="1">"In the '"&amp;U64&amp;"' column, give the row names of the "&amp;D64&amp;"s with the highest 3 values in descending order "</f>
        <v xml:space="preserve">In the 'Film
 Comment' column, give the row names of the movies with the highest 3 values in descending order </v>
      </c>
      <c r="Z64" s="33">
        <f ca="1">MAX(INDIRECT("'dataset"&amp;C64&amp;"_"&amp;E64&amp;"'!"&amp;V64&amp;"2:"&amp;V64&amp;"31"))</f>
        <v>98</v>
      </c>
      <c r="AA64" s="33">
        <f ca="1">MATCH(MAX(INDIRECT("'dataset"&amp;C64&amp;"_"&amp;E64&amp;"'!"&amp;V64&amp;"2:"&amp;V64&amp;"31")), INDIRECT("'dataset"&amp;C64&amp;"_"&amp;E64&amp;"'!"&amp;V64&amp;"2:"&amp;V64&amp;"31"), 0) + 1</f>
        <v>10</v>
      </c>
      <c r="AB64" s="33" t="str">
        <f t="array" aca="1" ref="AB64" ca="1">INDIRECT("dataset"&amp;C64&amp;"_"&amp;E64&amp;"!"&amp;"B"&amp;AA64)</f>
        <v>South Paw</v>
      </c>
      <c r="AC64" s="33">
        <f ca="1">LARGE(INDIRECT("'dataset"&amp;C64&amp;"_"&amp;E64&amp;"'!"&amp;V64&amp;"2:"&amp;V64&amp;"31"), 2)</f>
        <v>84</v>
      </c>
      <c r="AD64" s="33">
        <f ca="1">MATCH(LARGE(INDIRECT("'dataset"&amp;C64&amp;"_"&amp;E64&amp;"'!"&amp;V64&amp;"2:"&amp;V64&amp;"31"), 2), INDIRECT("'dataset"&amp;C64&amp;"_"&amp;E64&amp;"'!"&amp;V64&amp;"2:"&amp;V64&amp;"31"), 0)+1</f>
        <v>9</v>
      </c>
      <c r="AE64" s="33" t="str">
        <f t="array" aca="1" ref="AE64" ca="1">INDIRECT("dataset"&amp;C64&amp;"_"&amp;E64&amp;"!"&amp;"B"&amp;AD64)</f>
        <v>Next Door</v>
      </c>
      <c r="AF64" s="33">
        <f ca="1">LARGE(INDIRECT("'dataset"&amp;C64&amp;"_"&amp;E64&amp;"'!"&amp;V64&amp;"2:"&amp;V64&amp;"31"), 3)</f>
        <v>80</v>
      </c>
      <c r="AG64" s="33">
        <f ca="1">MATCH(LARGE(INDIRECT("'dataset"&amp;C64&amp;"_"&amp;E64&amp;"'!"&amp;V64&amp;"2:"&amp;V64&amp;"31"), 3), INDIRECT("'dataset"&amp;C64&amp;"_"&amp;E64&amp;"'!"&amp;V64&amp;"2:"&amp;V64&amp;"31"), 0)+1</f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14"/>
        <v>South Paw-Next Door-Black Sea</v>
      </c>
      <c r="AJ64" s="33" t="str">
        <f t="shared" ca="1" si="15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16"/>
        <v>In the 'Metacritic' column, calculate a rough estimate of the average value</v>
      </c>
      <c r="AP64" s="33">
        <f ca="1">AVERAGE(INDIRECT("'dataset"&amp;C64&amp;"_"&amp;E64&amp;"'!"&amp;AL64&amp;":"&amp;AL64))</f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ca="1">COUNTIF(INDIRECT("'dataset"&amp;C64&amp;"_"&amp;E64&amp;"'!"&amp;AS64&amp;":"&amp;AS64), AT64)</f>
        <v>1</v>
      </c>
      <c r="AV64" s="36" t="str">
        <f ca="1">"In the '"&amp;AR64&amp; "' column, find the "&amp;D64&amp;" with a value equal to '" &amp; AT64&amp; "' "</f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3">
      <c r="A65" s="67" t="str">
        <f t="shared" si="1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17"/>
        <v>0</v>
      </c>
      <c r="K65" s="70" t="str">
        <f t="shared" ca="1" si="11"/>
        <v xml:space="preserve">In the 'Netflix' column, count how many cells exceed the value of '57' </v>
      </c>
      <c r="L65" s="68">
        <f t="shared" ca="1" si="12"/>
        <v>6</v>
      </c>
      <c r="M65" s="136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13"/>
        <v>71 70 68</v>
      </c>
      <c r="X65" s="68"/>
      <c r="Y65" s="71" t="str">
        <f ca="1">"In the '"&amp;U65&amp;"' column, give the row names of the "&amp;D65&amp;"s with the highest 3 values in descending order "</f>
        <v xml:space="preserve">In the 'Fandango' column, give the row names of the movies with the highest 3 values in descending order </v>
      </c>
      <c r="Z65" s="68">
        <f ca="1">MAX(INDIRECT("'dataset"&amp;C65&amp;"_"&amp;E65&amp;"'!"&amp;V65&amp;"2:"&amp;V65&amp;"31"))</f>
        <v>71</v>
      </c>
      <c r="AA65" s="68">
        <f ca="1">MATCH(MAX(INDIRECT("'dataset"&amp;C65&amp;"_"&amp;E65&amp;"'!"&amp;V65&amp;"2:"&amp;V65&amp;"31")), INDIRECT("'dataset"&amp;C65&amp;"_"&amp;E65&amp;"'!"&amp;V65&amp;"2:"&amp;V65&amp;"31"), 0) + 1</f>
        <v>18</v>
      </c>
      <c r="AB65" s="68" t="str">
        <f t="array" aca="1" ref="AB65" ca="1">INDIRECT("dataset"&amp;C65&amp;"_"&amp;E65&amp;"!"&amp;"B"&amp;AA65)</f>
        <v>Wild Tales</v>
      </c>
      <c r="AC65" s="68">
        <f ca="1">LARGE(INDIRECT("'dataset"&amp;C65&amp;"_"&amp;E65&amp;"'!"&amp;V65&amp;"2:"&amp;V65&amp;"31"), 2)</f>
        <v>70</v>
      </c>
      <c r="AD65" s="68">
        <f ca="1">MATCH(LARGE(INDIRECT("'dataset"&amp;C65&amp;"_"&amp;E65&amp;"'!"&amp;V65&amp;"2:"&amp;V65&amp;"31"), 2), INDIRECT("'dataset"&amp;C65&amp;"_"&amp;E65&amp;"'!"&amp;V65&amp;"2:"&amp;V65&amp;"31"), 0)+1</f>
        <v>6</v>
      </c>
      <c r="AE65" s="68" t="str">
        <f t="array" aca="1" ref="AE65" ca="1">INDIRECT("dataset"&amp;C65&amp;"_"&amp;E65&amp;"!"&amp;"B"&amp;AD65)</f>
        <v>End Tour</v>
      </c>
      <c r="AF65" s="68">
        <f ca="1">LARGE(INDIRECT("'dataset"&amp;C65&amp;"_"&amp;E65&amp;"'!"&amp;V65&amp;"2:"&amp;V65&amp;"31"), 3)</f>
        <v>68</v>
      </c>
      <c r="AG65" s="68">
        <f ca="1">MATCH(LARGE(INDIRECT("'dataset"&amp;C65&amp;"_"&amp;E65&amp;"'!"&amp;V65&amp;"2:"&amp;V65&amp;"31"), 3), INDIRECT("'dataset"&amp;C65&amp;"_"&amp;E65&amp;"'!"&amp;V65&amp;"2:"&amp;V65&amp;"31"), 0)+1</f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14"/>
        <v>Wild Tales-End Tour-Tomorrow land</v>
      </c>
      <c r="AJ65" s="68" t="str">
        <f t="shared" ca="1" si="15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16"/>
        <v>In the 'Hulu' column, calculate a rough estimate of the average value</v>
      </c>
      <c r="AP65" s="68">
        <f ca="1">AVERAGE(INDIRECT("'dataset"&amp;C65&amp;"_"&amp;E65&amp;"'!"&amp;AL65&amp;":"&amp;AL65))</f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ca="1">COUNTIF(INDIRECT("'dataset"&amp;C65&amp;"_"&amp;E65&amp;"'!"&amp;AS65&amp;":"&amp;AS65), AT65)</f>
        <v>1</v>
      </c>
      <c r="AV65" s="36" t="str">
        <f ca="1">"In the '"&amp;AR65&amp; "' column, find the "&amp;D65&amp;" with a value equal to '" &amp; AT65&amp; "' "</f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showGridLines="0" topLeftCell="A2" zoomScale="49" workbookViewId="0">
      <selection activeCell="C27" sqref="C27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3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3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3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3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3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3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3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3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3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3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3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3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3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3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3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3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3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3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3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3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3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3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3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3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3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3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3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3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00000000000001" customHeight="1" x14ac:dyDescent="0.25">
      <c r="B33" s="2"/>
    </row>
    <row r="34" spans="2:13" ht="18.600000000000001" customHeight="1" x14ac:dyDescent="0.2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2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00000000000001" customHeight="1" x14ac:dyDescent="0.2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00000000000001" customHeight="1" x14ac:dyDescent="0.2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00000000000001" customHeight="1" x14ac:dyDescent="0.2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00000000000001" customHeight="1" x14ac:dyDescent="0.2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2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00000000000001" customHeight="1" x14ac:dyDescent="0.2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2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2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2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2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2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2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showGridLines="0" zoomScale="65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showGridLines="0" zoomScale="65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3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3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3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3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3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3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3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3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3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3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3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3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3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3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3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3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3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3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3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3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3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3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3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3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3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3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3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3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showGridLines="0" zoomScale="49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3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M39"/>
  <sheetViews>
    <sheetView showGridLines="0" zoomScale="101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3" ht="19.5" customHeight="1" x14ac:dyDescent="0.3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customHeight="1" x14ac:dyDescent="0.3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customHeight="1" x14ac:dyDescent="0.3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customHeight="1" x14ac:dyDescent="0.3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customHeight="1" x14ac:dyDescent="0.3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customHeight="1" x14ac:dyDescent="0.3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customHeight="1" x14ac:dyDescent="0.3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customHeight="1" x14ac:dyDescent="0.3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customHeight="1" x14ac:dyDescent="0.3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3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customHeight="1" x14ac:dyDescent="0.3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customHeight="1" x14ac:dyDescent="0.3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showGridLines="0" topLeftCell="B25" zoomScale="102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3"/>
    </row>
    <row r="2" spans="1:15" ht="50.25" customHeight="1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00000000000001" customHeight="1" x14ac:dyDescent="0.25">
      <c r="B34" s="2"/>
    </row>
    <row r="35" spans="2:13" ht="18.600000000000001" customHeight="1" x14ac:dyDescent="0.2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2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00000000000001" customHeight="1" x14ac:dyDescent="0.2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00000000000001" customHeight="1" x14ac:dyDescent="0.2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00000000000001" customHeight="1" x14ac:dyDescent="0.2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00000000000001" customHeight="1" x14ac:dyDescent="0.2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2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00000000000001" customHeight="1" x14ac:dyDescent="0.2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2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2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2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2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2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2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showGridLines="0" zoomScale="80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2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3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3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3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3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3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3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3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3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3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3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3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3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3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3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3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3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3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3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3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3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3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3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3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3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3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3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3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3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3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3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M39"/>
  <sheetViews>
    <sheetView showGridLines="0" zoomScale="68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3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3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3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3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3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3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3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3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3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3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3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3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3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3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3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3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3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3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3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3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3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3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3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3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3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3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3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3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3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3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3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3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3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3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3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3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3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3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3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3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3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3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3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3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3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3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3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3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3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3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3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3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3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3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3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3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3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3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3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3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3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3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3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3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3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3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3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3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3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3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3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3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3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3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3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3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3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3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3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3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3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3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3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3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3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3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3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3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3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3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3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3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3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3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3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3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3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3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3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3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3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3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showGridLines="0" workbookViewId="0">
      <selection activeCell="Q8" sqref="Q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3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3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3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3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3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3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3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3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3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3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3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3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3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3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3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3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3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C1" s="6"/>
      <c r="D1" s="6"/>
      <c r="E1" s="6"/>
      <c r="F1" s="6"/>
      <c r="G1" s="6"/>
      <c r="H1" s="6"/>
      <c r="I1" s="6"/>
      <c r="J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1 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1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3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3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3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3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3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3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3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3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3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3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3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3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3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3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3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3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3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3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3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3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3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3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3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3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3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3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3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3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3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3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3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3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3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3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3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3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3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3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3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3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3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3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3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3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3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3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3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3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3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3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3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3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3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3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3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3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3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3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3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3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3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3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3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3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3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3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3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3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3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3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3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3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3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3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3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3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3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3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3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3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3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3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3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3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3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3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3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3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3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3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3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3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3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3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3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3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3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3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3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3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3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3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3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3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3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3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3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3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3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3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3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3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3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3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3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3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3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3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3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3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3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3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3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3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3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3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3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3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3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3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3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3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3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3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3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3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3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3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3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3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3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3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3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3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3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3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3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3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3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3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3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3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3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3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3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3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3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3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3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3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3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3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3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3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3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3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3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3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3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3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3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3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3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3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3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3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3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3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3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3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3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3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3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8" customFormat="1" ht="45" customHeight="1" x14ac:dyDescent="0.25">
      <c r="A1" s="9"/>
      <c r="B1" s="2"/>
    </row>
    <row r="2" spans="1:13" ht="50.1" customHeight="1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3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3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3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3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3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3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3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3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3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3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3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3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3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3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3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3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3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3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3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3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3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3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3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3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3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4.2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3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3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3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3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3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3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3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3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3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3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3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3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3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3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3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3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3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3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3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3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3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3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3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3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3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3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3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3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3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showGridLines="0" zoomScale="69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showGridLines="0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3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3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3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3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3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3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3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3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3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3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3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3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3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3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3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3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3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3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3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3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3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3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3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3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3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3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3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showGridLines="0" zoomScale="78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3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showGridLines="0" zoomScale="65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3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showGridLines="0" zoomScale="47" workbookViewId="0">
      <selection activeCell="Q8" sqref="Q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3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3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3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3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3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3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3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3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3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3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3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3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3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3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3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3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3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3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3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3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3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3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3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3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3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3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3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3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3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75" x14ac:dyDescent="0.25">
      <c r="B39" s="117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2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3">
      <c r="B3" s="119" t="s">
        <v>65</v>
      </c>
      <c r="C3" s="120">
        <f>DS1_T2_color!C3</f>
        <v>55</v>
      </c>
      <c r="D3" s="120">
        <f>DS1_T2_color!D3</f>
        <v>17</v>
      </c>
      <c r="E3" s="120">
        <f>DS1_T2_color!E3</f>
        <v>20</v>
      </c>
      <c r="F3" s="120">
        <f>DS1_T2_color!F3</f>
        <v>68</v>
      </c>
      <c r="G3" s="120">
        <f>DS1_T2_color!G3</f>
        <v>59</v>
      </c>
      <c r="H3" s="120">
        <f>DS1_T2_color!H3</f>
        <v>84</v>
      </c>
      <c r="I3" s="120">
        <f>DS1_T2_color!I3</f>
        <v>74</v>
      </c>
      <c r="J3" s="120">
        <f>DS1_T2_color!J3</f>
        <v>52</v>
      </c>
      <c r="K3" s="120">
        <f>DS1_T2_color!K3</f>
        <v>48</v>
      </c>
      <c r="L3" s="120">
        <f>DS1_T2_color!L3</f>
        <v>23</v>
      </c>
      <c r="M3" s="120">
        <f>DS1_T2_color!M3</f>
        <v>44</v>
      </c>
    </row>
    <row r="4" spans="1:13" ht="19.5" x14ac:dyDescent="0.3">
      <c r="B4" s="115" t="s">
        <v>77</v>
      </c>
      <c r="C4" s="116">
        <f>DS1_T2_color!C4</f>
        <v>49</v>
      </c>
      <c r="D4" s="116">
        <f>DS1_T2_color!D4</f>
        <v>31</v>
      </c>
      <c r="E4" s="116">
        <f>DS1_T2_color!E4</f>
        <v>49</v>
      </c>
      <c r="F4" s="116">
        <f>DS1_T2_color!F4</f>
        <v>86</v>
      </c>
      <c r="G4" s="116">
        <f>DS1_T2_color!G4</f>
        <v>18</v>
      </c>
      <c r="H4" s="116">
        <f>DS1_T2_color!H4</f>
        <v>80</v>
      </c>
      <c r="I4" s="116">
        <f>DS1_T2_color!I4</f>
        <v>56</v>
      </c>
      <c r="J4" s="116">
        <f>DS1_T2_color!J4</f>
        <v>22</v>
      </c>
      <c r="K4" s="121">
        <f>DS1_T2_color!K4</f>
        <v>74</v>
      </c>
      <c r="L4" s="121">
        <f>DS1_T2_color!L4</f>
        <v>58</v>
      </c>
      <c r="M4" s="121">
        <f>DS1_T2_color!M4</f>
        <v>13</v>
      </c>
    </row>
    <row r="5" spans="1:13" ht="19.5" x14ac:dyDescent="0.3">
      <c r="B5" s="119" t="s">
        <v>71</v>
      </c>
      <c r="C5" s="120">
        <f>DS1_T2_color!C5</f>
        <v>21</v>
      </c>
      <c r="D5" s="120">
        <f>DS1_T2_color!D5</f>
        <v>23</v>
      </c>
      <c r="E5" s="120">
        <f>DS1_T2_color!E5</f>
        <v>33</v>
      </c>
      <c r="F5" s="120">
        <f>DS1_T2_color!F5</f>
        <v>33</v>
      </c>
      <c r="G5" s="120">
        <f>DS1_T2_color!G5</f>
        <v>11</v>
      </c>
      <c r="H5" s="120">
        <f>DS1_T2_color!H5</f>
        <v>40</v>
      </c>
      <c r="I5" s="120">
        <f>DS1_T2_color!I5</f>
        <v>37</v>
      </c>
      <c r="J5" s="120">
        <f>DS1_T2_color!J5</f>
        <v>23</v>
      </c>
      <c r="K5" s="122">
        <f>DS1_T2_color!K5</f>
        <v>98</v>
      </c>
      <c r="L5" s="122">
        <f>DS1_T2_color!L5</f>
        <v>12</v>
      </c>
      <c r="M5" s="122">
        <f>DS1_T2_color!M5</f>
        <v>11</v>
      </c>
    </row>
    <row r="6" spans="1:13" ht="19.5" x14ac:dyDescent="0.3">
      <c r="B6" s="115" t="s">
        <v>61</v>
      </c>
      <c r="C6" s="116">
        <f>DS1_T2_color!C6</f>
        <v>21</v>
      </c>
      <c r="D6" s="116">
        <f>DS1_T2_color!D6</f>
        <v>14</v>
      </c>
      <c r="E6" s="116">
        <f>DS1_T2_color!E6</f>
        <v>22</v>
      </c>
      <c r="F6" s="116">
        <f>DS1_T2_color!F6</f>
        <v>84</v>
      </c>
      <c r="G6" s="116">
        <f>DS1_T2_color!G6</f>
        <v>56</v>
      </c>
      <c r="H6" s="116">
        <f>DS1_T2_color!H6</f>
        <v>98</v>
      </c>
      <c r="I6" s="116">
        <f>DS1_T2_color!I6</f>
        <v>20</v>
      </c>
      <c r="J6" s="116">
        <f>DS1_T2_color!J6</f>
        <v>27</v>
      </c>
      <c r="K6" s="121">
        <f>DS1_T2_color!K6</f>
        <v>89</v>
      </c>
      <c r="L6" s="121">
        <f>DS1_T2_color!L6</f>
        <v>11</v>
      </c>
      <c r="M6" s="121">
        <f>DS1_T2_color!M6</f>
        <v>48</v>
      </c>
    </row>
    <row r="7" spans="1:13" ht="19.5" x14ac:dyDescent="0.3">
      <c r="B7" s="119" t="s">
        <v>63</v>
      </c>
      <c r="C7" s="120">
        <f>DS1_T2_color!C7</f>
        <v>18</v>
      </c>
      <c r="D7" s="120">
        <f>DS1_T2_color!D7</f>
        <v>17</v>
      </c>
      <c r="E7" s="120">
        <f>DS1_T2_color!E7</f>
        <v>50</v>
      </c>
      <c r="F7" s="120">
        <f>DS1_T2_color!F7</f>
        <v>38</v>
      </c>
      <c r="G7" s="120">
        <f>DS1_T2_color!G7</f>
        <v>25</v>
      </c>
      <c r="H7" s="120">
        <f>DS1_T2_color!H7</f>
        <v>52</v>
      </c>
      <c r="I7" s="120">
        <f>DS1_T2_color!I7</f>
        <v>29</v>
      </c>
      <c r="J7" s="120">
        <f>DS1_T2_color!J7</f>
        <v>17</v>
      </c>
      <c r="K7" s="122">
        <f>DS1_T2_color!K7</f>
        <v>11</v>
      </c>
      <c r="L7" s="122">
        <f>DS1_T2_color!L7</f>
        <v>20</v>
      </c>
      <c r="M7" s="122">
        <f>DS1_T2_color!M7</f>
        <v>18</v>
      </c>
    </row>
    <row r="8" spans="1:13" ht="19.5" x14ac:dyDescent="0.3">
      <c r="B8" s="115" t="s">
        <v>81</v>
      </c>
      <c r="C8" s="116">
        <f>DS1_T2_color!C8</f>
        <v>46</v>
      </c>
      <c r="D8" s="116">
        <f>DS1_T2_color!D8</f>
        <v>36</v>
      </c>
      <c r="E8" s="116">
        <f>DS1_T2_color!E8</f>
        <v>77</v>
      </c>
      <c r="F8" s="116">
        <f>DS1_T2_color!F8</f>
        <v>46</v>
      </c>
      <c r="G8" s="116">
        <f>DS1_T2_color!G8</f>
        <v>14</v>
      </c>
      <c r="H8" s="116">
        <f>DS1_T2_color!H8</f>
        <v>57</v>
      </c>
      <c r="I8" s="116">
        <f>DS1_T2_color!I8</f>
        <v>60</v>
      </c>
      <c r="J8" s="116">
        <f>DS1_T2_color!J8</f>
        <v>11</v>
      </c>
      <c r="K8" s="121">
        <f>DS1_T2_color!K8</f>
        <v>19</v>
      </c>
      <c r="L8" s="121">
        <f>DS1_T2_color!L8</f>
        <v>30</v>
      </c>
      <c r="M8" s="121">
        <f>DS1_T2_color!M8</f>
        <v>22</v>
      </c>
    </row>
    <row r="9" spans="1:13" ht="19.5" x14ac:dyDescent="0.3">
      <c r="B9" s="119" t="s">
        <v>72</v>
      </c>
      <c r="C9" s="120">
        <f>DS1_T2_color!C9</f>
        <v>18</v>
      </c>
      <c r="D9" s="120">
        <f>DS1_T2_color!D9</f>
        <v>25</v>
      </c>
      <c r="E9" s="120">
        <f>DS1_T2_color!E9</f>
        <v>61</v>
      </c>
      <c r="F9" s="120">
        <f>DS1_T2_color!F9</f>
        <v>37</v>
      </c>
      <c r="G9" s="120">
        <f>DS1_T2_color!G9</f>
        <v>24</v>
      </c>
      <c r="H9" s="120">
        <f>DS1_T2_color!H9</f>
        <v>45</v>
      </c>
      <c r="I9" s="120">
        <f>DS1_T2_color!I9</f>
        <v>24</v>
      </c>
      <c r="J9" s="120">
        <f>DS1_T2_color!J9</f>
        <v>13</v>
      </c>
      <c r="K9" s="122">
        <f>DS1_T2_color!K9</f>
        <v>13</v>
      </c>
      <c r="L9" s="122">
        <f>DS1_T2_color!L9</f>
        <v>56</v>
      </c>
      <c r="M9" s="122">
        <f>DS1_T2_color!M9</f>
        <v>17</v>
      </c>
    </row>
    <row r="10" spans="1:13" ht="19.5" x14ac:dyDescent="0.3">
      <c r="B10" s="115" t="s">
        <v>85</v>
      </c>
      <c r="C10" s="116">
        <f>DS1_T2_color!C10</f>
        <v>20</v>
      </c>
      <c r="D10" s="116">
        <f>DS1_T2_color!D10</f>
        <v>46</v>
      </c>
      <c r="E10" s="116">
        <f>DS1_T2_color!E10</f>
        <v>69</v>
      </c>
      <c r="F10" s="116">
        <f>DS1_T2_color!F10</f>
        <v>85</v>
      </c>
      <c r="G10" s="116">
        <f>DS1_T2_color!G10</f>
        <v>38</v>
      </c>
      <c r="H10" s="116">
        <f>DS1_T2_color!H10</f>
        <v>27</v>
      </c>
      <c r="I10" s="116">
        <f>DS1_T2_color!I10</f>
        <v>26</v>
      </c>
      <c r="J10" s="116">
        <f>DS1_T2_color!J10</f>
        <v>23</v>
      </c>
      <c r="K10" s="121">
        <f>DS1_T2_color!K10</f>
        <v>13</v>
      </c>
      <c r="L10" s="121">
        <f>DS1_T2_color!L10</f>
        <v>90</v>
      </c>
      <c r="M10" s="121">
        <f>DS1_T2_color!M10</f>
        <v>72</v>
      </c>
    </row>
    <row r="11" spans="1:13" ht="19.5" x14ac:dyDescent="0.3">
      <c r="B11" s="119" t="s">
        <v>66</v>
      </c>
      <c r="C11" s="120">
        <f>DS1_T2_color!C11</f>
        <v>18</v>
      </c>
      <c r="D11" s="120">
        <f>DS1_T2_color!D11</f>
        <v>18</v>
      </c>
      <c r="E11" s="120">
        <f>DS1_T2_color!E11</f>
        <v>73</v>
      </c>
      <c r="F11" s="120">
        <f>DS1_T2_color!F11</f>
        <v>52</v>
      </c>
      <c r="G11" s="120">
        <f>DS1_T2_color!G11</f>
        <v>27</v>
      </c>
      <c r="H11" s="120">
        <f>DS1_T2_color!H11</f>
        <v>42</v>
      </c>
      <c r="I11" s="120">
        <f>DS1_T2_color!I11</f>
        <v>24</v>
      </c>
      <c r="J11" s="120">
        <f>DS1_T2_color!J11</f>
        <v>12</v>
      </c>
      <c r="K11" s="122">
        <f>DS1_T2_color!K11</f>
        <v>55</v>
      </c>
      <c r="L11" s="122">
        <f>DS1_T2_color!L11</f>
        <v>30</v>
      </c>
      <c r="M11" s="122">
        <f>DS1_T2_color!M11</f>
        <v>11</v>
      </c>
    </row>
    <row r="12" spans="1:13" ht="19.5" x14ac:dyDescent="0.3">
      <c r="B12" s="115" t="s">
        <v>69</v>
      </c>
      <c r="C12" s="116">
        <f>DS1_T2_color!C12</f>
        <v>42</v>
      </c>
      <c r="D12" s="116">
        <f>DS1_T2_color!D12</f>
        <v>21</v>
      </c>
      <c r="E12" s="116">
        <f>DS1_T2_color!E12</f>
        <v>80</v>
      </c>
      <c r="F12" s="116">
        <f>DS1_T2_color!F12</f>
        <v>54</v>
      </c>
      <c r="G12" s="116">
        <f>DS1_T2_color!G12</f>
        <v>33</v>
      </c>
      <c r="H12" s="116">
        <f>DS1_T2_color!H12</f>
        <v>69</v>
      </c>
      <c r="I12" s="116">
        <f>DS1_T2_color!I12</f>
        <v>63</v>
      </c>
      <c r="J12" s="116">
        <f>DS1_T2_color!J12</f>
        <v>33</v>
      </c>
      <c r="K12" s="121">
        <f>DS1_T2_color!K12</f>
        <v>34</v>
      </c>
      <c r="L12" s="121">
        <f>DS1_T2_color!L12</f>
        <v>81</v>
      </c>
      <c r="M12" s="121">
        <f>DS1_T2_color!M12</f>
        <v>98</v>
      </c>
    </row>
    <row r="13" spans="1:13" ht="19.5" x14ac:dyDescent="0.3">
      <c r="B13" s="119" t="s">
        <v>88</v>
      </c>
      <c r="C13" s="120">
        <f>DS1_T2_color!C13</f>
        <v>42</v>
      </c>
      <c r="D13" s="120">
        <f>DS1_T2_color!D13</f>
        <v>54</v>
      </c>
      <c r="E13" s="120">
        <f>DS1_T2_color!E13</f>
        <v>88</v>
      </c>
      <c r="F13" s="120">
        <f>DS1_T2_color!F13</f>
        <v>32</v>
      </c>
      <c r="G13" s="120">
        <f>DS1_T2_color!G13</f>
        <v>73</v>
      </c>
      <c r="H13" s="120">
        <f>DS1_T2_color!H13</f>
        <v>72</v>
      </c>
      <c r="I13" s="120">
        <f>DS1_T2_color!I13</f>
        <v>46</v>
      </c>
      <c r="J13" s="120">
        <f>DS1_T2_color!J13</f>
        <v>15</v>
      </c>
      <c r="K13" s="122">
        <f>DS1_T2_color!K13</f>
        <v>17</v>
      </c>
      <c r="L13" s="122">
        <f>DS1_T2_color!L13</f>
        <v>49</v>
      </c>
      <c r="M13" s="122">
        <f>DS1_T2_color!M13</f>
        <v>44</v>
      </c>
    </row>
    <row r="14" spans="1:13" ht="19.5" x14ac:dyDescent="0.3">
      <c r="B14" s="115" t="s">
        <v>75</v>
      </c>
      <c r="C14" s="116">
        <f>DS1_T2_color!C14</f>
        <v>52</v>
      </c>
      <c r="D14" s="116">
        <f>DS1_T2_color!D14</f>
        <v>27</v>
      </c>
      <c r="E14" s="116">
        <f>DS1_T2_color!E14</f>
        <v>46</v>
      </c>
      <c r="F14" s="116">
        <f>DS1_T2_color!F14</f>
        <v>24</v>
      </c>
      <c r="G14" s="116">
        <f>DS1_T2_color!G14</f>
        <v>74</v>
      </c>
      <c r="H14" s="116">
        <f>DS1_T2_color!H14</f>
        <v>18</v>
      </c>
      <c r="I14" s="116">
        <f>DS1_T2_color!I14</f>
        <v>58</v>
      </c>
      <c r="J14" s="116">
        <f>DS1_T2_color!J14</f>
        <v>49</v>
      </c>
      <c r="K14" s="121">
        <f>DS1_T2_color!K14</f>
        <v>71</v>
      </c>
      <c r="L14" s="121">
        <f>DS1_T2_color!L14</f>
        <v>87</v>
      </c>
      <c r="M14" s="121">
        <f>DS1_T2_color!M14</f>
        <v>98</v>
      </c>
    </row>
    <row r="15" spans="1:13" ht="19.5" x14ac:dyDescent="0.3">
      <c r="B15" s="119" t="s">
        <v>84</v>
      </c>
      <c r="C15" s="120">
        <f>DS1_T2_color!C15</f>
        <v>14</v>
      </c>
      <c r="D15" s="120">
        <f>DS1_T2_color!D15</f>
        <v>46</v>
      </c>
      <c r="E15" s="120">
        <f>DS1_T2_color!E15</f>
        <v>45</v>
      </c>
      <c r="F15" s="120">
        <f>DS1_T2_color!F15</f>
        <v>30</v>
      </c>
      <c r="G15" s="120">
        <f>DS1_T2_color!G15</f>
        <v>40</v>
      </c>
      <c r="H15" s="120">
        <f>DS1_T2_color!H15</f>
        <v>35</v>
      </c>
      <c r="I15" s="120">
        <f>DS1_T2_color!I15</f>
        <v>18</v>
      </c>
      <c r="J15" s="120">
        <f>DS1_T2_color!J15</f>
        <v>12</v>
      </c>
      <c r="K15" s="122">
        <f>DS1_T2_color!K15</f>
        <v>14</v>
      </c>
      <c r="L15" s="122">
        <f>DS1_T2_color!L15</f>
        <v>17</v>
      </c>
      <c r="M15" s="122">
        <f>DS1_T2_color!M15</f>
        <v>13</v>
      </c>
    </row>
    <row r="16" spans="1:13" ht="19.5" x14ac:dyDescent="0.3">
      <c r="B16" s="115" t="s">
        <v>60</v>
      </c>
      <c r="C16" s="116">
        <f>DS1_T2_color!C16</f>
        <v>25</v>
      </c>
      <c r="D16" s="116">
        <f>DS1_T2_color!D16</f>
        <v>11</v>
      </c>
      <c r="E16" s="116">
        <f>DS1_T2_color!E16</f>
        <v>61</v>
      </c>
      <c r="F16" s="116">
        <f>DS1_T2_color!F16</f>
        <v>27</v>
      </c>
      <c r="G16" s="116">
        <f>DS1_T2_color!G16</f>
        <v>15</v>
      </c>
      <c r="H16" s="116">
        <f>DS1_T2_color!H16</f>
        <v>20</v>
      </c>
      <c r="I16" s="116">
        <f>DS1_T2_color!I16</f>
        <v>38</v>
      </c>
      <c r="J16" s="116">
        <f>DS1_T2_color!J16</f>
        <v>48</v>
      </c>
      <c r="K16" s="121">
        <f>DS1_T2_color!K16</f>
        <v>39</v>
      </c>
      <c r="L16" s="121">
        <f>DS1_T2_color!L16</f>
        <v>51</v>
      </c>
      <c r="M16" s="121">
        <f>DS1_T2_color!M16</f>
        <v>12</v>
      </c>
    </row>
    <row r="17" spans="2:18" ht="19.5" x14ac:dyDescent="0.3">
      <c r="B17" s="119" t="s">
        <v>79</v>
      </c>
      <c r="C17" s="120">
        <f>DS1_T2_color!C17</f>
        <v>63</v>
      </c>
      <c r="D17" s="120">
        <f>DS1_T2_color!D17</f>
        <v>32</v>
      </c>
      <c r="E17" s="120">
        <f>DS1_T2_color!E17</f>
        <v>86</v>
      </c>
      <c r="F17" s="120">
        <f>DS1_T2_color!F17</f>
        <v>41</v>
      </c>
      <c r="G17" s="120">
        <f>DS1_T2_color!G17</f>
        <v>23</v>
      </c>
      <c r="H17" s="120">
        <f>DS1_T2_color!H17</f>
        <v>57</v>
      </c>
      <c r="I17" s="120">
        <f>DS1_T2_color!I17</f>
        <v>82</v>
      </c>
      <c r="J17" s="120">
        <f>DS1_T2_color!J17</f>
        <v>98</v>
      </c>
      <c r="K17" s="122">
        <f>DS1_T2_color!K17</f>
        <v>78</v>
      </c>
      <c r="L17" s="122">
        <f>DS1_T2_color!L17</f>
        <v>77</v>
      </c>
      <c r="M17" s="122">
        <f>DS1_T2_color!M17</f>
        <v>98</v>
      </c>
    </row>
    <row r="18" spans="2:18" ht="19.5" x14ac:dyDescent="0.3">
      <c r="B18" s="115" t="s">
        <v>87</v>
      </c>
      <c r="C18" s="116">
        <f>DS1_T2_color!C18</f>
        <v>64</v>
      </c>
      <c r="D18" s="116">
        <f>DS1_T2_color!D18</f>
        <v>50</v>
      </c>
      <c r="E18" s="116">
        <f>DS1_T2_color!E18</f>
        <v>42</v>
      </c>
      <c r="F18" s="116">
        <f>DS1_T2_color!F18</f>
        <v>55</v>
      </c>
      <c r="G18" s="116">
        <f>DS1_T2_color!G18</f>
        <v>63</v>
      </c>
      <c r="H18" s="116">
        <f>DS1_T2_color!H18</f>
        <v>34</v>
      </c>
      <c r="I18" s="116">
        <f>DS1_T2_color!I18</f>
        <v>77</v>
      </c>
      <c r="J18" s="116">
        <f>DS1_T2_color!J18</f>
        <v>30</v>
      </c>
      <c r="K18" s="121">
        <f>DS1_T2_color!K18</f>
        <v>90</v>
      </c>
      <c r="L18" s="121">
        <f>DS1_T2_color!L18</f>
        <v>78</v>
      </c>
      <c r="M18" s="121">
        <f>DS1_T2_color!M18</f>
        <v>81</v>
      </c>
    </row>
    <row r="19" spans="2:18" ht="19.5" x14ac:dyDescent="0.3">
      <c r="B19" s="119" t="s">
        <v>83</v>
      </c>
      <c r="C19" s="120">
        <f>DS1_T2_color!C19</f>
        <v>32</v>
      </c>
      <c r="D19" s="120">
        <f>DS1_T2_color!D19</f>
        <v>43</v>
      </c>
      <c r="E19" s="120">
        <f>DS1_T2_color!E19</f>
        <v>37</v>
      </c>
      <c r="F19" s="120">
        <f>DS1_T2_color!F19</f>
        <v>42</v>
      </c>
      <c r="G19" s="120">
        <f>DS1_T2_color!G19</f>
        <v>25</v>
      </c>
      <c r="H19" s="120">
        <f>DS1_T2_color!H19</f>
        <v>37</v>
      </c>
      <c r="I19" s="120">
        <f>DS1_T2_color!I19</f>
        <v>40</v>
      </c>
      <c r="J19" s="120">
        <f>DS1_T2_color!J19</f>
        <v>52</v>
      </c>
      <c r="K19" s="122">
        <f>DS1_T2_color!K19</f>
        <v>21</v>
      </c>
      <c r="L19" s="122">
        <f>DS1_T2_color!L19</f>
        <v>15</v>
      </c>
      <c r="M19" s="122">
        <f>DS1_T2_color!M19</f>
        <v>30</v>
      </c>
    </row>
    <row r="20" spans="2:18" ht="19.5" x14ac:dyDescent="0.3">
      <c r="B20" s="115" t="s">
        <v>68</v>
      </c>
      <c r="C20" s="116">
        <f>DS1_T2_color!C20</f>
        <v>13</v>
      </c>
      <c r="D20" s="116">
        <f>DS1_T2_color!D20</f>
        <v>21</v>
      </c>
      <c r="E20" s="116">
        <f>DS1_T2_color!E20</f>
        <v>46</v>
      </c>
      <c r="F20" s="116">
        <f>DS1_T2_color!F20</f>
        <v>47</v>
      </c>
      <c r="G20" s="116">
        <f>DS1_T2_color!G20</f>
        <v>41</v>
      </c>
      <c r="H20" s="116">
        <f>DS1_T2_color!H20</f>
        <v>32</v>
      </c>
      <c r="I20" s="116">
        <f>DS1_T2_color!I20</f>
        <v>30</v>
      </c>
      <c r="J20" s="116">
        <f>DS1_T2_color!J20</f>
        <v>15</v>
      </c>
      <c r="K20" s="121">
        <f>DS1_T2_color!K20</f>
        <v>28</v>
      </c>
      <c r="L20" s="121">
        <f>DS1_T2_color!L20</f>
        <v>36</v>
      </c>
      <c r="M20" s="121">
        <f>DS1_T2_color!M20</f>
        <v>52</v>
      </c>
    </row>
    <row r="21" spans="2:18" ht="19.5" x14ac:dyDescent="0.3">
      <c r="B21" s="119" t="s">
        <v>64</v>
      </c>
      <c r="C21" s="120">
        <f>DS1_T2_color!C21</f>
        <v>37</v>
      </c>
      <c r="D21" s="120">
        <f>DS1_T2_color!D21</f>
        <v>17</v>
      </c>
      <c r="E21" s="120">
        <f>DS1_T2_color!E21</f>
        <v>47</v>
      </c>
      <c r="F21" s="120">
        <f>DS1_T2_color!F21</f>
        <v>41</v>
      </c>
      <c r="G21" s="120">
        <f>DS1_T2_color!G21</f>
        <v>14</v>
      </c>
      <c r="H21" s="120">
        <f>DS1_T2_color!H21</f>
        <v>59</v>
      </c>
      <c r="I21" s="120">
        <f>DS1_T2_color!I21</f>
        <v>36</v>
      </c>
      <c r="J21" s="120">
        <f>DS1_T2_color!J21</f>
        <v>27</v>
      </c>
      <c r="K21" s="122">
        <f>DS1_T2_color!K21</f>
        <v>34</v>
      </c>
      <c r="L21" s="122">
        <f>DS1_T2_color!L21</f>
        <v>23</v>
      </c>
      <c r="M21" s="122">
        <f>DS1_T2_color!M21</f>
        <v>98</v>
      </c>
    </row>
    <row r="22" spans="2:18" ht="19.5" x14ac:dyDescent="0.3">
      <c r="B22" s="115" t="s">
        <v>78</v>
      </c>
      <c r="C22" s="116">
        <f>DS1_T2_color!C22</f>
        <v>38</v>
      </c>
      <c r="D22" s="116">
        <f>DS1_T2_color!D22</f>
        <v>32</v>
      </c>
      <c r="E22" s="116">
        <f>DS1_T2_color!E22</f>
        <v>65</v>
      </c>
      <c r="F22" s="116">
        <f>DS1_T2_color!F22</f>
        <v>60</v>
      </c>
      <c r="G22" s="116">
        <f>DS1_T2_color!G22</f>
        <v>37</v>
      </c>
      <c r="H22" s="116">
        <f>DS1_T2_color!H22</f>
        <v>15</v>
      </c>
      <c r="I22" s="116">
        <f>DS1_T2_color!I22</f>
        <v>65</v>
      </c>
      <c r="J22" s="116">
        <f>DS1_T2_color!J22</f>
        <v>41</v>
      </c>
      <c r="K22" s="121">
        <f>DS1_T2_color!K22</f>
        <v>98</v>
      </c>
      <c r="L22" s="121">
        <f>DS1_T2_color!L22</f>
        <v>13</v>
      </c>
      <c r="M22" s="121">
        <f>DS1_T2_color!M22</f>
        <v>30</v>
      </c>
    </row>
    <row r="23" spans="2:18" ht="19.5" x14ac:dyDescent="0.3">
      <c r="B23" s="119" t="s">
        <v>76</v>
      </c>
      <c r="C23" s="120">
        <f>DS1_T2_color!C23</f>
        <v>36</v>
      </c>
      <c r="D23" s="120">
        <f>DS1_T2_color!D23</f>
        <v>31</v>
      </c>
      <c r="E23" s="120">
        <f>DS1_T2_color!E23</f>
        <v>59</v>
      </c>
      <c r="F23" s="120">
        <f>DS1_T2_color!F23</f>
        <v>40</v>
      </c>
      <c r="G23" s="120">
        <f>DS1_T2_color!G23</f>
        <v>36</v>
      </c>
      <c r="H23" s="120">
        <f>DS1_T2_color!H23</f>
        <v>19</v>
      </c>
      <c r="I23" s="120">
        <f>DS1_T2_color!I23</f>
        <v>47</v>
      </c>
      <c r="J23" s="120">
        <f>DS1_T2_color!J23</f>
        <v>29</v>
      </c>
      <c r="K23" s="122">
        <f>DS1_T2_color!K23</f>
        <v>25</v>
      </c>
      <c r="L23" s="122">
        <f>DS1_T2_color!L23</f>
        <v>75</v>
      </c>
      <c r="M23" s="122">
        <f>DS1_T2_color!M23</f>
        <v>52</v>
      </c>
    </row>
    <row r="24" spans="2:18" ht="19.5" x14ac:dyDescent="0.3">
      <c r="B24" s="115" t="s">
        <v>67</v>
      </c>
      <c r="C24" s="116">
        <f>DS1_T2_color!C24</f>
        <v>22</v>
      </c>
      <c r="D24" s="116">
        <f>DS1_T2_color!D24</f>
        <v>19</v>
      </c>
      <c r="E24" s="116">
        <f>DS1_T2_color!E24</f>
        <v>43</v>
      </c>
      <c r="F24" s="116">
        <f>DS1_T2_color!F24</f>
        <v>87</v>
      </c>
      <c r="G24" s="116">
        <f>DS1_T2_color!G24</f>
        <v>23</v>
      </c>
      <c r="H24" s="116">
        <f>DS1_T2_color!H24</f>
        <v>20</v>
      </c>
      <c r="I24" s="116">
        <f>DS1_T2_color!I24</f>
        <v>29</v>
      </c>
      <c r="J24" s="116">
        <f>DS1_T2_color!J24</f>
        <v>12</v>
      </c>
      <c r="K24" s="121">
        <f>DS1_T2_color!K24</f>
        <v>11</v>
      </c>
      <c r="L24" s="121">
        <f>DS1_T2_color!L24</f>
        <v>27</v>
      </c>
      <c r="M24" s="121">
        <f>DS1_T2_color!M24</f>
        <v>34</v>
      </c>
    </row>
    <row r="25" spans="2:18" ht="19.5" x14ac:dyDescent="0.3">
      <c r="B25" s="119" t="s">
        <v>73</v>
      </c>
      <c r="C25" s="120">
        <f>DS1_T2_color!C25</f>
        <v>33</v>
      </c>
      <c r="D25" s="120">
        <f>DS1_T2_color!D25</f>
        <v>25</v>
      </c>
      <c r="E25" s="120">
        <f>DS1_T2_color!E25</f>
        <v>50</v>
      </c>
      <c r="F25" s="120">
        <f>DS1_T2_color!F25</f>
        <v>35</v>
      </c>
      <c r="G25" s="120">
        <f>DS1_T2_color!G25</f>
        <v>70</v>
      </c>
      <c r="H25" s="120">
        <f>DS1_T2_color!H25</f>
        <v>42</v>
      </c>
      <c r="I25" s="120">
        <f>DS1_T2_color!I25</f>
        <v>41</v>
      </c>
      <c r="J25" s="120">
        <f>DS1_T2_color!J25</f>
        <v>61</v>
      </c>
      <c r="K25" s="122">
        <f>DS1_T2_color!K25</f>
        <v>72</v>
      </c>
      <c r="L25" s="122">
        <f>DS1_T2_color!L25</f>
        <v>19</v>
      </c>
      <c r="M25" s="122">
        <f>DS1_T2_color!M25</f>
        <v>19</v>
      </c>
    </row>
    <row r="26" spans="2:18" ht="19.5" x14ac:dyDescent="0.3">
      <c r="B26" s="115" t="s">
        <v>62</v>
      </c>
      <c r="C26" s="116">
        <f>DS1_T2_color!C26</f>
        <v>38</v>
      </c>
      <c r="D26" s="116">
        <f>DS1_T2_color!D26</f>
        <v>15</v>
      </c>
      <c r="E26" s="116">
        <f>DS1_T2_color!E26</f>
        <v>83</v>
      </c>
      <c r="F26" s="116">
        <f>DS1_T2_color!F26</f>
        <v>78</v>
      </c>
      <c r="G26" s="116">
        <f>DS1_T2_color!G26</f>
        <v>38</v>
      </c>
      <c r="H26" s="116">
        <f>DS1_T2_color!H26</f>
        <v>62</v>
      </c>
      <c r="I26" s="116">
        <f>DS1_T2_color!I26</f>
        <v>34</v>
      </c>
      <c r="J26" s="116">
        <f>DS1_T2_color!J26</f>
        <v>33</v>
      </c>
      <c r="K26" s="121">
        <f>DS1_T2_color!K26</f>
        <v>12</v>
      </c>
      <c r="L26" s="121">
        <f>DS1_T2_color!L26</f>
        <v>73</v>
      </c>
      <c r="M26" s="121">
        <f>DS1_T2_color!M26</f>
        <v>11</v>
      </c>
    </row>
    <row r="27" spans="2:18" ht="19.5" x14ac:dyDescent="0.3">
      <c r="B27" s="119" t="s">
        <v>86</v>
      </c>
      <c r="C27" s="120">
        <f>DS1_T2_color!C27</f>
        <v>37</v>
      </c>
      <c r="D27" s="120">
        <f>DS1_T2_color!D27</f>
        <v>47</v>
      </c>
      <c r="E27" s="120">
        <f>DS1_T2_color!E27</f>
        <v>27</v>
      </c>
      <c r="F27" s="120">
        <f>DS1_T2_color!F27</f>
        <v>25</v>
      </c>
      <c r="G27" s="120">
        <f>DS1_T2_color!G27</f>
        <v>65</v>
      </c>
      <c r="H27" s="120">
        <f>DS1_T2_color!H27</f>
        <v>39</v>
      </c>
      <c r="I27" s="120">
        <f>DS1_T2_color!I27</f>
        <v>47</v>
      </c>
      <c r="J27" s="120">
        <f>DS1_T2_color!J27</f>
        <v>50</v>
      </c>
      <c r="K27" s="122">
        <f>DS1_T2_color!K27</f>
        <v>17</v>
      </c>
      <c r="L27" s="122">
        <f>DS1_T2_color!L27</f>
        <v>64</v>
      </c>
      <c r="M27" s="122">
        <f>DS1_T2_color!M27</f>
        <v>16</v>
      </c>
    </row>
    <row r="28" spans="2:18" ht="19.5" x14ac:dyDescent="0.3">
      <c r="B28" s="115" t="s">
        <v>74</v>
      </c>
      <c r="C28" s="116">
        <f>DS1_T2_color!C28</f>
        <v>61</v>
      </c>
      <c r="D28" s="116">
        <f>DS1_T2_color!D28</f>
        <v>25</v>
      </c>
      <c r="E28" s="116">
        <f>DS1_T2_color!E28</f>
        <v>55</v>
      </c>
      <c r="F28" s="116">
        <f>DS1_T2_color!F28</f>
        <v>90</v>
      </c>
      <c r="G28" s="116">
        <f>DS1_T2_color!G28</f>
        <v>41</v>
      </c>
      <c r="H28" s="116">
        <f>DS1_T2_color!H28</f>
        <v>65</v>
      </c>
      <c r="I28" s="116">
        <f>DS1_T2_color!I28</f>
        <v>59</v>
      </c>
      <c r="J28" s="116">
        <f>DS1_T2_color!J28</f>
        <v>98</v>
      </c>
      <c r="K28" s="121">
        <f>DS1_T2_color!K28</f>
        <v>15</v>
      </c>
      <c r="L28" s="121">
        <f>DS1_T2_color!L28</f>
        <v>69</v>
      </c>
      <c r="M28" s="121">
        <f>DS1_T2_color!M28</f>
        <v>57</v>
      </c>
    </row>
    <row r="29" spans="2:18" ht="19.5" x14ac:dyDescent="0.3">
      <c r="B29" s="119" t="s">
        <v>80</v>
      </c>
      <c r="C29" s="120">
        <f>DS1_T2_color!C29</f>
        <v>58</v>
      </c>
      <c r="D29" s="120">
        <f>DS1_T2_color!D29</f>
        <v>33</v>
      </c>
      <c r="E29" s="120">
        <f>DS1_T2_color!E29</f>
        <v>34</v>
      </c>
      <c r="F29" s="120">
        <f>DS1_T2_color!F29</f>
        <v>37</v>
      </c>
      <c r="G29" s="120">
        <f>DS1_T2_color!G29</f>
        <v>42</v>
      </c>
      <c r="H29" s="120">
        <f>DS1_T2_color!H29</f>
        <v>39</v>
      </c>
      <c r="I29" s="120">
        <f>DS1_T2_color!I29</f>
        <v>59</v>
      </c>
      <c r="J29" s="120">
        <f>DS1_T2_color!J29</f>
        <v>92</v>
      </c>
      <c r="K29" s="122">
        <f>DS1_T2_color!K29</f>
        <v>85</v>
      </c>
      <c r="L29" s="122">
        <f>DS1_T2_color!L29</f>
        <v>85</v>
      </c>
      <c r="M29" s="122">
        <f>DS1_T2_color!M29</f>
        <v>79</v>
      </c>
    </row>
    <row r="30" spans="2:18" ht="19.5" x14ac:dyDescent="0.3">
      <c r="B30" s="115" t="s">
        <v>82</v>
      </c>
      <c r="C30" s="116">
        <f>DS1_T2_color!C30</f>
        <v>24</v>
      </c>
      <c r="D30" s="116">
        <f>DS1_T2_color!D30</f>
        <v>40</v>
      </c>
      <c r="E30" s="116">
        <f>DS1_T2_color!E30</f>
        <v>40</v>
      </c>
      <c r="F30" s="116">
        <f>DS1_T2_color!F30</f>
        <v>34</v>
      </c>
      <c r="G30" s="116">
        <f>DS1_T2_color!G30</f>
        <v>28</v>
      </c>
      <c r="H30" s="116">
        <f>DS1_T2_color!H30</f>
        <v>73</v>
      </c>
      <c r="I30" s="116">
        <f>DS1_T2_color!I30</f>
        <v>34</v>
      </c>
      <c r="J30" s="116">
        <f>DS1_T2_color!J30</f>
        <v>44</v>
      </c>
      <c r="K30" s="121">
        <f>DS1_T2_color!K30</f>
        <v>32</v>
      </c>
      <c r="L30" s="121">
        <f>DS1_T2_color!L30</f>
        <v>11</v>
      </c>
      <c r="M30" s="121">
        <f>DS1_T2_color!M30</f>
        <v>37</v>
      </c>
    </row>
    <row r="31" spans="2:18" ht="19.5" x14ac:dyDescent="0.3">
      <c r="B31" s="119" t="s">
        <v>70</v>
      </c>
      <c r="C31" s="120">
        <f>DS1_T2_color!C31</f>
        <v>36</v>
      </c>
      <c r="D31" s="120">
        <f>DS1_T2_color!D31</f>
        <v>22</v>
      </c>
      <c r="E31" s="120">
        <f>DS1_T2_color!E31</f>
        <v>29</v>
      </c>
      <c r="F31" s="120">
        <f>DS1_T2_color!F31</f>
        <v>49</v>
      </c>
      <c r="G31" s="120">
        <f>DS1_T2_color!G31</f>
        <v>45</v>
      </c>
      <c r="H31" s="120">
        <f>DS1_T2_color!H31</f>
        <v>50</v>
      </c>
      <c r="I31" s="120">
        <f>DS1_T2_color!I31</f>
        <v>41</v>
      </c>
      <c r="J31" s="120">
        <f>DS1_T2_color!J31</f>
        <v>94</v>
      </c>
      <c r="K31" s="122">
        <f>DS1_T2_color!K31</f>
        <v>15</v>
      </c>
      <c r="L31" s="122">
        <f>DS1_T2_color!L31</f>
        <v>60</v>
      </c>
      <c r="M31" s="122">
        <f>DS1_T2_color!M31</f>
        <v>21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1.2053070006562205</v>
      </c>
      <c r="J38" s="123">
        <f ca="1">$G38*(RAND()-0.5)</f>
        <v>-2.9928709687648487</v>
      </c>
      <c r="K38" s="123">
        <f ca="1">$G38*(RAND()-0.5)</f>
        <v>6.3937451215541694</v>
      </c>
      <c r="L38" s="123">
        <f ca="1">$G38*(RAND()-0.5)</f>
        <v>6.8904689334693305</v>
      </c>
      <c r="M38" s="123">
        <f ca="1">$G38*(RAND()-0.5)</f>
        <v>1.0796683721224154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3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3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3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3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3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3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3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3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3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3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3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3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3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3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3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3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3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3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3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3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3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3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3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3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3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3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3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3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3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-4.5007608538014097</v>
      </c>
      <c r="J38" s="123">
        <f ca="1">$G38*(RAND()-0.5)</f>
        <v>-4.8565151180595905</v>
      </c>
      <c r="K38" s="123">
        <f ca="1">$G38*(RAND()-0.5)</f>
        <v>-6.3467690871292639</v>
      </c>
      <c r="L38" s="123">
        <f ca="1">$G38*(RAND()-0.5)</f>
        <v>7.1202552348512524</v>
      </c>
      <c r="M38" s="123">
        <f ca="1">$G38*(RAND()-0.5)</f>
        <v>-2.6332965583196213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3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3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3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3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3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3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3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3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3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3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3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3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3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3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3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3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3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3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3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3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3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3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3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3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3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3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3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3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3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5.7984903918450126</v>
      </c>
      <c r="J38" s="123">
        <f ca="1">$G38*(RAND()-0.5)</f>
        <v>3.2251154423440456</v>
      </c>
      <c r="K38" s="123">
        <f ca="1">$G38*(RAND()-0.5)</f>
        <v>-0.69689109539082916</v>
      </c>
      <c r="L38" s="123">
        <f ca="1">$G38*(RAND()-0.5)</f>
        <v>5.2836898836872512</v>
      </c>
      <c r="M38" s="123">
        <f ca="1">$G38*(RAND()-0.5)</f>
        <v>1.8361909130362308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4"/>
    </row>
    <row r="2" spans="1:15" ht="37.5" x14ac:dyDescent="0.2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3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3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3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3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3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3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3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3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3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3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3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3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3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3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3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3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3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3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3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3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3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3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3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3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3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3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3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3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3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75" x14ac:dyDescent="0.25">
      <c r="B39" s="117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7"/>
    </row>
    <row r="43" spans="2:13" ht="18.75" x14ac:dyDescent="0.25">
      <c r="B43" s="117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showGridLines="0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4"/>
    </row>
    <row r="2" spans="1:15" ht="37.5" x14ac:dyDescent="0.2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3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3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3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3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3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3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3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3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3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3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3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3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3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3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3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3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3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3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3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3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3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3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3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3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3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3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3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3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3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75" x14ac:dyDescent="0.25">
      <c r="B33" s="117"/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t="s">
        <v>225</v>
      </c>
      <c r="G38">
        <v>15</v>
      </c>
      <c r="I38">
        <f ca="1">$G38*(RAND()-0.5)</f>
        <v>-6.6095612379715432</v>
      </c>
      <c r="J38">
        <f ca="1">$G38*(RAND()-0.5)</f>
        <v>-1.3570758301935182</v>
      </c>
      <c r="K38">
        <f ca="1">$G38*(RAND()-0.5)</f>
        <v>-5.0979529297129638</v>
      </c>
      <c r="L38">
        <f ca="1">$G38*(RAND()-0.5)</f>
        <v>-1.8239944756976334</v>
      </c>
      <c r="M38">
        <f ca="1">$G38*(RAND()-0.5)</f>
        <v>2.1122925015271248</v>
      </c>
    </row>
    <row r="39" spans="2:13" ht="18.75" x14ac:dyDescent="0.25">
      <c r="B39" s="117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7"/>
    </row>
    <row r="43" spans="2:13" ht="18.75" x14ac:dyDescent="0.25">
      <c r="B43" s="117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4"/>
    </row>
    <row r="2" spans="1:15" ht="37.5" x14ac:dyDescent="0.2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3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3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3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3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3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3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3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3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3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3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3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3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3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3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3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3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3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3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3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3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3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3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3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3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3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3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3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3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3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-1.9115770765629747</v>
      </c>
      <c r="J38" s="123">
        <f ca="1">$G38*(RAND()-0.5)</f>
        <v>6.1603985164638582</v>
      </c>
      <c r="K38" s="123">
        <f ca="1">$G38*(RAND()-0.5)</f>
        <v>-6.4760136906912722</v>
      </c>
      <c r="L38" s="123">
        <f ca="1">$G38*(RAND()-0.5)</f>
        <v>0.45325094604855454</v>
      </c>
      <c r="M38" s="123">
        <f ca="1">$G38*(RAND()-0.5)</f>
        <v>5.738415631333841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30</v>
      </c>
      <c r="K39" s="123">
        <v>30</v>
      </c>
      <c r="L39" s="123">
        <v>5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0.55647732622199542</v>
      </c>
      <c r="J40" s="123">
        <f>CORREL($C$3:$C$31,J$3:J$31)</f>
        <v>0.46540068591717132</v>
      </c>
      <c r="K40" s="123">
        <f>CORREL($C$3:$C$31,K$3:K$31)</f>
        <v>0.57465796572525008</v>
      </c>
      <c r="L40" s="123">
        <f>CORREL($C$3:$C$31,L$3:L$31)</f>
        <v>0.94286333401893008</v>
      </c>
      <c r="M40" s="123">
        <f>CORREL($C$3:$C$31,M$3:M$31)</f>
        <v>0.30428468659624353</v>
      </c>
    </row>
    <row r="41" spans="2:13" ht="18.75" x14ac:dyDescent="0.25">
      <c r="B41" s="117"/>
    </row>
    <row r="43" spans="2:13" ht="18.75" x14ac:dyDescent="0.25">
      <c r="B43" s="117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4"/>
    </row>
    <row r="2" spans="1:15" ht="37.5" x14ac:dyDescent="0.2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3">
      <c r="A3" s="125"/>
      <c r="B3" s="119" t="s">
        <v>74</v>
      </c>
      <c r="C3" s="120">
        <v>47</v>
      </c>
      <c r="D3" s="120">
        <v>60</v>
      </c>
      <c r="E3" s="120">
        <v>72</v>
      </c>
      <c r="F3" s="120">
        <v>79</v>
      </c>
      <c r="G3" s="120">
        <v>73</v>
      </c>
      <c r="H3" s="120">
        <v>16</v>
      </c>
      <c r="I3" s="120">
        <v>31</v>
      </c>
      <c r="J3" s="120">
        <v>35</v>
      </c>
      <c r="K3" s="122">
        <v>38</v>
      </c>
      <c r="L3" s="122">
        <v>53</v>
      </c>
      <c r="M3" s="122">
        <v>78</v>
      </c>
    </row>
    <row r="4" spans="1:15" ht="19.5" x14ac:dyDescent="0.3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21">
        <v>98</v>
      </c>
      <c r="L4" s="121">
        <v>65</v>
      </c>
      <c r="M4" s="121">
        <v>88</v>
      </c>
    </row>
    <row r="5" spans="1:15" ht="19.5" x14ac:dyDescent="0.3">
      <c r="A5" s="125"/>
      <c r="B5" s="119" t="s">
        <v>75</v>
      </c>
      <c r="C5" s="120">
        <v>62</v>
      </c>
      <c r="D5" s="120">
        <v>19</v>
      </c>
      <c r="E5" s="120">
        <v>84</v>
      </c>
      <c r="F5" s="120">
        <v>48</v>
      </c>
      <c r="G5" s="120">
        <v>59</v>
      </c>
      <c r="H5" s="120">
        <v>35</v>
      </c>
      <c r="I5" s="120">
        <v>53</v>
      </c>
      <c r="J5" s="120">
        <v>75</v>
      </c>
      <c r="K5" s="122">
        <v>87</v>
      </c>
      <c r="L5" s="122">
        <v>68</v>
      </c>
      <c r="M5" s="122">
        <v>80</v>
      </c>
    </row>
    <row r="6" spans="1:15" ht="19.5" x14ac:dyDescent="0.3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21">
        <v>28</v>
      </c>
      <c r="L6" s="121">
        <v>38</v>
      </c>
      <c r="M6" s="121">
        <v>15</v>
      </c>
    </row>
    <row r="7" spans="1:15" ht="19.5" x14ac:dyDescent="0.3">
      <c r="A7" s="125"/>
      <c r="B7" s="119" t="s">
        <v>72</v>
      </c>
      <c r="C7" s="120">
        <v>43</v>
      </c>
      <c r="D7" s="120">
        <v>36</v>
      </c>
      <c r="E7" s="120">
        <v>15</v>
      </c>
      <c r="F7" s="120">
        <v>48</v>
      </c>
      <c r="G7" s="120">
        <v>37</v>
      </c>
      <c r="H7" s="120">
        <v>45</v>
      </c>
      <c r="I7" s="120">
        <v>27</v>
      </c>
      <c r="J7" s="120">
        <v>20</v>
      </c>
      <c r="K7" s="122">
        <v>70</v>
      </c>
      <c r="L7" s="122">
        <v>31</v>
      </c>
      <c r="M7" s="122">
        <v>59</v>
      </c>
    </row>
    <row r="8" spans="1:15" ht="19.5" x14ac:dyDescent="0.3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21">
        <v>36</v>
      </c>
      <c r="L8" s="121">
        <v>36</v>
      </c>
      <c r="M8" s="121">
        <v>14</v>
      </c>
    </row>
    <row r="9" spans="1:15" ht="19.5" x14ac:dyDescent="0.3">
      <c r="A9" s="125"/>
      <c r="B9" s="119" t="s">
        <v>83</v>
      </c>
      <c r="C9" s="120">
        <v>65</v>
      </c>
      <c r="D9" s="120">
        <v>37</v>
      </c>
      <c r="E9" s="120">
        <v>39</v>
      </c>
      <c r="F9" s="120">
        <v>95</v>
      </c>
      <c r="G9" s="120">
        <v>42</v>
      </c>
      <c r="H9" s="120">
        <v>59</v>
      </c>
      <c r="I9" s="120">
        <v>71</v>
      </c>
      <c r="J9" s="120">
        <v>19</v>
      </c>
      <c r="K9" s="122">
        <v>82</v>
      </c>
      <c r="L9" s="122">
        <v>72</v>
      </c>
      <c r="M9" s="122">
        <v>78</v>
      </c>
    </row>
    <row r="10" spans="1:15" ht="19.5" x14ac:dyDescent="0.3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21">
        <v>29</v>
      </c>
      <c r="L10" s="121">
        <v>42</v>
      </c>
      <c r="M10" s="121">
        <v>57</v>
      </c>
    </row>
    <row r="11" spans="1:15" ht="19.5" x14ac:dyDescent="0.3">
      <c r="A11" s="125"/>
      <c r="B11" s="119" t="s">
        <v>65</v>
      </c>
      <c r="C11" s="120">
        <v>28</v>
      </c>
      <c r="D11" s="120">
        <v>12</v>
      </c>
      <c r="E11" s="120">
        <v>20</v>
      </c>
      <c r="F11" s="120">
        <v>66</v>
      </c>
      <c r="G11" s="120">
        <v>15</v>
      </c>
      <c r="H11" s="120">
        <v>25</v>
      </c>
      <c r="I11" s="120">
        <v>16</v>
      </c>
      <c r="J11" s="120">
        <v>11</v>
      </c>
      <c r="K11" s="122">
        <v>80</v>
      </c>
      <c r="L11" s="122">
        <v>29</v>
      </c>
      <c r="M11" s="122">
        <v>26</v>
      </c>
    </row>
    <row r="12" spans="1:15" ht="19.5" x14ac:dyDescent="0.3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21">
        <v>92</v>
      </c>
      <c r="L12" s="121">
        <v>66</v>
      </c>
      <c r="M12" s="121">
        <v>50</v>
      </c>
    </row>
    <row r="13" spans="1:15" ht="19.5" x14ac:dyDescent="0.3">
      <c r="A13" s="125"/>
      <c r="B13" s="119" t="s">
        <v>77</v>
      </c>
      <c r="C13" s="120">
        <v>36</v>
      </c>
      <c r="D13" s="120">
        <v>47</v>
      </c>
      <c r="E13" s="120">
        <v>37</v>
      </c>
      <c r="F13" s="120">
        <v>67</v>
      </c>
      <c r="G13" s="120">
        <v>25</v>
      </c>
      <c r="H13" s="120">
        <v>27</v>
      </c>
      <c r="I13" s="120">
        <v>69</v>
      </c>
      <c r="J13" s="120">
        <v>28</v>
      </c>
      <c r="K13" s="122">
        <v>21</v>
      </c>
      <c r="L13" s="122">
        <v>41</v>
      </c>
      <c r="M13" s="122">
        <v>50</v>
      </c>
    </row>
    <row r="14" spans="1:15" ht="19.5" x14ac:dyDescent="0.3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21">
        <v>21</v>
      </c>
      <c r="L14" s="121">
        <v>31</v>
      </c>
      <c r="M14" s="121">
        <v>31</v>
      </c>
    </row>
    <row r="15" spans="1:15" ht="19.5" x14ac:dyDescent="0.3">
      <c r="A15" s="125"/>
      <c r="B15" s="119" t="s">
        <v>81</v>
      </c>
      <c r="C15" s="120">
        <v>16</v>
      </c>
      <c r="D15" s="120">
        <v>51</v>
      </c>
      <c r="E15" s="120">
        <v>35</v>
      </c>
      <c r="F15" s="120">
        <v>83</v>
      </c>
      <c r="G15" s="120">
        <v>40</v>
      </c>
      <c r="H15" s="120">
        <v>28</v>
      </c>
      <c r="I15" s="120">
        <v>11</v>
      </c>
      <c r="J15" s="120">
        <v>18</v>
      </c>
      <c r="K15" s="122">
        <v>38</v>
      </c>
      <c r="L15" s="122">
        <v>19</v>
      </c>
      <c r="M15" s="122">
        <v>97</v>
      </c>
      <c r="O15" t="s">
        <v>98</v>
      </c>
    </row>
    <row r="16" spans="1:15" ht="19.5" x14ac:dyDescent="0.3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21">
        <v>11</v>
      </c>
      <c r="L16" s="121">
        <v>55</v>
      </c>
      <c r="M16" s="121">
        <v>87</v>
      </c>
    </row>
    <row r="17" spans="1:18" ht="19.5" x14ac:dyDescent="0.3">
      <c r="A17" s="125"/>
      <c r="B17" s="119" t="s">
        <v>67</v>
      </c>
      <c r="C17" s="120">
        <v>42</v>
      </c>
      <c r="D17" s="120">
        <v>53</v>
      </c>
      <c r="E17" s="120">
        <v>39</v>
      </c>
      <c r="F17" s="120">
        <v>39</v>
      </c>
      <c r="G17" s="120">
        <v>65</v>
      </c>
      <c r="H17" s="120">
        <v>75</v>
      </c>
      <c r="I17" s="120">
        <v>16</v>
      </c>
      <c r="J17" s="120">
        <v>37</v>
      </c>
      <c r="K17" s="122">
        <v>98</v>
      </c>
      <c r="L17" s="122">
        <v>46</v>
      </c>
      <c r="M17" s="122">
        <v>24</v>
      </c>
    </row>
    <row r="18" spans="1:18" ht="19.5" x14ac:dyDescent="0.3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21">
        <v>45</v>
      </c>
      <c r="L18" s="121">
        <v>72</v>
      </c>
      <c r="M18" s="121">
        <v>70</v>
      </c>
    </row>
    <row r="19" spans="1:18" ht="19.5" x14ac:dyDescent="0.3">
      <c r="A19" s="125"/>
      <c r="B19" s="119" t="s">
        <v>69</v>
      </c>
      <c r="C19" s="120">
        <v>59</v>
      </c>
      <c r="D19" s="120">
        <v>31</v>
      </c>
      <c r="E19" s="120">
        <v>18</v>
      </c>
      <c r="F19" s="120">
        <v>49</v>
      </c>
      <c r="G19" s="120">
        <v>74</v>
      </c>
      <c r="H19" s="120">
        <v>73</v>
      </c>
      <c r="I19" s="120">
        <v>52</v>
      </c>
      <c r="J19" s="120">
        <v>79</v>
      </c>
      <c r="K19" s="122">
        <v>91</v>
      </c>
      <c r="L19" s="122">
        <v>63</v>
      </c>
      <c r="M19" s="122">
        <v>26</v>
      </c>
    </row>
    <row r="20" spans="1:18" ht="19.5" x14ac:dyDescent="0.3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21">
        <v>39</v>
      </c>
      <c r="L20" s="121">
        <v>11</v>
      </c>
      <c r="M20" s="121">
        <v>18</v>
      </c>
    </row>
    <row r="21" spans="1:18" ht="19.5" x14ac:dyDescent="0.3">
      <c r="A21" s="125"/>
      <c r="B21" s="119" t="s">
        <v>86</v>
      </c>
      <c r="C21" s="120">
        <v>24</v>
      </c>
      <c r="D21" s="120">
        <v>26</v>
      </c>
      <c r="E21" s="120">
        <v>40</v>
      </c>
      <c r="F21" s="120">
        <v>97</v>
      </c>
      <c r="G21" s="120">
        <v>11</v>
      </c>
      <c r="H21" s="120">
        <v>70</v>
      </c>
      <c r="I21" s="120">
        <v>26</v>
      </c>
      <c r="J21" s="120">
        <v>24</v>
      </c>
      <c r="K21" s="122">
        <v>36</v>
      </c>
      <c r="L21" s="122">
        <v>25</v>
      </c>
      <c r="M21" s="122">
        <v>11</v>
      </c>
    </row>
    <row r="22" spans="1:18" ht="19.5" x14ac:dyDescent="0.3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21">
        <v>78</v>
      </c>
      <c r="L22" s="121">
        <v>35</v>
      </c>
      <c r="M22" s="121">
        <v>23</v>
      </c>
    </row>
    <row r="23" spans="1:18" ht="19.5" x14ac:dyDescent="0.3">
      <c r="A23" s="125"/>
      <c r="B23" s="119" t="s">
        <v>71</v>
      </c>
      <c r="C23" s="120">
        <v>27</v>
      </c>
      <c r="D23" s="120">
        <v>44</v>
      </c>
      <c r="E23" s="120">
        <v>73</v>
      </c>
      <c r="F23" s="120">
        <v>50</v>
      </c>
      <c r="G23" s="120">
        <v>28</v>
      </c>
      <c r="H23" s="120">
        <v>29</v>
      </c>
      <c r="I23" s="120">
        <v>14</v>
      </c>
      <c r="J23" s="120">
        <v>12</v>
      </c>
      <c r="K23" s="122">
        <v>12</v>
      </c>
      <c r="L23" s="122">
        <v>23</v>
      </c>
      <c r="M23" s="122">
        <v>12</v>
      </c>
    </row>
    <row r="24" spans="1:18" ht="19.5" x14ac:dyDescent="0.3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21">
        <v>29</v>
      </c>
      <c r="L24" s="121">
        <v>48</v>
      </c>
      <c r="M24" s="121">
        <v>48</v>
      </c>
    </row>
    <row r="25" spans="1:18" ht="19.5" x14ac:dyDescent="0.3">
      <c r="A25" s="125"/>
      <c r="B25" s="119" t="s">
        <v>85</v>
      </c>
      <c r="C25" s="120">
        <v>56</v>
      </c>
      <c r="D25" s="120">
        <v>35</v>
      </c>
      <c r="E25" s="120">
        <v>80</v>
      </c>
      <c r="F25" s="120">
        <v>52</v>
      </c>
      <c r="G25" s="120">
        <v>18</v>
      </c>
      <c r="H25" s="120">
        <v>15</v>
      </c>
      <c r="I25" s="120">
        <v>18</v>
      </c>
      <c r="J25" s="120">
        <v>59</v>
      </c>
      <c r="K25" s="122">
        <v>67</v>
      </c>
      <c r="L25" s="122">
        <v>58</v>
      </c>
      <c r="M25" s="122">
        <v>83</v>
      </c>
    </row>
    <row r="26" spans="1:18" ht="19.5" x14ac:dyDescent="0.3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21">
        <v>81</v>
      </c>
      <c r="L26" s="121">
        <v>36</v>
      </c>
      <c r="M26" s="121">
        <v>33</v>
      </c>
    </row>
    <row r="27" spans="1:18" ht="19.5" x14ac:dyDescent="0.3">
      <c r="A27" s="125"/>
      <c r="B27" s="119" t="s">
        <v>70</v>
      </c>
      <c r="C27" s="120">
        <v>21</v>
      </c>
      <c r="D27" s="120">
        <v>21</v>
      </c>
      <c r="E27" s="120">
        <v>42</v>
      </c>
      <c r="F27" s="120">
        <v>90</v>
      </c>
      <c r="G27" s="120">
        <v>27</v>
      </c>
      <c r="H27" s="120">
        <v>68</v>
      </c>
      <c r="I27" s="120">
        <v>18</v>
      </c>
      <c r="J27" s="120">
        <v>11</v>
      </c>
      <c r="K27" s="122">
        <v>11</v>
      </c>
      <c r="L27" s="122">
        <v>25</v>
      </c>
      <c r="M27" s="122">
        <v>16</v>
      </c>
    </row>
    <row r="28" spans="1:18" ht="19.5" x14ac:dyDescent="0.3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21">
        <v>44</v>
      </c>
      <c r="L28" s="121">
        <v>44</v>
      </c>
      <c r="M28" s="121">
        <v>49</v>
      </c>
    </row>
    <row r="29" spans="1:18" ht="19.5" x14ac:dyDescent="0.3">
      <c r="A29" s="125"/>
      <c r="B29" s="119" t="s">
        <v>78</v>
      </c>
      <c r="C29" s="120">
        <v>25</v>
      </c>
      <c r="D29" s="120">
        <v>22</v>
      </c>
      <c r="E29" s="120">
        <v>20</v>
      </c>
      <c r="F29" s="120">
        <v>36</v>
      </c>
      <c r="G29" s="120">
        <v>23</v>
      </c>
      <c r="H29" s="120">
        <v>29</v>
      </c>
      <c r="I29" s="120">
        <v>17</v>
      </c>
      <c r="J29" s="120">
        <v>69</v>
      </c>
      <c r="K29" s="122">
        <v>11</v>
      </c>
      <c r="L29" s="122">
        <v>16</v>
      </c>
      <c r="M29" s="122">
        <v>19</v>
      </c>
    </row>
    <row r="30" spans="1:18" ht="19.5" x14ac:dyDescent="0.3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21">
        <v>41</v>
      </c>
      <c r="L30" s="121">
        <v>26</v>
      </c>
      <c r="M30" s="121">
        <v>98</v>
      </c>
    </row>
    <row r="31" spans="1:18" ht="19.5" x14ac:dyDescent="0.3">
      <c r="A31" s="125"/>
      <c r="B31" s="119" t="s">
        <v>60</v>
      </c>
      <c r="C31" s="120">
        <v>23</v>
      </c>
      <c r="D31" s="120">
        <v>50</v>
      </c>
      <c r="E31" s="120">
        <v>27</v>
      </c>
      <c r="F31" s="120">
        <v>58</v>
      </c>
      <c r="G31" s="120">
        <v>38</v>
      </c>
      <c r="H31" s="120">
        <v>18</v>
      </c>
      <c r="I31" s="120">
        <v>23</v>
      </c>
      <c r="J31" s="120">
        <v>62</v>
      </c>
      <c r="K31" s="122">
        <v>14</v>
      </c>
      <c r="L31" s="122">
        <v>28</v>
      </c>
      <c r="M31" s="122">
        <v>94</v>
      </c>
    </row>
    <row r="32" spans="1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4.9352824112525724</v>
      </c>
      <c r="J38" s="123">
        <f ca="1">$G38*(RAND()-0.5)</f>
        <v>6.7630435140121561</v>
      </c>
      <c r="K38" s="123">
        <f ca="1">$G38*(RAND()-0.5)</f>
        <v>-4.6521057992569661</v>
      </c>
      <c r="L38" s="123">
        <f ca="1">$G38*(RAND()-0.5)</f>
        <v>6.9578602711856306</v>
      </c>
      <c r="M38" s="123">
        <f ca="1">$G38*(RAND()-0.5)</f>
        <v>-5.9449640774860466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30</v>
      </c>
      <c r="K39" s="123">
        <v>30</v>
      </c>
      <c r="L39" s="123">
        <v>5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0.55647732622199542</v>
      </c>
      <c r="J40" s="123">
        <f>CORREL($C$3:$C$31,J$3:J$31)</f>
        <v>0.46540068591717132</v>
      </c>
      <c r="K40" s="123">
        <f>CORREL($C$3:$C$31,K$3:K$31)</f>
        <v>0.57465796572525008</v>
      </c>
      <c r="L40" s="123">
        <f>CORREL($C$3:$C$31,L$3:L$31)</f>
        <v>0.94286333401893008</v>
      </c>
      <c r="M40" s="123">
        <f>CORREL($C$3:$C$31,M$3:M$31)</f>
        <v>0.30428468659624353</v>
      </c>
    </row>
    <row r="41" spans="2:13" ht="18.75" x14ac:dyDescent="0.25">
      <c r="B41" s="117"/>
    </row>
    <row r="43" spans="2:13" ht="18.75" x14ac:dyDescent="0.25">
      <c r="B43" s="117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3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3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3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3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3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3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3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3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3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3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3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3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3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3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3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3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3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3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3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3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3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3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3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3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3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3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3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3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3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3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-1.555851522328586</v>
      </c>
      <c r="J38" s="123">
        <v>-5.1709946253416383</v>
      </c>
      <c r="K38" s="123">
        <v>4.4051307920095946</v>
      </c>
      <c r="L38" s="123">
        <v>0.35930815788873188</v>
      </c>
      <c r="M38" s="123">
        <v>-3.523323490501209</v>
      </c>
    </row>
    <row r="39" spans="2:13" ht="18.75" x14ac:dyDescent="0.25">
      <c r="B39" s="117"/>
      <c r="F39" s="123"/>
      <c r="G39" s="123"/>
      <c r="H39" s="123"/>
      <c r="I39" s="123">
        <v>50</v>
      </c>
      <c r="J39" s="123">
        <v>30</v>
      </c>
      <c r="K39" s="123">
        <v>5</v>
      </c>
      <c r="L39" s="123">
        <v>30</v>
      </c>
      <c r="M39" s="123">
        <v>40</v>
      </c>
    </row>
    <row r="40" spans="2:13" x14ac:dyDescent="0.2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3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3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3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3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3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3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3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3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3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3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3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3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3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3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3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3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3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3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3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3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3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3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3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3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3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3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3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3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3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3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-2.8623149163030592</v>
      </c>
      <c r="J38" s="123">
        <f ca="1">$G38*(RAND()-0.5)</f>
        <v>-3.0979936354438316</v>
      </c>
      <c r="K38" s="123">
        <f ca="1">$G38*(RAND()-0.5)</f>
        <v>0.50107213316658628</v>
      </c>
      <c r="L38" s="123">
        <f ca="1">$G38*(RAND()-0.5)</f>
        <v>-6.4869234887104659</v>
      </c>
      <c r="M38" s="123">
        <f ca="1">$G38*(RAND()-0.5)</f>
        <v>1.6524672648853655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3">
      <c r="B3" s="119" t="s">
        <v>80</v>
      </c>
      <c r="C3" s="120">
        <v>65</v>
      </c>
      <c r="D3" s="120">
        <v>67</v>
      </c>
      <c r="E3" s="120">
        <v>42</v>
      </c>
      <c r="F3" s="120">
        <v>33</v>
      </c>
      <c r="G3" s="120">
        <v>95</v>
      </c>
      <c r="H3" s="120">
        <v>37</v>
      </c>
      <c r="I3" s="120">
        <v>98</v>
      </c>
      <c r="J3" s="120">
        <v>77</v>
      </c>
      <c r="K3" s="122">
        <v>67</v>
      </c>
      <c r="L3" s="122">
        <v>25</v>
      </c>
      <c r="M3" s="122">
        <v>12</v>
      </c>
    </row>
    <row r="4" spans="2:18" ht="19.5" x14ac:dyDescent="0.3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21">
        <v>39</v>
      </c>
      <c r="L4" s="121">
        <v>47</v>
      </c>
      <c r="M4" s="121">
        <v>58</v>
      </c>
    </row>
    <row r="5" spans="2:18" ht="19.5" x14ac:dyDescent="0.3">
      <c r="B5" s="119" t="s">
        <v>86</v>
      </c>
      <c r="C5" s="120">
        <v>42</v>
      </c>
      <c r="D5" s="120">
        <v>64</v>
      </c>
      <c r="E5" s="120">
        <v>65</v>
      </c>
      <c r="F5" s="120">
        <v>47</v>
      </c>
      <c r="G5" s="120">
        <v>39</v>
      </c>
      <c r="H5" s="120">
        <v>25</v>
      </c>
      <c r="I5" s="120">
        <v>18</v>
      </c>
      <c r="J5" s="120">
        <v>41</v>
      </c>
      <c r="K5" s="122">
        <v>48</v>
      </c>
      <c r="L5" s="122">
        <v>38</v>
      </c>
      <c r="M5" s="122">
        <v>23</v>
      </c>
      <c r="R5" t="s">
        <v>98</v>
      </c>
    </row>
    <row r="6" spans="2:18" ht="19.5" x14ac:dyDescent="0.3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21">
        <v>57</v>
      </c>
      <c r="L6" s="121">
        <v>62</v>
      </c>
      <c r="M6" s="121">
        <v>23</v>
      </c>
    </row>
    <row r="7" spans="2:18" ht="19.5" x14ac:dyDescent="0.3">
      <c r="B7" s="119" t="s">
        <v>74</v>
      </c>
      <c r="C7" s="120">
        <v>68</v>
      </c>
      <c r="D7" s="120">
        <v>63</v>
      </c>
      <c r="E7" s="120">
        <v>41</v>
      </c>
      <c r="F7" s="120">
        <v>25</v>
      </c>
      <c r="G7" s="120">
        <v>53</v>
      </c>
      <c r="H7" s="120">
        <v>90</v>
      </c>
      <c r="I7" s="120">
        <v>82</v>
      </c>
      <c r="J7" s="120">
        <v>73</v>
      </c>
      <c r="K7" s="122">
        <v>69</v>
      </c>
      <c r="L7" s="122">
        <v>74</v>
      </c>
      <c r="M7" s="122">
        <v>40</v>
      </c>
    </row>
    <row r="8" spans="2:18" ht="19.5" x14ac:dyDescent="0.3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21">
        <v>32</v>
      </c>
      <c r="L8" s="121">
        <v>67</v>
      </c>
      <c r="M8" s="121">
        <v>48</v>
      </c>
    </row>
    <row r="9" spans="2:18" ht="19.5" x14ac:dyDescent="0.3">
      <c r="B9" s="119" t="s">
        <v>63</v>
      </c>
      <c r="C9" s="120">
        <v>21</v>
      </c>
      <c r="D9" s="120">
        <v>65</v>
      </c>
      <c r="E9" s="120">
        <v>25</v>
      </c>
      <c r="F9" s="120">
        <v>17</v>
      </c>
      <c r="G9" s="120">
        <v>86</v>
      </c>
      <c r="H9" s="120">
        <v>38</v>
      </c>
      <c r="I9" s="120">
        <v>17</v>
      </c>
      <c r="J9" s="120">
        <v>68</v>
      </c>
      <c r="K9" s="122">
        <v>18</v>
      </c>
      <c r="L9" s="122">
        <v>11</v>
      </c>
      <c r="M9" s="122">
        <v>54</v>
      </c>
    </row>
    <row r="10" spans="2:18" ht="19.5" x14ac:dyDescent="0.3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21">
        <v>62</v>
      </c>
      <c r="L10" s="121">
        <v>78</v>
      </c>
      <c r="M10" s="121">
        <v>24</v>
      </c>
    </row>
    <row r="11" spans="2:18" ht="19.5" x14ac:dyDescent="0.3">
      <c r="B11" s="119" t="s">
        <v>87</v>
      </c>
      <c r="C11" s="120">
        <v>71</v>
      </c>
      <c r="D11" s="120">
        <v>63</v>
      </c>
      <c r="E11" s="120">
        <v>63</v>
      </c>
      <c r="F11" s="120">
        <v>50</v>
      </c>
      <c r="G11" s="120">
        <v>50</v>
      </c>
      <c r="H11" s="120">
        <v>55</v>
      </c>
      <c r="I11" s="120">
        <v>46</v>
      </c>
      <c r="J11" s="120">
        <v>58</v>
      </c>
      <c r="K11" s="122">
        <v>80</v>
      </c>
      <c r="L11" s="122">
        <v>52</v>
      </c>
      <c r="M11" s="122">
        <v>96</v>
      </c>
    </row>
    <row r="12" spans="2:18" ht="19.5" x14ac:dyDescent="0.3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21">
        <v>30</v>
      </c>
      <c r="L12" s="121">
        <v>36</v>
      </c>
      <c r="M12" s="121">
        <v>81</v>
      </c>
    </row>
    <row r="13" spans="2:18" ht="19.5" x14ac:dyDescent="0.3">
      <c r="B13" s="119" t="s">
        <v>60</v>
      </c>
      <c r="C13" s="120">
        <v>28</v>
      </c>
      <c r="D13" s="120">
        <v>34</v>
      </c>
      <c r="E13" s="120">
        <v>15</v>
      </c>
      <c r="F13" s="120">
        <v>11</v>
      </c>
      <c r="G13" s="120">
        <v>66</v>
      </c>
      <c r="H13" s="120">
        <v>27</v>
      </c>
      <c r="I13" s="120">
        <v>86</v>
      </c>
      <c r="J13" s="120">
        <v>24</v>
      </c>
      <c r="K13" s="122">
        <v>33</v>
      </c>
      <c r="L13" s="122">
        <v>13</v>
      </c>
      <c r="M13" s="122">
        <v>46</v>
      </c>
    </row>
    <row r="14" spans="2:18" ht="19.5" x14ac:dyDescent="0.3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21">
        <v>54</v>
      </c>
      <c r="L14" s="121">
        <v>36</v>
      </c>
      <c r="M14" s="121">
        <v>69</v>
      </c>
    </row>
    <row r="15" spans="2:18" ht="19.5" x14ac:dyDescent="0.3">
      <c r="B15" s="119" t="s">
        <v>68</v>
      </c>
      <c r="C15" s="120">
        <v>15</v>
      </c>
      <c r="D15" s="120">
        <v>32</v>
      </c>
      <c r="E15" s="120">
        <v>41</v>
      </c>
      <c r="F15" s="120">
        <v>21</v>
      </c>
      <c r="G15" s="120">
        <v>98</v>
      </c>
      <c r="H15" s="120">
        <v>47</v>
      </c>
      <c r="I15" s="120">
        <v>29</v>
      </c>
      <c r="J15" s="120">
        <v>22</v>
      </c>
      <c r="K15" s="122">
        <v>17</v>
      </c>
      <c r="L15" s="122">
        <v>30</v>
      </c>
      <c r="M15" s="122">
        <v>16</v>
      </c>
    </row>
    <row r="16" spans="2:18" ht="19.5" x14ac:dyDescent="0.3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21">
        <v>50</v>
      </c>
      <c r="L16" s="121">
        <v>13</v>
      </c>
      <c r="M16" s="121">
        <v>58</v>
      </c>
    </row>
    <row r="17" spans="2:18" ht="19.5" x14ac:dyDescent="0.3">
      <c r="B17" s="119" t="s">
        <v>78</v>
      </c>
      <c r="C17" s="120">
        <v>43</v>
      </c>
      <c r="D17" s="120">
        <v>55</v>
      </c>
      <c r="E17" s="120">
        <v>37</v>
      </c>
      <c r="F17" s="120">
        <v>32</v>
      </c>
      <c r="G17" s="120">
        <v>48</v>
      </c>
      <c r="H17" s="120">
        <v>60</v>
      </c>
      <c r="I17" s="120">
        <v>50</v>
      </c>
      <c r="J17" s="120">
        <v>48</v>
      </c>
      <c r="K17" s="122">
        <v>51</v>
      </c>
      <c r="L17" s="122">
        <v>35</v>
      </c>
      <c r="M17" s="122">
        <v>34</v>
      </c>
    </row>
    <row r="18" spans="2:18" ht="19.5" x14ac:dyDescent="0.3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21">
        <v>34</v>
      </c>
      <c r="L18" s="121">
        <v>18</v>
      </c>
      <c r="M18" s="121">
        <v>56</v>
      </c>
    </row>
    <row r="19" spans="2:18" ht="19.5" x14ac:dyDescent="0.3">
      <c r="B19" s="119" t="s">
        <v>82</v>
      </c>
      <c r="C19" s="120">
        <v>27</v>
      </c>
      <c r="D19" s="120">
        <v>70</v>
      </c>
      <c r="E19" s="120">
        <v>28</v>
      </c>
      <c r="F19" s="120">
        <v>40</v>
      </c>
      <c r="G19" s="120">
        <v>50</v>
      </c>
      <c r="H19" s="120">
        <v>34</v>
      </c>
      <c r="I19" s="120">
        <v>41</v>
      </c>
      <c r="J19" s="120">
        <v>17</v>
      </c>
      <c r="K19" s="122">
        <v>25</v>
      </c>
      <c r="L19" s="122">
        <v>11</v>
      </c>
      <c r="M19" s="122">
        <v>14</v>
      </c>
    </row>
    <row r="20" spans="2:18" ht="19.5" x14ac:dyDescent="0.3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21">
        <v>47</v>
      </c>
      <c r="L20" s="121">
        <v>21</v>
      </c>
      <c r="M20" s="121">
        <v>70</v>
      </c>
    </row>
    <row r="21" spans="2:18" ht="19.5" x14ac:dyDescent="0.3">
      <c r="B21" s="119" t="s">
        <v>85</v>
      </c>
      <c r="C21" s="120">
        <v>23</v>
      </c>
      <c r="D21" s="120">
        <v>40</v>
      </c>
      <c r="E21" s="120">
        <v>38</v>
      </c>
      <c r="F21" s="120">
        <v>46</v>
      </c>
      <c r="G21" s="120">
        <v>58</v>
      </c>
      <c r="H21" s="120">
        <v>85</v>
      </c>
      <c r="I21" s="120">
        <v>15</v>
      </c>
      <c r="J21" s="120">
        <v>16</v>
      </c>
      <c r="K21" s="122">
        <v>27</v>
      </c>
      <c r="L21" s="122">
        <v>28</v>
      </c>
      <c r="M21" s="122">
        <v>11</v>
      </c>
    </row>
    <row r="22" spans="2:18" ht="19.5" x14ac:dyDescent="0.3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21">
        <v>42</v>
      </c>
      <c r="L22" s="121">
        <v>77</v>
      </c>
      <c r="M22" s="121">
        <v>18</v>
      </c>
    </row>
    <row r="23" spans="2:18" ht="19.5" x14ac:dyDescent="0.3">
      <c r="B23" s="119" t="s">
        <v>83</v>
      </c>
      <c r="C23" s="120">
        <v>36</v>
      </c>
      <c r="D23" s="120">
        <v>45</v>
      </c>
      <c r="E23" s="120">
        <v>25</v>
      </c>
      <c r="F23" s="120">
        <v>43</v>
      </c>
      <c r="G23" s="120">
        <v>67</v>
      </c>
      <c r="H23" s="120">
        <v>42</v>
      </c>
      <c r="I23" s="120">
        <v>26</v>
      </c>
      <c r="J23" s="120">
        <v>49</v>
      </c>
      <c r="K23" s="122">
        <v>41</v>
      </c>
      <c r="L23" s="122">
        <v>19</v>
      </c>
      <c r="M23" s="122">
        <v>52</v>
      </c>
    </row>
    <row r="24" spans="2:18" ht="19.5" x14ac:dyDescent="0.3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21">
        <v>18</v>
      </c>
      <c r="L24" s="121">
        <v>36</v>
      </c>
      <c r="M24" s="121">
        <v>17</v>
      </c>
    </row>
    <row r="25" spans="2:18" ht="19.5" x14ac:dyDescent="0.3">
      <c r="B25" s="119" t="s">
        <v>69</v>
      </c>
      <c r="C25" s="120">
        <v>47</v>
      </c>
      <c r="D25" s="120">
        <v>64</v>
      </c>
      <c r="E25" s="120">
        <v>33</v>
      </c>
      <c r="F25" s="120">
        <v>21</v>
      </c>
      <c r="G25" s="120">
        <v>49</v>
      </c>
      <c r="H25" s="120">
        <v>54</v>
      </c>
      <c r="I25" s="120">
        <v>27</v>
      </c>
      <c r="J25" s="120">
        <v>24</v>
      </c>
      <c r="K25" s="122">
        <v>50</v>
      </c>
      <c r="L25" s="122">
        <v>12</v>
      </c>
      <c r="M25" s="122">
        <v>51</v>
      </c>
    </row>
    <row r="26" spans="2:18" ht="19.5" x14ac:dyDescent="0.3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21">
        <v>57</v>
      </c>
      <c r="L26" s="121">
        <v>62</v>
      </c>
      <c r="M26" s="121">
        <v>92</v>
      </c>
    </row>
    <row r="27" spans="2:18" ht="19.5" x14ac:dyDescent="0.3">
      <c r="B27" s="119" t="s">
        <v>79</v>
      </c>
      <c r="C27" s="120">
        <v>70</v>
      </c>
      <c r="D27" s="120">
        <v>88</v>
      </c>
      <c r="E27" s="120">
        <v>23</v>
      </c>
      <c r="F27" s="120">
        <v>32</v>
      </c>
      <c r="G27" s="120">
        <v>75</v>
      </c>
      <c r="H27" s="120">
        <v>41</v>
      </c>
      <c r="I27" s="120">
        <v>91</v>
      </c>
      <c r="J27" s="120">
        <v>43</v>
      </c>
      <c r="K27" s="122">
        <v>72</v>
      </c>
      <c r="L27" s="122">
        <v>72</v>
      </c>
      <c r="M27" s="122">
        <v>26</v>
      </c>
    </row>
    <row r="28" spans="2:18" ht="19.5" x14ac:dyDescent="0.3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21">
        <v>41</v>
      </c>
      <c r="L28" s="121">
        <v>53</v>
      </c>
      <c r="M28" s="121">
        <v>66</v>
      </c>
    </row>
    <row r="29" spans="2:18" ht="19.5" x14ac:dyDescent="0.3">
      <c r="B29" s="119" t="s">
        <v>61</v>
      </c>
      <c r="C29" s="120">
        <v>24</v>
      </c>
      <c r="D29" s="120">
        <v>63</v>
      </c>
      <c r="E29" s="120">
        <v>56</v>
      </c>
      <c r="F29" s="120">
        <v>14</v>
      </c>
      <c r="G29" s="120">
        <v>40</v>
      </c>
      <c r="H29" s="120">
        <v>84</v>
      </c>
      <c r="I29" s="120">
        <v>88</v>
      </c>
      <c r="J29" s="120">
        <v>30</v>
      </c>
      <c r="K29" s="122">
        <v>33</v>
      </c>
      <c r="L29" s="122">
        <v>50</v>
      </c>
      <c r="M29" s="122">
        <v>18</v>
      </c>
    </row>
    <row r="30" spans="2:18" ht="19.5" x14ac:dyDescent="0.3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21">
        <v>40</v>
      </c>
      <c r="L30" s="121">
        <v>19</v>
      </c>
      <c r="M30" s="121">
        <v>14</v>
      </c>
    </row>
    <row r="31" spans="2:18" ht="19.5" x14ac:dyDescent="0.3">
      <c r="B31" s="119" t="s">
        <v>66</v>
      </c>
      <c r="C31" s="120">
        <v>21</v>
      </c>
      <c r="D31" s="120">
        <v>33</v>
      </c>
      <c r="E31" s="120">
        <v>27</v>
      </c>
      <c r="F31" s="120">
        <v>18</v>
      </c>
      <c r="G31" s="120">
        <v>90</v>
      </c>
      <c r="H31" s="120">
        <v>52</v>
      </c>
      <c r="I31" s="120">
        <v>78</v>
      </c>
      <c r="J31" s="120">
        <v>11</v>
      </c>
      <c r="K31" s="122">
        <v>24</v>
      </c>
      <c r="L31" s="122">
        <v>35</v>
      </c>
      <c r="M31" s="122">
        <v>25</v>
      </c>
    </row>
    <row r="32" spans="2:18" ht="19.5" x14ac:dyDescent="0.3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-7.1341926032167908</v>
      </c>
      <c r="J38" s="123">
        <f ca="1">$G38*(RAND()-0.5)</f>
        <v>-3.5984093380154487</v>
      </c>
      <c r="K38" s="123">
        <f ca="1">$G38*(RAND()-0.5)</f>
        <v>-5.3231881385281712</v>
      </c>
      <c r="L38" s="123">
        <f ca="1">$G38*(RAND()-0.5)</f>
        <v>0.98410687910628014</v>
      </c>
      <c r="M38" s="123">
        <f ca="1">$G38*(RAND()-0.5)</f>
        <v>3.1647067803281632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3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3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3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3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3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3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3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3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3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3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3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3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3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3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3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3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3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3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3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3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3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3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3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3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3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3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3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3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3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3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-5.3659500436873291</v>
      </c>
      <c r="J38" s="123">
        <f ca="1">$G38*(RAND()-0.5)</f>
        <v>4.6165742447788123</v>
      </c>
      <c r="K38" s="123">
        <f ca="1">$G38*(RAND()-0.5)</f>
        <v>3.5148260189752074</v>
      </c>
      <c r="L38" s="123">
        <f ca="1">$G38*(RAND()-0.5)</f>
        <v>1.8230729938463031</v>
      </c>
      <c r="M38" s="123">
        <f ca="1">$G38*(RAND()-0.5)</f>
        <v>2.2251155131277627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3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3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3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3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3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3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3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3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3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3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3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3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3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3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3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3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3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3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3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3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3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3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3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3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3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3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3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3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3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-2.788542924709938</v>
      </c>
      <c r="J38" s="123">
        <v>7.1119844944205459</v>
      </c>
      <c r="K38" s="123">
        <v>-1.414624276857277</v>
      </c>
      <c r="L38" s="123">
        <v>0.88663396041647191</v>
      </c>
      <c r="M38" s="123">
        <v>-4.5366645240350376</v>
      </c>
    </row>
    <row r="39" spans="2:13" ht="18.75" x14ac:dyDescent="0.25">
      <c r="B39" s="117"/>
      <c r="F39" s="123"/>
      <c r="G39" s="123"/>
      <c r="H39" s="123"/>
      <c r="I39" s="123">
        <v>50</v>
      </c>
      <c r="J39" s="123">
        <v>5</v>
      </c>
      <c r="K39" s="123">
        <v>30</v>
      </c>
      <c r="L39" s="123">
        <v>40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3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3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3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3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3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3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3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3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3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3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3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3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3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3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3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3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3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3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3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3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3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3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3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3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3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3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3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3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3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2.9239046068603454</v>
      </c>
      <c r="J38" s="123">
        <f ca="1">$G38*(RAND()-0.5)</f>
        <v>-5.6249952789505473</v>
      </c>
      <c r="K38" s="123">
        <f ca="1">$G38*(RAND()-0.5)</f>
        <v>-2.9695100934401779</v>
      </c>
      <c r="L38" s="123">
        <f ca="1">$G38*(RAND()-0.5)</f>
        <v>4.8008367223167552</v>
      </c>
      <c r="M38" s="123">
        <f ca="1">$G38*(RAND()-0.5)</f>
        <v>-2.7887452325518964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3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3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3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3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3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3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3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3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3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3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3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3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3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3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3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3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3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3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3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3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3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3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3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3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3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3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3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3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3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-6.3484501302898604</v>
      </c>
      <c r="J38" s="123">
        <f ca="1">$G38*(RAND()-0.5)</f>
        <v>-5.0871613806926801</v>
      </c>
      <c r="K38" s="123">
        <f ca="1">$G38*(RAND()-0.5)</f>
        <v>-0.98839371717298341</v>
      </c>
      <c r="L38" s="123">
        <f ca="1">$G38*(RAND()-0.5)</f>
        <v>5.3133469332790275</v>
      </c>
      <c r="M38" s="123">
        <f ca="1">$G38*(RAND()-0.5)</f>
        <v>6.9811375634593462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3">
      <c r="B3" s="119" t="s">
        <v>87</v>
      </c>
      <c r="C3" s="120">
        <v>50</v>
      </c>
      <c r="D3" s="120">
        <v>63</v>
      </c>
      <c r="E3" s="120">
        <v>42</v>
      </c>
      <c r="F3" s="120">
        <v>50</v>
      </c>
      <c r="G3" s="120">
        <v>34</v>
      </c>
      <c r="H3" s="120">
        <v>55</v>
      </c>
      <c r="I3" s="120">
        <v>92</v>
      </c>
      <c r="J3" s="120">
        <v>61</v>
      </c>
      <c r="K3" s="122">
        <v>91</v>
      </c>
      <c r="L3" s="122">
        <v>44</v>
      </c>
      <c r="M3" s="122">
        <v>65</v>
      </c>
    </row>
    <row r="4" spans="2:13" ht="19.5" x14ac:dyDescent="0.3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21">
        <v>11</v>
      </c>
      <c r="L4" s="121">
        <v>59</v>
      </c>
      <c r="M4" s="121">
        <v>20</v>
      </c>
    </row>
    <row r="5" spans="2:13" ht="19.5" x14ac:dyDescent="0.3">
      <c r="B5" s="119" t="s">
        <v>77</v>
      </c>
      <c r="C5" s="120">
        <v>31</v>
      </c>
      <c r="D5" s="120">
        <v>39</v>
      </c>
      <c r="E5" s="120">
        <v>49</v>
      </c>
      <c r="F5" s="120">
        <v>52</v>
      </c>
      <c r="G5" s="120">
        <v>80</v>
      </c>
      <c r="H5" s="120">
        <v>86</v>
      </c>
      <c r="I5" s="120">
        <v>79</v>
      </c>
      <c r="J5" s="120">
        <v>39</v>
      </c>
      <c r="K5" s="122">
        <v>52</v>
      </c>
      <c r="L5" s="122">
        <v>17</v>
      </c>
      <c r="M5" s="122">
        <v>52</v>
      </c>
    </row>
    <row r="6" spans="2:13" ht="19.5" x14ac:dyDescent="0.3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21">
        <v>35</v>
      </c>
      <c r="L6" s="121">
        <v>39</v>
      </c>
      <c r="M6" s="121">
        <v>52</v>
      </c>
    </row>
    <row r="7" spans="2:13" ht="19.5" x14ac:dyDescent="0.3">
      <c r="B7" s="119" t="s">
        <v>70</v>
      </c>
      <c r="C7" s="120">
        <v>22</v>
      </c>
      <c r="D7" s="120">
        <v>83</v>
      </c>
      <c r="E7" s="120">
        <v>29</v>
      </c>
      <c r="F7" s="120">
        <v>41</v>
      </c>
      <c r="G7" s="120">
        <v>50</v>
      </c>
      <c r="H7" s="120">
        <v>49</v>
      </c>
      <c r="I7" s="120">
        <v>17</v>
      </c>
      <c r="J7" s="120">
        <v>19</v>
      </c>
      <c r="K7" s="122">
        <v>39</v>
      </c>
      <c r="L7" s="122">
        <v>35</v>
      </c>
      <c r="M7" s="122">
        <v>21</v>
      </c>
    </row>
    <row r="8" spans="2:13" ht="19.5" x14ac:dyDescent="0.3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21">
        <v>14</v>
      </c>
      <c r="L8" s="121">
        <v>78</v>
      </c>
      <c r="M8" s="121">
        <v>47</v>
      </c>
    </row>
    <row r="9" spans="2:13" ht="19.5" x14ac:dyDescent="0.3">
      <c r="B9" s="119" t="s">
        <v>72</v>
      </c>
      <c r="C9" s="120">
        <v>25</v>
      </c>
      <c r="D9" s="120">
        <v>76</v>
      </c>
      <c r="E9" s="120">
        <v>61</v>
      </c>
      <c r="F9" s="120">
        <v>62</v>
      </c>
      <c r="G9" s="120">
        <v>45</v>
      </c>
      <c r="H9" s="120">
        <v>37</v>
      </c>
      <c r="I9" s="120">
        <v>29</v>
      </c>
      <c r="J9" s="120">
        <v>33</v>
      </c>
      <c r="K9" s="122">
        <v>51</v>
      </c>
      <c r="L9" s="122">
        <v>13</v>
      </c>
      <c r="M9" s="122">
        <v>34</v>
      </c>
    </row>
    <row r="10" spans="2:13" ht="19.5" x14ac:dyDescent="0.3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21">
        <v>56</v>
      </c>
      <c r="L10" s="121">
        <v>70</v>
      </c>
      <c r="M10" s="121">
        <v>32</v>
      </c>
    </row>
    <row r="11" spans="2:13" ht="19.5" x14ac:dyDescent="0.3">
      <c r="B11" s="119" t="s">
        <v>67</v>
      </c>
      <c r="C11" s="120">
        <v>19</v>
      </c>
      <c r="D11" s="120">
        <v>47</v>
      </c>
      <c r="E11" s="120">
        <v>43</v>
      </c>
      <c r="F11" s="120">
        <v>36</v>
      </c>
      <c r="G11" s="120">
        <v>20</v>
      </c>
      <c r="H11" s="120">
        <v>87</v>
      </c>
      <c r="I11" s="120">
        <v>11</v>
      </c>
      <c r="J11" s="120">
        <v>20</v>
      </c>
      <c r="K11" s="122">
        <v>30</v>
      </c>
      <c r="L11" s="122">
        <v>16</v>
      </c>
      <c r="M11" s="122">
        <v>29</v>
      </c>
    </row>
    <row r="12" spans="2:13" ht="19.5" x14ac:dyDescent="0.3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21">
        <v>16</v>
      </c>
      <c r="L12" s="121">
        <v>32</v>
      </c>
      <c r="M12" s="121">
        <v>13</v>
      </c>
    </row>
    <row r="13" spans="2:13" ht="19.5" x14ac:dyDescent="0.3">
      <c r="B13" s="119" t="s">
        <v>62</v>
      </c>
      <c r="C13" s="120">
        <v>15</v>
      </c>
      <c r="D13" s="120">
        <v>35</v>
      </c>
      <c r="E13" s="120">
        <v>83</v>
      </c>
      <c r="F13" s="120">
        <v>91</v>
      </c>
      <c r="G13" s="120">
        <v>62</v>
      </c>
      <c r="H13" s="120">
        <v>78</v>
      </c>
      <c r="I13" s="120">
        <v>22</v>
      </c>
      <c r="J13" s="120">
        <v>23</v>
      </c>
      <c r="K13" s="122">
        <v>45</v>
      </c>
      <c r="L13" s="122">
        <v>20</v>
      </c>
      <c r="M13" s="122">
        <v>39</v>
      </c>
    </row>
    <row r="14" spans="2:13" ht="19.5" x14ac:dyDescent="0.3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21">
        <v>34</v>
      </c>
      <c r="L14" s="121">
        <v>19</v>
      </c>
      <c r="M14" s="121">
        <v>15</v>
      </c>
    </row>
    <row r="15" spans="2:13" ht="19.5" x14ac:dyDescent="0.3">
      <c r="B15" s="119" t="s">
        <v>64</v>
      </c>
      <c r="C15" s="120">
        <v>17</v>
      </c>
      <c r="D15" s="120">
        <v>33</v>
      </c>
      <c r="E15" s="120">
        <v>47</v>
      </c>
      <c r="F15" s="120">
        <v>36</v>
      </c>
      <c r="G15" s="120">
        <v>59</v>
      </c>
      <c r="H15" s="120">
        <v>41</v>
      </c>
      <c r="I15" s="120">
        <v>19</v>
      </c>
      <c r="J15" s="120">
        <v>26</v>
      </c>
      <c r="K15" s="122">
        <v>20</v>
      </c>
      <c r="L15" s="122">
        <v>16</v>
      </c>
      <c r="M15" s="122">
        <v>48</v>
      </c>
    </row>
    <row r="16" spans="2:13" ht="19.5" x14ac:dyDescent="0.3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21">
        <v>20</v>
      </c>
      <c r="L16" s="121">
        <v>11</v>
      </c>
      <c r="M16" s="121">
        <v>20</v>
      </c>
    </row>
    <row r="17" spans="2:18" ht="19.5" x14ac:dyDescent="0.3">
      <c r="B17" s="119" t="s">
        <v>81</v>
      </c>
      <c r="C17" s="120">
        <v>36</v>
      </c>
      <c r="D17" s="120">
        <v>64</v>
      </c>
      <c r="E17" s="120">
        <v>77</v>
      </c>
      <c r="F17" s="120">
        <v>63</v>
      </c>
      <c r="G17" s="120">
        <v>57</v>
      </c>
      <c r="H17" s="120">
        <v>46</v>
      </c>
      <c r="I17" s="120">
        <v>13</v>
      </c>
      <c r="J17" s="120">
        <v>52</v>
      </c>
      <c r="K17" s="122">
        <v>80</v>
      </c>
      <c r="L17" s="122">
        <v>36</v>
      </c>
      <c r="M17" s="122">
        <v>19</v>
      </c>
    </row>
    <row r="18" spans="2:18" ht="19.5" x14ac:dyDescent="0.3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21">
        <v>19</v>
      </c>
      <c r="L18" s="121">
        <v>67</v>
      </c>
      <c r="M18" s="121">
        <v>15</v>
      </c>
    </row>
    <row r="19" spans="2:18" ht="19.5" x14ac:dyDescent="0.3">
      <c r="B19" s="119" t="s">
        <v>63</v>
      </c>
      <c r="C19" s="120">
        <v>17</v>
      </c>
      <c r="D19" s="120">
        <v>65</v>
      </c>
      <c r="E19" s="120">
        <v>50</v>
      </c>
      <c r="F19" s="120">
        <v>86</v>
      </c>
      <c r="G19" s="120">
        <v>52</v>
      </c>
      <c r="H19" s="120">
        <v>38</v>
      </c>
      <c r="I19" s="120">
        <v>15</v>
      </c>
      <c r="J19" s="120">
        <v>27</v>
      </c>
      <c r="K19" s="122">
        <v>21</v>
      </c>
      <c r="L19" s="122">
        <v>67</v>
      </c>
      <c r="M19" s="122">
        <v>12</v>
      </c>
    </row>
    <row r="20" spans="2:18" ht="19.5" x14ac:dyDescent="0.3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21">
        <v>12</v>
      </c>
      <c r="L20" s="121">
        <v>55</v>
      </c>
      <c r="M20" s="121">
        <v>45</v>
      </c>
    </row>
    <row r="21" spans="2:18" ht="19.5" x14ac:dyDescent="0.3">
      <c r="B21" s="119" t="s">
        <v>71</v>
      </c>
      <c r="C21" s="120">
        <v>23</v>
      </c>
      <c r="D21" s="120">
        <v>64</v>
      </c>
      <c r="E21" s="120">
        <v>33</v>
      </c>
      <c r="F21" s="120">
        <v>97</v>
      </c>
      <c r="G21" s="120">
        <v>40</v>
      </c>
      <c r="H21" s="120">
        <v>33</v>
      </c>
      <c r="I21" s="120">
        <v>12</v>
      </c>
      <c r="J21" s="120">
        <v>27</v>
      </c>
      <c r="K21" s="122">
        <v>78</v>
      </c>
      <c r="L21" s="122">
        <v>61</v>
      </c>
      <c r="M21" s="122">
        <v>34</v>
      </c>
    </row>
    <row r="22" spans="2:18" ht="19.5" x14ac:dyDescent="0.3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21">
        <v>38</v>
      </c>
      <c r="L22" s="121">
        <v>59</v>
      </c>
      <c r="M22" s="121">
        <v>17</v>
      </c>
    </row>
    <row r="23" spans="2:18" ht="19.5" x14ac:dyDescent="0.3">
      <c r="B23" s="119" t="s">
        <v>65</v>
      </c>
      <c r="C23" s="120">
        <v>17</v>
      </c>
      <c r="D23" s="120">
        <v>63</v>
      </c>
      <c r="E23" s="120">
        <v>20</v>
      </c>
      <c r="F23" s="120">
        <v>48</v>
      </c>
      <c r="G23" s="120">
        <v>84</v>
      </c>
      <c r="H23" s="120">
        <v>68</v>
      </c>
      <c r="I23" s="120">
        <v>13</v>
      </c>
      <c r="J23" s="120">
        <v>25</v>
      </c>
      <c r="K23" s="122">
        <v>17</v>
      </c>
      <c r="L23" s="122">
        <v>19</v>
      </c>
      <c r="M23" s="122">
        <v>16</v>
      </c>
    </row>
    <row r="24" spans="2:18" ht="19.5" x14ac:dyDescent="0.3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21">
        <v>86</v>
      </c>
      <c r="L24" s="121">
        <v>52</v>
      </c>
      <c r="M24" s="121">
        <v>89</v>
      </c>
    </row>
    <row r="25" spans="2:18" ht="19.5" x14ac:dyDescent="0.3">
      <c r="B25" s="119" t="s">
        <v>83</v>
      </c>
      <c r="C25" s="120">
        <v>43</v>
      </c>
      <c r="D25" s="120">
        <v>45</v>
      </c>
      <c r="E25" s="120">
        <v>37</v>
      </c>
      <c r="F25" s="120">
        <v>67</v>
      </c>
      <c r="G25" s="120">
        <v>37</v>
      </c>
      <c r="H25" s="120">
        <v>42</v>
      </c>
      <c r="I25" s="120">
        <v>74</v>
      </c>
      <c r="J25" s="120">
        <v>54</v>
      </c>
      <c r="K25" s="122">
        <v>90</v>
      </c>
      <c r="L25" s="122">
        <v>18</v>
      </c>
      <c r="M25" s="122">
        <v>17</v>
      </c>
    </row>
    <row r="26" spans="2:18" ht="19.5" x14ac:dyDescent="0.3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21">
        <v>76</v>
      </c>
      <c r="L26" s="121">
        <v>16</v>
      </c>
      <c r="M26" s="121">
        <v>15</v>
      </c>
    </row>
    <row r="27" spans="2:18" ht="19.5" x14ac:dyDescent="0.3">
      <c r="B27" s="119" t="s">
        <v>74</v>
      </c>
      <c r="C27" s="120">
        <v>25</v>
      </c>
      <c r="D27" s="120">
        <v>63</v>
      </c>
      <c r="E27" s="120">
        <v>55</v>
      </c>
      <c r="F27" s="120">
        <v>53</v>
      </c>
      <c r="G27" s="120">
        <v>65</v>
      </c>
      <c r="H27" s="120">
        <v>90</v>
      </c>
      <c r="I27" s="120">
        <v>13</v>
      </c>
      <c r="J27" s="120">
        <v>26</v>
      </c>
      <c r="K27" s="122">
        <v>88</v>
      </c>
      <c r="L27" s="122">
        <v>13</v>
      </c>
      <c r="M27" s="122">
        <v>18</v>
      </c>
    </row>
    <row r="28" spans="2:18" ht="19.5" x14ac:dyDescent="0.3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21">
        <v>78</v>
      </c>
      <c r="L28" s="121">
        <v>18</v>
      </c>
      <c r="M28" s="121">
        <v>19</v>
      </c>
    </row>
    <row r="29" spans="2:18" ht="19.5" x14ac:dyDescent="0.3">
      <c r="B29" s="119" t="s">
        <v>76</v>
      </c>
      <c r="C29" s="120">
        <v>31</v>
      </c>
      <c r="D29" s="120">
        <v>77</v>
      </c>
      <c r="E29" s="120">
        <v>59</v>
      </c>
      <c r="F29" s="120">
        <v>65</v>
      </c>
      <c r="G29" s="120">
        <v>19</v>
      </c>
      <c r="H29" s="120">
        <v>40</v>
      </c>
      <c r="I29" s="120">
        <v>29</v>
      </c>
      <c r="J29" s="120">
        <v>32</v>
      </c>
      <c r="K29" s="122">
        <v>20</v>
      </c>
      <c r="L29" s="122">
        <v>19</v>
      </c>
      <c r="M29" s="122">
        <v>55</v>
      </c>
    </row>
    <row r="30" spans="2:18" ht="19.5" x14ac:dyDescent="0.3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21">
        <v>38</v>
      </c>
      <c r="L30" s="121">
        <v>30</v>
      </c>
      <c r="M30" s="121">
        <v>56</v>
      </c>
    </row>
    <row r="31" spans="2:18" ht="19.5" x14ac:dyDescent="0.3">
      <c r="B31" s="119" t="s">
        <v>68</v>
      </c>
      <c r="C31" s="120">
        <v>21</v>
      </c>
      <c r="D31" s="120">
        <v>32</v>
      </c>
      <c r="E31" s="120">
        <v>46</v>
      </c>
      <c r="F31" s="120">
        <v>98</v>
      </c>
      <c r="G31" s="120">
        <v>32</v>
      </c>
      <c r="H31" s="120">
        <v>47</v>
      </c>
      <c r="I31" s="120">
        <v>58</v>
      </c>
      <c r="J31" s="120">
        <v>23</v>
      </c>
      <c r="K31" s="122">
        <v>69</v>
      </c>
      <c r="L31" s="122">
        <v>67</v>
      </c>
      <c r="M31" s="122">
        <v>15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3.8721680374859027</v>
      </c>
      <c r="J38" s="123">
        <f ca="1">$G38*(RAND()-0.5)</f>
        <v>7.1233608218360374</v>
      </c>
      <c r="K38" s="123">
        <f ca="1">$G38*(RAND()-0.5)</f>
        <v>-2.4597115503984996</v>
      </c>
      <c r="L38" s="123">
        <f ca="1">$G38*(RAND()-0.5)</f>
        <v>-0.23546365963009741</v>
      </c>
      <c r="M38" s="123">
        <f ca="1">$G38*(RAND()-0.5)</f>
        <v>-5.1409952909947538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3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3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3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3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3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3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3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3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3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3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3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3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3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3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3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3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3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3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3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3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3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3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3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3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3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3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3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3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3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f>COUNTIF(I3:M31, "&lt;11")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-4.415095533395311</v>
      </c>
      <c r="J38" s="123">
        <v>1.6126312665568681</v>
      </c>
      <c r="K38" s="123">
        <v>5.7119541936221898</v>
      </c>
      <c r="L38" s="123">
        <v>7.4329049005051884</v>
      </c>
      <c r="M38" s="123">
        <v>3.5684970815466182</v>
      </c>
    </row>
    <row r="39" spans="2:13" ht="18.75" x14ac:dyDescent="0.25">
      <c r="B39" s="117"/>
      <c r="F39" s="123"/>
      <c r="G39" s="123"/>
      <c r="H39" s="123"/>
      <c r="I39" s="123">
        <v>50</v>
      </c>
      <c r="J39" s="123">
        <v>40</v>
      </c>
      <c r="K39" s="123">
        <v>5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3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3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3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3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3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3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3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3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3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3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3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3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3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3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3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3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3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3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3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3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3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3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3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3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3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3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3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3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3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-0.54856990194341815</v>
      </c>
      <c r="J38" s="123">
        <f ca="1">$G38*(RAND()-0.5)</f>
        <v>1.6818612979328114</v>
      </c>
      <c r="K38" s="123">
        <f ca="1">$G38*(RAND()-0.5)</f>
        <v>3.7096701257894837</v>
      </c>
      <c r="L38" s="123">
        <f ca="1">$G38*(RAND()-0.5)</f>
        <v>2.1045238518662734</v>
      </c>
      <c r="M38" s="123">
        <f ca="1">$G38*(RAND()-0.5)</f>
        <v>6.8233044392961171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3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3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3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3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3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3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3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3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3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3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3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3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3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3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3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3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3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3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3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3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3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3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3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3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3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3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3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3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3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-0.54053754701657297</v>
      </c>
      <c r="J38" s="123">
        <f ca="1">$G38*(RAND()-0.5)</f>
        <v>-1.6620116120874733</v>
      </c>
      <c r="K38" s="123">
        <f ca="1">$G38*(RAND()-0.5)</f>
        <v>-7.3330974997228218</v>
      </c>
      <c r="L38" s="123">
        <f ca="1">$G38*(RAND()-0.5)</f>
        <v>3.9689107746235885</v>
      </c>
      <c r="M38" s="123">
        <f ca="1">$G38*(RAND()-0.5)</f>
        <v>7.1176482499875799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3">
      <c r="B3" s="119" t="s">
        <v>135</v>
      </c>
      <c r="C3" s="120">
        <v>17</v>
      </c>
      <c r="D3" s="120">
        <v>25</v>
      </c>
      <c r="E3" s="120">
        <v>86</v>
      </c>
      <c r="F3" s="120">
        <v>65</v>
      </c>
      <c r="G3" s="120">
        <v>21</v>
      </c>
      <c r="H3" s="120">
        <v>50</v>
      </c>
      <c r="I3" s="120">
        <v>23</v>
      </c>
      <c r="J3" s="120">
        <v>13</v>
      </c>
      <c r="K3" s="122">
        <v>20</v>
      </c>
      <c r="L3" s="122">
        <v>14</v>
      </c>
      <c r="M3" s="122">
        <v>63</v>
      </c>
    </row>
    <row r="4" spans="2:13" ht="19.5" x14ac:dyDescent="0.3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21">
        <v>44</v>
      </c>
      <c r="L4" s="121">
        <v>25</v>
      </c>
      <c r="M4" s="121">
        <v>19</v>
      </c>
    </row>
    <row r="5" spans="2:13" ht="19.5" x14ac:dyDescent="0.3">
      <c r="B5" s="119" t="s">
        <v>129</v>
      </c>
      <c r="C5" s="120">
        <v>54</v>
      </c>
      <c r="D5" s="120">
        <v>73</v>
      </c>
      <c r="E5" s="120">
        <v>79</v>
      </c>
      <c r="F5" s="120">
        <v>40</v>
      </c>
      <c r="G5" s="120">
        <v>47</v>
      </c>
      <c r="H5" s="120">
        <v>88</v>
      </c>
      <c r="I5" s="120">
        <v>15</v>
      </c>
      <c r="J5" s="120">
        <v>80</v>
      </c>
      <c r="K5" s="122">
        <v>57</v>
      </c>
      <c r="L5" s="122">
        <v>58</v>
      </c>
      <c r="M5" s="122">
        <v>35</v>
      </c>
    </row>
    <row r="6" spans="2:13" ht="19.5" x14ac:dyDescent="0.3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21">
        <v>21</v>
      </c>
      <c r="L6" s="121">
        <v>66</v>
      </c>
      <c r="M6" s="121">
        <v>19</v>
      </c>
    </row>
    <row r="7" spans="2:13" ht="19.5" x14ac:dyDescent="0.3">
      <c r="B7" s="119" t="s">
        <v>112</v>
      </c>
      <c r="C7" s="120">
        <v>25</v>
      </c>
      <c r="D7" s="120">
        <v>70</v>
      </c>
      <c r="E7" s="120">
        <v>43</v>
      </c>
      <c r="F7" s="120">
        <v>29</v>
      </c>
      <c r="G7" s="120">
        <v>37</v>
      </c>
      <c r="H7" s="120">
        <v>50</v>
      </c>
      <c r="I7" s="120">
        <v>20</v>
      </c>
      <c r="J7" s="120">
        <v>47</v>
      </c>
      <c r="K7" s="122">
        <v>24</v>
      </c>
      <c r="L7" s="122">
        <v>19</v>
      </c>
      <c r="M7" s="122">
        <v>33</v>
      </c>
    </row>
    <row r="8" spans="2:13" ht="19.5" x14ac:dyDescent="0.3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21">
        <v>19</v>
      </c>
      <c r="L8" s="121">
        <v>24</v>
      </c>
      <c r="M8" s="121">
        <v>17</v>
      </c>
    </row>
    <row r="9" spans="2:13" ht="19.5" x14ac:dyDescent="0.3">
      <c r="B9" s="119" t="s">
        <v>138</v>
      </c>
      <c r="C9" s="120">
        <v>40</v>
      </c>
      <c r="D9" s="120">
        <v>28</v>
      </c>
      <c r="E9" s="120">
        <v>50</v>
      </c>
      <c r="F9" s="120">
        <v>70</v>
      </c>
      <c r="G9" s="120">
        <v>27</v>
      </c>
      <c r="H9" s="120">
        <v>40</v>
      </c>
      <c r="I9" s="120">
        <v>61</v>
      </c>
      <c r="J9" s="120">
        <v>28</v>
      </c>
      <c r="K9" s="122">
        <v>42</v>
      </c>
      <c r="L9" s="122">
        <v>45</v>
      </c>
      <c r="M9" s="122">
        <v>81</v>
      </c>
    </row>
    <row r="10" spans="2:13" ht="19.5" x14ac:dyDescent="0.3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21">
        <v>19</v>
      </c>
      <c r="L10" s="121">
        <v>52</v>
      </c>
      <c r="M10" s="121">
        <v>29</v>
      </c>
    </row>
    <row r="11" spans="2:13" ht="19.5" x14ac:dyDescent="0.3">
      <c r="B11" s="119" t="s">
        <v>111</v>
      </c>
      <c r="C11" s="120">
        <v>31</v>
      </c>
      <c r="D11" s="120">
        <v>36</v>
      </c>
      <c r="E11" s="120">
        <v>65</v>
      </c>
      <c r="F11" s="120">
        <v>77</v>
      </c>
      <c r="G11" s="120">
        <v>40</v>
      </c>
      <c r="H11" s="120">
        <v>59</v>
      </c>
      <c r="I11" s="120">
        <v>64</v>
      </c>
      <c r="J11" s="120">
        <v>11</v>
      </c>
      <c r="K11" s="122">
        <v>18</v>
      </c>
      <c r="L11" s="122">
        <v>47</v>
      </c>
      <c r="M11" s="122">
        <v>32</v>
      </c>
    </row>
    <row r="12" spans="2:13" ht="19.5" x14ac:dyDescent="0.3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21">
        <v>16</v>
      </c>
      <c r="L12" s="121">
        <v>20</v>
      </c>
      <c r="M12" s="121">
        <v>16</v>
      </c>
    </row>
    <row r="13" spans="2:13" ht="19.5" x14ac:dyDescent="0.3">
      <c r="B13" s="119" t="s">
        <v>128</v>
      </c>
      <c r="C13" s="120">
        <v>32</v>
      </c>
      <c r="D13" s="120">
        <v>37</v>
      </c>
      <c r="E13" s="120">
        <v>48</v>
      </c>
      <c r="F13" s="120">
        <v>55</v>
      </c>
      <c r="G13" s="120">
        <v>43</v>
      </c>
      <c r="H13" s="120">
        <v>65</v>
      </c>
      <c r="I13" s="120">
        <v>18</v>
      </c>
      <c r="J13" s="120">
        <v>12</v>
      </c>
      <c r="K13" s="122">
        <v>36</v>
      </c>
      <c r="L13" s="122">
        <v>28</v>
      </c>
      <c r="M13" s="122">
        <v>26</v>
      </c>
    </row>
    <row r="14" spans="2:13" ht="19.5" x14ac:dyDescent="0.3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21">
        <v>35</v>
      </c>
      <c r="L14" s="121">
        <v>39</v>
      </c>
      <c r="M14" s="121">
        <v>64</v>
      </c>
    </row>
    <row r="15" spans="2:13" ht="19.5" x14ac:dyDescent="0.3">
      <c r="B15" s="119" t="s">
        <v>126</v>
      </c>
      <c r="C15" s="120">
        <v>11</v>
      </c>
      <c r="D15" s="120">
        <v>15</v>
      </c>
      <c r="E15" s="120">
        <v>66</v>
      </c>
      <c r="F15" s="120">
        <v>34</v>
      </c>
      <c r="G15" s="120">
        <v>28</v>
      </c>
      <c r="H15" s="120">
        <v>61</v>
      </c>
      <c r="I15" s="120">
        <v>19</v>
      </c>
      <c r="J15" s="120">
        <v>47</v>
      </c>
      <c r="K15" s="122">
        <v>17</v>
      </c>
      <c r="L15" s="122">
        <v>19</v>
      </c>
      <c r="M15" s="122">
        <v>30</v>
      </c>
    </row>
    <row r="16" spans="2:13" ht="19.5" x14ac:dyDescent="0.3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21">
        <v>27</v>
      </c>
      <c r="L16" s="121">
        <v>43</v>
      </c>
      <c r="M16" s="121">
        <v>14</v>
      </c>
    </row>
    <row r="17" spans="2:18" ht="19.5" x14ac:dyDescent="0.3">
      <c r="B17" s="119" t="s">
        <v>122</v>
      </c>
      <c r="C17" s="120">
        <v>46</v>
      </c>
      <c r="D17" s="120">
        <v>40</v>
      </c>
      <c r="E17" s="120">
        <v>83</v>
      </c>
      <c r="F17" s="120">
        <v>82</v>
      </c>
      <c r="G17" s="120">
        <v>16</v>
      </c>
      <c r="H17" s="120">
        <v>45</v>
      </c>
      <c r="I17" s="120">
        <v>61</v>
      </c>
      <c r="J17" s="120">
        <v>81</v>
      </c>
      <c r="K17" s="122">
        <v>44</v>
      </c>
      <c r="L17" s="122">
        <v>71</v>
      </c>
      <c r="M17" s="122">
        <v>68</v>
      </c>
    </row>
    <row r="18" spans="2:18" ht="19.5" x14ac:dyDescent="0.3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21">
        <v>20</v>
      </c>
      <c r="L18" s="121">
        <v>12</v>
      </c>
      <c r="M18" s="121">
        <v>15</v>
      </c>
    </row>
    <row r="19" spans="2:18" ht="19.5" x14ac:dyDescent="0.3">
      <c r="B19" s="119" t="s">
        <v>125</v>
      </c>
      <c r="C19" s="120">
        <v>32</v>
      </c>
      <c r="D19" s="120">
        <v>23</v>
      </c>
      <c r="E19" s="120">
        <v>75</v>
      </c>
      <c r="F19" s="120">
        <v>88</v>
      </c>
      <c r="G19" s="120">
        <v>70</v>
      </c>
      <c r="H19" s="120">
        <v>86</v>
      </c>
      <c r="I19" s="120">
        <v>74</v>
      </c>
      <c r="J19" s="120">
        <v>19</v>
      </c>
      <c r="K19" s="122">
        <v>26</v>
      </c>
      <c r="L19" s="122">
        <v>31</v>
      </c>
      <c r="M19" s="122">
        <v>32</v>
      </c>
    </row>
    <row r="20" spans="2:18" ht="19.5" x14ac:dyDescent="0.3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21">
        <v>15</v>
      </c>
      <c r="L20" s="121">
        <v>16</v>
      </c>
      <c r="M20" s="121">
        <v>19</v>
      </c>
    </row>
    <row r="21" spans="2:18" ht="19.5" x14ac:dyDescent="0.3">
      <c r="B21" s="119" t="s">
        <v>123</v>
      </c>
      <c r="C21" s="120">
        <v>25</v>
      </c>
      <c r="D21" s="120">
        <v>41</v>
      </c>
      <c r="E21" s="120">
        <v>53</v>
      </c>
      <c r="F21" s="120">
        <v>63</v>
      </c>
      <c r="G21" s="120">
        <v>68</v>
      </c>
      <c r="H21" s="120">
        <v>55</v>
      </c>
      <c r="I21" s="120">
        <v>30</v>
      </c>
      <c r="J21" s="120">
        <v>35</v>
      </c>
      <c r="K21" s="122">
        <v>27</v>
      </c>
      <c r="L21" s="122">
        <v>17</v>
      </c>
      <c r="M21" s="122">
        <v>20</v>
      </c>
    </row>
    <row r="22" spans="2:18" ht="19.5" x14ac:dyDescent="0.3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21">
        <v>20</v>
      </c>
      <c r="L22" s="121">
        <v>48</v>
      </c>
      <c r="M22" s="121">
        <v>11</v>
      </c>
    </row>
    <row r="23" spans="2:18" ht="19.5" x14ac:dyDescent="0.3">
      <c r="B23" s="119" t="s">
        <v>121</v>
      </c>
      <c r="C23" s="120">
        <v>36</v>
      </c>
      <c r="D23" s="120">
        <v>14</v>
      </c>
      <c r="E23" s="120">
        <v>63</v>
      </c>
      <c r="F23" s="120">
        <v>64</v>
      </c>
      <c r="G23" s="120">
        <v>53</v>
      </c>
      <c r="H23" s="120">
        <v>77</v>
      </c>
      <c r="I23" s="120">
        <v>38</v>
      </c>
      <c r="J23" s="120">
        <v>29</v>
      </c>
      <c r="K23" s="122">
        <v>33</v>
      </c>
      <c r="L23" s="122">
        <v>14</v>
      </c>
      <c r="M23" s="122">
        <v>37</v>
      </c>
    </row>
    <row r="24" spans="2:18" ht="19.5" x14ac:dyDescent="0.3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21">
        <v>20</v>
      </c>
      <c r="L24" s="121">
        <v>49</v>
      </c>
      <c r="M24" s="121">
        <v>17</v>
      </c>
    </row>
    <row r="25" spans="2:18" ht="19.5" x14ac:dyDescent="0.3">
      <c r="B25" s="119" t="s">
        <v>134</v>
      </c>
      <c r="C25" s="120">
        <v>43</v>
      </c>
      <c r="D25" s="120">
        <v>25</v>
      </c>
      <c r="E25" s="120">
        <v>67</v>
      </c>
      <c r="F25" s="120">
        <v>45</v>
      </c>
      <c r="G25" s="120">
        <v>36</v>
      </c>
      <c r="H25" s="120">
        <v>37</v>
      </c>
      <c r="I25" s="120">
        <v>17</v>
      </c>
      <c r="J25" s="120">
        <v>41</v>
      </c>
      <c r="K25" s="122">
        <v>37</v>
      </c>
      <c r="L25" s="122">
        <v>36</v>
      </c>
      <c r="M25" s="122">
        <v>56</v>
      </c>
    </row>
    <row r="26" spans="2:18" ht="19.5" x14ac:dyDescent="0.3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21">
        <v>25</v>
      </c>
      <c r="L26" s="121">
        <v>35</v>
      </c>
      <c r="M26" s="121">
        <v>54</v>
      </c>
    </row>
    <row r="27" spans="2:18" ht="19.5" x14ac:dyDescent="0.3">
      <c r="B27" s="119" t="s">
        <v>115</v>
      </c>
      <c r="C27" s="120">
        <v>50</v>
      </c>
      <c r="D27" s="120">
        <v>63</v>
      </c>
      <c r="E27" s="120">
        <v>50</v>
      </c>
      <c r="F27" s="120">
        <v>63</v>
      </c>
      <c r="G27" s="120">
        <v>71</v>
      </c>
      <c r="H27" s="120">
        <v>42</v>
      </c>
      <c r="I27" s="120">
        <v>73</v>
      </c>
      <c r="J27" s="120">
        <v>20</v>
      </c>
      <c r="K27" s="122">
        <v>52</v>
      </c>
      <c r="L27" s="122">
        <v>14</v>
      </c>
      <c r="M27" s="122">
        <v>70</v>
      </c>
    </row>
    <row r="28" spans="2:18" ht="19.5" x14ac:dyDescent="0.3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21">
        <v>17</v>
      </c>
      <c r="L28" s="121">
        <v>37</v>
      </c>
      <c r="M28" s="121">
        <v>20</v>
      </c>
    </row>
    <row r="29" spans="2:18" ht="19.5" x14ac:dyDescent="0.3">
      <c r="B29" s="119" t="s">
        <v>124</v>
      </c>
      <c r="C29" s="120">
        <v>33</v>
      </c>
      <c r="D29" s="120">
        <v>42</v>
      </c>
      <c r="E29" s="120">
        <v>95</v>
      </c>
      <c r="F29" s="120">
        <v>67</v>
      </c>
      <c r="G29" s="120">
        <v>65</v>
      </c>
      <c r="H29" s="120">
        <v>34</v>
      </c>
      <c r="I29" s="120">
        <v>29</v>
      </c>
      <c r="J29" s="120">
        <v>86</v>
      </c>
      <c r="K29" s="122">
        <v>34</v>
      </c>
      <c r="L29" s="122">
        <v>56</v>
      </c>
      <c r="M29" s="122">
        <v>44</v>
      </c>
    </row>
    <row r="30" spans="2:18" ht="19.5" x14ac:dyDescent="0.3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21">
        <v>16</v>
      </c>
      <c r="L30" s="121">
        <v>11</v>
      </c>
      <c r="M30" s="121">
        <v>55</v>
      </c>
    </row>
    <row r="31" spans="2:18" ht="19.5" x14ac:dyDescent="0.3">
      <c r="B31" s="119" t="s">
        <v>113</v>
      </c>
      <c r="C31" s="120">
        <v>19</v>
      </c>
      <c r="D31" s="120">
        <v>23</v>
      </c>
      <c r="E31" s="120">
        <v>36</v>
      </c>
      <c r="F31" s="120">
        <v>47</v>
      </c>
      <c r="G31" s="120">
        <v>25</v>
      </c>
      <c r="H31" s="120">
        <v>43</v>
      </c>
      <c r="I31" s="120">
        <v>13</v>
      </c>
      <c r="J31" s="120">
        <v>51</v>
      </c>
      <c r="K31" s="122">
        <v>16</v>
      </c>
      <c r="L31" s="122">
        <v>56</v>
      </c>
      <c r="M31" s="122">
        <v>44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2.7326575497278909</v>
      </c>
      <c r="J38" s="123">
        <f ca="1">$G38*(RAND()-0.5)</f>
        <v>0.11160721108180671</v>
      </c>
      <c r="K38" s="123">
        <f ca="1">$G38*(RAND()-0.5)</f>
        <v>-7.4054706798216818</v>
      </c>
      <c r="L38" s="123">
        <f ca="1">$G38*(RAND()-0.5)</f>
        <v>-0.81744788943993951</v>
      </c>
      <c r="M38" s="123">
        <f ca="1">$G38*(RAND()-0.5)</f>
        <v>-1.9223265988734339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3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3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60</v>
      </c>
      <c r="J3" s="116">
        <v>51</v>
      </c>
      <c r="K3" s="116">
        <v>16</v>
      </c>
      <c r="L3" s="116">
        <v>76</v>
      </c>
      <c r="M3" s="116">
        <v>80</v>
      </c>
    </row>
    <row r="4" spans="1:13" ht="19.5" x14ac:dyDescent="0.3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19</v>
      </c>
      <c r="J4" s="116">
        <v>14</v>
      </c>
      <c r="K4" s="116">
        <v>13</v>
      </c>
      <c r="L4" s="116">
        <v>21</v>
      </c>
      <c r="M4" s="116">
        <v>15</v>
      </c>
    </row>
    <row r="5" spans="1:13" ht="19.5" x14ac:dyDescent="0.3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20</v>
      </c>
      <c r="J5" s="116">
        <v>71</v>
      </c>
      <c r="K5" s="116">
        <v>17</v>
      </c>
      <c r="L5" s="116">
        <v>44</v>
      </c>
      <c r="M5" s="116">
        <v>38</v>
      </c>
    </row>
    <row r="6" spans="1:13" ht="19.5" x14ac:dyDescent="0.3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20</v>
      </c>
      <c r="J6" s="116">
        <v>22</v>
      </c>
      <c r="K6" s="116">
        <v>16</v>
      </c>
      <c r="L6" s="116">
        <v>32</v>
      </c>
      <c r="M6" s="116">
        <v>53</v>
      </c>
    </row>
    <row r="7" spans="1:13" ht="19.5" x14ac:dyDescent="0.3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48</v>
      </c>
      <c r="J7" s="116">
        <v>58</v>
      </c>
      <c r="K7" s="116">
        <v>48</v>
      </c>
      <c r="L7" s="116">
        <v>20</v>
      </c>
      <c r="M7" s="116">
        <v>16</v>
      </c>
    </row>
    <row r="8" spans="1:13" ht="19.5" x14ac:dyDescent="0.3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33</v>
      </c>
      <c r="J8" s="116">
        <v>20</v>
      </c>
      <c r="K8" s="116">
        <v>22</v>
      </c>
      <c r="L8" s="116">
        <v>42</v>
      </c>
      <c r="M8" s="116">
        <v>54</v>
      </c>
    </row>
    <row r="9" spans="1:13" ht="19.5" x14ac:dyDescent="0.3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32</v>
      </c>
      <c r="J9" s="116">
        <v>49</v>
      </c>
      <c r="K9" s="116">
        <v>58</v>
      </c>
      <c r="L9" s="116">
        <v>65</v>
      </c>
      <c r="M9" s="116">
        <v>47</v>
      </c>
    </row>
    <row r="10" spans="1:13" ht="19.5" x14ac:dyDescent="0.3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45</v>
      </c>
      <c r="J10" s="116">
        <v>71</v>
      </c>
      <c r="K10" s="116">
        <v>40</v>
      </c>
      <c r="L10" s="116">
        <v>55</v>
      </c>
      <c r="M10" s="116">
        <v>17</v>
      </c>
    </row>
    <row r="11" spans="1:13" ht="19.5" x14ac:dyDescent="0.3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13</v>
      </c>
      <c r="J11" s="116">
        <v>14</v>
      </c>
      <c r="K11" s="116">
        <v>20</v>
      </c>
      <c r="L11" s="116">
        <v>13</v>
      </c>
      <c r="M11" s="116">
        <v>11</v>
      </c>
    </row>
    <row r="12" spans="1:13" ht="19.5" x14ac:dyDescent="0.3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25</v>
      </c>
      <c r="J12" s="116">
        <v>19</v>
      </c>
      <c r="K12" s="116">
        <v>72</v>
      </c>
      <c r="L12" s="116">
        <v>56</v>
      </c>
      <c r="M12" s="116">
        <v>55</v>
      </c>
    </row>
    <row r="13" spans="1:13" ht="19.5" x14ac:dyDescent="0.3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25</v>
      </c>
      <c r="J13" s="116">
        <v>94</v>
      </c>
      <c r="K13" s="116">
        <v>38</v>
      </c>
      <c r="L13" s="116">
        <v>18</v>
      </c>
      <c r="M13" s="116">
        <v>72</v>
      </c>
    </row>
    <row r="14" spans="1:13" ht="19.5" x14ac:dyDescent="0.3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40</v>
      </c>
      <c r="J14" s="116">
        <v>46</v>
      </c>
      <c r="K14" s="116">
        <v>34</v>
      </c>
      <c r="L14" s="116">
        <v>80</v>
      </c>
      <c r="M14" s="116">
        <v>27</v>
      </c>
    </row>
    <row r="15" spans="1:13" ht="19.5" x14ac:dyDescent="0.3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36</v>
      </c>
      <c r="J15" s="116">
        <v>61</v>
      </c>
      <c r="K15" s="116">
        <v>91</v>
      </c>
      <c r="L15" s="116">
        <v>36</v>
      </c>
      <c r="M15" s="116">
        <v>25</v>
      </c>
    </row>
    <row r="16" spans="1:13" ht="19.5" x14ac:dyDescent="0.3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15</v>
      </c>
      <c r="J16" s="116">
        <v>14</v>
      </c>
      <c r="K16" s="116">
        <v>89</v>
      </c>
      <c r="L16" s="116">
        <v>67</v>
      </c>
      <c r="M16" s="116">
        <v>15</v>
      </c>
    </row>
    <row r="17" spans="2:18" ht="19.5" x14ac:dyDescent="0.3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36</v>
      </c>
      <c r="J17" s="116">
        <v>32</v>
      </c>
      <c r="K17" s="116">
        <v>45</v>
      </c>
      <c r="L17" s="116">
        <v>53</v>
      </c>
      <c r="M17" s="116">
        <v>39</v>
      </c>
    </row>
    <row r="18" spans="2:18" ht="19.5" x14ac:dyDescent="0.3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45</v>
      </c>
      <c r="J18" s="116">
        <v>20</v>
      </c>
      <c r="K18" s="116">
        <v>73</v>
      </c>
      <c r="L18" s="116">
        <v>11</v>
      </c>
      <c r="M18" s="116">
        <v>77</v>
      </c>
    </row>
    <row r="19" spans="2:18" ht="19.5" x14ac:dyDescent="0.3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15</v>
      </c>
      <c r="J19" s="116">
        <v>16</v>
      </c>
      <c r="K19" s="116">
        <v>11</v>
      </c>
      <c r="L19" s="116">
        <v>13</v>
      </c>
      <c r="M19" s="116">
        <v>80</v>
      </c>
    </row>
    <row r="20" spans="2:18" ht="19.5" x14ac:dyDescent="0.3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30</v>
      </c>
      <c r="J20" s="116">
        <v>40</v>
      </c>
      <c r="K20" s="116">
        <v>53</v>
      </c>
      <c r="L20" s="116">
        <v>51</v>
      </c>
      <c r="M20" s="116">
        <v>64</v>
      </c>
    </row>
    <row r="21" spans="2:18" ht="19.5" x14ac:dyDescent="0.3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18</v>
      </c>
      <c r="J21" s="116">
        <v>12</v>
      </c>
      <c r="K21" s="116">
        <v>42</v>
      </c>
      <c r="L21" s="116">
        <v>30</v>
      </c>
      <c r="M21" s="116">
        <v>14</v>
      </c>
    </row>
    <row r="22" spans="2:18" ht="19.5" x14ac:dyDescent="0.3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58</v>
      </c>
      <c r="J22" s="116">
        <v>61</v>
      </c>
      <c r="K22" s="116">
        <v>93</v>
      </c>
      <c r="L22" s="116">
        <v>28</v>
      </c>
      <c r="M22" s="116">
        <v>71</v>
      </c>
    </row>
    <row r="23" spans="2:18" ht="19.5" x14ac:dyDescent="0.3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34</v>
      </c>
      <c r="J23" s="116">
        <v>17</v>
      </c>
      <c r="K23" s="116">
        <v>16</v>
      </c>
      <c r="L23" s="116">
        <v>47</v>
      </c>
      <c r="M23" s="116">
        <v>12</v>
      </c>
    </row>
    <row r="24" spans="2:18" ht="19.5" x14ac:dyDescent="0.3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16</v>
      </c>
      <c r="J24" s="116">
        <v>15</v>
      </c>
      <c r="K24" s="116">
        <v>37</v>
      </c>
      <c r="L24" s="116">
        <v>16</v>
      </c>
      <c r="M24" s="116">
        <v>32</v>
      </c>
    </row>
    <row r="25" spans="2:18" ht="19.5" x14ac:dyDescent="0.3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16</v>
      </c>
      <c r="J25" s="116">
        <v>60</v>
      </c>
      <c r="K25" s="116">
        <v>19</v>
      </c>
      <c r="L25" s="116">
        <v>29</v>
      </c>
      <c r="M25" s="116">
        <v>53</v>
      </c>
    </row>
    <row r="26" spans="2:18" ht="19.5" x14ac:dyDescent="0.3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29</v>
      </c>
      <c r="J26" s="116">
        <v>35</v>
      </c>
      <c r="K26" s="116">
        <v>54</v>
      </c>
      <c r="L26" s="116">
        <v>37</v>
      </c>
      <c r="M26" s="116">
        <v>15</v>
      </c>
    </row>
    <row r="27" spans="2:18" ht="19.5" x14ac:dyDescent="0.3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20</v>
      </c>
      <c r="J27" s="116">
        <v>20</v>
      </c>
      <c r="K27" s="116">
        <v>58</v>
      </c>
      <c r="L27" s="116">
        <v>38</v>
      </c>
      <c r="M27" s="116">
        <v>18</v>
      </c>
    </row>
    <row r="28" spans="2:18" ht="19.5" x14ac:dyDescent="0.3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50</v>
      </c>
      <c r="J28" s="116">
        <v>58</v>
      </c>
      <c r="K28" s="116">
        <v>30</v>
      </c>
      <c r="L28" s="116">
        <v>38</v>
      </c>
      <c r="M28" s="116">
        <v>17</v>
      </c>
    </row>
    <row r="29" spans="2:18" ht="19.5" x14ac:dyDescent="0.3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19</v>
      </c>
      <c r="J29" s="116">
        <v>33</v>
      </c>
      <c r="K29" s="116">
        <v>32</v>
      </c>
      <c r="L29" s="116">
        <v>20</v>
      </c>
      <c r="M29" s="116">
        <v>14</v>
      </c>
    </row>
    <row r="30" spans="2:18" ht="19.5" x14ac:dyDescent="0.3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39</v>
      </c>
      <c r="J30" s="116">
        <v>28</v>
      </c>
      <c r="K30" s="116">
        <v>53</v>
      </c>
      <c r="L30" s="116">
        <v>20</v>
      </c>
      <c r="M30" s="116">
        <v>32</v>
      </c>
    </row>
    <row r="31" spans="2:18" ht="19.5" x14ac:dyDescent="0.3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49</v>
      </c>
      <c r="J31" s="116">
        <v>47</v>
      </c>
      <c r="K31" s="116">
        <v>73</v>
      </c>
      <c r="L31" s="116">
        <v>28</v>
      </c>
      <c r="M31" s="116">
        <v>53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  <c r="M36">
        <f>COUNTIF(I3:M31, "&lt;11")</f>
        <v>0</v>
      </c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3.1920634484835699</v>
      </c>
      <c r="J38" s="123">
        <v>-1.85791424075635</v>
      </c>
      <c r="K38" s="123">
        <v>-5.0071138605697509</v>
      </c>
      <c r="L38" s="123">
        <v>-4.9383687745001223</v>
      </c>
      <c r="M38" s="123">
        <v>-2.6192732608838991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0.9597267857054208</v>
      </c>
      <c r="J40" s="123">
        <f>CORREL($C$3:$C$31,J$3:J$31)</f>
        <v>0.42042300444974057</v>
      </c>
      <c r="K40" s="123">
        <f>CORREL($C$3:$C$31,K$3:K$31)</f>
        <v>0.36479672569985316</v>
      </c>
      <c r="L40" s="123">
        <f>CORREL($C$3:$C$31,L$3:L$31)</f>
        <v>0.23866373617349801</v>
      </c>
      <c r="M40" s="123">
        <f>CORREL($C$3:$C$31,M$3:M$31)</f>
        <v>0.22216267950877025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3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56</v>
      </c>
      <c r="J3" s="116">
        <v>70</v>
      </c>
      <c r="K3" s="116">
        <v>52</v>
      </c>
      <c r="L3" s="116">
        <v>48</v>
      </c>
      <c r="M3" s="116">
        <v>30</v>
      </c>
    </row>
    <row r="4" spans="1:13" ht="19.5" x14ac:dyDescent="0.3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27</v>
      </c>
      <c r="J4" s="116">
        <v>46</v>
      </c>
      <c r="K4" s="116">
        <v>18</v>
      </c>
      <c r="L4" s="116">
        <v>18</v>
      </c>
      <c r="M4" s="116">
        <v>40</v>
      </c>
    </row>
    <row r="5" spans="1:13" ht="19.5" x14ac:dyDescent="0.3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21</v>
      </c>
      <c r="J5" s="116">
        <v>33</v>
      </c>
      <c r="K5" s="116">
        <v>63</v>
      </c>
      <c r="L5" s="116">
        <v>40</v>
      </c>
      <c r="M5" s="116">
        <v>42</v>
      </c>
    </row>
    <row r="6" spans="1:13" ht="19.5" x14ac:dyDescent="0.3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26</v>
      </c>
      <c r="J6" s="116">
        <v>28</v>
      </c>
      <c r="K6" s="116">
        <v>14</v>
      </c>
      <c r="L6" s="116">
        <v>11</v>
      </c>
      <c r="M6" s="116">
        <v>33</v>
      </c>
    </row>
    <row r="7" spans="1:13" ht="19.5" x14ac:dyDescent="0.3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64</v>
      </c>
      <c r="J7" s="116">
        <v>79</v>
      </c>
      <c r="K7" s="116">
        <v>57</v>
      </c>
      <c r="L7" s="116">
        <v>97</v>
      </c>
      <c r="M7" s="116">
        <v>66</v>
      </c>
    </row>
    <row r="8" spans="1:13" ht="19.5" x14ac:dyDescent="0.3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37</v>
      </c>
      <c r="J8" s="116">
        <v>36</v>
      </c>
      <c r="K8" s="116">
        <v>95</v>
      </c>
      <c r="L8" s="116">
        <v>20</v>
      </c>
      <c r="M8" s="116">
        <v>59</v>
      </c>
    </row>
    <row r="9" spans="1:13" ht="19.5" x14ac:dyDescent="0.3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38</v>
      </c>
      <c r="J9" s="116">
        <v>20</v>
      </c>
      <c r="K9" s="116">
        <v>54</v>
      </c>
      <c r="L9" s="116">
        <v>20</v>
      </c>
      <c r="M9" s="116">
        <v>42</v>
      </c>
    </row>
    <row r="10" spans="1:13" ht="19.5" x14ac:dyDescent="0.3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58</v>
      </c>
      <c r="J10" s="116">
        <v>96</v>
      </c>
      <c r="K10" s="116">
        <v>95</v>
      </c>
      <c r="L10" s="116">
        <v>42</v>
      </c>
      <c r="M10" s="116">
        <v>19</v>
      </c>
    </row>
    <row r="11" spans="1:13" ht="19.5" x14ac:dyDescent="0.3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21</v>
      </c>
      <c r="J11" s="116">
        <v>20</v>
      </c>
      <c r="K11" s="116">
        <v>17</v>
      </c>
      <c r="L11" s="116">
        <v>18</v>
      </c>
      <c r="M11" s="116">
        <v>13</v>
      </c>
    </row>
    <row r="12" spans="1:13" ht="19.5" x14ac:dyDescent="0.3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30</v>
      </c>
      <c r="J12" s="116">
        <v>44</v>
      </c>
      <c r="K12" s="116">
        <v>83</v>
      </c>
      <c r="L12" s="116">
        <v>40</v>
      </c>
      <c r="M12" s="116">
        <v>11</v>
      </c>
    </row>
    <row r="13" spans="1:13" ht="19.5" x14ac:dyDescent="0.3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39</v>
      </c>
      <c r="J13" s="116">
        <v>20</v>
      </c>
      <c r="K13" s="116">
        <v>21</v>
      </c>
      <c r="L13" s="116">
        <v>29</v>
      </c>
      <c r="M13" s="116">
        <v>18</v>
      </c>
    </row>
    <row r="14" spans="1:13" ht="19.5" x14ac:dyDescent="0.3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35</v>
      </c>
      <c r="J14" s="116">
        <v>73</v>
      </c>
      <c r="K14" s="116">
        <v>51</v>
      </c>
      <c r="L14" s="116">
        <v>32</v>
      </c>
      <c r="M14" s="116">
        <v>57</v>
      </c>
    </row>
    <row r="15" spans="1:13" ht="19.5" x14ac:dyDescent="0.3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41</v>
      </c>
      <c r="J15" s="116">
        <v>16</v>
      </c>
      <c r="K15" s="116">
        <v>38</v>
      </c>
      <c r="L15" s="116">
        <v>63</v>
      </c>
      <c r="M15" s="116">
        <v>86</v>
      </c>
    </row>
    <row r="16" spans="1:13" ht="19.5" x14ac:dyDescent="0.3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21</v>
      </c>
      <c r="J16" s="116">
        <v>27</v>
      </c>
      <c r="K16" s="116">
        <v>33</v>
      </c>
      <c r="L16" s="116">
        <v>78</v>
      </c>
      <c r="M16" s="116">
        <v>81</v>
      </c>
    </row>
    <row r="17" spans="2:18" ht="19.5" x14ac:dyDescent="0.3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48</v>
      </c>
      <c r="J17" s="116">
        <v>34</v>
      </c>
      <c r="K17" s="116">
        <v>12</v>
      </c>
      <c r="L17" s="116">
        <v>58</v>
      </c>
      <c r="M17" s="116">
        <v>76</v>
      </c>
    </row>
    <row r="18" spans="2:18" ht="19.5" x14ac:dyDescent="0.3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53</v>
      </c>
      <c r="J18" s="116">
        <v>23</v>
      </c>
      <c r="K18" s="116">
        <v>11</v>
      </c>
      <c r="L18" s="116">
        <v>57</v>
      </c>
      <c r="M18" s="116">
        <v>63</v>
      </c>
    </row>
    <row r="19" spans="2:18" ht="19.5" x14ac:dyDescent="0.3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16</v>
      </c>
      <c r="J19" s="116">
        <v>13</v>
      </c>
      <c r="K19" s="116">
        <v>20</v>
      </c>
      <c r="L19" s="116">
        <v>20</v>
      </c>
      <c r="M19" s="116">
        <v>18</v>
      </c>
    </row>
    <row r="20" spans="2:18" ht="19.5" x14ac:dyDescent="0.3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34</v>
      </c>
      <c r="J20" s="116">
        <v>20</v>
      </c>
      <c r="K20" s="116">
        <v>47</v>
      </c>
      <c r="L20" s="116">
        <v>88</v>
      </c>
      <c r="M20" s="116">
        <v>48</v>
      </c>
    </row>
    <row r="21" spans="2:18" ht="19.5" x14ac:dyDescent="0.3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25</v>
      </c>
      <c r="J21" s="116">
        <v>19</v>
      </c>
      <c r="K21" s="116">
        <v>33</v>
      </c>
      <c r="L21" s="116">
        <v>13</v>
      </c>
      <c r="M21" s="116">
        <v>11</v>
      </c>
    </row>
    <row r="22" spans="2:18" ht="19.5" x14ac:dyDescent="0.3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69</v>
      </c>
      <c r="J22" s="116">
        <v>75</v>
      </c>
      <c r="K22" s="116">
        <v>96</v>
      </c>
      <c r="L22" s="116">
        <v>65</v>
      </c>
      <c r="M22" s="116">
        <v>58</v>
      </c>
    </row>
    <row r="23" spans="2:18" ht="19.5" x14ac:dyDescent="0.3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47</v>
      </c>
      <c r="J23" s="116">
        <v>75</v>
      </c>
      <c r="K23" s="116">
        <v>14</v>
      </c>
      <c r="L23" s="116">
        <v>17</v>
      </c>
      <c r="M23" s="116">
        <v>72</v>
      </c>
    </row>
    <row r="24" spans="2:18" ht="19.5" x14ac:dyDescent="0.3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15</v>
      </c>
      <c r="J24" s="116">
        <v>95</v>
      </c>
      <c r="K24" s="116">
        <v>19</v>
      </c>
      <c r="L24" s="116">
        <v>92</v>
      </c>
      <c r="M24" s="116">
        <v>15</v>
      </c>
    </row>
    <row r="25" spans="2:18" ht="19.5" x14ac:dyDescent="0.3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20</v>
      </c>
      <c r="J25" s="116">
        <v>20</v>
      </c>
      <c r="K25" s="116">
        <v>43</v>
      </c>
      <c r="L25" s="116">
        <v>38</v>
      </c>
      <c r="M25" s="116">
        <v>15</v>
      </c>
    </row>
    <row r="26" spans="2:18" ht="19.5" x14ac:dyDescent="0.3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32</v>
      </c>
      <c r="J26" s="116">
        <v>20</v>
      </c>
      <c r="K26" s="116">
        <v>64</v>
      </c>
      <c r="L26" s="116">
        <v>45</v>
      </c>
      <c r="M26" s="116">
        <v>33</v>
      </c>
    </row>
    <row r="27" spans="2:18" ht="19.5" x14ac:dyDescent="0.3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18</v>
      </c>
      <c r="J27" s="116">
        <v>19</v>
      </c>
      <c r="K27" s="116">
        <v>18</v>
      </c>
      <c r="L27" s="116">
        <v>30</v>
      </c>
      <c r="M27" s="116">
        <v>45</v>
      </c>
    </row>
    <row r="28" spans="2:18" ht="19.5" x14ac:dyDescent="0.3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55</v>
      </c>
      <c r="J28" s="116">
        <v>32</v>
      </c>
      <c r="K28" s="116">
        <v>81</v>
      </c>
      <c r="L28" s="116">
        <v>66</v>
      </c>
      <c r="M28" s="116">
        <v>70</v>
      </c>
    </row>
    <row r="29" spans="2:18" ht="19.5" x14ac:dyDescent="0.3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13</v>
      </c>
      <c r="J29" s="116">
        <v>53</v>
      </c>
      <c r="K29" s="116">
        <v>12</v>
      </c>
      <c r="L29" s="116">
        <v>37</v>
      </c>
      <c r="M29" s="116">
        <v>34</v>
      </c>
    </row>
    <row r="30" spans="2:18" ht="19.5" x14ac:dyDescent="0.3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51</v>
      </c>
      <c r="J30" s="116">
        <v>95</v>
      </c>
      <c r="K30" s="116">
        <v>76</v>
      </c>
      <c r="L30" s="116">
        <v>91</v>
      </c>
      <c r="M30" s="116">
        <v>74</v>
      </c>
    </row>
    <row r="31" spans="2:18" ht="19.5" x14ac:dyDescent="0.3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43</v>
      </c>
      <c r="J31" s="116">
        <v>16</v>
      </c>
      <c r="K31" s="116">
        <v>64</v>
      </c>
      <c r="L31" s="116">
        <v>59</v>
      </c>
      <c r="M31" s="116">
        <v>67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6.6452695985403736</v>
      </c>
      <c r="J38" s="123">
        <f ca="1">$G38*(RAND()-0.5)</f>
        <v>-6.1548945176655829</v>
      </c>
      <c r="K38" s="123">
        <f ca="1">$G38*(RAND()-0.5)</f>
        <v>-0.53734266622159021</v>
      </c>
      <c r="L38" s="123">
        <f ca="1">$G38*(RAND()-0.5)</f>
        <v>-3.1712241768952278</v>
      </c>
      <c r="M38" s="123">
        <f ca="1">$G38*(RAND()-0.5)</f>
        <v>-0.60642883248731516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0.95055916817633612</v>
      </c>
      <c r="J40" s="123">
        <f>CORREL($C$3:$C$31,J$3:J$31)</f>
        <v>0.4085047697151552</v>
      </c>
      <c r="K40" s="123">
        <f>CORREL($C$3:$C$31,K$3:K$31)</f>
        <v>0.55239644654770703</v>
      </c>
      <c r="L40" s="123">
        <f>CORREL($C$3:$C$31,L$3:L$31)</f>
        <v>0.42830707439612542</v>
      </c>
      <c r="M40" s="123">
        <f>CORREL($C$3:$C$31,M$3:M$31)</f>
        <v>0.41285073184659549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3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55</v>
      </c>
      <c r="J3" s="116">
        <v>41</v>
      </c>
      <c r="K3" s="116">
        <v>95</v>
      </c>
      <c r="L3" s="116">
        <v>35</v>
      </c>
      <c r="M3" s="116">
        <v>68</v>
      </c>
    </row>
    <row r="4" spans="1:13" ht="19.5" x14ac:dyDescent="0.3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21</v>
      </c>
      <c r="J4" s="116">
        <v>11</v>
      </c>
      <c r="K4" s="116">
        <v>20</v>
      </c>
      <c r="L4" s="116">
        <v>13</v>
      </c>
      <c r="M4" s="116">
        <v>23</v>
      </c>
    </row>
    <row r="5" spans="1:13" ht="19.5" x14ac:dyDescent="0.3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13</v>
      </c>
      <c r="J5" s="116">
        <v>40</v>
      </c>
      <c r="K5" s="116">
        <v>17</v>
      </c>
      <c r="L5" s="116">
        <v>44</v>
      </c>
      <c r="M5" s="116">
        <v>11</v>
      </c>
    </row>
    <row r="6" spans="1:13" ht="19.5" x14ac:dyDescent="0.3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12</v>
      </c>
      <c r="J6" s="116">
        <v>67</v>
      </c>
      <c r="K6" s="116">
        <v>52</v>
      </c>
      <c r="L6" s="116">
        <v>16</v>
      </c>
      <c r="M6" s="116">
        <v>19</v>
      </c>
    </row>
    <row r="7" spans="1:13" ht="19.5" x14ac:dyDescent="0.3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59</v>
      </c>
      <c r="J7" s="116">
        <v>77</v>
      </c>
      <c r="K7" s="116">
        <v>98</v>
      </c>
      <c r="L7" s="116">
        <v>18</v>
      </c>
      <c r="M7" s="116">
        <v>86</v>
      </c>
    </row>
    <row r="8" spans="1:13" ht="19.5" x14ac:dyDescent="0.3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30</v>
      </c>
      <c r="J8" s="116">
        <v>57</v>
      </c>
      <c r="K8" s="116">
        <v>18</v>
      </c>
      <c r="L8" s="116">
        <v>19</v>
      </c>
      <c r="M8" s="116">
        <v>47</v>
      </c>
    </row>
    <row r="9" spans="1:13" ht="19.5" x14ac:dyDescent="0.3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38</v>
      </c>
      <c r="J9" s="116">
        <v>16</v>
      </c>
      <c r="K9" s="116">
        <v>30</v>
      </c>
      <c r="L9" s="116">
        <v>34</v>
      </c>
      <c r="M9" s="116">
        <v>38</v>
      </c>
    </row>
    <row r="10" spans="1:13" ht="19.5" x14ac:dyDescent="0.3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42</v>
      </c>
      <c r="J10" s="116">
        <v>50</v>
      </c>
      <c r="K10" s="116">
        <v>75</v>
      </c>
      <c r="L10" s="116">
        <v>87</v>
      </c>
      <c r="M10" s="116">
        <v>55</v>
      </c>
    </row>
    <row r="11" spans="1:13" ht="19.5" x14ac:dyDescent="0.3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17</v>
      </c>
      <c r="J11" s="116">
        <v>36</v>
      </c>
      <c r="K11" s="116">
        <v>15</v>
      </c>
      <c r="L11" s="116">
        <v>23</v>
      </c>
      <c r="M11" s="116">
        <v>28</v>
      </c>
    </row>
    <row r="12" spans="1:13" ht="19.5" x14ac:dyDescent="0.3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32</v>
      </c>
      <c r="J12" s="116">
        <v>20</v>
      </c>
      <c r="K12" s="116">
        <v>52</v>
      </c>
      <c r="L12" s="116">
        <v>33</v>
      </c>
      <c r="M12" s="116">
        <v>97</v>
      </c>
    </row>
    <row r="13" spans="1:13" ht="19.5" x14ac:dyDescent="0.3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22</v>
      </c>
      <c r="J13" s="116">
        <v>81</v>
      </c>
      <c r="K13" s="116">
        <v>86</v>
      </c>
      <c r="L13" s="116">
        <v>42</v>
      </c>
      <c r="M13" s="116">
        <v>23</v>
      </c>
    </row>
    <row r="14" spans="1:13" ht="19.5" x14ac:dyDescent="0.3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28</v>
      </c>
      <c r="J14" s="116">
        <v>73</v>
      </c>
      <c r="K14" s="116">
        <v>14</v>
      </c>
      <c r="L14" s="116">
        <v>26</v>
      </c>
      <c r="M14" s="116">
        <v>17</v>
      </c>
    </row>
    <row r="15" spans="1:13" ht="19.5" x14ac:dyDescent="0.3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34</v>
      </c>
      <c r="J15" s="116">
        <v>27</v>
      </c>
      <c r="K15" s="116">
        <v>44</v>
      </c>
      <c r="L15" s="116">
        <v>44</v>
      </c>
      <c r="M15" s="116">
        <v>17</v>
      </c>
    </row>
    <row r="16" spans="1:13" ht="19.5" x14ac:dyDescent="0.3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18</v>
      </c>
      <c r="J16" s="116">
        <v>16</v>
      </c>
      <c r="K16" s="116">
        <v>60</v>
      </c>
      <c r="L16" s="116">
        <v>42</v>
      </c>
      <c r="M16" s="116">
        <v>19</v>
      </c>
    </row>
    <row r="17" spans="2:18" ht="19.5" x14ac:dyDescent="0.3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37</v>
      </c>
      <c r="J17" s="116">
        <v>31</v>
      </c>
      <c r="K17" s="116">
        <v>80</v>
      </c>
      <c r="L17" s="116">
        <v>52</v>
      </c>
      <c r="M17" s="116">
        <v>48</v>
      </c>
    </row>
    <row r="18" spans="2:18" ht="19.5" x14ac:dyDescent="0.3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42</v>
      </c>
      <c r="J18" s="116">
        <v>90</v>
      </c>
      <c r="K18" s="116">
        <v>44</v>
      </c>
      <c r="L18" s="116">
        <v>69</v>
      </c>
      <c r="M18" s="116">
        <v>36</v>
      </c>
    </row>
    <row r="19" spans="2:18" ht="19.5" x14ac:dyDescent="0.3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16</v>
      </c>
      <c r="J19" s="116">
        <v>48</v>
      </c>
      <c r="K19" s="116">
        <v>85</v>
      </c>
      <c r="L19" s="116">
        <v>15</v>
      </c>
      <c r="M19" s="116">
        <v>20</v>
      </c>
    </row>
    <row r="20" spans="2:18" ht="19.5" x14ac:dyDescent="0.3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25</v>
      </c>
      <c r="J20" s="116">
        <v>20</v>
      </c>
      <c r="K20" s="116">
        <v>77</v>
      </c>
      <c r="L20" s="116">
        <v>63</v>
      </c>
      <c r="M20" s="116">
        <v>66</v>
      </c>
    </row>
    <row r="21" spans="2:18" ht="19.5" x14ac:dyDescent="0.3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11</v>
      </c>
      <c r="J21" s="116">
        <v>18</v>
      </c>
      <c r="K21" s="116">
        <v>25</v>
      </c>
      <c r="L21" s="116">
        <v>14</v>
      </c>
      <c r="M21" s="116">
        <v>20</v>
      </c>
    </row>
    <row r="22" spans="2:18" ht="19.5" x14ac:dyDescent="0.3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59</v>
      </c>
      <c r="J22" s="116">
        <v>61</v>
      </c>
      <c r="K22" s="116">
        <v>82</v>
      </c>
      <c r="L22" s="116">
        <v>51</v>
      </c>
      <c r="M22" s="116">
        <v>12</v>
      </c>
    </row>
    <row r="23" spans="2:18" ht="19.5" x14ac:dyDescent="0.3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30</v>
      </c>
      <c r="J23" s="116">
        <v>98</v>
      </c>
      <c r="K23" s="116">
        <v>18</v>
      </c>
      <c r="L23" s="116">
        <v>87</v>
      </c>
      <c r="M23" s="116">
        <v>77</v>
      </c>
    </row>
    <row r="24" spans="2:18" ht="19.5" x14ac:dyDescent="0.3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12</v>
      </c>
      <c r="J24" s="116">
        <v>16</v>
      </c>
      <c r="K24" s="116">
        <v>37</v>
      </c>
      <c r="L24" s="116">
        <v>50</v>
      </c>
      <c r="M24" s="116">
        <v>16</v>
      </c>
    </row>
    <row r="25" spans="2:18" ht="19.5" x14ac:dyDescent="0.3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17</v>
      </c>
      <c r="J25" s="116">
        <v>24</v>
      </c>
      <c r="K25" s="116">
        <v>34</v>
      </c>
      <c r="L25" s="116">
        <v>27</v>
      </c>
      <c r="M25" s="116">
        <v>18</v>
      </c>
    </row>
    <row r="26" spans="2:18" ht="19.5" x14ac:dyDescent="0.3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26</v>
      </c>
      <c r="J26" s="116">
        <v>13</v>
      </c>
      <c r="K26" s="116">
        <v>13</v>
      </c>
      <c r="L26" s="116">
        <v>16</v>
      </c>
      <c r="M26" s="116">
        <v>25</v>
      </c>
    </row>
    <row r="27" spans="2:18" ht="19.5" x14ac:dyDescent="0.3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18</v>
      </c>
      <c r="J27" s="116">
        <v>11</v>
      </c>
      <c r="K27" s="116">
        <v>32</v>
      </c>
      <c r="L27" s="116">
        <v>22</v>
      </c>
      <c r="M27" s="116">
        <v>12</v>
      </c>
    </row>
    <row r="28" spans="2:18" ht="19.5" x14ac:dyDescent="0.3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46</v>
      </c>
      <c r="J28" s="116">
        <v>75</v>
      </c>
      <c r="K28" s="116">
        <v>58</v>
      </c>
      <c r="L28" s="116">
        <v>93</v>
      </c>
      <c r="M28" s="116">
        <v>50</v>
      </c>
    </row>
    <row r="29" spans="2:18" ht="19.5" x14ac:dyDescent="0.3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18</v>
      </c>
      <c r="J29" s="116">
        <v>14</v>
      </c>
      <c r="K29" s="116">
        <v>26</v>
      </c>
      <c r="L29" s="116">
        <v>19</v>
      </c>
      <c r="M29" s="116">
        <v>11</v>
      </c>
    </row>
    <row r="30" spans="2:18" ht="19.5" x14ac:dyDescent="0.3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40</v>
      </c>
      <c r="J30" s="116">
        <v>63</v>
      </c>
      <c r="K30" s="116">
        <v>58</v>
      </c>
      <c r="L30" s="116">
        <v>15</v>
      </c>
      <c r="M30" s="116">
        <v>42</v>
      </c>
    </row>
    <row r="31" spans="2:18" ht="19.5" x14ac:dyDescent="0.3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54</v>
      </c>
      <c r="J31" s="116">
        <v>81</v>
      </c>
      <c r="K31" s="116">
        <v>48</v>
      </c>
      <c r="L31" s="116">
        <v>83</v>
      </c>
      <c r="M31" s="116">
        <v>50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-4.291221187263222</v>
      </c>
      <c r="J38" s="123">
        <f ca="1">$G38*(RAND()-0.5)</f>
        <v>6.5662164501313827</v>
      </c>
      <c r="K38" s="123">
        <f ca="1">$G38*(RAND()-0.5)</f>
        <v>-4.7733075707724497</v>
      </c>
      <c r="L38" s="123">
        <f ca="1">$G38*(RAND()-0.5)</f>
        <v>-6.7624208588548758</v>
      </c>
      <c r="M38" s="123">
        <f ca="1">$G38*(RAND()-0.5)</f>
        <v>2.4923868776515832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0.9504827024693987</v>
      </c>
      <c r="J40" s="123">
        <f>CORREL($C$3:$C$31,J$3:J$31)</f>
        <v>0.54272559889340499</v>
      </c>
      <c r="K40" s="123">
        <f>CORREL($C$3:$C$31,K$3:K$31)</f>
        <v>0.51203730906832845</v>
      </c>
      <c r="L40" s="123">
        <f>CORREL($C$3:$C$31,L$3:L$31)</f>
        <v>0.50227973801925418</v>
      </c>
      <c r="M40" s="123">
        <f>CORREL($C$3:$C$31,M$3:M$31)</f>
        <v>0.58256913375628006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3">
      <c r="B3" s="119" t="s">
        <v>113</v>
      </c>
      <c r="C3" s="120">
        <v>63</v>
      </c>
      <c r="D3" s="120">
        <v>23</v>
      </c>
      <c r="E3" s="120">
        <v>28</v>
      </c>
      <c r="F3" s="120">
        <v>75</v>
      </c>
      <c r="G3" s="120">
        <v>86</v>
      </c>
      <c r="H3" s="120">
        <v>57</v>
      </c>
      <c r="I3" s="120">
        <v>69</v>
      </c>
      <c r="J3" s="120">
        <v>80</v>
      </c>
      <c r="K3" s="122">
        <v>89</v>
      </c>
      <c r="L3" s="122">
        <v>77</v>
      </c>
      <c r="M3" s="122">
        <v>39</v>
      </c>
    </row>
    <row r="4" spans="1:13" ht="19.5" x14ac:dyDescent="0.3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36</v>
      </c>
      <c r="J4" s="116">
        <v>26</v>
      </c>
      <c r="K4" s="121">
        <v>86</v>
      </c>
      <c r="L4" s="121">
        <v>17</v>
      </c>
      <c r="M4" s="121">
        <v>24</v>
      </c>
    </row>
    <row r="5" spans="1:13" ht="19.5" x14ac:dyDescent="0.3">
      <c r="B5" s="119" t="s">
        <v>130</v>
      </c>
      <c r="C5" s="120">
        <v>18</v>
      </c>
      <c r="D5" s="120">
        <v>27</v>
      </c>
      <c r="E5" s="120">
        <v>68</v>
      </c>
      <c r="F5" s="120">
        <v>90</v>
      </c>
      <c r="G5" s="120">
        <v>73</v>
      </c>
      <c r="H5" s="120">
        <v>42</v>
      </c>
      <c r="I5" s="120">
        <v>17</v>
      </c>
      <c r="J5" s="120">
        <v>46</v>
      </c>
      <c r="K5" s="122">
        <v>23</v>
      </c>
      <c r="L5" s="122">
        <v>17</v>
      </c>
      <c r="M5" s="122">
        <v>64</v>
      </c>
    </row>
    <row r="6" spans="1:13" ht="19.5" x14ac:dyDescent="0.3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25</v>
      </c>
      <c r="J6" s="116">
        <v>43</v>
      </c>
      <c r="K6" s="121">
        <v>49</v>
      </c>
      <c r="L6" s="121">
        <v>30</v>
      </c>
      <c r="M6" s="121">
        <v>17</v>
      </c>
    </row>
    <row r="7" spans="1:13" ht="19.5" x14ac:dyDescent="0.3">
      <c r="B7" s="119" t="s">
        <v>128</v>
      </c>
      <c r="C7" s="120">
        <v>61</v>
      </c>
      <c r="D7" s="120">
        <v>41</v>
      </c>
      <c r="E7" s="120">
        <v>65</v>
      </c>
      <c r="F7" s="120">
        <v>53</v>
      </c>
      <c r="G7" s="120">
        <v>55</v>
      </c>
      <c r="H7" s="120">
        <v>65</v>
      </c>
      <c r="I7" s="120">
        <v>69</v>
      </c>
      <c r="J7" s="120">
        <v>71</v>
      </c>
      <c r="K7" s="122">
        <v>37</v>
      </c>
      <c r="L7" s="122">
        <v>78</v>
      </c>
      <c r="M7" s="122">
        <v>84</v>
      </c>
    </row>
    <row r="8" spans="1:13" ht="19.5" x14ac:dyDescent="0.3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36</v>
      </c>
      <c r="J8" s="116">
        <v>46</v>
      </c>
      <c r="K8" s="121">
        <v>42</v>
      </c>
      <c r="L8" s="121">
        <v>20</v>
      </c>
      <c r="M8" s="121">
        <v>28</v>
      </c>
    </row>
    <row r="9" spans="1:13" ht="19.5" x14ac:dyDescent="0.3">
      <c r="B9" s="119" t="s">
        <v>133</v>
      </c>
      <c r="C9" s="120">
        <v>37</v>
      </c>
      <c r="D9" s="120">
        <v>65</v>
      </c>
      <c r="E9" s="120">
        <v>75</v>
      </c>
      <c r="F9" s="120">
        <v>39</v>
      </c>
      <c r="G9" s="120">
        <v>27</v>
      </c>
      <c r="H9" s="120">
        <v>39</v>
      </c>
      <c r="I9" s="120">
        <v>52</v>
      </c>
      <c r="J9" s="120">
        <v>27</v>
      </c>
      <c r="K9" s="122">
        <v>38</v>
      </c>
      <c r="L9" s="122">
        <v>22</v>
      </c>
      <c r="M9" s="122">
        <v>71</v>
      </c>
    </row>
    <row r="10" spans="1:13" ht="19.5" x14ac:dyDescent="0.3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65</v>
      </c>
      <c r="J10" s="116">
        <v>75</v>
      </c>
      <c r="K10" s="121">
        <v>80</v>
      </c>
      <c r="L10" s="121">
        <v>39</v>
      </c>
      <c r="M10" s="121">
        <v>90</v>
      </c>
    </row>
    <row r="11" spans="1:13" ht="19.5" x14ac:dyDescent="0.3">
      <c r="B11" s="119" t="s">
        <v>126</v>
      </c>
      <c r="C11" s="120">
        <v>18</v>
      </c>
      <c r="D11" s="120">
        <v>25</v>
      </c>
      <c r="E11" s="120">
        <v>50</v>
      </c>
      <c r="F11" s="120">
        <v>86</v>
      </c>
      <c r="G11" s="120">
        <v>50</v>
      </c>
      <c r="H11" s="120">
        <v>52</v>
      </c>
      <c r="I11" s="120">
        <v>19</v>
      </c>
      <c r="J11" s="120">
        <v>13</v>
      </c>
      <c r="K11" s="122">
        <v>45</v>
      </c>
      <c r="L11" s="122">
        <v>95</v>
      </c>
      <c r="M11" s="122">
        <v>57</v>
      </c>
    </row>
    <row r="12" spans="1:13" ht="19.5" x14ac:dyDescent="0.3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44</v>
      </c>
      <c r="J12" s="116">
        <v>56</v>
      </c>
      <c r="K12" s="121">
        <v>52</v>
      </c>
      <c r="L12" s="121">
        <v>13</v>
      </c>
      <c r="M12" s="121">
        <v>19</v>
      </c>
    </row>
    <row r="13" spans="1:13" ht="19.5" x14ac:dyDescent="0.3">
      <c r="B13" s="119" t="s">
        <v>120</v>
      </c>
      <c r="C13" s="120">
        <v>33</v>
      </c>
      <c r="D13" s="120">
        <v>70</v>
      </c>
      <c r="E13" s="120">
        <v>50</v>
      </c>
      <c r="F13" s="120">
        <v>43</v>
      </c>
      <c r="G13" s="120">
        <v>50</v>
      </c>
      <c r="H13" s="120">
        <v>42</v>
      </c>
      <c r="I13" s="120">
        <v>39</v>
      </c>
      <c r="J13" s="120">
        <v>32</v>
      </c>
      <c r="K13" s="122">
        <v>38</v>
      </c>
      <c r="L13" s="122">
        <v>19</v>
      </c>
      <c r="M13" s="122">
        <v>11</v>
      </c>
    </row>
    <row r="14" spans="1:13" ht="19.5" x14ac:dyDescent="0.3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53</v>
      </c>
      <c r="J14" s="116">
        <v>42</v>
      </c>
      <c r="K14" s="121">
        <v>24</v>
      </c>
      <c r="L14" s="121">
        <v>55</v>
      </c>
      <c r="M14" s="121">
        <v>34</v>
      </c>
    </row>
    <row r="15" spans="1:13" ht="19.5" x14ac:dyDescent="0.3">
      <c r="B15" s="119" t="s">
        <v>116</v>
      </c>
      <c r="C15" s="120">
        <v>37</v>
      </c>
      <c r="D15" s="120">
        <v>14</v>
      </c>
      <c r="E15" s="120">
        <v>37</v>
      </c>
      <c r="F15" s="120">
        <v>36</v>
      </c>
      <c r="G15" s="120">
        <v>47</v>
      </c>
      <c r="H15" s="120">
        <v>59</v>
      </c>
      <c r="I15" s="120">
        <v>45</v>
      </c>
      <c r="J15" s="120">
        <v>33</v>
      </c>
      <c r="K15" s="122">
        <v>17</v>
      </c>
      <c r="L15" s="122">
        <v>20</v>
      </c>
      <c r="M15" s="122">
        <v>67</v>
      </c>
    </row>
    <row r="16" spans="1:13" ht="19.5" x14ac:dyDescent="0.3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37</v>
      </c>
      <c r="J16" s="116">
        <v>12</v>
      </c>
      <c r="K16" s="121">
        <v>68</v>
      </c>
      <c r="L16" s="121">
        <v>12</v>
      </c>
      <c r="M16" s="121">
        <v>11</v>
      </c>
    </row>
    <row r="17" spans="2:18" ht="19.5" x14ac:dyDescent="0.3">
      <c r="B17" s="119" t="s">
        <v>136</v>
      </c>
      <c r="C17" s="120">
        <v>42</v>
      </c>
      <c r="D17" s="120">
        <v>33</v>
      </c>
      <c r="E17" s="120">
        <v>17</v>
      </c>
      <c r="F17" s="120">
        <v>49</v>
      </c>
      <c r="G17" s="120">
        <v>80</v>
      </c>
      <c r="H17" s="120">
        <v>69</v>
      </c>
      <c r="I17" s="120">
        <v>41</v>
      </c>
      <c r="J17" s="120">
        <v>19</v>
      </c>
      <c r="K17" s="122">
        <v>46</v>
      </c>
      <c r="L17" s="122">
        <v>68</v>
      </c>
      <c r="M17" s="122">
        <v>21</v>
      </c>
    </row>
    <row r="18" spans="2:18" ht="19.5" x14ac:dyDescent="0.3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57</v>
      </c>
      <c r="J18" s="116">
        <v>15</v>
      </c>
      <c r="K18" s="121">
        <v>62</v>
      </c>
      <c r="L18" s="121">
        <v>65</v>
      </c>
      <c r="M18" s="121">
        <v>77</v>
      </c>
    </row>
    <row r="19" spans="2:18" ht="19.5" x14ac:dyDescent="0.3">
      <c r="B19" s="119" t="s">
        <v>132</v>
      </c>
      <c r="C19" s="120">
        <v>13</v>
      </c>
      <c r="D19" s="120">
        <v>41</v>
      </c>
      <c r="E19" s="120">
        <v>26</v>
      </c>
      <c r="F19" s="120">
        <v>98</v>
      </c>
      <c r="G19" s="120">
        <v>46</v>
      </c>
      <c r="H19" s="120">
        <v>32</v>
      </c>
      <c r="I19" s="120">
        <v>26</v>
      </c>
      <c r="J19" s="120">
        <v>20</v>
      </c>
      <c r="K19" s="122">
        <v>20</v>
      </c>
      <c r="L19" s="122">
        <v>20</v>
      </c>
      <c r="M19" s="122">
        <v>14</v>
      </c>
    </row>
    <row r="20" spans="2:18" ht="19.5" x14ac:dyDescent="0.3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44</v>
      </c>
      <c r="J20" s="116">
        <v>78</v>
      </c>
      <c r="K20" s="121">
        <v>18</v>
      </c>
      <c r="L20" s="121">
        <v>25</v>
      </c>
      <c r="M20" s="121">
        <v>43</v>
      </c>
    </row>
    <row r="21" spans="2:18" ht="19.5" x14ac:dyDescent="0.3">
      <c r="B21" s="119" t="s">
        <v>123</v>
      </c>
      <c r="C21" s="120">
        <v>25</v>
      </c>
      <c r="D21" s="120">
        <v>15</v>
      </c>
      <c r="E21" s="120">
        <v>25</v>
      </c>
      <c r="F21" s="120">
        <v>66</v>
      </c>
      <c r="G21" s="120">
        <v>61</v>
      </c>
      <c r="H21" s="120">
        <v>20</v>
      </c>
      <c r="I21" s="120">
        <v>38</v>
      </c>
      <c r="J21" s="120">
        <v>13</v>
      </c>
      <c r="K21" s="122">
        <v>57</v>
      </c>
      <c r="L21" s="122">
        <v>42</v>
      </c>
      <c r="M21" s="122">
        <v>32</v>
      </c>
    </row>
    <row r="22" spans="2:18" ht="19.5" x14ac:dyDescent="0.3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69</v>
      </c>
      <c r="J22" s="116">
        <v>52</v>
      </c>
      <c r="K22" s="121">
        <v>88</v>
      </c>
      <c r="L22" s="121">
        <v>51</v>
      </c>
      <c r="M22" s="121">
        <v>94</v>
      </c>
    </row>
    <row r="23" spans="2:18" ht="19.5" x14ac:dyDescent="0.3">
      <c r="B23" s="119" t="s">
        <v>117</v>
      </c>
      <c r="C23" s="120">
        <v>42</v>
      </c>
      <c r="D23" s="120">
        <v>73</v>
      </c>
      <c r="E23" s="120">
        <v>16</v>
      </c>
      <c r="F23" s="120">
        <v>79</v>
      </c>
      <c r="G23" s="120">
        <v>88</v>
      </c>
      <c r="H23" s="120">
        <v>72</v>
      </c>
      <c r="I23" s="120">
        <v>53</v>
      </c>
      <c r="J23" s="120">
        <v>14</v>
      </c>
      <c r="K23" s="122">
        <v>49</v>
      </c>
      <c r="L23" s="122">
        <v>20</v>
      </c>
      <c r="M23" s="122">
        <v>44</v>
      </c>
    </row>
    <row r="24" spans="2:18" ht="19.5" x14ac:dyDescent="0.3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24</v>
      </c>
      <c r="J24" s="116">
        <v>29</v>
      </c>
      <c r="K24" s="121">
        <v>17</v>
      </c>
      <c r="L24" s="121">
        <v>18</v>
      </c>
      <c r="M24" s="121">
        <v>15</v>
      </c>
    </row>
    <row r="25" spans="2:18" ht="19.5" x14ac:dyDescent="0.3">
      <c r="B25" s="119" t="s">
        <v>122</v>
      </c>
      <c r="C25" s="120">
        <v>21</v>
      </c>
      <c r="D25" s="120">
        <v>56</v>
      </c>
      <c r="E25" s="120">
        <v>20</v>
      </c>
      <c r="F25" s="120">
        <v>40</v>
      </c>
      <c r="G25" s="120">
        <v>22</v>
      </c>
      <c r="H25" s="120">
        <v>98</v>
      </c>
      <c r="I25" s="120">
        <v>24</v>
      </c>
      <c r="J25" s="120">
        <v>11</v>
      </c>
      <c r="K25" s="122">
        <v>21</v>
      </c>
      <c r="L25" s="122">
        <v>18</v>
      </c>
      <c r="M25" s="122">
        <v>71</v>
      </c>
    </row>
    <row r="26" spans="2:18" ht="19.5" x14ac:dyDescent="0.3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35</v>
      </c>
      <c r="J26" s="116">
        <v>33</v>
      </c>
      <c r="K26" s="121">
        <v>34</v>
      </c>
      <c r="L26" s="121">
        <v>56</v>
      </c>
      <c r="M26" s="121">
        <v>16</v>
      </c>
    </row>
    <row r="27" spans="2:18" ht="19.5" x14ac:dyDescent="0.3">
      <c r="B27" s="119" t="s">
        <v>121</v>
      </c>
      <c r="C27" s="120">
        <v>18</v>
      </c>
      <c r="D27" s="120">
        <v>24</v>
      </c>
      <c r="E27" s="120">
        <v>62</v>
      </c>
      <c r="F27" s="120">
        <v>62</v>
      </c>
      <c r="G27" s="120">
        <v>61</v>
      </c>
      <c r="H27" s="120">
        <v>45</v>
      </c>
      <c r="I27" s="120">
        <v>29</v>
      </c>
      <c r="J27" s="120">
        <v>19</v>
      </c>
      <c r="K27" s="122">
        <v>18</v>
      </c>
      <c r="L27" s="122">
        <v>26</v>
      </c>
      <c r="M27" s="122">
        <v>22</v>
      </c>
    </row>
    <row r="28" spans="2:18" ht="19.5" x14ac:dyDescent="0.3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52</v>
      </c>
      <c r="J28" s="116">
        <v>70</v>
      </c>
      <c r="K28" s="121">
        <v>87</v>
      </c>
      <c r="L28" s="121">
        <v>46</v>
      </c>
      <c r="M28" s="121">
        <v>28</v>
      </c>
    </row>
    <row r="29" spans="2:18" ht="19.5" x14ac:dyDescent="0.3">
      <c r="B29" s="119" t="s">
        <v>138</v>
      </c>
      <c r="C29" s="120">
        <v>14</v>
      </c>
      <c r="D29" s="120">
        <v>40</v>
      </c>
      <c r="E29" s="120">
        <v>28</v>
      </c>
      <c r="F29" s="120">
        <v>83</v>
      </c>
      <c r="G29" s="120">
        <v>45</v>
      </c>
      <c r="H29" s="120">
        <v>35</v>
      </c>
      <c r="I29" s="120">
        <v>14</v>
      </c>
      <c r="J29" s="120">
        <v>83</v>
      </c>
      <c r="K29" s="122">
        <v>26</v>
      </c>
      <c r="L29" s="122">
        <v>52</v>
      </c>
      <c r="M29" s="122">
        <v>34</v>
      </c>
    </row>
    <row r="30" spans="2:18" ht="19.5" x14ac:dyDescent="0.3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58</v>
      </c>
      <c r="J30" s="116">
        <v>30</v>
      </c>
      <c r="K30" s="121">
        <v>18</v>
      </c>
      <c r="L30" s="121">
        <v>69</v>
      </c>
      <c r="M30" s="121">
        <v>80</v>
      </c>
    </row>
    <row r="31" spans="2:18" ht="19.5" x14ac:dyDescent="0.3">
      <c r="B31" s="119" t="s">
        <v>124</v>
      </c>
      <c r="C31" s="120">
        <v>58</v>
      </c>
      <c r="D31" s="120">
        <v>42</v>
      </c>
      <c r="E31" s="120">
        <v>59</v>
      </c>
      <c r="F31" s="120">
        <v>95</v>
      </c>
      <c r="G31" s="120">
        <v>34</v>
      </c>
      <c r="H31" s="120">
        <v>39</v>
      </c>
      <c r="I31" s="120">
        <v>62</v>
      </c>
      <c r="J31" s="120">
        <v>58</v>
      </c>
      <c r="K31" s="122">
        <v>11</v>
      </c>
      <c r="L31" s="122">
        <v>33</v>
      </c>
      <c r="M31" s="122">
        <v>40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0.83118106535600034</v>
      </c>
      <c r="J38" s="123">
        <f ca="1">$G38*(RAND()-0.5)</f>
        <v>1.7989355901489223</v>
      </c>
      <c r="K38" s="123">
        <f ca="1">$G38*(RAND()-0.5)</f>
        <v>2.6633599795537721</v>
      </c>
      <c r="L38" s="123">
        <f ca="1">$G38*(RAND()-0.5)</f>
        <v>-4.7275570783042848</v>
      </c>
      <c r="M38" s="123">
        <f ca="1">$G38*(RAND()-0.5)</f>
        <v>-5.9764454124221995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0.9446645799659853</v>
      </c>
      <c r="J40" s="123">
        <f>CORREL($C$3:$C$31,J$3:J$31)</f>
        <v>0.47150004595892026</v>
      </c>
      <c r="K40" s="123">
        <f>CORREL($C$3:$C$31,K$3:K$31)</f>
        <v>0.39786221004909389</v>
      </c>
      <c r="L40" s="123">
        <f>CORREL($C$3:$C$31,L$3:L$31)</f>
        <v>0.42259917126600866</v>
      </c>
      <c r="M40" s="123">
        <f>CORREL($C$3:$C$31,M$3:M$31)</f>
        <v>0.48482421780746138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3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3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3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3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3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3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3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3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3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3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3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3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3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3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3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3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3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3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3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3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3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3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3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3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3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3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3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3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3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f>COUNTIF(I3:M31, "&lt;11")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0.48672082858566063</v>
      </c>
      <c r="J38" s="123">
        <v>7.2659571984414981</v>
      </c>
      <c r="K38" s="123">
        <v>-5.4503461689398023</v>
      </c>
      <c r="L38" s="123">
        <v>-1.629339497539976</v>
      </c>
      <c r="M38" s="123">
        <v>1.035774953569059</v>
      </c>
    </row>
    <row r="39" spans="2:13" ht="18.75" x14ac:dyDescent="0.25">
      <c r="B39" s="117"/>
      <c r="F39" s="123"/>
      <c r="G39" s="123"/>
      <c r="H39" s="123"/>
      <c r="I39" s="123">
        <v>50</v>
      </c>
      <c r="J39" s="123">
        <v>5</v>
      </c>
      <c r="K39" s="123">
        <v>30</v>
      </c>
      <c r="L39" s="123">
        <v>40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3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3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3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3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3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3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3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3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3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3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3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3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3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3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3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3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3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3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3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3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3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3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3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3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3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3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3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3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3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2.4651713412349086</v>
      </c>
      <c r="J38" s="123">
        <f ca="1">$G38*(RAND()-0.5)</f>
        <v>3.8174487802978878</v>
      </c>
      <c r="K38" s="123">
        <f ca="1">$G38*(RAND()-0.5)</f>
        <v>2.3743184413721212</v>
      </c>
      <c r="L38" s="123">
        <f ca="1">$G38*(RAND()-0.5)</f>
        <v>-5.4911781539983551E-2</v>
      </c>
      <c r="M38" s="123">
        <f ca="1">$G38*(RAND()-0.5)</f>
        <v>-5.5764840557338999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3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3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3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3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3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3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3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3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3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3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3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3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3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3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3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3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3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3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3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3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3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3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3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3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3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3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3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3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3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5.6941116618888881</v>
      </c>
      <c r="J38" s="123">
        <f ca="1">$G38*(RAND()-0.5)</f>
        <v>-4.7784853528600939</v>
      </c>
      <c r="K38" s="123">
        <f ca="1">$G38*(RAND()-0.5)</f>
        <v>5.0809084272910976</v>
      </c>
      <c r="L38" s="123">
        <f ca="1">$G38*(RAND()-0.5)</f>
        <v>5.054511240382956</v>
      </c>
      <c r="M38" s="123">
        <f ca="1">$G38*(RAND()-0.5)</f>
        <v>-6.8991483560507172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3">
      <c r="B3" s="119" t="s">
        <v>125</v>
      </c>
      <c r="C3" s="120">
        <v>25</v>
      </c>
      <c r="D3" s="120">
        <v>61</v>
      </c>
      <c r="E3" s="120">
        <v>55</v>
      </c>
      <c r="F3" s="120">
        <v>90</v>
      </c>
      <c r="G3" s="120">
        <v>41</v>
      </c>
      <c r="H3" s="120">
        <v>65</v>
      </c>
      <c r="I3" s="120">
        <v>15</v>
      </c>
      <c r="J3" s="120">
        <v>40</v>
      </c>
      <c r="K3" s="122">
        <v>20</v>
      </c>
      <c r="L3" s="122">
        <v>19</v>
      </c>
      <c r="M3" s="122">
        <v>41</v>
      </c>
    </row>
    <row r="4" spans="1:13" ht="19.5" x14ac:dyDescent="0.3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21">
        <v>52</v>
      </c>
      <c r="L4" s="121">
        <v>83</v>
      </c>
      <c r="M4" s="121">
        <v>20</v>
      </c>
    </row>
    <row r="5" spans="1:13" ht="19.5" x14ac:dyDescent="0.3">
      <c r="B5" s="119" t="s">
        <v>124</v>
      </c>
      <c r="C5" s="120">
        <v>19</v>
      </c>
      <c r="D5" s="120">
        <v>22</v>
      </c>
      <c r="E5" s="120">
        <v>43</v>
      </c>
      <c r="F5" s="120">
        <v>87</v>
      </c>
      <c r="G5" s="120">
        <v>23</v>
      </c>
      <c r="H5" s="120">
        <v>20</v>
      </c>
      <c r="I5" s="120">
        <v>11</v>
      </c>
      <c r="J5" s="120">
        <v>20</v>
      </c>
      <c r="K5" s="122">
        <v>18</v>
      </c>
      <c r="L5" s="122">
        <v>18</v>
      </c>
      <c r="M5" s="122">
        <v>16</v>
      </c>
    </row>
    <row r="6" spans="1:13" ht="19.5" x14ac:dyDescent="0.3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21">
        <v>12</v>
      </c>
      <c r="L6" s="121">
        <v>13</v>
      </c>
      <c r="M6" s="121">
        <v>23</v>
      </c>
    </row>
    <row r="7" spans="1:13" ht="19.5" x14ac:dyDescent="0.3">
      <c r="B7" s="119" t="s">
        <v>137</v>
      </c>
      <c r="C7" s="120">
        <v>54</v>
      </c>
      <c r="D7" s="120">
        <v>42</v>
      </c>
      <c r="E7" s="120">
        <v>88</v>
      </c>
      <c r="F7" s="120">
        <v>32</v>
      </c>
      <c r="G7" s="120">
        <v>73</v>
      </c>
      <c r="H7" s="120">
        <v>72</v>
      </c>
      <c r="I7" s="120">
        <v>40</v>
      </c>
      <c r="J7" s="120">
        <v>55</v>
      </c>
      <c r="K7" s="122">
        <v>75</v>
      </c>
      <c r="L7" s="122">
        <v>95</v>
      </c>
      <c r="M7" s="122">
        <v>88</v>
      </c>
    </row>
    <row r="8" spans="1:13" ht="19.5" x14ac:dyDescent="0.3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21">
        <v>43</v>
      </c>
      <c r="L8" s="121">
        <v>62</v>
      </c>
      <c r="M8" s="121">
        <v>56</v>
      </c>
    </row>
    <row r="9" spans="1:13" ht="19.5" x14ac:dyDescent="0.3">
      <c r="B9" s="119" t="s">
        <v>117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11</v>
      </c>
      <c r="J9" s="120">
        <v>27</v>
      </c>
      <c r="K9" s="122">
        <v>27</v>
      </c>
      <c r="L9" s="122">
        <v>12</v>
      </c>
      <c r="M9" s="122">
        <v>13</v>
      </c>
    </row>
    <row r="10" spans="1:13" ht="19.5" x14ac:dyDescent="0.3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21">
        <v>58</v>
      </c>
      <c r="L10" s="121">
        <v>17</v>
      </c>
      <c r="M10" s="121">
        <v>92</v>
      </c>
    </row>
    <row r="11" spans="1:13" ht="19.5" x14ac:dyDescent="0.3">
      <c r="B11" s="119" t="s">
        <v>136</v>
      </c>
      <c r="C11" s="120">
        <v>14</v>
      </c>
      <c r="D11" s="120">
        <v>21</v>
      </c>
      <c r="E11" s="120">
        <v>22</v>
      </c>
      <c r="F11" s="120">
        <v>84</v>
      </c>
      <c r="G11" s="120">
        <v>56</v>
      </c>
      <c r="H11" s="120">
        <v>98</v>
      </c>
      <c r="I11" s="120">
        <v>63</v>
      </c>
      <c r="J11" s="120">
        <v>18</v>
      </c>
      <c r="K11" s="122">
        <v>19</v>
      </c>
      <c r="L11" s="122">
        <v>14</v>
      </c>
      <c r="M11" s="122">
        <v>18</v>
      </c>
    </row>
    <row r="12" spans="1:13" ht="19.5" x14ac:dyDescent="0.3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21">
        <v>55</v>
      </c>
      <c r="L12" s="121">
        <v>96</v>
      </c>
      <c r="M12" s="121">
        <v>13</v>
      </c>
    </row>
    <row r="13" spans="1:13" ht="19.5" x14ac:dyDescent="0.3">
      <c r="B13" s="119" t="s">
        <v>114</v>
      </c>
      <c r="C13" s="120">
        <v>21</v>
      </c>
      <c r="D13" s="120">
        <v>13</v>
      </c>
      <c r="E13" s="120">
        <v>46</v>
      </c>
      <c r="F13" s="120">
        <v>47</v>
      </c>
      <c r="G13" s="120">
        <v>41</v>
      </c>
      <c r="H13" s="120">
        <v>32</v>
      </c>
      <c r="I13" s="120">
        <v>17</v>
      </c>
      <c r="J13" s="120">
        <v>19</v>
      </c>
      <c r="K13" s="122">
        <v>27</v>
      </c>
      <c r="L13" s="122">
        <v>16</v>
      </c>
      <c r="M13" s="122">
        <v>28</v>
      </c>
    </row>
    <row r="14" spans="1:13" ht="19.5" x14ac:dyDescent="0.3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21">
        <v>34</v>
      </c>
      <c r="L14" s="121">
        <v>64</v>
      </c>
      <c r="M14" s="121">
        <v>47</v>
      </c>
    </row>
    <row r="15" spans="1:13" ht="19.5" x14ac:dyDescent="0.3">
      <c r="B15" s="119" t="s">
        <v>127</v>
      </c>
      <c r="C15" s="120">
        <v>27</v>
      </c>
      <c r="D15" s="120">
        <v>52</v>
      </c>
      <c r="E15" s="120">
        <v>46</v>
      </c>
      <c r="F15" s="120">
        <v>24</v>
      </c>
      <c r="G15" s="120">
        <v>74</v>
      </c>
      <c r="H15" s="120">
        <v>18</v>
      </c>
      <c r="I15" s="120">
        <v>23</v>
      </c>
      <c r="J15" s="120">
        <v>34</v>
      </c>
      <c r="K15" s="122">
        <v>48</v>
      </c>
      <c r="L15" s="122">
        <v>26</v>
      </c>
      <c r="M15" s="122">
        <v>21</v>
      </c>
    </row>
    <row r="16" spans="1:13" ht="19.5" x14ac:dyDescent="0.3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21">
        <v>39</v>
      </c>
      <c r="L16" s="121">
        <v>13</v>
      </c>
      <c r="M16" s="121">
        <v>18</v>
      </c>
    </row>
    <row r="17" spans="2:18" ht="19.5" x14ac:dyDescent="0.3">
      <c r="B17" s="119" t="s">
        <v>115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47</v>
      </c>
      <c r="J17" s="120">
        <v>46</v>
      </c>
      <c r="K17" s="122">
        <v>12</v>
      </c>
      <c r="L17" s="122">
        <v>16</v>
      </c>
      <c r="M17" s="122">
        <v>46</v>
      </c>
    </row>
    <row r="18" spans="2:18" ht="19.5" x14ac:dyDescent="0.3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21">
        <v>20</v>
      </c>
      <c r="L18" s="121">
        <v>68</v>
      </c>
      <c r="M18" s="121">
        <v>40</v>
      </c>
    </row>
    <row r="19" spans="2:18" ht="19.5" x14ac:dyDescent="0.3">
      <c r="B19" s="119" t="s">
        <v>126</v>
      </c>
      <c r="C19" s="120">
        <v>31</v>
      </c>
      <c r="D19" s="120">
        <v>36</v>
      </c>
      <c r="E19" s="120">
        <v>59</v>
      </c>
      <c r="F19" s="120">
        <v>40</v>
      </c>
      <c r="G19" s="120">
        <v>36</v>
      </c>
      <c r="H19" s="120">
        <v>19</v>
      </c>
      <c r="I19" s="120">
        <v>69</v>
      </c>
      <c r="J19" s="120">
        <v>38</v>
      </c>
      <c r="K19" s="122">
        <v>93</v>
      </c>
      <c r="L19" s="122">
        <v>15</v>
      </c>
      <c r="M19" s="122">
        <v>12</v>
      </c>
    </row>
    <row r="20" spans="2:18" ht="19.5" x14ac:dyDescent="0.3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21">
        <v>42</v>
      </c>
      <c r="L20" s="121">
        <v>14</v>
      </c>
      <c r="M20" s="121">
        <v>33</v>
      </c>
    </row>
    <row r="21" spans="2:18" ht="19.5" x14ac:dyDescent="0.3">
      <c r="B21" s="119" t="s">
        <v>131</v>
      </c>
      <c r="C21" s="120">
        <v>23</v>
      </c>
      <c r="D21" s="120">
        <v>21</v>
      </c>
      <c r="E21" s="120">
        <v>33</v>
      </c>
      <c r="F21" s="120">
        <v>33</v>
      </c>
      <c r="G21" s="120">
        <v>11</v>
      </c>
      <c r="H21" s="120">
        <v>40</v>
      </c>
      <c r="I21" s="120">
        <v>24</v>
      </c>
      <c r="J21" s="120">
        <v>24</v>
      </c>
      <c r="K21" s="122">
        <v>65</v>
      </c>
      <c r="L21" s="122">
        <v>18</v>
      </c>
      <c r="M21" s="122">
        <v>45</v>
      </c>
    </row>
    <row r="22" spans="2:18" ht="19.5" x14ac:dyDescent="0.3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21">
        <v>59</v>
      </c>
      <c r="L22" s="121">
        <v>11</v>
      </c>
      <c r="M22" s="121">
        <v>36</v>
      </c>
    </row>
    <row r="23" spans="2:18" ht="19.5" x14ac:dyDescent="0.3">
      <c r="B23" s="119" t="s">
        <v>129</v>
      </c>
      <c r="C23" s="120">
        <v>50</v>
      </c>
      <c r="D23" s="120">
        <v>64</v>
      </c>
      <c r="E23" s="120">
        <v>42</v>
      </c>
      <c r="F23" s="120">
        <v>55</v>
      </c>
      <c r="G23" s="120">
        <v>63</v>
      </c>
      <c r="H23" s="120">
        <v>34</v>
      </c>
      <c r="I23" s="120">
        <v>70</v>
      </c>
      <c r="J23" s="120">
        <v>52</v>
      </c>
      <c r="K23" s="122">
        <v>11</v>
      </c>
      <c r="L23" s="122">
        <v>37</v>
      </c>
      <c r="M23" s="122">
        <v>87</v>
      </c>
    </row>
    <row r="24" spans="2:18" ht="19.5" x14ac:dyDescent="0.3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21">
        <v>15</v>
      </c>
      <c r="L24" s="121">
        <v>34</v>
      </c>
      <c r="M24" s="121">
        <v>27</v>
      </c>
    </row>
    <row r="25" spans="2:18" ht="19.5" x14ac:dyDescent="0.3">
      <c r="B25" s="119" t="s">
        <v>134</v>
      </c>
      <c r="C25" s="120">
        <v>32</v>
      </c>
      <c r="D25" s="120">
        <v>38</v>
      </c>
      <c r="E25" s="120">
        <v>65</v>
      </c>
      <c r="F25" s="120">
        <v>60</v>
      </c>
      <c r="G25" s="120">
        <v>37</v>
      </c>
      <c r="H25" s="120">
        <v>15</v>
      </c>
      <c r="I25" s="120">
        <v>31</v>
      </c>
      <c r="J25" s="120">
        <v>34</v>
      </c>
      <c r="K25" s="122">
        <v>88</v>
      </c>
      <c r="L25" s="122">
        <v>94</v>
      </c>
      <c r="M25" s="122">
        <v>55</v>
      </c>
    </row>
    <row r="26" spans="2:18" ht="19.5" x14ac:dyDescent="0.3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21">
        <v>35</v>
      </c>
      <c r="L26" s="121">
        <v>73</v>
      </c>
      <c r="M26" s="121">
        <v>16</v>
      </c>
    </row>
    <row r="27" spans="2:18" ht="19.5" x14ac:dyDescent="0.3">
      <c r="B27" s="119" t="s">
        <v>113</v>
      </c>
      <c r="C27" s="120">
        <v>40</v>
      </c>
      <c r="D27" s="120">
        <v>24</v>
      </c>
      <c r="E27" s="120">
        <v>40</v>
      </c>
      <c r="F27" s="120">
        <v>34</v>
      </c>
      <c r="G27" s="120">
        <v>28</v>
      </c>
      <c r="H27" s="120">
        <v>73</v>
      </c>
      <c r="I27" s="120">
        <v>45</v>
      </c>
      <c r="J27" s="120">
        <v>40</v>
      </c>
      <c r="K27" s="122">
        <v>78</v>
      </c>
      <c r="L27" s="122">
        <v>73</v>
      </c>
      <c r="M27" s="122">
        <v>49</v>
      </c>
    </row>
    <row r="28" spans="2:18" ht="19.5" x14ac:dyDescent="0.3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21">
        <v>52</v>
      </c>
      <c r="L28" s="121">
        <v>14</v>
      </c>
      <c r="M28" s="121">
        <v>52</v>
      </c>
    </row>
    <row r="29" spans="2:18" ht="19.5" x14ac:dyDescent="0.3">
      <c r="B29" s="119" t="s">
        <v>119</v>
      </c>
      <c r="C29" s="120">
        <v>17</v>
      </c>
      <c r="D29" s="120">
        <v>18</v>
      </c>
      <c r="E29" s="120">
        <v>50</v>
      </c>
      <c r="F29" s="120">
        <v>38</v>
      </c>
      <c r="G29" s="120">
        <v>25</v>
      </c>
      <c r="H29" s="120">
        <v>52</v>
      </c>
      <c r="I29" s="120">
        <v>78</v>
      </c>
      <c r="J29" s="120">
        <v>19</v>
      </c>
      <c r="K29" s="122">
        <v>16</v>
      </c>
      <c r="L29" s="122">
        <v>14</v>
      </c>
      <c r="M29" s="122">
        <v>45</v>
      </c>
    </row>
    <row r="30" spans="2:18" ht="19.5" x14ac:dyDescent="0.3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21">
        <v>18</v>
      </c>
      <c r="L30" s="121">
        <v>26</v>
      </c>
      <c r="M30" s="121">
        <v>32</v>
      </c>
    </row>
    <row r="31" spans="2:18" ht="19.5" x14ac:dyDescent="0.3">
      <c r="B31" s="119" t="s">
        <v>120</v>
      </c>
      <c r="C31" s="120">
        <v>17</v>
      </c>
      <c r="D31" s="120">
        <v>37</v>
      </c>
      <c r="E31" s="120">
        <v>47</v>
      </c>
      <c r="F31" s="120">
        <v>41</v>
      </c>
      <c r="G31" s="120">
        <v>14</v>
      </c>
      <c r="H31" s="120">
        <v>59</v>
      </c>
      <c r="I31" s="120">
        <v>15</v>
      </c>
      <c r="J31" s="120">
        <v>14</v>
      </c>
      <c r="K31" s="122">
        <v>14</v>
      </c>
      <c r="L31" s="122">
        <v>45</v>
      </c>
      <c r="M31" s="122">
        <v>76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0.17878642352060325</v>
      </c>
      <c r="J38" s="123">
        <f ca="1">$G38*(RAND()-0.5)</f>
        <v>-4.1893974685149162</v>
      </c>
      <c r="K38" s="123">
        <f ca="1">$G38*(RAND()-0.5)</f>
        <v>5.3181553511518418</v>
      </c>
      <c r="L38" s="123">
        <f ca="1">$G38*(RAND()-0.5)</f>
        <v>0.63098228373139331</v>
      </c>
      <c r="M38" s="123">
        <f ca="1">$G38*(RAND()-0.5)</f>
        <v>2.3026721210391909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37.5" x14ac:dyDescent="0.25">
      <c r="B2" s="113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3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3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3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3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3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3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3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3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3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3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3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3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3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3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3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3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3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3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3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3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3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3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3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3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3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3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3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3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3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1.7067498050814991</v>
      </c>
      <c r="J38" s="123">
        <v>-1.484467978179822</v>
      </c>
      <c r="K38" s="123">
        <v>-4.2893073496583431</v>
      </c>
      <c r="L38" s="123">
        <v>-5.029738537098364</v>
      </c>
      <c r="M38" s="123">
        <v>-0.82303174120773481</v>
      </c>
    </row>
    <row r="39" spans="2:13" ht="18.75" x14ac:dyDescent="0.25">
      <c r="B39" s="117"/>
      <c r="F39" s="123"/>
      <c r="G39" s="123"/>
      <c r="H39" s="123"/>
      <c r="I39" s="123">
        <v>40</v>
      </c>
      <c r="J39" s="123">
        <v>50</v>
      </c>
      <c r="K39" s="123">
        <v>30</v>
      </c>
      <c r="L39" s="123">
        <v>5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37.5" x14ac:dyDescent="0.2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3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3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3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3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3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3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3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3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3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3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3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3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3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3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3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3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3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3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3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3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3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3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3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3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3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3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3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3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3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-2.8037380616277336</v>
      </c>
      <c r="J38" s="123">
        <f ca="1">$G38*(RAND()-0.5)</f>
        <v>5.0157796625972724</v>
      </c>
      <c r="K38" s="123">
        <f ca="1">$G38*(RAND()-0.5)</f>
        <v>4.121547080930525</v>
      </c>
      <c r="L38" s="123">
        <f ca="1">$G38*(RAND()-0.5)</f>
        <v>-6.2343247075863282</v>
      </c>
      <c r="M38" s="123">
        <f ca="1">$G38*(RAND()-0.5)</f>
        <v>-5.8100613921855464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37.5" x14ac:dyDescent="0.2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3">
      <c r="B3" s="119" t="s">
        <v>128</v>
      </c>
      <c r="C3" s="120">
        <v>31</v>
      </c>
      <c r="D3" s="120">
        <v>36</v>
      </c>
      <c r="E3" s="120">
        <v>59</v>
      </c>
      <c r="F3" s="120">
        <v>40</v>
      </c>
      <c r="G3" s="120">
        <v>36</v>
      </c>
      <c r="H3" s="120">
        <v>19</v>
      </c>
      <c r="I3" s="120">
        <v>69</v>
      </c>
      <c r="J3" s="120">
        <v>68</v>
      </c>
      <c r="K3" s="122">
        <v>46</v>
      </c>
      <c r="L3" s="122">
        <v>38</v>
      </c>
      <c r="M3" s="122">
        <v>69</v>
      </c>
    </row>
    <row r="4" spans="1:14" ht="19.5" x14ac:dyDescent="0.3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21">
        <v>80</v>
      </c>
      <c r="L4" s="121">
        <v>18</v>
      </c>
      <c r="M4" s="121">
        <v>27</v>
      </c>
    </row>
    <row r="5" spans="1:14" ht="19.5" x14ac:dyDescent="0.3">
      <c r="B5" s="119" t="s">
        <v>130</v>
      </c>
      <c r="C5" s="120">
        <v>25</v>
      </c>
      <c r="D5" s="120">
        <v>18</v>
      </c>
      <c r="E5" s="120">
        <v>61</v>
      </c>
      <c r="F5" s="120">
        <v>37</v>
      </c>
      <c r="G5" s="120">
        <v>24</v>
      </c>
      <c r="H5" s="120">
        <v>45</v>
      </c>
      <c r="I5" s="120">
        <v>80</v>
      </c>
      <c r="J5" s="120">
        <v>58</v>
      </c>
      <c r="K5" s="122">
        <v>34</v>
      </c>
      <c r="L5" s="122">
        <v>30</v>
      </c>
      <c r="M5" s="122">
        <v>36</v>
      </c>
    </row>
    <row r="6" spans="1:14" ht="19.5" x14ac:dyDescent="0.3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21">
        <v>21</v>
      </c>
      <c r="L6" s="121">
        <v>47</v>
      </c>
      <c r="M6" s="121">
        <v>98</v>
      </c>
    </row>
    <row r="7" spans="1:14" ht="19.5" x14ac:dyDescent="0.3">
      <c r="B7" s="119" t="s">
        <v>120</v>
      </c>
      <c r="C7" s="120">
        <v>46</v>
      </c>
      <c r="D7" s="120">
        <v>14</v>
      </c>
      <c r="E7" s="120">
        <v>45</v>
      </c>
      <c r="F7" s="120">
        <v>30</v>
      </c>
      <c r="G7" s="120">
        <v>40</v>
      </c>
      <c r="H7" s="120">
        <v>35</v>
      </c>
      <c r="I7" s="120">
        <v>85</v>
      </c>
      <c r="J7" s="120">
        <v>15</v>
      </c>
      <c r="K7" s="122">
        <v>87</v>
      </c>
      <c r="L7" s="122">
        <v>51</v>
      </c>
      <c r="M7" s="122">
        <v>52</v>
      </c>
    </row>
    <row r="8" spans="1:14" ht="19.5" x14ac:dyDescent="0.3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21">
        <v>34</v>
      </c>
      <c r="L8" s="121">
        <v>18</v>
      </c>
      <c r="M8" s="121">
        <v>12</v>
      </c>
    </row>
    <row r="9" spans="1:14" ht="19.5" x14ac:dyDescent="0.3">
      <c r="B9" s="119" t="s">
        <v>126</v>
      </c>
      <c r="C9" s="120">
        <v>23</v>
      </c>
      <c r="D9" s="120">
        <v>21</v>
      </c>
      <c r="E9" s="120">
        <v>33</v>
      </c>
      <c r="F9" s="120">
        <v>33</v>
      </c>
      <c r="G9" s="120">
        <v>11</v>
      </c>
      <c r="H9" s="120">
        <v>40</v>
      </c>
      <c r="I9" s="120">
        <v>26</v>
      </c>
      <c r="J9" s="120">
        <v>54</v>
      </c>
      <c r="K9" s="122">
        <v>19</v>
      </c>
      <c r="L9" s="122">
        <v>23</v>
      </c>
      <c r="M9" s="122">
        <v>28</v>
      </c>
    </row>
    <row r="10" spans="1:14" ht="19.5" x14ac:dyDescent="0.3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21">
        <v>17</v>
      </c>
      <c r="L10" s="121">
        <v>29</v>
      </c>
      <c r="M10" s="121">
        <v>16</v>
      </c>
    </row>
    <row r="11" spans="1:14" ht="19.5" x14ac:dyDescent="0.3">
      <c r="B11" s="119" t="s">
        <v>131</v>
      </c>
      <c r="C11" s="120">
        <v>14</v>
      </c>
      <c r="D11" s="120">
        <v>21</v>
      </c>
      <c r="E11" s="120">
        <v>22</v>
      </c>
      <c r="F11" s="120">
        <v>84</v>
      </c>
      <c r="G11" s="120">
        <v>56</v>
      </c>
      <c r="H11" s="120">
        <v>98</v>
      </c>
      <c r="I11" s="120">
        <v>15</v>
      </c>
      <c r="J11" s="120">
        <v>13</v>
      </c>
      <c r="K11" s="122">
        <v>16</v>
      </c>
      <c r="L11" s="122">
        <v>15</v>
      </c>
      <c r="M11" s="122">
        <v>29</v>
      </c>
    </row>
    <row r="12" spans="1:14" ht="19.5" x14ac:dyDescent="0.3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21">
        <v>37</v>
      </c>
      <c r="L12" s="121">
        <v>16</v>
      </c>
      <c r="M12" s="121">
        <v>39</v>
      </c>
    </row>
    <row r="13" spans="1:14" ht="19.5" x14ac:dyDescent="0.3">
      <c r="B13" s="119" t="s">
        <v>136</v>
      </c>
      <c r="C13" s="120">
        <v>18</v>
      </c>
      <c r="D13" s="120">
        <v>18</v>
      </c>
      <c r="E13" s="120">
        <v>73</v>
      </c>
      <c r="F13" s="120">
        <v>52</v>
      </c>
      <c r="G13" s="120">
        <v>27</v>
      </c>
      <c r="H13" s="120">
        <v>42</v>
      </c>
      <c r="I13" s="120">
        <v>42</v>
      </c>
      <c r="J13" s="120">
        <v>38</v>
      </c>
      <c r="K13" s="122">
        <v>15</v>
      </c>
      <c r="L13" s="122">
        <v>21</v>
      </c>
      <c r="M13" s="122">
        <v>25</v>
      </c>
    </row>
    <row r="14" spans="1:14" ht="19.5" x14ac:dyDescent="0.3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21">
        <v>24</v>
      </c>
      <c r="L14" s="121">
        <v>16</v>
      </c>
      <c r="M14" s="121">
        <v>72</v>
      </c>
    </row>
    <row r="15" spans="1:14" ht="19.5" x14ac:dyDescent="0.3">
      <c r="B15" s="119" t="s">
        <v>125</v>
      </c>
      <c r="C15" s="120">
        <v>25</v>
      </c>
      <c r="D15" s="120">
        <v>61</v>
      </c>
      <c r="E15" s="120">
        <v>55</v>
      </c>
      <c r="F15" s="120">
        <v>90</v>
      </c>
      <c r="G15" s="120">
        <v>41</v>
      </c>
      <c r="H15" s="120">
        <v>65</v>
      </c>
      <c r="I15" s="120">
        <v>17</v>
      </c>
      <c r="J15" s="120">
        <v>15</v>
      </c>
      <c r="K15" s="122">
        <v>28</v>
      </c>
      <c r="L15" s="122">
        <v>26</v>
      </c>
      <c r="M15" s="122">
        <v>20</v>
      </c>
    </row>
    <row r="16" spans="1:14" ht="19.5" x14ac:dyDescent="0.3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21">
        <v>43</v>
      </c>
      <c r="L16" s="121">
        <v>44</v>
      </c>
      <c r="M16" s="121">
        <v>14</v>
      </c>
    </row>
    <row r="17" spans="2:18" ht="19.5" x14ac:dyDescent="0.3">
      <c r="B17" s="119" t="s">
        <v>113</v>
      </c>
      <c r="C17" s="120">
        <v>46</v>
      </c>
      <c r="D17" s="120">
        <v>20</v>
      </c>
      <c r="E17" s="120">
        <v>69</v>
      </c>
      <c r="F17" s="120">
        <v>85</v>
      </c>
      <c r="G17" s="120">
        <v>38</v>
      </c>
      <c r="H17" s="120">
        <v>27</v>
      </c>
      <c r="I17" s="120">
        <v>88</v>
      </c>
      <c r="J17" s="120">
        <v>97</v>
      </c>
      <c r="K17" s="122">
        <v>26</v>
      </c>
      <c r="L17" s="122">
        <v>47</v>
      </c>
      <c r="M17" s="122">
        <v>12</v>
      </c>
    </row>
    <row r="18" spans="2:18" ht="19.5" x14ac:dyDescent="0.3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21">
        <v>22</v>
      </c>
      <c r="L18" s="121">
        <v>29</v>
      </c>
      <c r="M18" s="121">
        <v>49</v>
      </c>
    </row>
    <row r="19" spans="2:18" ht="19.5" x14ac:dyDescent="0.3">
      <c r="B19" s="119" t="s">
        <v>117</v>
      </c>
      <c r="C19" s="120">
        <v>50</v>
      </c>
      <c r="D19" s="120">
        <v>64</v>
      </c>
      <c r="E19" s="120">
        <v>42</v>
      </c>
      <c r="F19" s="120">
        <v>55</v>
      </c>
      <c r="G19" s="120">
        <v>63</v>
      </c>
      <c r="H19" s="120">
        <v>34</v>
      </c>
      <c r="I19" s="120">
        <v>51</v>
      </c>
      <c r="J19" s="120">
        <v>30</v>
      </c>
      <c r="K19" s="122">
        <v>76</v>
      </c>
      <c r="L19" s="122">
        <v>45</v>
      </c>
      <c r="M19" s="122">
        <v>68</v>
      </c>
    </row>
    <row r="20" spans="2:18" ht="19.5" x14ac:dyDescent="0.3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21">
        <v>30</v>
      </c>
      <c r="L20" s="121">
        <v>23</v>
      </c>
      <c r="M20" s="121">
        <v>80</v>
      </c>
    </row>
    <row r="21" spans="2:18" ht="19.5" x14ac:dyDescent="0.3">
      <c r="B21" s="119" t="s">
        <v>121</v>
      </c>
      <c r="C21" s="120">
        <v>54</v>
      </c>
      <c r="D21" s="120">
        <v>42</v>
      </c>
      <c r="E21" s="120">
        <v>88</v>
      </c>
      <c r="F21" s="120">
        <v>32</v>
      </c>
      <c r="G21" s="120">
        <v>73</v>
      </c>
      <c r="H21" s="120">
        <v>72</v>
      </c>
      <c r="I21" s="120">
        <v>19</v>
      </c>
      <c r="J21" s="120">
        <v>65</v>
      </c>
      <c r="K21" s="122">
        <v>40</v>
      </c>
      <c r="L21" s="122">
        <v>46</v>
      </c>
      <c r="M21" s="122">
        <v>95</v>
      </c>
    </row>
    <row r="22" spans="2:18" ht="19.5" x14ac:dyDescent="0.3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21">
        <v>50</v>
      </c>
      <c r="L22" s="121">
        <v>38</v>
      </c>
      <c r="M22" s="121">
        <v>42</v>
      </c>
    </row>
    <row r="23" spans="2:18" ht="19.5" x14ac:dyDescent="0.3">
      <c r="B23" s="119" t="s">
        <v>119</v>
      </c>
      <c r="C23" s="120">
        <v>31</v>
      </c>
      <c r="D23" s="120">
        <v>49</v>
      </c>
      <c r="E23" s="120">
        <v>49</v>
      </c>
      <c r="F23" s="120">
        <v>86</v>
      </c>
      <c r="G23" s="120">
        <v>18</v>
      </c>
      <c r="H23" s="120">
        <v>80</v>
      </c>
      <c r="I23" s="120">
        <v>87</v>
      </c>
      <c r="J23" s="120">
        <v>45</v>
      </c>
      <c r="K23" s="122">
        <v>20</v>
      </c>
      <c r="L23" s="122">
        <v>28</v>
      </c>
      <c r="M23" s="122">
        <v>11</v>
      </c>
    </row>
    <row r="24" spans="2:18" ht="19.5" x14ac:dyDescent="0.3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21">
        <v>18</v>
      </c>
      <c r="L24" s="121">
        <v>20</v>
      </c>
      <c r="M24" s="121">
        <v>19</v>
      </c>
    </row>
    <row r="25" spans="2:18" ht="19.5" x14ac:dyDescent="0.3">
      <c r="B25" s="119" t="s">
        <v>134</v>
      </c>
      <c r="C25" s="120">
        <v>36</v>
      </c>
      <c r="D25" s="120">
        <v>46</v>
      </c>
      <c r="E25" s="120">
        <v>77</v>
      </c>
      <c r="F25" s="120">
        <v>46</v>
      </c>
      <c r="G25" s="120">
        <v>14</v>
      </c>
      <c r="H25" s="120">
        <v>57</v>
      </c>
      <c r="I25" s="120">
        <v>14</v>
      </c>
      <c r="J25" s="120">
        <v>14</v>
      </c>
      <c r="K25" s="122">
        <v>29</v>
      </c>
      <c r="L25" s="122">
        <v>32</v>
      </c>
      <c r="M25" s="122">
        <v>43</v>
      </c>
    </row>
    <row r="26" spans="2:18" ht="19.5" x14ac:dyDescent="0.3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21">
        <v>18</v>
      </c>
      <c r="L26" s="121">
        <v>33</v>
      </c>
      <c r="M26" s="121">
        <v>18</v>
      </c>
    </row>
    <row r="27" spans="2:18" ht="19.5" x14ac:dyDescent="0.3">
      <c r="B27" s="119" t="s">
        <v>115</v>
      </c>
      <c r="C27" s="120">
        <v>15</v>
      </c>
      <c r="D27" s="120">
        <v>38</v>
      </c>
      <c r="E27" s="120">
        <v>83</v>
      </c>
      <c r="F27" s="120">
        <v>78</v>
      </c>
      <c r="G27" s="120">
        <v>38</v>
      </c>
      <c r="H27" s="120">
        <v>62</v>
      </c>
      <c r="I27" s="120">
        <v>18</v>
      </c>
      <c r="J27" s="120">
        <v>68</v>
      </c>
      <c r="K27" s="122">
        <v>20</v>
      </c>
      <c r="L27" s="122">
        <v>19</v>
      </c>
      <c r="M27" s="122">
        <v>24</v>
      </c>
    </row>
    <row r="28" spans="2:18" ht="19.5" x14ac:dyDescent="0.3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21">
        <v>86</v>
      </c>
      <c r="L28" s="121">
        <v>34</v>
      </c>
      <c r="M28" s="121">
        <v>48</v>
      </c>
    </row>
    <row r="29" spans="2:18" ht="19.5" x14ac:dyDescent="0.3">
      <c r="B29" s="119" t="s">
        <v>124</v>
      </c>
      <c r="C29" s="120">
        <v>43</v>
      </c>
      <c r="D29" s="120">
        <v>32</v>
      </c>
      <c r="E29" s="120">
        <v>37</v>
      </c>
      <c r="F29" s="120">
        <v>42</v>
      </c>
      <c r="G29" s="120">
        <v>25</v>
      </c>
      <c r="H29" s="120">
        <v>37</v>
      </c>
      <c r="I29" s="120">
        <v>57</v>
      </c>
      <c r="J29" s="120">
        <v>83</v>
      </c>
      <c r="K29" s="122">
        <v>20</v>
      </c>
      <c r="L29" s="122">
        <v>45</v>
      </c>
      <c r="M29" s="122">
        <v>59</v>
      </c>
    </row>
    <row r="30" spans="2:18" ht="19.5" x14ac:dyDescent="0.3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21">
        <v>19</v>
      </c>
      <c r="L30" s="121">
        <v>26</v>
      </c>
      <c r="M30" s="121">
        <v>20</v>
      </c>
    </row>
    <row r="31" spans="2:18" ht="19.5" x14ac:dyDescent="0.3">
      <c r="B31" s="119" t="s">
        <v>135</v>
      </c>
      <c r="C31" s="120">
        <v>32</v>
      </c>
      <c r="D31" s="120">
        <v>38</v>
      </c>
      <c r="E31" s="120">
        <v>65</v>
      </c>
      <c r="F31" s="120">
        <v>60</v>
      </c>
      <c r="G31" s="120">
        <v>37</v>
      </c>
      <c r="H31" s="120">
        <v>15</v>
      </c>
      <c r="I31" s="120">
        <v>17</v>
      </c>
      <c r="J31" s="120">
        <v>21</v>
      </c>
      <c r="K31" s="122">
        <v>37</v>
      </c>
      <c r="L31" s="122">
        <v>27</v>
      </c>
      <c r="M31" s="122">
        <v>28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-4.0868683160173545</v>
      </c>
      <c r="J38" s="123">
        <f ca="1">$G38*(RAND()-0.5)</f>
        <v>1.7524065295740328</v>
      </c>
      <c r="K38" s="123">
        <f ca="1">$G38*(RAND()-0.5)</f>
        <v>-2.7583972777302375</v>
      </c>
      <c r="L38" s="123">
        <f ca="1">$G38*(RAND()-0.5)</f>
        <v>-0.81747381927641416</v>
      </c>
      <c r="M38" s="123">
        <f ca="1">$G38*(RAND()-0.5)</f>
        <v>5.6954302467149471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37.5" x14ac:dyDescent="0.2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3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3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3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3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3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3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3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3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3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3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3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3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3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3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3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3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3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3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3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3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3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3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3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3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3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3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3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3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3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-4.8665159458802378</v>
      </c>
      <c r="J38" s="123">
        <f ca="1">$G38*(RAND()-0.5)</f>
        <v>-7.339710385159302</v>
      </c>
      <c r="K38" s="123">
        <f ca="1">$G38*(RAND()-0.5)</f>
        <v>-4.2545529265606268</v>
      </c>
      <c r="L38" s="123">
        <f ca="1">$G38*(RAND()-0.5)</f>
        <v>-1.0686742187136145</v>
      </c>
      <c r="M38" s="123">
        <f ca="1">$G38*(RAND()-0.5)</f>
        <v>1.9794398295453131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5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1:13" ht="19.5" x14ac:dyDescent="0.3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1:13" ht="19.5" x14ac:dyDescent="0.3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1:13" ht="19.5" x14ac:dyDescent="0.3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1:13" ht="19.5" x14ac:dyDescent="0.3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1:13" ht="19.5" x14ac:dyDescent="0.3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1:13" ht="19.5" x14ac:dyDescent="0.3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1:13" ht="19.5" x14ac:dyDescent="0.3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1:13" ht="19.5" x14ac:dyDescent="0.3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1:13" ht="19.5" x14ac:dyDescent="0.3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1:13" ht="19.5" x14ac:dyDescent="0.3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1:13" ht="19.5" x14ac:dyDescent="0.3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1:13" ht="19.5" x14ac:dyDescent="0.3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1:13" ht="19.5" x14ac:dyDescent="0.3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1:13" ht="19.5" x14ac:dyDescent="0.3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3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3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3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3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3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3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3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3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3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3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3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3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3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3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3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3.6306256166739659</v>
      </c>
      <c r="J38" s="123">
        <v>4.9431468189427932</v>
      </c>
      <c r="K38" s="123">
        <v>-3.3942063224259749</v>
      </c>
      <c r="L38" s="123">
        <v>7.3561387456215792</v>
      </c>
      <c r="M38" s="123">
        <v>5.4826018386668638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50</v>
      </c>
      <c r="K39" s="123">
        <v>40</v>
      </c>
      <c r="L39" s="123">
        <v>5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3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2:13" ht="19.5" x14ac:dyDescent="0.3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2:13" ht="19.5" x14ac:dyDescent="0.3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2:13" ht="19.5" x14ac:dyDescent="0.3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2:13" ht="19.5" x14ac:dyDescent="0.3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2:13" ht="19.5" x14ac:dyDescent="0.3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2:13" ht="19.5" x14ac:dyDescent="0.3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2:13" ht="19.5" x14ac:dyDescent="0.3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2:13" ht="19.5" x14ac:dyDescent="0.3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2:13" ht="19.5" x14ac:dyDescent="0.3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2:13" ht="19.5" x14ac:dyDescent="0.3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2:13" ht="19.5" x14ac:dyDescent="0.3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2:13" ht="19.5" x14ac:dyDescent="0.3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2:13" ht="19.5" x14ac:dyDescent="0.3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3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3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3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3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3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3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3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3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3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3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3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3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3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3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3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5.4798693534312193</v>
      </c>
      <c r="J38" s="123">
        <f ca="1">$G38*(RAND()-0.5)</f>
        <v>2.6038560721478801</v>
      </c>
      <c r="K38" s="123">
        <f ca="1">$G38*(RAND()-0.5)</f>
        <v>-7.4486070629388754</v>
      </c>
      <c r="L38" s="123">
        <f ca="1">$G38*(RAND()-0.5)</f>
        <v>3.6817913762830692</v>
      </c>
      <c r="M38" s="123">
        <f ca="1">$G38*(RAND()-0.5)</f>
        <v>6.6108090044049401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3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2:13" ht="19.5" x14ac:dyDescent="0.3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2:13" ht="19.5" x14ac:dyDescent="0.3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2:13" ht="19.5" x14ac:dyDescent="0.3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2:13" ht="19.5" x14ac:dyDescent="0.3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2:13" ht="19.5" x14ac:dyDescent="0.3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2:13" ht="19.5" x14ac:dyDescent="0.3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2:13" ht="19.5" x14ac:dyDescent="0.3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2:13" ht="19.5" x14ac:dyDescent="0.3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2:13" ht="19.5" x14ac:dyDescent="0.3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2:13" ht="19.5" x14ac:dyDescent="0.3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2:13" ht="19.5" x14ac:dyDescent="0.3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2:13" ht="19.5" x14ac:dyDescent="0.3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2:13" ht="19.5" x14ac:dyDescent="0.3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3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3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3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3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3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3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3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3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3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3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3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3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3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3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3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3.0826066305864575</v>
      </c>
      <c r="J38" s="123">
        <f ca="1">$G38*(RAND()-0.5)</f>
        <v>-0.76470526549419771</v>
      </c>
      <c r="K38" s="123">
        <f ca="1">$G38*(RAND()-0.5)</f>
        <v>-3.734302520689651</v>
      </c>
      <c r="L38" s="123">
        <f ca="1">$G38*(RAND()-0.5)</f>
        <v>0.44136571256414847</v>
      </c>
      <c r="M38" s="123">
        <f ca="1">$G38*(RAND()-0.5)</f>
        <v>1.9064846251221623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3">
      <c r="B3" s="119" t="s">
        <v>156</v>
      </c>
      <c r="C3" s="120">
        <v>21</v>
      </c>
      <c r="D3" s="120">
        <v>42</v>
      </c>
      <c r="E3" s="120">
        <v>80</v>
      </c>
      <c r="F3" s="120">
        <v>54</v>
      </c>
      <c r="G3" s="120">
        <v>33</v>
      </c>
      <c r="H3" s="120">
        <v>69</v>
      </c>
      <c r="I3" s="120">
        <v>94</v>
      </c>
      <c r="J3" s="120">
        <v>90</v>
      </c>
      <c r="K3" s="122">
        <v>16</v>
      </c>
      <c r="L3" s="122">
        <v>35</v>
      </c>
      <c r="M3" s="122">
        <v>12</v>
      </c>
    </row>
    <row r="4" spans="2:13" ht="19.5" x14ac:dyDescent="0.3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21">
        <v>55</v>
      </c>
      <c r="L4" s="121">
        <v>19</v>
      </c>
      <c r="M4" s="121">
        <v>74</v>
      </c>
    </row>
    <row r="5" spans="2:13" ht="19.5" x14ac:dyDescent="0.3">
      <c r="B5" s="119" t="s">
        <v>178</v>
      </c>
      <c r="C5" s="120">
        <v>25</v>
      </c>
      <c r="D5" s="120">
        <v>61</v>
      </c>
      <c r="E5" s="120">
        <v>55</v>
      </c>
      <c r="F5" s="120">
        <v>90</v>
      </c>
      <c r="G5" s="120">
        <v>41</v>
      </c>
      <c r="H5" s="120">
        <v>65</v>
      </c>
      <c r="I5" s="120">
        <v>22</v>
      </c>
      <c r="J5" s="120">
        <v>24</v>
      </c>
      <c r="K5" s="122">
        <v>13</v>
      </c>
      <c r="L5" s="122">
        <v>36</v>
      </c>
      <c r="M5" s="122">
        <v>54</v>
      </c>
    </row>
    <row r="6" spans="2:13" ht="19.5" x14ac:dyDescent="0.3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21">
        <v>18</v>
      </c>
      <c r="L6" s="121">
        <v>44</v>
      </c>
      <c r="M6" s="121">
        <v>41</v>
      </c>
    </row>
    <row r="7" spans="2:13" ht="19.5" x14ac:dyDescent="0.3">
      <c r="B7" s="119" t="s">
        <v>159</v>
      </c>
      <c r="C7" s="120">
        <v>54</v>
      </c>
      <c r="D7" s="120">
        <v>42</v>
      </c>
      <c r="E7" s="120">
        <v>88</v>
      </c>
      <c r="F7" s="120">
        <v>32</v>
      </c>
      <c r="G7" s="120">
        <v>73</v>
      </c>
      <c r="H7" s="120">
        <v>72</v>
      </c>
      <c r="I7" s="120">
        <v>29</v>
      </c>
      <c r="J7" s="120">
        <v>38</v>
      </c>
      <c r="K7" s="122">
        <v>63</v>
      </c>
      <c r="L7" s="122">
        <v>62</v>
      </c>
      <c r="M7" s="122">
        <v>44</v>
      </c>
    </row>
    <row r="8" spans="2:13" ht="19.5" x14ac:dyDescent="0.3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21">
        <v>12</v>
      </c>
      <c r="L8" s="121">
        <v>28</v>
      </c>
      <c r="M8" s="121">
        <v>67</v>
      </c>
    </row>
    <row r="9" spans="2:13" ht="19.5" x14ac:dyDescent="0.3">
      <c r="B9" s="119" t="s">
        <v>160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17</v>
      </c>
      <c r="J9" s="120">
        <v>75</v>
      </c>
      <c r="K9" s="122">
        <v>16</v>
      </c>
      <c r="L9" s="122">
        <v>21</v>
      </c>
      <c r="M9" s="122">
        <v>41</v>
      </c>
    </row>
    <row r="10" spans="2:13" ht="19.5" x14ac:dyDescent="0.3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21">
        <v>75</v>
      </c>
      <c r="L10" s="121">
        <v>48</v>
      </c>
      <c r="M10" s="121">
        <v>46</v>
      </c>
    </row>
    <row r="11" spans="2:13" ht="19.5" x14ac:dyDescent="0.3">
      <c r="B11" s="119" t="s">
        <v>154</v>
      </c>
      <c r="C11" s="120">
        <v>31</v>
      </c>
      <c r="D11" s="120">
        <v>49</v>
      </c>
      <c r="E11" s="120">
        <v>49</v>
      </c>
      <c r="F11" s="120">
        <v>86</v>
      </c>
      <c r="G11" s="120">
        <v>18</v>
      </c>
      <c r="H11" s="120">
        <v>80</v>
      </c>
      <c r="I11" s="120">
        <v>16</v>
      </c>
      <c r="J11" s="120">
        <v>16</v>
      </c>
      <c r="K11" s="122">
        <v>22</v>
      </c>
      <c r="L11" s="122">
        <v>41</v>
      </c>
      <c r="M11" s="122">
        <v>14</v>
      </c>
    </row>
    <row r="12" spans="2:13" ht="19.5" x14ac:dyDescent="0.3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21">
        <v>67</v>
      </c>
      <c r="L12" s="121">
        <v>53</v>
      </c>
      <c r="M12" s="121">
        <v>49</v>
      </c>
    </row>
    <row r="13" spans="2:13" ht="19.5" x14ac:dyDescent="0.3">
      <c r="B13" s="119" t="s">
        <v>158</v>
      </c>
      <c r="C13" s="120">
        <v>27</v>
      </c>
      <c r="D13" s="120">
        <v>52</v>
      </c>
      <c r="E13" s="120">
        <v>46</v>
      </c>
      <c r="F13" s="120">
        <v>24</v>
      </c>
      <c r="G13" s="120">
        <v>74</v>
      </c>
      <c r="H13" s="120">
        <v>18</v>
      </c>
      <c r="I13" s="120">
        <v>20</v>
      </c>
      <c r="J13" s="120">
        <v>91</v>
      </c>
      <c r="K13" s="122">
        <v>86</v>
      </c>
      <c r="L13" s="122">
        <v>36</v>
      </c>
      <c r="M13" s="122">
        <v>31</v>
      </c>
    </row>
    <row r="14" spans="2:13" ht="19.5" x14ac:dyDescent="0.3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21">
        <v>26</v>
      </c>
      <c r="L14" s="121">
        <v>28</v>
      </c>
      <c r="M14" s="121">
        <v>18</v>
      </c>
    </row>
    <row r="15" spans="2:13" ht="19.5" x14ac:dyDescent="0.3">
      <c r="B15" s="119" t="s">
        <v>153</v>
      </c>
      <c r="C15" s="120">
        <v>11</v>
      </c>
      <c r="D15" s="120">
        <v>25</v>
      </c>
      <c r="E15" s="120">
        <v>61</v>
      </c>
      <c r="F15" s="120">
        <v>27</v>
      </c>
      <c r="G15" s="120">
        <v>15</v>
      </c>
      <c r="H15" s="120">
        <v>20</v>
      </c>
      <c r="I15" s="120">
        <v>20</v>
      </c>
      <c r="J15" s="120">
        <v>26</v>
      </c>
      <c r="K15" s="122">
        <v>48</v>
      </c>
      <c r="L15" s="122">
        <v>19</v>
      </c>
      <c r="M15" s="122">
        <v>19</v>
      </c>
    </row>
    <row r="16" spans="2:13" ht="19.5" x14ac:dyDescent="0.3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21">
        <v>94</v>
      </c>
      <c r="L16" s="121">
        <v>22</v>
      </c>
      <c r="M16" s="121">
        <v>21</v>
      </c>
    </row>
    <row r="17" spans="2:18" ht="19.5" x14ac:dyDescent="0.3">
      <c r="B17" s="119" t="s">
        <v>173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31</v>
      </c>
      <c r="J17" s="120">
        <v>12</v>
      </c>
      <c r="K17" s="122">
        <v>63</v>
      </c>
      <c r="L17" s="122">
        <v>65</v>
      </c>
      <c r="M17" s="122">
        <v>94</v>
      </c>
    </row>
    <row r="18" spans="2:18" ht="19.5" x14ac:dyDescent="0.3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21">
        <v>49</v>
      </c>
      <c r="L18" s="121">
        <v>54</v>
      </c>
      <c r="M18" s="121">
        <v>27</v>
      </c>
    </row>
    <row r="19" spans="2:18" ht="19.5" x14ac:dyDescent="0.3">
      <c r="B19" s="119" t="s">
        <v>176</v>
      </c>
      <c r="C19" s="120">
        <v>25</v>
      </c>
      <c r="D19" s="120">
        <v>18</v>
      </c>
      <c r="E19" s="120">
        <v>61</v>
      </c>
      <c r="F19" s="120">
        <v>37</v>
      </c>
      <c r="G19" s="120">
        <v>24</v>
      </c>
      <c r="H19" s="120">
        <v>45</v>
      </c>
      <c r="I19" s="120">
        <v>11</v>
      </c>
      <c r="J19" s="120">
        <v>11</v>
      </c>
      <c r="K19" s="122">
        <v>60</v>
      </c>
      <c r="L19" s="122">
        <v>31</v>
      </c>
      <c r="M19" s="122">
        <v>14</v>
      </c>
    </row>
    <row r="20" spans="2:18" ht="19.5" x14ac:dyDescent="0.3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21">
        <v>62</v>
      </c>
      <c r="L20" s="121">
        <v>46</v>
      </c>
      <c r="M20" s="121">
        <v>95</v>
      </c>
    </row>
    <row r="21" spans="2:18" ht="19.5" x14ac:dyDescent="0.3">
      <c r="B21" s="119" t="s">
        <v>180</v>
      </c>
      <c r="C21" s="120">
        <v>15</v>
      </c>
      <c r="D21" s="120">
        <v>38</v>
      </c>
      <c r="E21" s="120">
        <v>83</v>
      </c>
      <c r="F21" s="120">
        <v>78</v>
      </c>
      <c r="G21" s="120">
        <v>38</v>
      </c>
      <c r="H21" s="120">
        <v>62</v>
      </c>
      <c r="I21" s="120">
        <v>57</v>
      </c>
      <c r="J21" s="120">
        <v>47</v>
      </c>
      <c r="K21" s="122">
        <v>58</v>
      </c>
      <c r="L21" s="122">
        <v>25</v>
      </c>
      <c r="M21" s="122">
        <v>72</v>
      </c>
    </row>
    <row r="22" spans="2:18" ht="19.5" x14ac:dyDescent="0.3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21">
        <v>25</v>
      </c>
      <c r="L22" s="121">
        <v>46</v>
      </c>
      <c r="M22" s="121">
        <v>15</v>
      </c>
    </row>
    <row r="23" spans="2:18" ht="19.5" x14ac:dyDescent="0.3">
      <c r="B23" s="119" t="s">
        <v>177</v>
      </c>
      <c r="C23" s="120">
        <v>22</v>
      </c>
      <c r="D23" s="120">
        <v>36</v>
      </c>
      <c r="E23" s="120">
        <v>29</v>
      </c>
      <c r="F23" s="120">
        <v>49</v>
      </c>
      <c r="G23" s="120">
        <v>45</v>
      </c>
      <c r="H23" s="120">
        <v>50</v>
      </c>
      <c r="I23" s="120">
        <v>16</v>
      </c>
      <c r="J23" s="120">
        <v>75</v>
      </c>
      <c r="K23" s="122">
        <v>14</v>
      </c>
      <c r="L23" s="122">
        <v>27</v>
      </c>
      <c r="M23" s="122">
        <v>11</v>
      </c>
    </row>
    <row r="24" spans="2:18" ht="19.5" x14ac:dyDescent="0.3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21">
        <v>15</v>
      </c>
      <c r="L24" s="121">
        <v>50</v>
      </c>
      <c r="M24" s="121">
        <v>85</v>
      </c>
    </row>
    <row r="25" spans="2:18" ht="19.5" x14ac:dyDescent="0.3">
      <c r="B25" s="119" t="s">
        <v>175</v>
      </c>
      <c r="C25" s="120">
        <v>50</v>
      </c>
      <c r="D25" s="120">
        <v>64</v>
      </c>
      <c r="E25" s="120">
        <v>42</v>
      </c>
      <c r="F25" s="120">
        <v>55</v>
      </c>
      <c r="G25" s="120">
        <v>63</v>
      </c>
      <c r="H25" s="120">
        <v>34</v>
      </c>
      <c r="I25" s="120">
        <v>86</v>
      </c>
      <c r="J25" s="120">
        <v>95</v>
      </c>
      <c r="K25" s="122">
        <v>26</v>
      </c>
      <c r="L25" s="122">
        <v>56</v>
      </c>
      <c r="M25" s="122">
        <v>34</v>
      </c>
    </row>
    <row r="26" spans="2:18" ht="19.5" x14ac:dyDescent="0.3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21">
        <v>17</v>
      </c>
      <c r="L26" s="121">
        <v>27</v>
      </c>
      <c r="M26" s="121">
        <v>19</v>
      </c>
    </row>
    <row r="27" spans="2:18" ht="19.5" x14ac:dyDescent="0.3">
      <c r="B27" s="119" t="s">
        <v>172</v>
      </c>
      <c r="C27" s="120">
        <v>21</v>
      </c>
      <c r="D27" s="120">
        <v>13</v>
      </c>
      <c r="E27" s="120">
        <v>46</v>
      </c>
      <c r="F27" s="120">
        <v>47</v>
      </c>
      <c r="G27" s="120">
        <v>41</v>
      </c>
      <c r="H27" s="120">
        <v>32</v>
      </c>
      <c r="I27" s="120">
        <v>14</v>
      </c>
      <c r="J27" s="120">
        <v>17</v>
      </c>
      <c r="K27" s="122">
        <v>19</v>
      </c>
      <c r="L27" s="122">
        <v>30</v>
      </c>
      <c r="M27" s="122">
        <v>18</v>
      </c>
    </row>
    <row r="28" spans="2:18" ht="19.5" x14ac:dyDescent="0.3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21">
        <v>18</v>
      </c>
      <c r="L28" s="121">
        <v>52</v>
      </c>
      <c r="M28" s="121">
        <v>34</v>
      </c>
    </row>
    <row r="29" spans="2:18" ht="19.5" x14ac:dyDescent="0.3">
      <c r="B29" s="119" t="s">
        <v>165</v>
      </c>
      <c r="C29" s="120">
        <v>31</v>
      </c>
      <c r="D29" s="120">
        <v>36</v>
      </c>
      <c r="E29" s="120">
        <v>59</v>
      </c>
      <c r="F29" s="120">
        <v>40</v>
      </c>
      <c r="G29" s="120">
        <v>36</v>
      </c>
      <c r="H29" s="120">
        <v>19</v>
      </c>
      <c r="I29" s="120">
        <v>33</v>
      </c>
      <c r="J29" s="120">
        <v>15</v>
      </c>
      <c r="K29" s="122">
        <v>48</v>
      </c>
      <c r="L29" s="122">
        <v>39</v>
      </c>
      <c r="M29" s="122">
        <v>11</v>
      </c>
    </row>
    <row r="30" spans="2:18" ht="19.5" x14ac:dyDescent="0.3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21">
        <v>30</v>
      </c>
      <c r="L30" s="121">
        <v>21</v>
      </c>
      <c r="M30" s="121">
        <v>38</v>
      </c>
    </row>
    <row r="31" spans="2:18" ht="19.5" x14ac:dyDescent="0.3">
      <c r="B31" s="119" t="s">
        <v>168</v>
      </c>
      <c r="C31" s="120">
        <v>23</v>
      </c>
      <c r="D31" s="120">
        <v>21</v>
      </c>
      <c r="E31" s="120">
        <v>33</v>
      </c>
      <c r="F31" s="120">
        <v>33</v>
      </c>
      <c r="G31" s="120">
        <v>11</v>
      </c>
      <c r="H31" s="120">
        <v>40</v>
      </c>
      <c r="I31" s="120">
        <v>92</v>
      </c>
      <c r="J31" s="120">
        <v>21</v>
      </c>
      <c r="K31" s="122">
        <v>27</v>
      </c>
      <c r="L31" s="122">
        <v>34</v>
      </c>
      <c r="M31" s="122">
        <v>66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2.4867083167749642</v>
      </c>
      <c r="J38" s="123">
        <f ca="1">$G38*(RAND()-0.5)</f>
        <v>5.3229428732408</v>
      </c>
      <c r="K38" s="123">
        <f ca="1">$G38*(RAND()-0.5)</f>
        <v>-7.4704471112678608</v>
      </c>
      <c r="L38" s="123">
        <f ca="1">$G38*(RAND()-0.5)</f>
        <v>5.8854698564729819</v>
      </c>
      <c r="M38" s="123">
        <f ca="1">$G38*(RAND()-0.5)</f>
        <v>4.7988909265820503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5"/>
      <c r="B2" s="113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3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3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3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3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3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3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3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3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3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3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3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3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3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3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3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3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3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3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3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3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3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3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3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3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3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3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3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3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3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2.7812830146845711</v>
      </c>
      <c r="J38" s="123">
        <v>-4.6182402812803103</v>
      </c>
      <c r="K38" s="123">
        <v>-6.1462899982296939</v>
      </c>
      <c r="L38" s="123">
        <v>0.65049926904729327</v>
      </c>
      <c r="M38" s="123">
        <v>-5.6815669400302973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5</v>
      </c>
      <c r="K39" s="123">
        <v>50</v>
      </c>
      <c r="L39" s="123">
        <v>30</v>
      </c>
      <c r="M39" s="123">
        <v>40</v>
      </c>
    </row>
    <row r="40" spans="2:13" x14ac:dyDescent="0.2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3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3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3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3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3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3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3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3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3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3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3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3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3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3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3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3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3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3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3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3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3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3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3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3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3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3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3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3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3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0.12971723385808265</v>
      </c>
      <c r="J38" s="123">
        <f ca="1">$G38*(RAND()-0.5)</f>
        <v>-6.8715610404923648</v>
      </c>
      <c r="K38" s="123">
        <f ca="1">$G38*(RAND()-0.5)</f>
        <v>-0.60100281803020128</v>
      </c>
      <c r="L38" s="123">
        <f ca="1">$G38*(RAND()-0.5)</f>
        <v>6.8275112214172227</v>
      </c>
      <c r="M38" s="123">
        <f ca="1">$G38*(RAND()-0.5)</f>
        <v>6.3695542263324372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3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3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3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3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3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3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3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3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3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3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3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3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3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3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3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3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3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3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3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3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3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3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3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3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3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3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3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3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3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6.3843399645361005</v>
      </c>
      <c r="J38" s="123">
        <f ca="1">$G38*(RAND()-0.5)</f>
        <v>-6.7571468180390601</v>
      </c>
      <c r="K38" s="123">
        <f ca="1">$G38*(RAND()-0.5)</f>
        <v>-7.4055228339072805</v>
      </c>
      <c r="L38" s="123">
        <f ca="1">$G38*(RAND()-0.5)</f>
        <v>1.7156641054321142</v>
      </c>
      <c r="M38" s="123">
        <f ca="1">$G38*(RAND()-0.5)</f>
        <v>-0.98078143505845816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3">
      <c r="B3" s="119" t="s">
        <v>173</v>
      </c>
      <c r="C3" s="120">
        <v>17</v>
      </c>
      <c r="D3" s="120">
        <v>55</v>
      </c>
      <c r="E3" s="120">
        <v>20</v>
      </c>
      <c r="F3" s="120">
        <v>68</v>
      </c>
      <c r="G3" s="120">
        <v>59</v>
      </c>
      <c r="H3" s="120">
        <v>84</v>
      </c>
      <c r="I3" s="120">
        <v>15</v>
      </c>
      <c r="J3" s="120">
        <v>15</v>
      </c>
      <c r="K3" s="122">
        <v>44</v>
      </c>
      <c r="L3" s="122">
        <v>48</v>
      </c>
      <c r="M3" s="122">
        <v>14</v>
      </c>
    </row>
    <row r="4" spans="1:13" ht="19.5" x14ac:dyDescent="0.3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21">
        <v>69</v>
      </c>
      <c r="L4" s="121">
        <v>41</v>
      </c>
      <c r="M4" s="121">
        <v>93</v>
      </c>
    </row>
    <row r="5" spans="1:13" ht="19.5" x14ac:dyDescent="0.3">
      <c r="B5" s="119" t="s">
        <v>181</v>
      </c>
      <c r="C5" s="120">
        <v>15</v>
      </c>
      <c r="D5" s="120">
        <v>38</v>
      </c>
      <c r="E5" s="120">
        <v>83</v>
      </c>
      <c r="F5" s="120">
        <v>78</v>
      </c>
      <c r="G5" s="120">
        <v>38</v>
      </c>
      <c r="H5" s="120">
        <v>62</v>
      </c>
      <c r="I5" s="120">
        <v>16</v>
      </c>
      <c r="J5" s="120">
        <v>17</v>
      </c>
      <c r="K5" s="122">
        <v>66</v>
      </c>
      <c r="L5" s="122">
        <v>34</v>
      </c>
      <c r="M5" s="122">
        <v>15</v>
      </c>
    </row>
    <row r="6" spans="1:13" ht="19.5" x14ac:dyDescent="0.3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21">
        <v>13</v>
      </c>
      <c r="L6" s="121">
        <v>22</v>
      </c>
      <c r="M6" s="121">
        <v>16</v>
      </c>
    </row>
    <row r="7" spans="1:13" ht="19.5" x14ac:dyDescent="0.3">
      <c r="B7" s="119" t="s">
        <v>159</v>
      </c>
      <c r="C7" s="120">
        <v>21</v>
      </c>
      <c r="D7" s="120">
        <v>13</v>
      </c>
      <c r="E7" s="120">
        <v>46</v>
      </c>
      <c r="F7" s="120">
        <v>47</v>
      </c>
      <c r="G7" s="120">
        <v>41</v>
      </c>
      <c r="H7" s="120">
        <v>32</v>
      </c>
      <c r="I7" s="120">
        <v>18</v>
      </c>
      <c r="J7" s="120">
        <v>22</v>
      </c>
      <c r="K7" s="122">
        <v>62</v>
      </c>
      <c r="L7" s="122">
        <v>18</v>
      </c>
      <c r="M7" s="122">
        <v>45</v>
      </c>
    </row>
    <row r="8" spans="1:13" ht="19.5" x14ac:dyDescent="0.3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21">
        <v>13</v>
      </c>
      <c r="L8" s="121">
        <v>76</v>
      </c>
      <c r="M8" s="121">
        <v>12</v>
      </c>
    </row>
    <row r="9" spans="1:13" ht="19.5" x14ac:dyDescent="0.3">
      <c r="B9" s="119" t="s">
        <v>180</v>
      </c>
      <c r="C9" s="120">
        <v>11</v>
      </c>
      <c r="D9" s="120">
        <v>25</v>
      </c>
      <c r="E9" s="120">
        <v>61</v>
      </c>
      <c r="F9" s="120">
        <v>27</v>
      </c>
      <c r="G9" s="120">
        <v>15</v>
      </c>
      <c r="H9" s="120">
        <v>20</v>
      </c>
      <c r="I9" s="120">
        <v>23</v>
      </c>
      <c r="J9" s="120">
        <v>19</v>
      </c>
      <c r="K9" s="122">
        <v>18</v>
      </c>
      <c r="L9" s="122">
        <v>13</v>
      </c>
      <c r="M9" s="122">
        <v>17</v>
      </c>
    </row>
    <row r="10" spans="1:13" ht="19.5" x14ac:dyDescent="0.3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21">
        <v>17</v>
      </c>
      <c r="L10" s="121">
        <v>32</v>
      </c>
      <c r="M10" s="121">
        <v>53</v>
      </c>
    </row>
    <row r="11" spans="1:13" ht="19.5" x14ac:dyDescent="0.3">
      <c r="B11" s="119" t="s">
        <v>166</v>
      </c>
      <c r="C11" s="120">
        <v>32</v>
      </c>
      <c r="D11" s="120">
        <v>63</v>
      </c>
      <c r="E11" s="120">
        <v>86</v>
      </c>
      <c r="F11" s="120">
        <v>41</v>
      </c>
      <c r="G11" s="120">
        <v>23</v>
      </c>
      <c r="H11" s="120">
        <v>57</v>
      </c>
      <c r="I11" s="120">
        <v>51</v>
      </c>
      <c r="J11" s="120">
        <v>16</v>
      </c>
      <c r="K11" s="122">
        <v>65</v>
      </c>
      <c r="L11" s="122">
        <v>32</v>
      </c>
      <c r="M11" s="122">
        <v>18</v>
      </c>
    </row>
    <row r="12" spans="1:13" ht="19.5" x14ac:dyDescent="0.3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21">
        <v>17</v>
      </c>
      <c r="L12" s="121">
        <v>39</v>
      </c>
      <c r="M12" s="121">
        <v>11</v>
      </c>
    </row>
    <row r="13" spans="1:13" ht="19.5" x14ac:dyDescent="0.3">
      <c r="B13" s="119" t="s">
        <v>178</v>
      </c>
      <c r="C13" s="120">
        <v>19</v>
      </c>
      <c r="D13" s="120">
        <v>22</v>
      </c>
      <c r="E13" s="120">
        <v>43</v>
      </c>
      <c r="F13" s="120">
        <v>87</v>
      </c>
      <c r="G13" s="120">
        <v>23</v>
      </c>
      <c r="H13" s="120">
        <v>20</v>
      </c>
      <c r="I13" s="120">
        <v>18</v>
      </c>
      <c r="J13" s="120">
        <v>14</v>
      </c>
      <c r="K13" s="122">
        <v>92</v>
      </c>
      <c r="L13" s="122">
        <v>47</v>
      </c>
      <c r="M13" s="122">
        <v>14</v>
      </c>
    </row>
    <row r="14" spans="1:13" ht="19.5" x14ac:dyDescent="0.3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21">
        <v>61</v>
      </c>
      <c r="L14" s="121">
        <v>17</v>
      </c>
      <c r="M14" s="121">
        <v>77</v>
      </c>
    </row>
    <row r="15" spans="1:13" ht="19.5" x14ac:dyDescent="0.3">
      <c r="B15" s="119" t="s">
        <v>167</v>
      </c>
      <c r="C15" s="120">
        <v>17</v>
      </c>
      <c r="D15" s="120">
        <v>18</v>
      </c>
      <c r="E15" s="120">
        <v>50</v>
      </c>
      <c r="F15" s="120">
        <v>38</v>
      </c>
      <c r="G15" s="120">
        <v>25</v>
      </c>
      <c r="H15" s="120">
        <v>52</v>
      </c>
      <c r="I15" s="120">
        <v>20</v>
      </c>
      <c r="J15" s="120">
        <v>12</v>
      </c>
      <c r="K15" s="122">
        <v>42</v>
      </c>
      <c r="L15" s="122">
        <v>56</v>
      </c>
      <c r="M15" s="122">
        <v>17</v>
      </c>
    </row>
    <row r="16" spans="1:13" ht="19.5" x14ac:dyDescent="0.3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21">
        <v>27</v>
      </c>
      <c r="L16" s="121">
        <v>90</v>
      </c>
      <c r="M16" s="121">
        <v>12</v>
      </c>
    </row>
    <row r="17" spans="2:18" ht="19.5" x14ac:dyDescent="0.3">
      <c r="B17" s="119" t="s">
        <v>163</v>
      </c>
      <c r="C17" s="120">
        <v>18</v>
      </c>
      <c r="D17" s="120">
        <v>18</v>
      </c>
      <c r="E17" s="120">
        <v>73</v>
      </c>
      <c r="F17" s="120">
        <v>52</v>
      </c>
      <c r="G17" s="120">
        <v>27</v>
      </c>
      <c r="H17" s="120">
        <v>42</v>
      </c>
      <c r="I17" s="120">
        <v>57</v>
      </c>
      <c r="J17" s="120">
        <v>20</v>
      </c>
      <c r="K17" s="122">
        <v>31</v>
      </c>
      <c r="L17" s="122">
        <v>30</v>
      </c>
      <c r="M17" s="122">
        <v>14</v>
      </c>
    </row>
    <row r="18" spans="2:18" ht="19.5" x14ac:dyDescent="0.3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21">
        <v>53</v>
      </c>
      <c r="L18" s="121">
        <v>74</v>
      </c>
      <c r="M18" s="121">
        <v>67</v>
      </c>
    </row>
    <row r="19" spans="2:18" ht="19.5" x14ac:dyDescent="0.3">
      <c r="B19" s="119" t="s">
        <v>154</v>
      </c>
      <c r="C19" s="120">
        <v>23</v>
      </c>
      <c r="D19" s="120">
        <v>21</v>
      </c>
      <c r="E19" s="120">
        <v>33</v>
      </c>
      <c r="F19" s="120">
        <v>33</v>
      </c>
      <c r="G19" s="120">
        <v>11</v>
      </c>
      <c r="H19" s="120">
        <v>40</v>
      </c>
      <c r="I19" s="120">
        <v>90</v>
      </c>
      <c r="J19" s="120">
        <v>22</v>
      </c>
      <c r="K19" s="122">
        <v>94</v>
      </c>
      <c r="L19" s="122">
        <v>35</v>
      </c>
      <c r="M19" s="122">
        <v>15</v>
      </c>
    </row>
    <row r="20" spans="2:18" ht="19.5" x14ac:dyDescent="0.3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21">
        <v>20</v>
      </c>
      <c r="L20" s="121">
        <v>12</v>
      </c>
      <c r="M20" s="121">
        <v>19</v>
      </c>
    </row>
    <row r="21" spans="2:18" ht="19.5" x14ac:dyDescent="0.3">
      <c r="B21" s="119" t="s">
        <v>153</v>
      </c>
      <c r="C21" s="120">
        <v>46</v>
      </c>
      <c r="D21" s="120">
        <v>20</v>
      </c>
      <c r="E21" s="120">
        <v>69</v>
      </c>
      <c r="F21" s="120">
        <v>85</v>
      </c>
      <c r="G21" s="120">
        <v>38</v>
      </c>
      <c r="H21" s="120">
        <v>27</v>
      </c>
      <c r="I21" s="120">
        <v>76</v>
      </c>
      <c r="J21" s="120">
        <v>41</v>
      </c>
      <c r="K21" s="122">
        <v>42</v>
      </c>
      <c r="L21" s="122">
        <v>17</v>
      </c>
      <c r="M21" s="122">
        <v>48</v>
      </c>
    </row>
    <row r="22" spans="2:18" ht="19.5" x14ac:dyDescent="0.3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21">
        <v>20</v>
      </c>
      <c r="L22" s="121">
        <v>44</v>
      </c>
      <c r="M22" s="121">
        <v>17</v>
      </c>
    </row>
    <row r="23" spans="2:18" ht="19.5" x14ac:dyDescent="0.3">
      <c r="B23" s="119" t="s">
        <v>156</v>
      </c>
      <c r="C23" s="120">
        <v>31</v>
      </c>
      <c r="D23" s="120">
        <v>36</v>
      </c>
      <c r="E23" s="120">
        <v>59</v>
      </c>
      <c r="F23" s="120">
        <v>40</v>
      </c>
      <c r="G23" s="120">
        <v>36</v>
      </c>
      <c r="H23" s="120">
        <v>19</v>
      </c>
      <c r="I23" s="120">
        <v>60</v>
      </c>
      <c r="J23" s="120">
        <v>22</v>
      </c>
      <c r="K23" s="122">
        <v>30</v>
      </c>
      <c r="L23" s="122">
        <v>51</v>
      </c>
      <c r="M23" s="122">
        <v>18</v>
      </c>
    </row>
    <row r="24" spans="2:18" ht="19.5" x14ac:dyDescent="0.3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21">
        <v>73</v>
      </c>
      <c r="L24" s="121">
        <v>46</v>
      </c>
      <c r="M24" s="121">
        <v>13</v>
      </c>
    </row>
    <row r="25" spans="2:18" ht="19.5" x14ac:dyDescent="0.3">
      <c r="B25" s="119" t="s">
        <v>171</v>
      </c>
      <c r="C25" s="120">
        <v>31</v>
      </c>
      <c r="D25" s="120">
        <v>49</v>
      </c>
      <c r="E25" s="120">
        <v>49</v>
      </c>
      <c r="F25" s="120">
        <v>86</v>
      </c>
      <c r="G25" s="120">
        <v>18</v>
      </c>
      <c r="H25" s="120">
        <v>80</v>
      </c>
      <c r="I25" s="120">
        <v>17</v>
      </c>
      <c r="J25" s="120">
        <v>21</v>
      </c>
      <c r="K25" s="122">
        <v>94</v>
      </c>
      <c r="L25" s="122">
        <v>19</v>
      </c>
      <c r="M25" s="122">
        <v>95</v>
      </c>
    </row>
    <row r="26" spans="2:18" ht="19.5" x14ac:dyDescent="0.3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21">
        <v>59</v>
      </c>
      <c r="L26" s="121">
        <v>94</v>
      </c>
      <c r="M26" s="121">
        <v>35</v>
      </c>
    </row>
    <row r="27" spans="2:18" ht="19.5" x14ac:dyDescent="0.3">
      <c r="B27" s="119" t="s">
        <v>161</v>
      </c>
      <c r="C27" s="120">
        <v>46</v>
      </c>
      <c r="D27" s="120">
        <v>14</v>
      </c>
      <c r="E27" s="120">
        <v>45</v>
      </c>
      <c r="F27" s="120">
        <v>30</v>
      </c>
      <c r="G27" s="120">
        <v>40</v>
      </c>
      <c r="H27" s="120">
        <v>35</v>
      </c>
      <c r="I27" s="120">
        <v>34</v>
      </c>
      <c r="J27" s="120">
        <v>39</v>
      </c>
      <c r="K27" s="122">
        <v>38</v>
      </c>
      <c r="L27" s="122">
        <v>30</v>
      </c>
      <c r="M27" s="122">
        <v>27</v>
      </c>
    </row>
    <row r="28" spans="2:18" ht="19.5" x14ac:dyDescent="0.3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21">
        <v>17</v>
      </c>
      <c r="L28" s="121">
        <v>16</v>
      </c>
      <c r="M28" s="121">
        <v>20</v>
      </c>
    </row>
    <row r="29" spans="2:18" ht="19.5" x14ac:dyDescent="0.3">
      <c r="B29" s="119" t="s">
        <v>164</v>
      </c>
      <c r="C29" s="120">
        <v>21</v>
      </c>
      <c r="D29" s="120">
        <v>42</v>
      </c>
      <c r="E29" s="120">
        <v>80</v>
      </c>
      <c r="F29" s="120">
        <v>54</v>
      </c>
      <c r="G29" s="120">
        <v>33</v>
      </c>
      <c r="H29" s="120">
        <v>69</v>
      </c>
      <c r="I29" s="120">
        <v>64</v>
      </c>
      <c r="J29" s="120">
        <v>17</v>
      </c>
      <c r="K29" s="122">
        <v>70</v>
      </c>
      <c r="L29" s="122">
        <v>72</v>
      </c>
      <c r="M29" s="122">
        <v>12</v>
      </c>
    </row>
    <row r="30" spans="2:18" ht="19.5" x14ac:dyDescent="0.3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21">
        <v>17</v>
      </c>
      <c r="L30" s="121">
        <v>12</v>
      </c>
      <c r="M30" s="121">
        <v>84</v>
      </c>
    </row>
    <row r="31" spans="2:18" ht="19.5" x14ac:dyDescent="0.3">
      <c r="B31" s="119" t="s">
        <v>160</v>
      </c>
      <c r="C31" s="120">
        <v>47</v>
      </c>
      <c r="D31" s="120">
        <v>37</v>
      </c>
      <c r="E31" s="120">
        <v>27</v>
      </c>
      <c r="F31" s="120">
        <v>25</v>
      </c>
      <c r="G31" s="120">
        <v>65</v>
      </c>
      <c r="H31" s="120">
        <v>39</v>
      </c>
      <c r="I31" s="120">
        <v>58</v>
      </c>
      <c r="J31" s="120">
        <v>39</v>
      </c>
      <c r="K31" s="122">
        <v>20</v>
      </c>
      <c r="L31" s="122">
        <v>93</v>
      </c>
      <c r="M31" s="122">
        <v>24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-1.3792440407759803</v>
      </c>
      <c r="J38" s="123">
        <f ca="1">$G38*(RAND()-0.5)</f>
        <v>-2.7812407890746158</v>
      </c>
      <c r="K38" s="123">
        <f ca="1">$G38*(RAND()-0.5)</f>
        <v>4.1654157036968664</v>
      </c>
      <c r="L38" s="123">
        <f ca="1">$G38*(RAND()-0.5)</f>
        <v>-2.2603213478176483</v>
      </c>
      <c r="M38" s="123">
        <f ca="1">$G38*(RAND()-0.5)</f>
        <v>-3.3883276022841438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3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3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3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3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3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3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3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3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3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3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3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3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3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3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3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3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3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3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3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3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3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3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3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3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3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3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3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3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3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  <c r="M34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-1.131417229985928</v>
      </c>
      <c r="J38" s="123">
        <v>-6.1773952624439161</v>
      </c>
      <c r="K38" s="123">
        <v>3.3076180449134158</v>
      </c>
      <c r="L38" s="123">
        <v>5.8567079104653352</v>
      </c>
      <c r="M38" s="123">
        <v>-5.6840158688570188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40</v>
      </c>
      <c r="K39" s="123">
        <v>5</v>
      </c>
      <c r="L39" s="123">
        <v>30</v>
      </c>
      <c r="M39" s="123">
        <v>50</v>
      </c>
    </row>
    <row r="40" spans="2:13" x14ac:dyDescent="0.2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3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3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3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3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3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3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3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3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3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3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3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3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3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3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3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3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3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3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3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3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3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3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3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3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3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3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3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3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3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-1.9726510184560797</v>
      </c>
      <c r="J38" s="123">
        <f ca="1">$G38*(RAND()-0.5)</f>
        <v>1.6977041564823177</v>
      </c>
      <c r="K38" s="123">
        <f ca="1">$G38*(RAND()-0.5)</f>
        <v>-2.8170184064578656</v>
      </c>
      <c r="L38" s="123">
        <f ca="1">$G38*(RAND()-0.5)</f>
        <v>0.47865013804662737</v>
      </c>
      <c r="M38" s="123">
        <f ca="1">$G38*(RAND()-0.5)</f>
        <v>3.9117649412500892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3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3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3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3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3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3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3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3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3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3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3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3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3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3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3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3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3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3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3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3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3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3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3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3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3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3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3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3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3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4.1141288050918607</v>
      </c>
      <c r="J38" s="123">
        <f ca="1">$G38*(RAND()-0.5)</f>
        <v>-1.842991547347907</v>
      </c>
      <c r="K38" s="123">
        <f ca="1">$G38*(RAND()-0.5)</f>
        <v>3.7081371528660907</v>
      </c>
      <c r="L38" s="123">
        <f ca="1">$G38*(RAND()-0.5)</f>
        <v>6.0002459951678526</v>
      </c>
      <c r="M38" s="123">
        <f ca="1">$G38*(RAND()-0.5)</f>
        <v>-2.1313327374416815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3">
      <c r="B3" s="119" t="s">
        <v>165</v>
      </c>
      <c r="C3" s="120">
        <v>17</v>
      </c>
      <c r="D3" s="120">
        <v>18</v>
      </c>
      <c r="E3" s="120">
        <v>50</v>
      </c>
      <c r="F3" s="120">
        <v>38</v>
      </c>
      <c r="G3" s="120">
        <v>25</v>
      </c>
      <c r="H3" s="120">
        <v>52</v>
      </c>
      <c r="I3" s="120">
        <v>56</v>
      </c>
      <c r="J3" s="120">
        <v>17</v>
      </c>
      <c r="K3" s="122">
        <v>18</v>
      </c>
      <c r="L3" s="122">
        <v>18</v>
      </c>
      <c r="M3" s="122">
        <v>38</v>
      </c>
    </row>
    <row r="4" spans="1:13" ht="19.5" x14ac:dyDescent="0.3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21">
        <v>23</v>
      </c>
      <c r="L4" s="121">
        <v>29</v>
      </c>
      <c r="M4" s="121">
        <v>50</v>
      </c>
    </row>
    <row r="5" spans="1:13" ht="19.5" x14ac:dyDescent="0.3">
      <c r="B5" s="119" t="s">
        <v>180</v>
      </c>
      <c r="C5" s="120">
        <v>54</v>
      </c>
      <c r="D5" s="120">
        <v>42</v>
      </c>
      <c r="E5" s="120">
        <v>88</v>
      </c>
      <c r="F5" s="120">
        <v>32</v>
      </c>
      <c r="G5" s="120">
        <v>73</v>
      </c>
      <c r="H5" s="120">
        <v>72</v>
      </c>
      <c r="I5" s="120">
        <v>55</v>
      </c>
      <c r="J5" s="120">
        <v>39</v>
      </c>
      <c r="K5" s="122">
        <v>55</v>
      </c>
      <c r="L5" s="122">
        <v>39</v>
      </c>
      <c r="M5" s="122">
        <v>75</v>
      </c>
    </row>
    <row r="6" spans="1:13" ht="19.5" x14ac:dyDescent="0.3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21">
        <v>13</v>
      </c>
      <c r="L6" s="121">
        <v>18</v>
      </c>
      <c r="M6" s="121">
        <v>32</v>
      </c>
    </row>
    <row r="7" spans="1:13" ht="19.5" x14ac:dyDescent="0.3">
      <c r="B7" s="119" t="s">
        <v>161</v>
      </c>
      <c r="C7" s="120">
        <v>31</v>
      </c>
      <c r="D7" s="120">
        <v>36</v>
      </c>
      <c r="E7" s="120">
        <v>59</v>
      </c>
      <c r="F7" s="120">
        <v>40</v>
      </c>
      <c r="G7" s="120">
        <v>36</v>
      </c>
      <c r="H7" s="120">
        <v>19</v>
      </c>
      <c r="I7" s="120">
        <v>19</v>
      </c>
      <c r="J7" s="120">
        <v>65</v>
      </c>
      <c r="K7" s="122">
        <v>35</v>
      </c>
      <c r="L7" s="122">
        <v>36</v>
      </c>
      <c r="M7" s="122">
        <v>69</v>
      </c>
    </row>
    <row r="8" spans="1:13" ht="19.5" x14ac:dyDescent="0.3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21">
        <v>60</v>
      </c>
      <c r="L8" s="121">
        <v>72</v>
      </c>
      <c r="M8" s="121">
        <v>28</v>
      </c>
    </row>
    <row r="9" spans="1:13" ht="19.5" x14ac:dyDescent="0.3">
      <c r="B9" s="119" t="s">
        <v>159</v>
      </c>
      <c r="C9" s="120">
        <v>25</v>
      </c>
      <c r="D9" s="120">
        <v>33</v>
      </c>
      <c r="E9" s="120">
        <v>50</v>
      </c>
      <c r="F9" s="120">
        <v>35</v>
      </c>
      <c r="G9" s="120">
        <v>70</v>
      </c>
      <c r="H9" s="120">
        <v>42</v>
      </c>
      <c r="I9" s="120">
        <v>33</v>
      </c>
      <c r="J9" s="120">
        <v>84</v>
      </c>
      <c r="K9" s="122">
        <v>22</v>
      </c>
      <c r="L9" s="122">
        <v>15</v>
      </c>
      <c r="M9" s="122">
        <v>17</v>
      </c>
    </row>
    <row r="10" spans="1:13" ht="19.5" x14ac:dyDescent="0.3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21">
        <v>29</v>
      </c>
      <c r="L10" s="121">
        <v>15</v>
      </c>
      <c r="M10" s="121">
        <v>36</v>
      </c>
    </row>
    <row r="11" spans="1:13" ht="19.5" x14ac:dyDescent="0.3">
      <c r="B11" s="119" t="s">
        <v>171</v>
      </c>
      <c r="C11" s="120">
        <v>21</v>
      </c>
      <c r="D11" s="120">
        <v>13</v>
      </c>
      <c r="E11" s="120">
        <v>46</v>
      </c>
      <c r="F11" s="120">
        <v>47</v>
      </c>
      <c r="G11" s="120">
        <v>41</v>
      </c>
      <c r="H11" s="120">
        <v>32</v>
      </c>
      <c r="I11" s="120">
        <v>12</v>
      </c>
      <c r="J11" s="120">
        <v>17</v>
      </c>
      <c r="K11" s="122">
        <v>31</v>
      </c>
      <c r="L11" s="122">
        <v>27</v>
      </c>
      <c r="M11" s="122">
        <v>51</v>
      </c>
    </row>
    <row r="12" spans="1:13" ht="19.5" x14ac:dyDescent="0.3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21">
        <v>24</v>
      </c>
      <c r="L12" s="121">
        <v>24</v>
      </c>
      <c r="M12" s="121">
        <v>11</v>
      </c>
    </row>
    <row r="13" spans="1:13" ht="19.5" x14ac:dyDescent="0.3">
      <c r="B13" s="119" t="s">
        <v>169</v>
      </c>
      <c r="C13" s="120">
        <v>40</v>
      </c>
      <c r="D13" s="120">
        <v>24</v>
      </c>
      <c r="E13" s="120">
        <v>40</v>
      </c>
      <c r="F13" s="120">
        <v>34</v>
      </c>
      <c r="G13" s="120">
        <v>28</v>
      </c>
      <c r="H13" s="120">
        <v>73</v>
      </c>
      <c r="I13" s="120">
        <v>19</v>
      </c>
      <c r="J13" s="120">
        <v>19</v>
      </c>
      <c r="K13" s="122">
        <v>42</v>
      </c>
      <c r="L13" s="122">
        <v>77</v>
      </c>
      <c r="M13" s="122">
        <v>48</v>
      </c>
    </row>
    <row r="14" spans="1:13" ht="19.5" x14ac:dyDescent="0.3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21">
        <v>26</v>
      </c>
      <c r="L14" s="121">
        <v>16</v>
      </c>
      <c r="M14" s="121">
        <v>37</v>
      </c>
    </row>
    <row r="15" spans="1:13" ht="19.5" x14ac:dyDescent="0.3">
      <c r="B15" s="119" t="s">
        <v>166</v>
      </c>
      <c r="C15" s="120">
        <v>22</v>
      </c>
      <c r="D15" s="120">
        <v>36</v>
      </c>
      <c r="E15" s="120">
        <v>29</v>
      </c>
      <c r="F15" s="120">
        <v>49</v>
      </c>
      <c r="G15" s="120">
        <v>45</v>
      </c>
      <c r="H15" s="120">
        <v>50</v>
      </c>
      <c r="I15" s="120">
        <v>55</v>
      </c>
      <c r="J15" s="120">
        <v>31</v>
      </c>
      <c r="K15" s="122">
        <v>27</v>
      </c>
      <c r="L15" s="122">
        <v>19</v>
      </c>
      <c r="M15" s="122">
        <v>21</v>
      </c>
    </row>
    <row r="16" spans="1:13" ht="19.5" x14ac:dyDescent="0.3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21">
        <v>18</v>
      </c>
      <c r="L16" s="121">
        <v>18</v>
      </c>
      <c r="M16" s="121">
        <v>15</v>
      </c>
    </row>
    <row r="17" spans="2:18" ht="19.5" x14ac:dyDescent="0.3">
      <c r="B17" s="119" t="s">
        <v>156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21</v>
      </c>
      <c r="J17" s="120">
        <v>14</v>
      </c>
      <c r="K17" s="122">
        <v>51</v>
      </c>
      <c r="L17" s="122">
        <v>30</v>
      </c>
      <c r="M17" s="122">
        <v>55</v>
      </c>
    </row>
    <row r="18" spans="2:18" ht="19.5" x14ac:dyDescent="0.3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21">
        <v>39</v>
      </c>
      <c r="L18" s="121">
        <v>57</v>
      </c>
      <c r="M18" s="121">
        <v>34</v>
      </c>
    </row>
    <row r="19" spans="2:18" ht="19.5" x14ac:dyDescent="0.3">
      <c r="B19" s="119" t="s">
        <v>178</v>
      </c>
      <c r="C19" s="120">
        <v>33</v>
      </c>
      <c r="D19" s="120">
        <v>58</v>
      </c>
      <c r="E19" s="120">
        <v>34</v>
      </c>
      <c r="F19" s="120">
        <v>37</v>
      </c>
      <c r="G19" s="120">
        <v>42</v>
      </c>
      <c r="H19" s="120">
        <v>39</v>
      </c>
      <c r="I19" s="120">
        <v>94</v>
      </c>
      <c r="J19" s="120">
        <v>45</v>
      </c>
      <c r="K19" s="122">
        <v>41</v>
      </c>
      <c r="L19" s="122">
        <v>13</v>
      </c>
      <c r="M19" s="122">
        <v>30</v>
      </c>
    </row>
    <row r="20" spans="2:18" ht="19.5" x14ac:dyDescent="0.3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21">
        <v>24</v>
      </c>
      <c r="L20" s="121">
        <v>68</v>
      </c>
      <c r="M20" s="121">
        <v>70</v>
      </c>
    </row>
    <row r="21" spans="2:18" ht="19.5" x14ac:dyDescent="0.3">
      <c r="B21" s="119" t="s">
        <v>170</v>
      </c>
      <c r="C21" s="120">
        <v>17</v>
      </c>
      <c r="D21" s="120">
        <v>37</v>
      </c>
      <c r="E21" s="120">
        <v>47</v>
      </c>
      <c r="F21" s="120">
        <v>41</v>
      </c>
      <c r="G21" s="120">
        <v>14</v>
      </c>
      <c r="H21" s="120">
        <v>59</v>
      </c>
      <c r="I21" s="120">
        <v>22</v>
      </c>
      <c r="J21" s="120">
        <v>18</v>
      </c>
      <c r="K21" s="122">
        <v>26</v>
      </c>
      <c r="L21" s="122">
        <v>49</v>
      </c>
      <c r="M21" s="122">
        <v>12</v>
      </c>
    </row>
    <row r="22" spans="2:18" ht="19.5" x14ac:dyDescent="0.3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21">
        <v>16</v>
      </c>
      <c r="L22" s="121">
        <v>66</v>
      </c>
      <c r="M22" s="121">
        <v>18</v>
      </c>
    </row>
    <row r="23" spans="2:18" ht="19.5" x14ac:dyDescent="0.3">
      <c r="B23" s="119" t="s">
        <v>174</v>
      </c>
      <c r="C23" s="120">
        <v>23</v>
      </c>
      <c r="D23" s="120">
        <v>21</v>
      </c>
      <c r="E23" s="120">
        <v>33</v>
      </c>
      <c r="F23" s="120">
        <v>33</v>
      </c>
      <c r="G23" s="120">
        <v>11</v>
      </c>
      <c r="H23" s="120">
        <v>40</v>
      </c>
      <c r="I23" s="120">
        <v>36</v>
      </c>
      <c r="J23" s="120">
        <v>15</v>
      </c>
      <c r="K23" s="122">
        <v>26</v>
      </c>
      <c r="L23" s="122">
        <v>34</v>
      </c>
      <c r="M23" s="122">
        <v>12</v>
      </c>
    </row>
    <row r="24" spans="2:18" ht="19.5" x14ac:dyDescent="0.3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21">
        <v>37</v>
      </c>
      <c r="L24" s="121">
        <v>38</v>
      </c>
      <c r="M24" s="121">
        <v>77</v>
      </c>
    </row>
    <row r="25" spans="2:18" ht="19.5" x14ac:dyDescent="0.3">
      <c r="B25" s="119" t="s">
        <v>167</v>
      </c>
      <c r="C25" s="120">
        <v>32</v>
      </c>
      <c r="D25" s="120">
        <v>38</v>
      </c>
      <c r="E25" s="120">
        <v>65</v>
      </c>
      <c r="F25" s="120">
        <v>60</v>
      </c>
      <c r="G25" s="120">
        <v>37</v>
      </c>
      <c r="H25" s="120">
        <v>15</v>
      </c>
      <c r="I25" s="120">
        <v>11</v>
      </c>
      <c r="J25" s="120">
        <v>14</v>
      </c>
      <c r="K25" s="122">
        <v>40</v>
      </c>
      <c r="L25" s="122">
        <v>20</v>
      </c>
      <c r="M25" s="122">
        <v>18</v>
      </c>
    </row>
    <row r="26" spans="2:18" ht="19.5" x14ac:dyDescent="0.3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21">
        <v>43</v>
      </c>
      <c r="L26" s="121">
        <v>42</v>
      </c>
      <c r="M26" s="121">
        <v>71</v>
      </c>
    </row>
    <row r="27" spans="2:18" ht="19.5" x14ac:dyDescent="0.3">
      <c r="B27" s="119" t="s">
        <v>164</v>
      </c>
      <c r="C27" s="120">
        <v>47</v>
      </c>
      <c r="D27" s="120">
        <v>37</v>
      </c>
      <c r="E27" s="120">
        <v>27</v>
      </c>
      <c r="F27" s="120">
        <v>25</v>
      </c>
      <c r="G27" s="120">
        <v>65</v>
      </c>
      <c r="H27" s="120">
        <v>39</v>
      </c>
      <c r="I27" s="120">
        <v>32</v>
      </c>
      <c r="J27" s="120">
        <v>66</v>
      </c>
      <c r="K27" s="122">
        <v>46</v>
      </c>
      <c r="L27" s="122">
        <v>46</v>
      </c>
      <c r="M27" s="122">
        <v>49</v>
      </c>
    </row>
    <row r="28" spans="2:18" ht="19.5" x14ac:dyDescent="0.3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21">
        <v>48</v>
      </c>
      <c r="L28" s="121">
        <v>90</v>
      </c>
      <c r="M28" s="121">
        <v>14</v>
      </c>
    </row>
    <row r="29" spans="2:18" ht="19.5" x14ac:dyDescent="0.3">
      <c r="B29" s="119" t="s">
        <v>163</v>
      </c>
      <c r="C29" s="120">
        <v>25</v>
      </c>
      <c r="D29" s="120">
        <v>18</v>
      </c>
      <c r="E29" s="120">
        <v>61</v>
      </c>
      <c r="F29" s="120">
        <v>37</v>
      </c>
      <c r="G29" s="120">
        <v>24</v>
      </c>
      <c r="H29" s="120">
        <v>45</v>
      </c>
      <c r="I29" s="120">
        <v>15</v>
      </c>
      <c r="J29" s="120">
        <v>11</v>
      </c>
      <c r="K29" s="122">
        <v>23</v>
      </c>
      <c r="L29" s="122">
        <v>83</v>
      </c>
      <c r="M29" s="122">
        <v>65</v>
      </c>
    </row>
    <row r="30" spans="2:18" ht="19.5" x14ac:dyDescent="0.3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21">
        <v>23</v>
      </c>
      <c r="L30" s="121">
        <v>15</v>
      </c>
      <c r="M30" s="121">
        <v>35</v>
      </c>
    </row>
    <row r="31" spans="2:18" ht="19.5" x14ac:dyDescent="0.3">
      <c r="B31" s="119" t="s">
        <v>179</v>
      </c>
      <c r="C31" s="120">
        <v>43</v>
      </c>
      <c r="D31" s="120">
        <v>32</v>
      </c>
      <c r="E31" s="120">
        <v>37</v>
      </c>
      <c r="F31" s="120">
        <v>42</v>
      </c>
      <c r="G31" s="120">
        <v>25</v>
      </c>
      <c r="H31" s="120">
        <v>37</v>
      </c>
      <c r="I31" s="120">
        <v>34</v>
      </c>
      <c r="J31" s="120">
        <v>15</v>
      </c>
      <c r="K31" s="122">
        <v>44</v>
      </c>
      <c r="L31" s="122">
        <v>34</v>
      </c>
      <c r="M31" s="122">
        <v>78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0.4937360398045243</v>
      </c>
      <c r="J38" s="123">
        <f ca="1">$G38*(RAND()-0.5)</f>
        <v>0.60366549791071589</v>
      </c>
      <c r="K38" s="123">
        <f ca="1">$G38*(RAND()-0.5)</f>
        <v>-1.4406954225045983</v>
      </c>
      <c r="L38" s="123">
        <f ca="1">$G38*(RAND()-0.5)</f>
        <v>2.5944558569728269</v>
      </c>
      <c r="M38" s="123">
        <f ca="1">$G38*(RAND()-0.5)</f>
        <v>-4.7174406228390167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3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3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3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3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3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3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3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3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3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3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3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3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3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3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3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3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3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3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3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3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3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3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3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3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3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3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3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3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3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  <c r="M34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-1.743156333602716</v>
      </c>
      <c r="J38" s="123">
        <v>2.351331837836192</v>
      </c>
      <c r="K38" s="123">
        <v>-2.9479170935921011</v>
      </c>
      <c r="L38" s="123">
        <v>-4.2613743174756076</v>
      </c>
      <c r="M38" s="123">
        <v>-4.4345134947253984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3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3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3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3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3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3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3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3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3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3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3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3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3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3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3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3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3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3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3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3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3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3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3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3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3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3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3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3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3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-2.5575843701633003</v>
      </c>
      <c r="J38" s="123">
        <f ca="1">$G38*(RAND()-0.5)</f>
        <v>-0.44113539634573651</v>
      </c>
      <c r="K38" s="123">
        <f ca="1">$G38*(RAND()-0.5)</f>
        <v>6.6534638257295358</v>
      </c>
      <c r="L38" s="123">
        <f ca="1">$G38*(RAND()-0.5)</f>
        <v>-0.89334683259910064</v>
      </c>
      <c r="M38" s="123">
        <f ca="1">$G38*(RAND()-0.5)</f>
        <v>-3.9609955090840261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3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3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3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3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3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3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3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3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3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3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3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3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3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3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3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3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3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3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3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3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3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3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3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3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3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3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3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3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3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-0.74041570830573555</v>
      </c>
      <c r="J38" s="123">
        <f ca="1">$G38*(RAND()-0.5)</f>
        <v>5.2321349666576662</v>
      </c>
      <c r="K38" s="123">
        <f ca="1">$G38*(RAND()-0.5)</f>
        <v>2.4436548244574134</v>
      </c>
      <c r="L38" s="123">
        <f ca="1">$G38*(RAND()-0.5)</f>
        <v>-4.6804721637680551</v>
      </c>
      <c r="M38" s="123">
        <f ca="1">$G38*(RAND()-0.5)</f>
        <v>6.6426848923953354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3">
      <c r="B3" s="119" t="s">
        <v>181</v>
      </c>
      <c r="C3" s="120">
        <v>42</v>
      </c>
      <c r="D3" s="120">
        <v>21</v>
      </c>
      <c r="E3" s="120">
        <v>80</v>
      </c>
      <c r="F3" s="120">
        <v>54</v>
      </c>
      <c r="G3" s="120">
        <v>33</v>
      </c>
      <c r="H3" s="120">
        <v>69</v>
      </c>
      <c r="I3" s="120">
        <v>49</v>
      </c>
      <c r="J3" s="120">
        <v>54</v>
      </c>
      <c r="K3" s="122">
        <v>54</v>
      </c>
      <c r="L3" s="122">
        <v>27</v>
      </c>
      <c r="M3" s="122">
        <v>80</v>
      </c>
    </row>
    <row r="4" spans="1:16" ht="19.5" x14ac:dyDescent="0.3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21">
        <v>19</v>
      </c>
      <c r="L4" s="121">
        <v>16</v>
      </c>
      <c r="M4" s="121">
        <v>17</v>
      </c>
    </row>
    <row r="5" spans="1:16" ht="19.5" x14ac:dyDescent="0.3">
      <c r="B5" s="119" t="s">
        <v>158</v>
      </c>
      <c r="C5" s="120">
        <v>20</v>
      </c>
      <c r="D5" s="120">
        <v>46</v>
      </c>
      <c r="E5" s="120">
        <v>69</v>
      </c>
      <c r="F5" s="120">
        <v>85</v>
      </c>
      <c r="G5" s="120">
        <v>38</v>
      </c>
      <c r="H5" s="120">
        <v>27</v>
      </c>
      <c r="I5" s="120">
        <v>14</v>
      </c>
      <c r="J5" s="120">
        <v>22</v>
      </c>
      <c r="K5" s="122">
        <v>49</v>
      </c>
      <c r="L5" s="122">
        <v>18</v>
      </c>
      <c r="M5" s="122">
        <v>20</v>
      </c>
    </row>
    <row r="6" spans="1:16" ht="19.5" x14ac:dyDescent="0.3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21">
        <v>27</v>
      </c>
      <c r="L6" s="121">
        <v>49</v>
      </c>
      <c r="M6" s="121">
        <v>57</v>
      </c>
    </row>
    <row r="7" spans="1:16" ht="19.5" x14ac:dyDescent="0.3">
      <c r="B7" s="119" t="s">
        <v>164</v>
      </c>
      <c r="C7" s="120">
        <v>18</v>
      </c>
      <c r="D7" s="120">
        <v>18</v>
      </c>
      <c r="E7" s="120">
        <v>73</v>
      </c>
      <c r="F7" s="120">
        <v>52</v>
      </c>
      <c r="G7" s="120">
        <v>27</v>
      </c>
      <c r="H7" s="120">
        <v>42</v>
      </c>
      <c r="I7" s="120">
        <v>23</v>
      </c>
      <c r="J7" s="120">
        <v>78</v>
      </c>
      <c r="K7" s="122">
        <v>20</v>
      </c>
      <c r="L7" s="122">
        <v>17</v>
      </c>
      <c r="M7" s="122">
        <v>18</v>
      </c>
    </row>
    <row r="8" spans="1:16" ht="19.5" x14ac:dyDescent="0.3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21">
        <v>91</v>
      </c>
      <c r="L8" s="121">
        <v>58</v>
      </c>
      <c r="M8" s="121">
        <v>44</v>
      </c>
    </row>
    <row r="9" spans="1:16" ht="19.5" x14ac:dyDescent="0.3">
      <c r="B9" s="119" t="s">
        <v>168</v>
      </c>
      <c r="C9" s="120">
        <v>42</v>
      </c>
      <c r="D9" s="120">
        <v>54</v>
      </c>
      <c r="E9" s="120">
        <v>88</v>
      </c>
      <c r="F9" s="120">
        <v>32</v>
      </c>
      <c r="G9" s="120">
        <v>73</v>
      </c>
      <c r="H9" s="120">
        <v>72</v>
      </c>
      <c r="I9" s="120">
        <v>50</v>
      </c>
      <c r="J9" s="120">
        <v>44</v>
      </c>
      <c r="K9" s="122">
        <v>76</v>
      </c>
      <c r="L9" s="122">
        <v>97</v>
      </c>
      <c r="M9" s="122">
        <v>59</v>
      </c>
    </row>
    <row r="10" spans="1:16" ht="19.5" x14ac:dyDescent="0.3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21">
        <v>13</v>
      </c>
      <c r="L10" s="121">
        <v>17</v>
      </c>
      <c r="M10" s="121">
        <v>27</v>
      </c>
    </row>
    <row r="11" spans="1:16" ht="19.5" x14ac:dyDescent="0.3">
      <c r="B11" s="119" t="s">
        <v>159</v>
      </c>
      <c r="C11" s="120">
        <v>32</v>
      </c>
      <c r="D11" s="120">
        <v>43</v>
      </c>
      <c r="E11" s="120">
        <v>37</v>
      </c>
      <c r="F11" s="120">
        <v>42</v>
      </c>
      <c r="G11" s="120">
        <v>25</v>
      </c>
      <c r="H11" s="120">
        <v>37</v>
      </c>
      <c r="I11" s="120">
        <v>30</v>
      </c>
      <c r="J11" s="120">
        <v>74</v>
      </c>
      <c r="K11" s="122">
        <v>62</v>
      </c>
      <c r="L11" s="122">
        <v>24</v>
      </c>
      <c r="M11" s="122">
        <v>79</v>
      </c>
    </row>
    <row r="12" spans="1:16" ht="19.5" x14ac:dyDescent="0.3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21">
        <v>91</v>
      </c>
      <c r="L12" s="121">
        <v>15</v>
      </c>
      <c r="M12" s="121">
        <v>53</v>
      </c>
    </row>
    <row r="13" spans="1:16" ht="19.5" x14ac:dyDescent="0.3">
      <c r="B13" s="119" t="s">
        <v>165</v>
      </c>
      <c r="C13" s="120">
        <v>38</v>
      </c>
      <c r="D13" s="120">
        <v>15</v>
      </c>
      <c r="E13" s="120">
        <v>83</v>
      </c>
      <c r="F13" s="120">
        <v>78</v>
      </c>
      <c r="G13" s="120">
        <v>38</v>
      </c>
      <c r="H13" s="120">
        <v>62</v>
      </c>
      <c r="I13" s="120">
        <v>42</v>
      </c>
      <c r="J13" s="120">
        <v>20</v>
      </c>
      <c r="K13" s="122">
        <v>54</v>
      </c>
      <c r="L13" s="122">
        <v>22</v>
      </c>
      <c r="M13" s="122">
        <v>73</v>
      </c>
    </row>
    <row r="14" spans="1:16" ht="19.5" x14ac:dyDescent="0.3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21">
        <v>81</v>
      </c>
      <c r="L14" s="121">
        <v>17</v>
      </c>
      <c r="M14" s="121">
        <v>93</v>
      </c>
    </row>
    <row r="15" spans="1:16" ht="19.5" x14ac:dyDescent="0.3">
      <c r="B15" s="119" t="s">
        <v>172</v>
      </c>
      <c r="C15" s="120">
        <v>49</v>
      </c>
      <c r="D15" s="120">
        <v>31</v>
      </c>
      <c r="E15" s="120">
        <v>49</v>
      </c>
      <c r="F15" s="120">
        <v>86</v>
      </c>
      <c r="G15" s="120">
        <v>18</v>
      </c>
      <c r="H15" s="120">
        <v>80</v>
      </c>
      <c r="I15" s="120">
        <v>46</v>
      </c>
      <c r="J15" s="120">
        <v>42</v>
      </c>
      <c r="K15" s="122">
        <v>60</v>
      </c>
      <c r="L15" s="122">
        <v>28</v>
      </c>
      <c r="M15" s="122">
        <v>35</v>
      </c>
    </row>
    <row r="16" spans="1:16" ht="19.5" x14ac:dyDescent="0.3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21">
        <v>37</v>
      </c>
      <c r="L16" s="121">
        <v>18</v>
      </c>
      <c r="M16" s="121">
        <v>72</v>
      </c>
    </row>
    <row r="17" spans="2:18" ht="19.5" x14ac:dyDescent="0.3">
      <c r="B17" s="119" t="s">
        <v>166</v>
      </c>
      <c r="C17" s="120">
        <v>37</v>
      </c>
      <c r="D17" s="120">
        <v>17</v>
      </c>
      <c r="E17" s="120">
        <v>47</v>
      </c>
      <c r="F17" s="120">
        <v>41</v>
      </c>
      <c r="G17" s="120">
        <v>14</v>
      </c>
      <c r="H17" s="120">
        <v>59</v>
      </c>
      <c r="I17" s="120">
        <v>34</v>
      </c>
      <c r="J17" s="120">
        <v>76</v>
      </c>
      <c r="K17" s="122">
        <v>20</v>
      </c>
      <c r="L17" s="122">
        <v>12</v>
      </c>
      <c r="M17" s="122">
        <v>38</v>
      </c>
    </row>
    <row r="18" spans="2:18" ht="19.5" x14ac:dyDescent="0.3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21">
        <v>42</v>
      </c>
      <c r="L18" s="121">
        <v>14</v>
      </c>
      <c r="M18" s="121">
        <v>18</v>
      </c>
    </row>
    <row r="19" spans="2:18" ht="19.5" x14ac:dyDescent="0.3">
      <c r="B19" s="119" t="s">
        <v>155</v>
      </c>
      <c r="C19" s="120">
        <v>21</v>
      </c>
      <c r="D19" s="120">
        <v>23</v>
      </c>
      <c r="E19" s="120">
        <v>33</v>
      </c>
      <c r="F19" s="120">
        <v>33</v>
      </c>
      <c r="G19" s="120">
        <v>11</v>
      </c>
      <c r="H19" s="120">
        <v>40</v>
      </c>
      <c r="I19" s="120">
        <v>20</v>
      </c>
      <c r="J19" s="120">
        <v>15</v>
      </c>
      <c r="K19" s="122">
        <v>20</v>
      </c>
      <c r="L19" s="122">
        <v>20</v>
      </c>
      <c r="M19" s="122">
        <v>16</v>
      </c>
    </row>
    <row r="20" spans="2:18" ht="19.5" x14ac:dyDescent="0.3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21">
        <v>16</v>
      </c>
      <c r="L20" s="121">
        <v>28</v>
      </c>
      <c r="M20" s="121">
        <v>50</v>
      </c>
    </row>
    <row r="21" spans="2:18" ht="19.5" x14ac:dyDescent="0.3">
      <c r="B21" s="119" t="s">
        <v>178</v>
      </c>
      <c r="C21" s="120">
        <v>52</v>
      </c>
      <c r="D21" s="120">
        <v>27</v>
      </c>
      <c r="E21" s="120">
        <v>46</v>
      </c>
      <c r="F21" s="120">
        <v>24</v>
      </c>
      <c r="G21" s="120">
        <v>74</v>
      </c>
      <c r="H21" s="120">
        <v>18</v>
      </c>
      <c r="I21" s="120">
        <v>46</v>
      </c>
      <c r="J21" s="120">
        <v>58</v>
      </c>
      <c r="K21" s="122">
        <v>60</v>
      </c>
      <c r="L21" s="122">
        <v>89</v>
      </c>
      <c r="M21" s="122">
        <v>17</v>
      </c>
    </row>
    <row r="22" spans="2:18" ht="19.5" x14ac:dyDescent="0.3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21">
        <v>29</v>
      </c>
      <c r="L22" s="121">
        <v>60</v>
      </c>
      <c r="M22" s="121">
        <v>20</v>
      </c>
    </row>
    <row r="23" spans="2:18" ht="19.5" x14ac:dyDescent="0.3">
      <c r="B23" s="119" t="s">
        <v>169</v>
      </c>
      <c r="C23" s="120">
        <v>63</v>
      </c>
      <c r="D23" s="120">
        <v>32</v>
      </c>
      <c r="E23" s="120">
        <v>86</v>
      </c>
      <c r="F23" s="120">
        <v>41</v>
      </c>
      <c r="G23" s="120">
        <v>23</v>
      </c>
      <c r="H23" s="120">
        <v>57</v>
      </c>
      <c r="I23" s="120">
        <v>59</v>
      </c>
      <c r="J23" s="120">
        <v>92</v>
      </c>
      <c r="K23" s="122">
        <v>42</v>
      </c>
      <c r="L23" s="122">
        <v>30</v>
      </c>
      <c r="M23" s="122">
        <v>92</v>
      </c>
    </row>
    <row r="24" spans="2:18" ht="19.5" x14ac:dyDescent="0.3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21">
        <v>28</v>
      </c>
      <c r="L24" s="121">
        <v>18</v>
      </c>
      <c r="M24" s="121">
        <v>86</v>
      </c>
    </row>
    <row r="25" spans="2:18" ht="19.5" x14ac:dyDescent="0.3">
      <c r="B25" s="119" t="s">
        <v>180</v>
      </c>
      <c r="C25" s="120">
        <v>36</v>
      </c>
      <c r="D25" s="120">
        <v>31</v>
      </c>
      <c r="E25" s="120">
        <v>59</v>
      </c>
      <c r="F25" s="120">
        <v>40</v>
      </c>
      <c r="G25" s="120">
        <v>36</v>
      </c>
      <c r="H25" s="120">
        <v>19</v>
      </c>
      <c r="I25" s="120">
        <v>29</v>
      </c>
      <c r="J25" s="120">
        <v>38</v>
      </c>
      <c r="K25" s="122">
        <v>17</v>
      </c>
      <c r="L25" s="122">
        <v>17</v>
      </c>
      <c r="M25" s="122">
        <v>20</v>
      </c>
    </row>
    <row r="26" spans="2:18" ht="19.5" x14ac:dyDescent="0.3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21">
        <v>19</v>
      </c>
      <c r="L26" s="121">
        <v>69</v>
      </c>
      <c r="M26" s="121">
        <v>34</v>
      </c>
    </row>
    <row r="27" spans="2:18" ht="19.5" x14ac:dyDescent="0.3">
      <c r="B27" s="119" t="s">
        <v>153</v>
      </c>
      <c r="C27" s="120">
        <v>33</v>
      </c>
      <c r="D27" s="120">
        <v>25</v>
      </c>
      <c r="E27" s="120">
        <v>50</v>
      </c>
      <c r="F27" s="120">
        <v>35</v>
      </c>
      <c r="G27" s="120">
        <v>70</v>
      </c>
      <c r="H27" s="120">
        <v>42</v>
      </c>
      <c r="I27" s="120">
        <v>32</v>
      </c>
      <c r="J27" s="120">
        <v>11</v>
      </c>
      <c r="K27" s="122">
        <v>39</v>
      </c>
      <c r="L27" s="122">
        <v>21</v>
      </c>
      <c r="M27" s="122">
        <v>18</v>
      </c>
    </row>
    <row r="28" spans="2:18" ht="19.5" x14ac:dyDescent="0.3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21">
        <v>42</v>
      </c>
      <c r="L28" s="121">
        <v>62</v>
      </c>
      <c r="M28" s="121">
        <v>91</v>
      </c>
    </row>
    <row r="29" spans="2:18" ht="19.5" x14ac:dyDescent="0.3">
      <c r="B29" s="119" t="s">
        <v>162</v>
      </c>
      <c r="C29" s="120">
        <v>61</v>
      </c>
      <c r="D29" s="120">
        <v>25</v>
      </c>
      <c r="E29" s="120">
        <v>55</v>
      </c>
      <c r="F29" s="120">
        <v>90</v>
      </c>
      <c r="G29" s="120">
        <v>41</v>
      </c>
      <c r="H29" s="120">
        <v>65</v>
      </c>
      <c r="I29" s="120">
        <v>69</v>
      </c>
      <c r="J29" s="120">
        <v>92</v>
      </c>
      <c r="K29" s="122">
        <v>42</v>
      </c>
      <c r="L29" s="122">
        <v>63</v>
      </c>
      <c r="M29" s="122">
        <v>72</v>
      </c>
    </row>
    <row r="30" spans="2:18" ht="19.5" x14ac:dyDescent="0.3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21">
        <v>11</v>
      </c>
      <c r="L30" s="121">
        <v>12</v>
      </c>
      <c r="M30" s="121">
        <v>18</v>
      </c>
    </row>
    <row r="31" spans="2:18" ht="19.5" x14ac:dyDescent="0.3">
      <c r="B31" s="119" t="s">
        <v>163</v>
      </c>
      <c r="C31" s="120">
        <v>21</v>
      </c>
      <c r="D31" s="120">
        <v>14</v>
      </c>
      <c r="E31" s="120">
        <v>22</v>
      </c>
      <c r="F31" s="120">
        <v>84</v>
      </c>
      <c r="G31" s="120">
        <v>56</v>
      </c>
      <c r="H31" s="120">
        <v>98</v>
      </c>
      <c r="I31" s="120">
        <v>21</v>
      </c>
      <c r="J31" s="120">
        <v>94</v>
      </c>
      <c r="K31" s="122">
        <v>41</v>
      </c>
      <c r="L31" s="122">
        <v>17</v>
      </c>
      <c r="M31" s="122">
        <v>48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4.6509931380083627</v>
      </c>
      <c r="J38" s="123">
        <f ca="1">$G38*(RAND()-0.5)</f>
        <v>3.0073672982076172</v>
      </c>
      <c r="K38" s="123">
        <f ca="1">$G38*(RAND()-0.5)</f>
        <v>-1.8521421296153378</v>
      </c>
      <c r="L38" s="123">
        <f ca="1">$G38*(RAND()-0.5)</f>
        <v>4.6150008933716542</v>
      </c>
      <c r="M38" s="123">
        <f ca="1">$G38*(RAND()-0.5)</f>
        <v>5.0857908103355207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1:15" ht="37.5" x14ac:dyDescent="0.2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5" ht="19.5" x14ac:dyDescent="0.3">
      <c r="B3" s="115" t="s">
        <v>211</v>
      </c>
      <c r="C3" s="116">
        <v>22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5" ht="19.5" x14ac:dyDescent="0.3">
      <c r="B4" s="115" t="s">
        <v>195</v>
      </c>
      <c r="C4" s="116">
        <v>58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5" ht="19.5" x14ac:dyDescent="0.3">
      <c r="B5" s="115" t="s">
        <v>200</v>
      </c>
      <c r="C5" s="116">
        <v>38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5" ht="19.5" x14ac:dyDescent="0.3">
      <c r="B6" s="115" t="s">
        <v>203</v>
      </c>
      <c r="C6" s="116">
        <v>14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5" ht="19.5" x14ac:dyDescent="0.3">
      <c r="B7" s="115" t="s">
        <v>215</v>
      </c>
      <c r="C7" s="116">
        <v>21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5" ht="19.5" x14ac:dyDescent="0.3">
      <c r="B8" s="115" t="s">
        <v>197</v>
      </c>
      <c r="C8" s="116">
        <v>21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5" ht="19.5" x14ac:dyDescent="0.3">
      <c r="B9" s="115" t="s">
        <v>208</v>
      </c>
      <c r="C9" s="116">
        <v>24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5" ht="19.5" x14ac:dyDescent="0.3">
      <c r="B10" s="115" t="s">
        <v>207</v>
      </c>
      <c r="C10" s="116">
        <v>52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5" ht="19.5" x14ac:dyDescent="0.3">
      <c r="B11" s="115" t="s">
        <v>217</v>
      </c>
      <c r="C11" s="116">
        <v>55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5" ht="19.5" x14ac:dyDescent="0.3">
      <c r="B12" s="115" t="s">
        <v>209</v>
      </c>
      <c r="C12" s="116">
        <v>13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5" ht="19.5" x14ac:dyDescent="0.3">
      <c r="B13" s="115" t="s">
        <v>206</v>
      </c>
      <c r="C13" s="116">
        <v>42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5" ht="19.5" x14ac:dyDescent="0.3">
      <c r="B14" s="115" t="s">
        <v>194</v>
      </c>
      <c r="C14" s="116">
        <v>18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5" ht="19.5" x14ac:dyDescent="0.3">
      <c r="B15" s="115" t="s">
        <v>201</v>
      </c>
      <c r="C15" s="116">
        <v>46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5" ht="19.5" x14ac:dyDescent="0.3">
      <c r="B16" s="115" t="s">
        <v>221</v>
      </c>
      <c r="C16" s="116">
        <v>63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3">
      <c r="B17" s="115" t="s">
        <v>196</v>
      </c>
      <c r="C17" s="116">
        <v>61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3">
      <c r="B18" s="115" t="s">
        <v>210</v>
      </c>
      <c r="C18" s="116">
        <v>36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3">
      <c r="B19" s="115" t="s">
        <v>212</v>
      </c>
      <c r="C19" s="116">
        <v>25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3">
      <c r="B20" s="115" t="s">
        <v>214</v>
      </c>
      <c r="C20" s="116">
        <v>32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3">
      <c r="B21" s="115" t="s">
        <v>216</v>
      </c>
      <c r="C21" s="116">
        <v>64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3">
      <c r="B22" s="115" t="s">
        <v>219</v>
      </c>
      <c r="C22" s="116">
        <v>36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3">
      <c r="B23" s="115" t="s">
        <v>202</v>
      </c>
      <c r="C23" s="116">
        <v>49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3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3">
      <c r="B25" s="115" t="s">
        <v>199</v>
      </c>
      <c r="C25" s="116">
        <v>18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3">
      <c r="B26" s="115" t="s">
        <v>205</v>
      </c>
      <c r="C26" s="116">
        <v>37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3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3">
      <c r="B28" s="115" t="s">
        <v>218</v>
      </c>
      <c r="C28" s="116">
        <v>20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3">
      <c r="B29" s="115" t="s">
        <v>222</v>
      </c>
      <c r="C29" s="116">
        <v>37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3">
      <c r="B30" s="115" t="s">
        <v>213</v>
      </c>
      <c r="C30" s="116">
        <v>18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3">
      <c r="B31" s="115" t="s">
        <v>220</v>
      </c>
      <c r="C31" s="116">
        <v>42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  <c r="M34">
        <f>COUNTIF(I3:M31, "&lt;11")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6.2258326489335296</v>
      </c>
      <c r="J38" s="123">
        <v>-6.0235126910210548</v>
      </c>
      <c r="K38" s="123">
        <v>-7.3456612984834022</v>
      </c>
      <c r="L38" s="123">
        <v>2.080932080556714</v>
      </c>
      <c r="M38" s="123">
        <v>-5.2462611289691878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75" x14ac:dyDescent="0.25">
      <c r="B41" s="117"/>
    </row>
    <row r="43" spans="2:13" x14ac:dyDescent="0.25">
      <c r="B43" s="123" t="s">
        <v>225</v>
      </c>
      <c r="C43" s="123">
        <v>15</v>
      </c>
      <c r="D43" s="123"/>
      <c r="E43" s="123">
        <f ca="1">$C43*(RAND()-0.5)</f>
        <v>3.9667724385864633</v>
      </c>
      <c r="F43" s="123">
        <f ca="1">$C43*(RAND()-0.5)</f>
        <v>-2.4223407037603022</v>
      </c>
      <c r="G43" s="123">
        <f ca="1">$C43*(RAND()-0.5)</f>
        <v>5.3797125424139045</v>
      </c>
      <c r="H43" s="123">
        <f ca="1">$C43*(RAND()-0.5)</f>
        <v>-6.1763868833999007</v>
      </c>
      <c r="I43" s="123">
        <f ca="1">$C43*(RAND()-0.5)</f>
        <v>-4.9513005728310819</v>
      </c>
    </row>
    <row r="44" spans="2:13" x14ac:dyDescent="0.25">
      <c r="B44" s="123"/>
      <c r="C44" s="123"/>
      <c r="D44" s="123"/>
      <c r="E44" s="123">
        <v>5</v>
      </c>
      <c r="F44" s="123">
        <v>30</v>
      </c>
      <c r="G44" s="123">
        <v>30</v>
      </c>
      <c r="H44" s="123">
        <v>30</v>
      </c>
      <c r="I44" s="123">
        <v>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9"/>
      <c r="B1" s="117"/>
    </row>
    <row r="2" spans="1:13" ht="37.5" x14ac:dyDescent="0.2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3">
      <c r="B3" s="115" t="s">
        <v>211</v>
      </c>
      <c r="C3" s="116">
        <v>22</v>
      </c>
      <c r="D3" s="116">
        <v>19</v>
      </c>
      <c r="E3" s="116">
        <v>43</v>
      </c>
      <c r="F3" s="116">
        <v>87</v>
      </c>
      <c r="G3" s="116">
        <v>23</v>
      </c>
      <c r="H3" s="116">
        <v>20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3" ht="19.5" x14ac:dyDescent="0.3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3" ht="19.5" x14ac:dyDescent="0.3">
      <c r="B5" s="115" t="s">
        <v>200</v>
      </c>
      <c r="C5" s="116">
        <v>38</v>
      </c>
      <c r="D5" s="116">
        <v>15</v>
      </c>
      <c r="E5" s="116">
        <v>83</v>
      </c>
      <c r="F5" s="116">
        <v>78</v>
      </c>
      <c r="G5" s="116">
        <v>38</v>
      </c>
      <c r="H5" s="116">
        <v>62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3" ht="19.5" x14ac:dyDescent="0.3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3" ht="19.5" x14ac:dyDescent="0.3">
      <c r="B7" s="115" t="s">
        <v>215</v>
      </c>
      <c r="C7" s="116">
        <v>21</v>
      </c>
      <c r="D7" s="116">
        <v>23</v>
      </c>
      <c r="E7" s="116">
        <v>33</v>
      </c>
      <c r="F7" s="116">
        <v>33</v>
      </c>
      <c r="G7" s="116">
        <v>11</v>
      </c>
      <c r="H7" s="116">
        <v>40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3" ht="19.5" x14ac:dyDescent="0.3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3" ht="19.5" x14ac:dyDescent="0.3">
      <c r="B9" s="115" t="s">
        <v>208</v>
      </c>
      <c r="C9" s="116">
        <v>24</v>
      </c>
      <c r="D9" s="116">
        <v>40</v>
      </c>
      <c r="E9" s="116">
        <v>40</v>
      </c>
      <c r="F9" s="116">
        <v>34</v>
      </c>
      <c r="G9" s="116">
        <v>28</v>
      </c>
      <c r="H9" s="116">
        <v>73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3" ht="19.5" x14ac:dyDescent="0.3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3" ht="19.5" x14ac:dyDescent="0.3">
      <c r="B11" s="115" t="s">
        <v>217</v>
      </c>
      <c r="C11" s="116">
        <v>55</v>
      </c>
      <c r="D11" s="116">
        <v>17</v>
      </c>
      <c r="E11" s="116">
        <v>20</v>
      </c>
      <c r="F11" s="116">
        <v>68</v>
      </c>
      <c r="G11" s="116">
        <v>59</v>
      </c>
      <c r="H11" s="116">
        <v>84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3" ht="19.5" x14ac:dyDescent="0.3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3" ht="19.5" x14ac:dyDescent="0.3">
      <c r="B13" s="115" t="s">
        <v>206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3" ht="19.5" x14ac:dyDescent="0.3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3" ht="19.5" x14ac:dyDescent="0.3">
      <c r="B15" s="115" t="s">
        <v>201</v>
      </c>
      <c r="C15" s="116">
        <v>46</v>
      </c>
      <c r="D15" s="116">
        <v>36</v>
      </c>
      <c r="E15" s="116">
        <v>77</v>
      </c>
      <c r="F15" s="116">
        <v>46</v>
      </c>
      <c r="G15" s="116">
        <v>14</v>
      </c>
      <c r="H15" s="116">
        <v>57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3" ht="19.5" x14ac:dyDescent="0.3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3">
      <c r="B17" s="115" t="s">
        <v>196</v>
      </c>
      <c r="C17" s="116">
        <v>61</v>
      </c>
      <c r="D17" s="116">
        <v>25</v>
      </c>
      <c r="E17" s="116">
        <v>55</v>
      </c>
      <c r="F17" s="116">
        <v>90</v>
      </c>
      <c r="G17" s="116">
        <v>41</v>
      </c>
      <c r="H17" s="116">
        <v>65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3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3">
      <c r="B19" s="115" t="s">
        <v>212</v>
      </c>
      <c r="C19" s="116">
        <v>25</v>
      </c>
      <c r="D19" s="116">
        <v>11</v>
      </c>
      <c r="E19" s="116">
        <v>61</v>
      </c>
      <c r="F19" s="116">
        <v>27</v>
      </c>
      <c r="G19" s="116">
        <v>15</v>
      </c>
      <c r="H19" s="116">
        <v>20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3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3">
      <c r="B21" s="115" t="s">
        <v>216</v>
      </c>
      <c r="C21" s="116">
        <v>64</v>
      </c>
      <c r="D21" s="116">
        <v>50</v>
      </c>
      <c r="E21" s="116">
        <v>42</v>
      </c>
      <c r="F21" s="116">
        <v>55</v>
      </c>
      <c r="G21" s="116">
        <v>63</v>
      </c>
      <c r="H21" s="116">
        <v>34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3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3">
      <c r="B23" s="115" t="s">
        <v>202</v>
      </c>
      <c r="C23" s="116">
        <v>49</v>
      </c>
      <c r="D23" s="116">
        <v>31</v>
      </c>
      <c r="E23" s="116">
        <v>49</v>
      </c>
      <c r="F23" s="116">
        <v>86</v>
      </c>
      <c r="G23" s="116">
        <v>18</v>
      </c>
      <c r="H23" s="116">
        <v>80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3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3">
      <c r="B25" s="115" t="s">
        <v>199</v>
      </c>
      <c r="C25" s="116">
        <v>18</v>
      </c>
      <c r="D25" s="116">
        <v>18</v>
      </c>
      <c r="E25" s="116">
        <v>73</v>
      </c>
      <c r="F25" s="116">
        <v>52</v>
      </c>
      <c r="G25" s="116">
        <v>27</v>
      </c>
      <c r="H25" s="116">
        <v>42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3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3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3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3">
      <c r="B29" s="115" t="s">
        <v>222</v>
      </c>
      <c r="C29" s="116">
        <v>37</v>
      </c>
      <c r="D29" s="116">
        <v>17</v>
      </c>
      <c r="E29" s="116">
        <v>47</v>
      </c>
      <c r="F29" s="116">
        <v>41</v>
      </c>
      <c r="G29" s="116">
        <v>14</v>
      </c>
      <c r="H29" s="116">
        <v>59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3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3">
      <c r="B31" s="115" t="s">
        <v>220</v>
      </c>
      <c r="C31" s="116">
        <v>42</v>
      </c>
      <c r="D31" s="116">
        <v>21</v>
      </c>
      <c r="E31" s="116">
        <v>80</v>
      </c>
      <c r="F31" s="116">
        <v>54</v>
      </c>
      <c r="G31" s="116">
        <v>33</v>
      </c>
      <c r="H31" s="116">
        <v>69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-6.9337034951264407</v>
      </c>
      <c r="J38" s="123">
        <f ca="1">$G38*(RAND()-0.5)</f>
        <v>-4.8288464412565455</v>
      </c>
      <c r="K38" s="123">
        <f ca="1">$G38*(RAND()-0.5)</f>
        <v>0.55385745219889593</v>
      </c>
      <c r="L38" s="123">
        <f ca="1">$G38*(RAND()-0.5)</f>
        <v>-7.4360137442560141</v>
      </c>
      <c r="M38" s="123">
        <f ca="1">$G38*(RAND()-0.5)</f>
        <v>6.8658591273124063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9"/>
      <c r="B1" s="117"/>
    </row>
    <row r="2" spans="1:13" ht="37.5" x14ac:dyDescent="0.2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3">
      <c r="B3" s="115" t="s">
        <v>211</v>
      </c>
      <c r="C3" s="116">
        <v>22</v>
      </c>
      <c r="D3" s="116">
        <v>19</v>
      </c>
      <c r="E3" s="116">
        <v>43</v>
      </c>
      <c r="F3" s="116">
        <v>87</v>
      </c>
      <c r="G3" s="116">
        <v>23</v>
      </c>
      <c r="H3" s="116">
        <v>20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3" ht="19.5" x14ac:dyDescent="0.3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3" ht="19.5" x14ac:dyDescent="0.3">
      <c r="B5" s="115" t="s">
        <v>200</v>
      </c>
      <c r="C5" s="116">
        <v>38</v>
      </c>
      <c r="D5" s="116">
        <v>15</v>
      </c>
      <c r="E5" s="116">
        <v>83</v>
      </c>
      <c r="F5" s="116">
        <v>78</v>
      </c>
      <c r="G5" s="116">
        <v>38</v>
      </c>
      <c r="H5" s="116">
        <v>62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3" ht="19.5" x14ac:dyDescent="0.3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3" ht="19.5" x14ac:dyDescent="0.3">
      <c r="B7" s="115" t="s">
        <v>215</v>
      </c>
      <c r="C7" s="116">
        <v>21</v>
      </c>
      <c r="D7" s="116">
        <v>23</v>
      </c>
      <c r="E7" s="116">
        <v>33</v>
      </c>
      <c r="F7" s="116">
        <v>33</v>
      </c>
      <c r="G7" s="116">
        <v>11</v>
      </c>
      <c r="H7" s="116">
        <v>40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3" ht="19.5" x14ac:dyDescent="0.3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3" ht="19.5" x14ac:dyDescent="0.3">
      <c r="B9" s="115" t="s">
        <v>208</v>
      </c>
      <c r="C9" s="116">
        <v>24</v>
      </c>
      <c r="D9" s="116">
        <v>40</v>
      </c>
      <c r="E9" s="116">
        <v>40</v>
      </c>
      <c r="F9" s="116">
        <v>34</v>
      </c>
      <c r="G9" s="116">
        <v>28</v>
      </c>
      <c r="H9" s="116">
        <v>73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3" ht="19.5" x14ac:dyDescent="0.3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3" ht="19.5" x14ac:dyDescent="0.3">
      <c r="B11" s="115" t="s">
        <v>217</v>
      </c>
      <c r="C11" s="116">
        <v>55</v>
      </c>
      <c r="D11" s="116">
        <v>17</v>
      </c>
      <c r="E11" s="116">
        <v>20</v>
      </c>
      <c r="F11" s="116">
        <v>68</v>
      </c>
      <c r="G11" s="116">
        <v>59</v>
      </c>
      <c r="H11" s="116">
        <v>84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3" ht="19.5" x14ac:dyDescent="0.3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3" ht="19.5" x14ac:dyDescent="0.3">
      <c r="B13" s="115" t="s">
        <v>206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3" ht="19.5" x14ac:dyDescent="0.3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3" ht="19.5" x14ac:dyDescent="0.3">
      <c r="B15" s="115" t="s">
        <v>201</v>
      </c>
      <c r="C15" s="116">
        <v>46</v>
      </c>
      <c r="D15" s="116">
        <v>36</v>
      </c>
      <c r="E15" s="116">
        <v>77</v>
      </c>
      <c r="F15" s="116">
        <v>46</v>
      </c>
      <c r="G15" s="116">
        <v>14</v>
      </c>
      <c r="H15" s="116">
        <v>57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3" ht="19.5" x14ac:dyDescent="0.3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3">
      <c r="B17" s="115" t="s">
        <v>196</v>
      </c>
      <c r="C17" s="116">
        <v>61</v>
      </c>
      <c r="D17" s="116">
        <v>25</v>
      </c>
      <c r="E17" s="116">
        <v>55</v>
      </c>
      <c r="F17" s="116">
        <v>90</v>
      </c>
      <c r="G17" s="116">
        <v>41</v>
      </c>
      <c r="H17" s="116">
        <v>65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3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3">
      <c r="B19" s="115" t="s">
        <v>212</v>
      </c>
      <c r="C19" s="116">
        <v>25</v>
      </c>
      <c r="D19" s="116">
        <v>11</v>
      </c>
      <c r="E19" s="116">
        <v>61</v>
      </c>
      <c r="F19" s="116">
        <v>27</v>
      </c>
      <c r="G19" s="116">
        <v>15</v>
      </c>
      <c r="H19" s="116">
        <v>20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3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3">
      <c r="B21" s="115" t="s">
        <v>216</v>
      </c>
      <c r="C21" s="116">
        <v>64</v>
      </c>
      <c r="D21" s="116">
        <v>50</v>
      </c>
      <c r="E21" s="116">
        <v>42</v>
      </c>
      <c r="F21" s="116">
        <v>55</v>
      </c>
      <c r="G21" s="116">
        <v>63</v>
      </c>
      <c r="H21" s="116">
        <v>34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3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3">
      <c r="B23" s="115" t="s">
        <v>202</v>
      </c>
      <c r="C23" s="116">
        <v>49</v>
      </c>
      <c r="D23" s="116">
        <v>31</v>
      </c>
      <c r="E23" s="116">
        <v>49</v>
      </c>
      <c r="F23" s="116">
        <v>86</v>
      </c>
      <c r="G23" s="116">
        <v>18</v>
      </c>
      <c r="H23" s="116">
        <v>80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3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3">
      <c r="B25" s="115" t="s">
        <v>199</v>
      </c>
      <c r="C25" s="116">
        <v>18</v>
      </c>
      <c r="D25" s="116">
        <v>18</v>
      </c>
      <c r="E25" s="116">
        <v>73</v>
      </c>
      <c r="F25" s="116">
        <v>52</v>
      </c>
      <c r="G25" s="116">
        <v>27</v>
      </c>
      <c r="H25" s="116">
        <v>42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3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3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3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3">
      <c r="B29" s="115" t="s">
        <v>222</v>
      </c>
      <c r="C29" s="116">
        <v>37</v>
      </c>
      <c r="D29" s="116">
        <v>17</v>
      </c>
      <c r="E29" s="116">
        <v>47</v>
      </c>
      <c r="F29" s="116">
        <v>41</v>
      </c>
      <c r="G29" s="116">
        <v>14</v>
      </c>
      <c r="H29" s="116">
        <v>59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3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3">
      <c r="B31" s="115" t="s">
        <v>220</v>
      </c>
      <c r="C31" s="116">
        <v>42</v>
      </c>
      <c r="D31" s="116">
        <v>21</v>
      </c>
      <c r="E31" s="116">
        <v>80</v>
      </c>
      <c r="F31" s="116">
        <v>54</v>
      </c>
      <c r="G31" s="116">
        <v>33</v>
      </c>
      <c r="H31" s="116">
        <v>69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2.1739810219114881</v>
      </c>
      <c r="J38" s="123">
        <f ca="1">$G38*(RAND()-0.5)</f>
        <v>4.0638836030692378</v>
      </c>
      <c r="K38" s="123">
        <f ca="1">$G38*(RAND()-0.5)</f>
        <v>-5.0792313178919244</v>
      </c>
      <c r="L38" s="123">
        <f ca="1">$G38*(RAND()-0.5)</f>
        <v>-0.88803674549888911</v>
      </c>
      <c r="M38" s="123">
        <f ca="1">$G38*(RAND()-0.5)</f>
        <v>-2.8151247048163714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9"/>
      <c r="B1" s="117"/>
    </row>
    <row r="2" spans="1:13" ht="37.5" x14ac:dyDescent="0.2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3">
      <c r="B3" s="119" t="s">
        <v>211</v>
      </c>
      <c r="C3" s="120">
        <v>22</v>
      </c>
      <c r="D3" s="120">
        <v>19</v>
      </c>
      <c r="E3" s="120">
        <v>43</v>
      </c>
      <c r="F3" s="120">
        <v>87</v>
      </c>
      <c r="G3" s="120">
        <v>23</v>
      </c>
      <c r="H3" s="120">
        <v>20</v>
      </c>
      <c r="I3" s="120">
        <v>19</v>
      </c>
      <c r="J3" s="120">
        <v>19</v>
      </c>
      <c r="K3" s="122">
        <v>45</v>
      </c>
      <c r="L3" s="122">
        <v>34</v>
      </c>
      <c r="M3" s="122">
        <v>19</v>
      </c>
    </row>
    <row r="4" spans="1:13" ht="19.5" x14ac:dyDescent="0.3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21">
        <v>42</v>
      </c>
      <c r="L4" s="121">
        <v>39</v>
      </c>
      <c r="M4" s="121">
        <v>76</v>
      </c>
    </row>
    <row r="5" spans="1:13" ht="19.5" x14ac:dyDescent="0.3">
      <c r="B5" s="119" t="s">
        <v>200</v>
      </c>
      <c r="C5" s="120">
        <v>38</v>
      </c>
      <c r="D5" s="120">
        <v>15</v>
      </c>
      <c r="E5" s="120">
        <v>83</v>
      </c>
      <c r="F5" s="120">
        <v>78</v>
      </c>
      <c r="G5" s="120">
        <v>38</v>
      </c>
      <c r="H5" s="120">
        <v>62</v>
      </c>
      <c r="I5" s="120">
        <v>39</v>
      </c>
      <c r="J5" s="120">
        <v>32</v>
      </c>
      <c r="K5" s="122">
        <v>11</v>
      </c>
      <c r="L5" s="122">
        <v>29</v>
      </c>
      <c r="M5" s="122">
        <v>81</v>
      </c>
    </row>
    <row r="6" spans="1:13" ht="19.5" x14ac:dyDescent="0.3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21">
        <v>74</v>
      </c>
      <c r="L6" s="121">
        <v>11</v>
      </c>
      <c r="M6" s="121">
        <v>14</v>
      </c>
    </row>
    <row r="7" spans="1:13" ht="19.5" x14ac:dyDescent="0.3">
      <c r="B7" s="119" t="s">
        <v>215</v>
      </c>
      <c r="C7" s="120">
        <v>21</v>
      </c>
      <c r="D7" s="120">
        <v>23</v>
      </c>
      <c r="E7" s="120">
        <v>33</v>
      </c>
      <c r="F7" s="120">
        <v>33</v>
      </c>
      <c r="G7" s="120">
        <v>11</v>
      </c>
      <c r="H7" s="120">
        <v>40</v>
      </c>
      <c r="I7" s="120">
        <v>17</v>
      </c>
      <c r="J7" s="120">
        <v>17</v>
      </c>
      <c r="K7" s="122">
        <v>35</v>
      </c>
      <c r="L7" s="122">
        <v>36</v>
      </c>
      <c r="M7" s="122">
        <v>45</v>
      </c>
    </row>
    <row r="8" spans="1:13" ht="19.5" x14ac:dyDescent="0.3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21">
        <v>11</v>
      </c>
      <c r="L8" s="121">
        <v>20</v>
      </c>
      <c r="M8" s="121">
        <v>65</v>
      </c>
    </row>
    <row r="9" spans="1:13" ht="19.5" x14ac:dyDescent="0.3">
      <c r="B9" s="119" t="s">
        <v>208</v>
      </c>
      <c r="C9" s="120">
        <v>24</v>
      </c>
      <c r="D9" s="120">
        <v>40</v>
      </c>
      <c r="E9" s="120">
        <v>40</v>
      </c>
      <c r="F9" s="120">
        <v>34</v>
      </c>
      <c r="G9" s="120">
        <v>28</v>
      </c>
      <c r="H9" s="120">
        <v>73</v>
      </c>
      <c r="I9" s="120">
        <v>20</v>
      </c>
      <c r="J9" s="120">
        <v>18</v>
      </c>
      <c r="K9" s="122">
        <v>65</v>
      </c>
      <c r="L9" s="122">
        <v>39</v>
      </c>
      <c r="M9" s="122">
        <v>18</v>
      </c>
    </row>
    <row r="10" spans="1:13" ht="19.5" x14ac:dyDescent="0.3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21">
        <v>13</v>
      </c>
      <c r="L10" s="121">
        <v>22</v>
      </c>
      <c r="M10" s="121">
        <v>22</v>
      </c>
    </row>
    <row r="11" spans="1:13" ht="19.5" x14ac:dyDescent="0.3">
      <c r="B11" s="119" t="s">
        <v>217</v>
      </c>
      <c r="C11" s="120">
        <v>55</v>
      </c>
      <c r="D11" s="120">
        <v>17</v>
      </c>
      <c r="E11" s="120">
        <v>20</v>
      </c>
      <c r="F11" s="120">
        <v>68</v>
      </c>
      <c r="G11" s="120">
        <v>59</v>
      </c>
      <c r="H11" s="120">
        <v>84</v>
      </c>
      <c r="I11" s="120">
        <v>52</v>
      </c>
      <c r="J11" s="120">
        <v>19</v>
      </c>
      <c r="K11" s="122">
        <v>51</v>
      </c>
      <c r="L11" s="122">
        <v>91</v>
      </c>
      <c r="M11" s="122">
        <v>81</v>
      </c>
    </row>
    <row r="12" spans="1:13" ht="19.5" x14ac:dyDescent="0.3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21">
        <v>19</v>
      </c>
      <c r="L12" s="121">
        <v>17</v>
      </c>
      <c r="M12" s="121">
        <v>14</v>
      </c>
    </row>
    <row r="13" spans="1:13" ht="19.5" x14ac:dyDescent="0.3">
      <c r="B13" s="119" t="s">
        <v>206</v>
      </c>
      <c r="C13" s="120">
        <v>42</v>
      </c>
      <c r="D13" s="120">
        <v>54</v>
      </c>
      <c r="E13" s="120">
        <v>88</v>
      </c>
      <c r="F13" s="120">
        <v>32</v>
      </c>
      <c r="G13" s="120">
        <v>73</v>
      </c>
      <c r="H13" s="120">
        <v>72</v>
      </c>
      <c r="I13" s="120">
        <v>44</v>
      </c>
      <c r="J13" s="120">
        <v>75</v>
      </c>
      <c r="K13" s="122">
        <v>41</v>
      </c>
      <c r="L13" s="122">
        <v>15</v>
      </c>
      <c r="M13" s="122">
        <v>75</v>
      </c>
    </row>
    <row r="14" spans="1:13" ht="19.5" x14ac:dyDescent="0.3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21">
        <v>13</v>
      </c>
      <c r="L14" s="121">
        <v>19</v>
      </c>
      <c r="M14" s="121">
        <v>12</v>
      </c>
    </row>
    <row r="15" spans="1:13" ht="19.5" x14ac:dyDescent="0.3">
      <c r="B15" s="119" t="s">
        <v>201</v>
      </c>
      <c r="C15" s="120">
        <v>46</v>
      </c>
      <c r="D15" s="120">
        <v>36</v>
      </c>
      <c r="E15" s="120">
        <v>77</v>
      </c>
      <c r="F15" s="120">
        <v>46</v>
      </c>
      <c r="G15" s="120">
        <v>14</v>
      </c>
      <c r="H15" s="120">
        <v>57</v>
      </c>
      <c r="I15" s="120">
        <v>53</v>
      </c>
      <c r="J15" s="120">
        <v>91</v>
      </c>
      <c r="K15" s="122">
        <v>41</v>
      </c>
      <c r="L15" s="122">
        <v>12</v>
      </c>
      <c r="M15" s="122">
        <v>24</v>
      </c>
    </row>
    <row r="16" spans="1:13" ht="19.5" x14ac:dyDescent="0.3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21">
        <v>84</v>
      </c>
      <c r="L16" s="121">
        <v>77</v>
      </c>
      <c r="M16" s="121">
        <v>47</v>
      </c>
    </row>
    <row r="17" spans="2:18" ht="19.5" x14ac:dyDescent="0.3">
      <c r="B17" s="119" t="s">
        <v>196</v>
      </c>
      <c r="C17" s="120">
        <v>61</v>
      </c>
      <c r="D17" s="120">
        <v>25</v>
      </c>
      <c r="E17" s="120">
        <v>55</v>
      </c>
      <c r="F17" s="120">
        <v>90</v>
      </c>
      <c r="G17" s="120">
        <v>41</v>
      </c>
      <c r="H17" s="120">
        <v>65</v>
      </c>
      <c r="I17" s="120">
        <v>58</v>
      </c>
      <c r="J17" s="120">
        <v>82</v>
      </c>
      <c r="K17" s="122">
        <v>82</v>
      </c>
      <c r="L17" s="122">
        <v>37</v>
      </c>
      <c r="M17" s="122">
        <v>66</v>
      </c>
    </row>
    <row r="18" spans="2:18" ht="19.5" x14ac:dyDescent="0.3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21">
        <v>78</v>
      </c>
      <c r="L18" s="121">
        <v>84</v>
      </c>
      <c r="M18" s="121">
        <v>68</v>
      </c>
    </row>
    <row r="19" spans="2:18" ht="19.5" x14ac:dyDescent="0.3">
      <c r="B19" s="119" t="s">
        <v>212</v>
      </c>
      <c r="C19" s="120">
        <v>25</v>
      </c>
      <c r="D19" s="120">
        <v>11</v>
      </c>
      <c r="E19" s="120">
        <v>61</v>
      </c>
      <c r="F19" s="120">
        <v>27</v>
      </c>
      <c r="G19" s="120">
        <v>15</v>
      </c>
      <c r="H19" s="120">
        <v>20</v>
      </c>
      <c r="I19" s="120">
        <v>21</v>
      </c>
      <c r="J19" s="120">
        <v>14</v>
      </c>
      <c r="K19" s="122">
        <v>14</v>
      </c>
      <c r="L19" s="122">
        <v>32</v>
      </c>
      <c r="M19" s="122">
        <v>16</v>
      </c>
    </row>
    <row r="20" spans="2:18" ht="19.5" x14ac:dyDescent="0.3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21">
        <v>15</v>
      </c>
      <c r="L20" s="121">
        <v>73</v>
      </c>
      <c r="M20" s="121">
        <v>26</v>
      </c>
    </row>
    <row r="21" spans="2:18" ht="19.5" x14ac:dyDescent="0.3">
      <c r="B21" s="119" t="s">
        <v>216</v>
      </c>
      <c r="C21" s="120">
        <v>64</v>
      </c>
      <c r="D21" s="120">
        <v>50</v>
      </c>
      <c r="E21" s="120">
        <v>42</v>
      </c>
      <c r="F21" s="120">
        <v>55</v>
      </c>
      <c r="G21" s="120">
        <v>63</v>
      </c>
      <c r="H21" s="120">
        <v>34</v>
      </c>
      <c r="I21" s="120">
        <v>60</v>
      </c>
      <c r="J21" s="120">
        <v>61</v>
      </c>
      <c r="K21" s="122">
        <v>63</v>
      </c>
      <c r="L21" s="122">
        <v>56</v>
      </c>
      <c r="M21" s="122">
        <v>69</v>
      </c>
    </row>
    <row r="22" spans="2:18" ht="19.5" x14ac:dyDescent="0.3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21">
        <v>65</v>
      </c>
      <c r="L22" s="121">
        <v>46</v>
      </c>
      <c r="M22" s="121">
        <v>30</v>
      </c>
    </row>
    <row r="23" spans="2:18" ht="19.5" x14ac:dyDescent="0.3">
      <c r="B23" s="119" t="s">
        <v>202</v>
      </c>
      <c r="C23" s="120">
        <v>49</v>
      </c>
      <c r="D23" s="120">
        <v>31</v>
      </c>
      <c r="E23" s="120">
        <v>49</v>
      </c>
      <c r="F23" s="120">
        <v>86</v>
      </c>
      <c r="G23" s="120">
        <v>18</v>
      </c>
      <c r="H23" s="120">
        <v>80</v>
      </c>
      <c r="I23" s="120">
        <v>54</v>
      </c>
      <c r="J23" s="120">
        <v>92</v>
      </c>
      <c r="K23" s="122">
        <v>39</v>
      </c>
      <c r="L23" s="122">
        <v>17</v>
      </c>
      <c r="M23" s="122">
        <v>62</v>
      </c>
    </row>
    <row r="24" spans="2:18" ht="19.5" x14ac:dyDescent="0.3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21">
        <v>51</v>
      </c>
      <c r="L24" s="121">
        <v>58</v>
      </c>
      <c r="M24" s="121">
        <v>57</v>
      </c>
    </row>
    <row r="25" spans="2:18" ht="19.5" x14ac:dyDescent="0.3">
      <c r="B25" s="119" t="s">
        <v>199</v>
      </c>
      <c r="C25" s="120">
        <v>18</v>
      </c>
      <c r="D25" s="120">
        <v>18</v>
      </c>
      <c r="E25" s="120">
        <v>73</v>
      </c>
      <c r="F25" s="120">
        <v>52</v>
      </c>
      <c r="G25" s="120">
        <v>27</v>
      </c>
      <c r="H25" s="120">
        <v>42</v>
      </c>
      <c r="I25" s="120">
        <v>22</v>
      </c>
      <c r="J25" s="120">
        <v>29</v>
      </c>
      <c r="K25" s="122">
        <v>13</v>
      </c>
      <c r="L25" s="122">
        <v>18</v>
      </c>
      <c r="M25" s="122">
        <v>18</v>
      </c>
    </row>
    <row r="26" spans="2:18" ht="19.5" x14ac:dyDescent="0.3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21">
        <v>51</v>
      </c>
      <c r="L26" s="121">
        <v>61</v>
      </c>
      <c r="M26" s="121">
        <v>21</v>
      </c>
    </row>
    <row r="27" spans="2:18" ht="19.5" x14ac:dyDescent="0.3">
      <c r="B27" s="119" t="s">
        <v>204</v>
      </c>
      <c r="C27" s="120">
        <v>33</v>
      </c>
      <c r="D27" s="120">
        <v>25</v>
      </c>
      <c r="E27" s="120">
        <v>50</v>
      </c>
      <c r="F27" s="120">
        <v>35</v>
      </c>
      <c r="G27" s="120">
        <v>70</v>
      </c>
      <c r="H27" s="120">
        <v>42</v>
      </c>
      <c r="I27" s="120">
        <v>32</v>
      </c>
      <c r="J27" s="120">
        <v>49</v>
      </c>
      <c r="K27" s="122">
        <v>13</v>
      </c>
      <c r="L27" s="122">
        <v>30</v>
      </c>
      <c r="M27" s="122">
        <v>46</v>
      </c>
    </row>
    <row r="28" spans="2:18" ht="19.5" x14ac:dyDescent="0.3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21">
        <v>11</v>
      </c>
      <c r="L28" s="121">
        <v>37</v>
      </c>
      <c r="M28" s="121">
        <v>56</v>
      </c>
    </row>
    <row r="29" spans="2:18" ht="19.5" x14ac:dyDescent="0.3">
      <c r="B29" s="119" t="s">
        <v>222</v>
      </c>
      <c r="C29" s="120">
        <v>37</v>
      </c>
      <c r="D29" s="120">
        <v>17</v>
      </c>
      <c r="E29" s="120">
        <v>47</v>
      </c>
      <c r="F29" s="120">
        <v>41</v>
      </c>
      <c r="G29" s="120">
        <v>14</v>
      </c>
      <c r="H29" s="120">
        <v>59</v>
      </c>
      <c r="I29" s="120">
        <v>40</v>
      </c>
      <c r="J29" s="120">
        <v>18</v>
      </c>
      <c r="K29" s="122">
        <v>28</v>
      </c>
      <c r="L29" s="122">
        <v>73</v>
      </c>
      <c r="M29" s="122">
        <v>16</v>
      </c>
    </row>
    <row r="30" spans="2:18" ht="19.5" x14ac:dyDescent="0.3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21">
        <v>12</v>
      </c>
      <c r="L30" s="121">
        <v>18</v>
      </c>
      <c r="M30" s="121">
        <v>35</v>
      </c>
    </row>
    <row r="31" spans="2:18" ht="19.5" x14ac:dyDescent="0.3">
      <c r="B31" s="119" t="s">
        <v>220</v>
      </c>
      <c r="C31" s="120">
        <v>42</v>
      </c>
      <c r="D31" s="120">
        <v>21</v>
      </c>
      <c r="E31" s="120">
        <v>80</v>
      </c>
      <c r="F31" s="120">
        <v>54</v>
      </c>
      <c r="G31" s="120">
        <v>33</v>
      </c>
      <c r="H31" s="120">
        <v>69</v>
      </c>
      <c r="I31" s="120">
        <v>45</v>
      </c>
      <c r="J31" s="120">
        <v>94</v>
      </c>
      <c r="K31" s="122">
        <v>79</v>
      </c>
      <c r="L31" s="122">
        <v>39</v>
      </c>
      <c r="M31" s="122">
        <v>40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-1.629869450201284</v>
      </c>
      <c r="J38" s="123">
        <f ca="1">$G38*(RAND()-0.5)</f>
        <v>4.5653875694097827</v>
      </c>
      <c r="K38" s="123">
        <f ca="1">$G38*(RAND()-0.5)</f>
        <v>0.65434861730035043</v>
      </c>
      <c r="L38" s="123">
        <f ca="1">$G38*(RAND()-0.5)</f>
        <v>1.7409021808363156</v>
      </c>
      <c r="M38" s="123">
        <f ca="1">$G38*(RAND()-0.5)</f>
        <v>1.5706076876812458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75" x14ac:dyDescent="0.25">
      <c r="B41" s="117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3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3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3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3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3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3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3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3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3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3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3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3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3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3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3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3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3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3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3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3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3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3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3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3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3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3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3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3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3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f>COUNTIF(I3:M31, "&lt;11")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-7.1831537985907854</v>
      </c>
      <c r="J38" s="123">
        <v>0.22076670683180699</v>
      </c>
      <c r="K38" s="123">
        <v>2.4980589892700471</v>
      </c>
      <c r="L38" s="123">
        <v>1.3750785579567431</v>
      </c>
      <c r="M38" s="123">
        <v>-5.6261529886272896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40</v>
      </c>
      <c r="K39" s="123">
        <v>30</v>
      </c>
      <c r="L39" s="123">
        <v>5</v>
      </c>
      <c r="M39" s="123">
        <v>50</v>
      </c>
    </row>
    <row r="40" spans="2:13" x14ac:dyDescent="0.2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75" x14ac:dyDescent="0.25">
      <c r="B42" s="117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3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3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3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3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3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3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3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3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3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3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3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3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3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3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3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3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3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3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3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3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3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3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3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3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3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3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3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3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3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2.500086779263496</v>
      </c>
      <c r="J38" s="123">
        <f ca="1">$G38*(RAND()-0.5)</f>
        <v>4.4246487450014769</v>
      </c>
      <c r="K38" s="123">
        <f ca="1">$G38*(RAND()-0.5)</f>
        <v>4.0161448645801023</v>
      </c>
      <c r="L38" s="123">
        <f ca="1">$G38*(RAND()-0.5)</f>
        <v>-7.1957889372097714</v>
      </c>
      <c r="M38" s="123">
        <f ca="1">$G38*(RAND()-0.5)</f>
        <v>6.0717095938672179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75" x14ac:dyDescent="0.25">
      <c r="B42" s="117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3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3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3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3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3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3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3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3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3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3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3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3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3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3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3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3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3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3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3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3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3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3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3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3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3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3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3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3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3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-0.28105702011819444</v>
      </c>
      <c r="J38" s="123">
        <f ca="1">$G38*(RAND()-0.5)</f>
        <v>-2.0078466619910169</v>
      </c>
      <c r="K38" s="123">
        <f ca="1">$G38*(RAND()-0.5)</f>
        <v>-0.58257157918419067</v>
      </c>
      <c r="L38" s="123">
        <f ca="1">$G38*(RAND()-0.5)</f>
        <v>7.4834591522837961</v>
      </c>
      <c r="M38" s="123">
        <f ca="1">$G38*(RAND()-0.5)</f>
        <v>1.479206953543406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75" x14ac:dyDescent="0.25">
      <c r="B42" s="117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3">
      <c r="B3" s="119" t="s">
        <v>214</v>
      </c>
      <c r="C3" s="120">
        <v>22</v>
      </c>
      <c r="D3" s="120">
        <v>36</v>
      </c>
      <c r="E3" s="120">
        <v>29</v>
      </c>
      <c r="F3" s="120">
        <v>49</v>
      </c>
      <c r="G3" s="120">
        <v>45</v>
      </c>
      <c r="H3" s="120">
        <v>50</v>
      </c>
      <c r="I3" s="120">
        <v>12</v>
      </c>
      <c r="J3" s="120">
        <v>12</v>
      </c>
      <c r="K3" s="122">
        <v>29</v>
      </c>
      <c r="L3" s="122">
        <v>19</v>
      </c>
      <c r="M3" s="122">
        <v>25</v>
      </c>
    </row>
    <row r="4" spans="2:13" ht="19.5" x14ac:dyDescent="0.3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21">
        <v>25</v>
      </c>
      <c r="L4" s="121">
        <v>34</v>
      </c>
      <c r="M4" s="121">
        <v>41</v>
      </c>
    </row>
    <row r="5" spans="2:13" ht="19.5" x14ac:dyDescent="0.3">
      <c r="B5" s="119" t="s">
        <v>218</v>
      </c>
      <c r="C5" s="120">
        <v>47</v>
      </c>
      <c r="D5" s="120">
        <v>37</v>
      </c>
      <c r="E5" s="120">
        <v>27</v>
      </c>
      <c r="F5" s="120">
        <v>25</v>
      </c>
      <c r="G5" s="120">
        <v>65</v>
      </c>
      <c r="H5" s="120">
        <v>39</v>
      </c>
      <c r="I5" s="120">
        <v>46</v>
      </c>
      <c r="J5" s="120">
        <v>18</v>
      </c>
      <c r="K5" s="122">
        <v>45</v>
      </c>
      <c r="L5" s="122">
        <v>49</v>
      </c>
      <c r="M5" s="122">
        <v>54</v>
      </c>
    </row>
    <row r="6" spans="2:13" ht="19.5" x14ac:dyDescent="0.3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21">
        <v>31</v>
      </c>
      <c r="L6" s="121">
        <v>18</v>
      </c>
      <c r="M6" s="121">
        <v>88</v>
      </c>
    </row>
    <row r="7" spans="2:13" ht="19.5" x14ac:dyDescent="0.3">
      <c r="B7" s="119" t="s">
        <v>211</v>
      </c>
      <c r="C7" s="120">
        <v>17</v>
      </c>
      <c r="D7" s="120">
        <v>18</v>
      </c>
      <c r="E7" s="120">
        <v>50</v>
      </c>
      <c r="F7" s="120">
        <v>38</v>
      </c>
      <c r="G7" s="120">
        <v>25</v>
      </c>
      <c r="H7" s="120">
        <v>52</v>
      </c>
      <c r="I7" s="120">
        <v>32</v>
      </c>
      <c r="J7" s="120">
        <v>14</v>
      </c>
      <c r="K7" s="122">
        <v>35</v>
      </c>
      <c r="L7" s="122">
        <v>17</v>
      </c>
      <c r="M7" s="122">
        <v>55</v>
      </c>
    </row>
    <row r="8" spans="2:13" ht="19.5" x14ac:dyDescent="0.3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21">
        <v>19</v>
      </c>
      <c r="L8" s="121">
        <v>31</v>
      </c>
      <c r="M8" s="121">
        <v>22</v>
      </c>
    </row>
    <row r="9" spans="2:13" ht="19.5" x14ac:dyDescent="0.3">
      <c r="B9" s="119" t="s">
        <v>199</v>
      </c>
      <c r="C9" s="120">
        <v>40</v>
      </c>
      <c r="D9" s="120">
        <v>24</v>
      </c>
      <c r="E9" s="120">
        <v>40</v>
      </c>
      <c r="F9" s="120">
        <v>34</v>
      </c>
      <c r="G9" s="120">
        <v>28</v>
      </c>
      <c r="H9" s="120">
        <v>73</v>
      </c>
      <c r="I9" s="120">
        <v>14</v>
      </c>
      <c r="J9" s="120">
        <v>13</v>
      </c>
      <c r="K9" s="122">
        <v>20</v>
      </c>
      <c r="L9" s="122">
        <v>40</v>
      </c>
      <c r="M9" s="122">
        <v>88</v>
      </c>
    </row>
    <row r="10" spans="2:13" ht="19.5" x14ac:dyDescent="0.3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21">
        <v>54</v>
      </c>
      <c r="L10" s="121">
        <v>43</v>
      </c>
      <c r="M10" s="121">
        <v>20</v>
      </c>
    </row>
    <row r="11" spans="2:13" ht="19.5" x14ac:dyDescent="0.3">
      <c r="B11" s="119" t="s">
        <v>209</v>
      </c>
      <c r="C11" s="120">
        <v>17</v>
      </c>
      <c r="D11" s="120">
        <v>55</v>
      </c>
      <c r="E11" s="120">
        <v>20</v>
      </c>
      <c r="F11" s="120">
        <v>68</v>
      </c>
      <c r="G11" s="120">
        <v>59</v>
      </c>
      <c r="H11" s="120">
        <v>84</v>
      </c>
      <c r="I11" s="120">
        <v>16</v>
      </c>
      <c r="J11" s="120">
        <v>56</v>
      </c>
      <c r="K11" s="122">
        <v>45</v>
      </c>
      <c r="L11" s="122">
        <v>29</v>
      </c>
      <c r="M11" s="122">
        <v>46</v>
      </c>
    </row>
    <row r="12" spans="2:13" ht="19.5" x14ac:dyDescent="0.3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21">
        <v>14</v>
      </c>
      <c r="L12" s="121">
        <v>30</v>
      </c>
      <c r="M12" s="121">
        <v>69</v>
      </c>
    </row>
    <row r="13" spans="2:13" ht="19.5" x14ac:dyDescent="0.3">
      <c r="B13" s="119" t="s">
        <v>206</v>
      </c>
      <c r="C13" s="120">
        <v>31</v>
      </c>
      <c r="D13" s="120">
        <v>36</v>
      </c>
      <c r="E13" s="120">
        <v>59</v>
      </c>
      <c r="F13" s="120">
        <v>40</v>
      </c>
      <c r="G13" s="120">
        <v>36</v>
      </c>
      <c r="H13" s="120">
        <v>19</v>
      </c>
      <c r="I13" s="120">
        <v>47</v>
      </c>
      <c r="J13" s="120">
        <v>20</v>
      </c>
      <c r="K13" s="122">
        <v>31</v>
      </c>
      <c r="L13" s="122">
        <v>29</v>
      </c>
      <c r="M13" s="122">
        <v>20</v>
      </c>
    </row>
    <row r="14" spans="2:13" ht="19.5" x14ac:dyDescent="0.3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21">
        <v>28</v>
      </c>
      <c r="L14" s="121">
        <v>41</v>
      </c>
      <c r="M14" s="121">
        <v>86</v>
      </c>
    </row>
    <row r="15" spans="2:13" ht="19.5" x14ac:dyDescent="0.3">
      <c r="B15" s="119" t="s">
        <v>194</v>
      </c>
      <c r="C15" s="120">
        <v>15</v>
      </c>
      <c r="D15" s="120">
        <v>38</v>
      </c>
      <c r="E15" s="120">
        <v>83</v>
      </c>
      <c r="F15" s="120">
        <v>78</v>
      </c>
      <c r="G15" s="120">
        <v>38</v>
      </c>
      <c r="H15" s="120">
        <v>62</v>
      </c>
      <c r="I15" s="120">
        <v>43</v>
      </c>
      <c r="J15" s="120">
        <v>61</v>
      </c>
      <c r="K15" s="122">
        <v>18</v>
      </c>
      <c r="L15" s="122">
        <v>18</v>
      </c>
      <c r="M15" s="122">
        <v>51</v>
      </c>
    </row>
    <row r="16" spans="2:13" ht="19.5" x14ac:dyDescent="0.3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21">
        <v>46</v>
      </c>
      <c r="L16" s="121">
        <v>17</v>
      </c>
      <c r="M16" s="121">
        <v>76</v>
      </c>
    </row>
    <row r="17" spans="2:18" ht="19.5" x14ac:dyDescent="0.3">
      <c r="B17" s="119" t="s">
        <v>210</v>
      </c>
      <c r="C17" s="120">
        <v>17</v>
      </c>
      <c r="D17" s="120">
        <v>37</v>
      </c>
      <c r="E17" s="120">
        <v>47</v>
      </c>
      <c r="F17" s="120">
        <v>41</v>
      </c>
      <c r="G17" s="120">
        <v>14</v>
      </c>
      <c r="H17" s="120">
        <v>59</v>
      </c>
      <c r="I17" s="120">
        <v>19</v>
      </c>
      <c r="J17" s="120">
        <v>14</v>
      </c>
      <c r="K17" s="122">
        <v>23</v>
      </c>
      <c r="L17" s="122">
        <v>16</v>
      </c>
      <c r="M17" s="122">
        <v>45</v>
      </c>
    </row>
    <row r="18" spans="2:18" ht="19.5" x14ac:dyDescent="0.3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21">
        <v>37</v>
      </c>
      <c r="L18" s="121">
        <v>52</v>
      </c>
      <c r="M18" s="121">
        <v>81</v>
      </c>
    </row>
    <row r="19" spans="2:18" ht="19.5" x14ac:dyDescent="0.3">
      <c r="B19" s="119" t="s">
        <v>197</v>
      </c>
      <c r="C19" s="120">
        <v>19</v>
      </c>
      <c r="D19" s="120">
        <v>22</v>
      </c>
      <c r="E19" s="120">
        <v>43</v>
      </c>
      <c r="F19" s="120">
        <v>87</v>
      </c>
      <c r="G19" s="120">
        <v>23</v>
      </c>
      <c r="H19" s="120">
        <v>20</v>
      </c>
      <c r="I19" s="120">
        <v>33</v>
      </c>
      <c r="J19" s="120">
        <v>97</v>
      </c>
      <c r="K19" s="122">
        <v>19</v>
      </c>
      <c r="L19" s="122">
        <v>24</v>
      </c>
      <c r="M19" s="122">
        <v>16</v>
      </c>
    </row>
    <row r="20" spans="2:18" ht="19.5" x14ac:dyDescent="0.3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21">
        <v>24</v>
      </c>
      <c r="L20" s="121">
        <v>54</v>
      </c>
      <c r="M20" s="121">
        <v>90</v>
      </c>
    </row>
    <row r="21" spans="2:18" ht="19.5" x14ac:dyDescent="0.3">
      <c r="B21" s="119" t="s">
        <v>220</v>
      </c>
      <c r="C21" s="120">
        <v>27</v>
      </c>
      <c r="D21" s="120">
        <v>52</v>
      </c>
      <c r="E21" s="120">
        <v>46</v>
      </c>
      <c r="F21" s="120">
        <v>24</v>
      </c>
      <c r="G21" s="120">
        <v>74</v>
      </c>
      <c r="H21" s="120">
        <v>18</v>
      </c>
      <c r="I21" s="120">
        <v>61</v>
      </c>
      <c r="J21" s="120">
        <v>80</v>
      </c>
      <c r="K21" s="122">
        <v>16</v>
      </c>
      <c r="L21" s="122">
        <v>28</v>
      </c>
      <c r="M21" s="122">
        <v>45</v>
      </c>
    </row>
    <row r="22" spans="2:18" ht="19.5" x14ac:dyDescent="0.3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21">
        <v>32</v>
      </c>
      <c r="L22" s="121">
        <v>25</v>
      </c>
      <c r="M22" s="121">
        <v>23</v>
      </c>
    </row>
    <row r="23" spans="2:18" ht="19.5" x14ac:dyDescent="0.3">
      <c r="B23" s="119" t="s">
        <v>222</v>
      </c>
      <c r="C23" s="120">
        <v>21</v>
      </c>
      <c r="D23" s="120">
        <v>42</v>
      </c>
      <c r="E23" s="120">
        <v>80</v>
      </c>
      <c r="F23" s="120">
        <v>54</v>
      </c>
      <c r="G23" s="120">
        <v>33</v>
      </c>
      <c r="H23" s="120">
        <v>69</v>
      </c>
      <c r="I23" s="120">
        <v>48</v>
      </c>
      <c r="J23" s="120">
        <v>25</v>
      </c>
      <c r="K23" s="122">
        <v>45</v>
      </c>
      <c r="L23" s="122">
        <v>26</v>
      </c>
      <c r="M23" s="122">
        <v>41</v>
      </c>
    </row>
    <row r="24" spans="2:18" ht="19.5" x14ac:dyDescent="0.3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21">
        <v>51</v>
      </c>
      <c r="L24" s="121">
        <v>45</v>
      </c>
      <c r="M24" s="121">
        <v>46</v>
      </c>
    </row>
    <row r="25" spans="2:18" ht="19.5" x14ac:dyDescent="0.3">
      <c r="B25" s="119" t="s">
        <v>205</v>
      </c>
      <c r="C25" s="120">
        <v>31</v>
      </c>
      <c r="D25" s="120">
        <v>49</v>
      </c>
      <c r="E25" s="120">
        <v>49</v>
      </c>
      <c r="F25" s="120">
        <v>86</v>
      </c>
      <c r="G25" s="120">
        <v>18</v>
      </c>
      <c r="H25" s="120">
        <v>80</v>
      </c>
      <c r="I25" s="120">
        <v>20</v>
      </c>
      <c r="J25" s="120">
        <v>20</v>
      </c>
      <c r="K25" s="122">
        <v>32</v>
      </c>
      <c r="L25" s="122">
        <v>29</v>
      </c>
      <c r="M25" s="122">
        <v>17</v>
      </c>
    </row>
    <row r="26" spans="2:18" ht="19.5" x14ac:dyDescent="0.3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21">
        <v>28</v>
      </c>
      <c r="L26" s="121">
        <v>24</v>
      </c>
      <c r="M26" s="121">
        <v>21</v>
      </c>
    </row>
    <row r="27" spans="2:18" ht="19.5" x14ac:dyDescent="0.3">
      <c r="B27" s="119" t="s">
        <v>212</v>
      </c>
      <c r="C27" s="120">
        <v>21</v>
      </c>
      <c r="D27" s="120">
        <v>13</v>
      </c>
      <c r="E27" s="120">
        <v>46</v>
      </c>
      <c r="F27" s="120">
        <v>47</v>
      </c>
      <c r="G27" s="120">
        <v>41</v>
      </c>
      <c r="H27" s="120">
        <v>32</v>
      </c>
      <c r="I27" s="120">
        <v>38</v>
      </c>
      <c r="J27" s="120">
        <v>15</v>
      </c>
      <c r="K27" s="122">
        <v>24</v>
      </c>
      <c r="L27" s="122">
        <v>19</v>
      </c>
      <c r="M27" s="122">
        <v>38</v>
      </c>
    </row>
    <row r="28" spans="2:18" ht="19.5" x14ac:dyDescent="0.3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21">
        <v>48</v>
      </c>
      <c r="L28" s="121">
        <v>33</v>
      </c>
      <c r="M28" s="121">
        <v>47</v>
      </c>
    </row>
    <row r="29" spans="2:18" ht="19.5" x14ac:dyDescent="0.3">
      <c r="B29" s="119" t="s">
        <v>202</v>
      </c>
      <c r="C29" s="120">
        <v>46</v>
      </c>
      <c r="D29" s="120">
        <v>14</v>
      </c>
      <c r="E29" s="120">
        <v>45</v>
      </c>
      <c r="F29" s="120">
        <v>30</v>
      </c>
      <c r="G29" s="120">
        <v>40</v>
      </c>
      <c r="H29" s="120">
        <v>35</v>
      </c>
      <c r="I29" s="120">
        <v>75</v>
      </c>
      <c r="J29" s="120">
        <v>66</v>
      </c>
      <c r="K29" s="122">
        <v>42</v>
      </c>
      <c r="L29" s="122">
        <v>54</v>
      </c>
      <c r="M29" s="122">
        <v>74</v>
      </c>
    </row>
    <row r="30" spans="2:18" ht="19.5" x14ac:dyDescent="0.3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21">
        <v>20</v>
      </c>
      <c r="L30" s="121">
        <v>23</v>
      </c>
      <c r="M30" s="121">
        <v>28</v>
      </c>
    </row>
    <row r="31" spans="2:18" ht="19.5" x14ac:dyDescent="0.3">
      <c r="B31" s="119" t="s">
        <v>196</v>
      </c>
      <c r="C31" s="120">
        <v>11</v>
      </c>
      <c r="D31" s="120">
        <v>25</v>
      </c>
      <c r="E31" s="120">
        <v>61</v>
      </c>
      <c r="F31" s="120">
        <v>27</v>
      </c>
      <c r="G31" s="120">
        <v>15</v>
      </c>
      <c r="H31" s="120">
        <v>20</v>
      </c>
      <c r="I31" s="120">
        <v>19</v>
      </c>
      <c r="J31" s="120">
        <v>16</v>
      </c>
      <c r="K31" s="122">
        <v>14</v>
      </c>
      <c r="L31" s="122">
        <v>20</v>
      </c>
      <c r="M31" s="122">
        <v>17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-5.7712020131637258</v>
      </c>
      <c r="J38" s="123">
        <f ca="1">$G38*(RAND()-0.5)</f>
        <v>-0.37046657391640647</v>
      </c>
      <c r="K38" s="123">
        <f ca="1">$G38*(RAND()-0.5)</f>
        <v>3.8883820588199209</v>
      </c>
      <c r="L38" s="123">
        <f ca="1">$G38*(RAND()-0.5)</f>
        <v>-4.9232468078950538</v>
      </c>
      <c r="M38" s="123">
        <f ca="1">$G38*(RAND()-0.5)</f>
        <v>5.2994958906951766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75" x14ac:dyDescent="0.25">
      <c r="B42" s="117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</row>
    <row r="2" spans="1:13" ht="37.5" x14ac:dyDescent="0.25">
      <c r="B2" s="113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3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3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3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3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3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3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3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3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3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3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3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3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3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3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3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3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3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3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3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3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3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3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3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3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3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3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3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3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3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f>COUNTIF(I3:M31, "&lt;11")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-4.9819662200748791</v>
      </c>
      <c r="J38" s="123">
        <v>0.76110063973122311</v>
      </c>
      <c r="K38" s="123">
        <v>-0.26160159017273371</v>
      </c>
      <c r="L38" s="123">
        <v>1.8272840454707791</v>
      </c>
      <c r="M38" s="123">
        <v>-3.8234343765864192</v>
      </c>
    </row>
    <row r="39" spans="2:13" ht="18.75" x14ac:dyDescent="0.25">
      <c r="B39" s="117"/>
      <c r="F39" s="123"/>
      <c r="G39" s="123"/>
      <c r="H39" s="123"/>
      <c r="I39" s="123">
        <v>40</v>
      </c>
      <c r="J39" s="123">
        <v>30</v>
      </c>
      <c r="K39" s="123">
        <v>5</v>
      </c>
      <c r="L39" s="123">
        <v>50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75" x14ac:dyDescent="0.25">
      <c r="B41" s="130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</row>
    <row r="2" spans="1:13" ht="37.5" x14ac:dyDescent="0.2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3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3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3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3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3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3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3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3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3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3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3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3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3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3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3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3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3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3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3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3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3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3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3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3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3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3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3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3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3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-7.1665041828561149</v>
      </c>
      <c r="J38" s="123">
        <f ca="1">$G38*(RAND()-0.5)</f>
        <v>1.7623106317418697</v>
      </c>
      <c r="K38" s="123">
        <f ca="1">$G38*(RAND()-0.5)</f>
        <v>6.0994245085407526</v>
      </c>
      <c r="L38" s="123">
        <f ca="1">$G38*(RAND()-0.5)</f>
        <v>5.5327094962720853</v>
      </c>
      <c r="M38" s="123">
        <f ca="1">$G38*(RAND()-0.5)</f>
        <v>-4.3436008931209278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75" x14ac:dyDescent="0.25">
      <c r="B41" s="130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</row>
    <row r="2" spans="1:13" ht="37.5" x14ac:dyDescent="0.2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3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3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3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3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3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3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3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3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3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3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3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3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3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3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3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3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3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3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3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3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3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3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3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3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3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3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3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3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3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0.99364055130500673</v>
      </c>
      <c r="J38" s="123">
        <f ca="1">$G38*(RAND()-0.5)</f>
        <v>1.6149804507123551</v>
      </c>
      <c r="K38" s="123">
        <f ca="1">$G38*(RAND()-0.5)</f>
        <v>-0.12829390910202521</v>
      </c>
      <c r="L38" s="123">
        <f ca="1">$G38*(RAND()-0.5)</f>
        <v>-2.6028691909996531</v>
      </c>
      <c r="M38" s="123">
        <f ca="1">$G38*(RAND()-0.5)</f>
        <v>-4.840386875807658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75" x14ac:dyDescent="0.25">
      <c r="B41" s="130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</row>
    <row r="2" spans="1:13" ht="37.5" x14ac:dyDescent="0.2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3">
      <c r="B3" s="119" t="s">
        <v>215</v>
      </c>
      <c r="C3" s="120">
        <v>31</v>
      </c>
      <c r="D3" s="120">
        <v>36</v>
      </c>
      <c r="E3" s="120">
        <v>59</v>
      </c>
      <c r="F3" s="120">
        <v>40</v>
      </c>
      <c r="G3" s="120">
        <v>36</v>
      </c>
      <c r="H3" s="120">
        <v>19</v>
      </c>
      <c r="I3" s="120">
        <v>17</v>
      </c>
      <c r="J3" s="120">
        <v>30</v>
      </c>
      <c r="K3" s="122">
        <v>30</v>
      </c>
      <c r="L3" s="122">
        <v>55</v>
      </c>
      <c r="M3" s="122">
        <v>12</v>
      </c>
    </row>
    <row r="4" spans="1:13" ht="19.5" x14ac:dyDescent="0.3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21">
        <v>19</v>
      </c>
      <c r="L4" s="121">
        <v>86</v>
      </c>
      <c r="M4" s="121">
        <v>22</v>
      </c>
    </row>
    <row r="5" spans="1:13" ht="19.5" x14ac:dyDescent="0.3">
      <c r="B5" s="119" t="s">
        <v>207</v>
      </c>
      <c r="C5" s="120">
        <v>11</v>
      </c>
      <c r="D5" s="120">
        <v>25</v>
      </c>
      <c r="E5" s="120">
        <v>61</v>
      </c>
      <c r="F5" s="120">
        <v>27</v>
      </c>
      <c r="G5" s="120">
        <v>15</v>
      </c>
      <c r="H5" s="120">
        <v>20</v>
      </c>
      <c r="I5" s="120">
        <v>28</v>
      </c>
      <c r="J5" s="120">
        <v>14</v>
      </c>
      <c r="K5" s="122">
        <v>16</v>
      </c>
      <c r="L5" s="122">
        <v>14</v>
      </c>
      <c r="M5" s="122">
        <v>23</v>
      </c>
    </row>
    <row r="6" spans="1:13" ht="19.5" x14ac:dyDescent="0.3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21">
        <v>51</v>
      </c>
      <c r="L6" s="121">
        <v>98</v>
      </c>
      <c r="M6" s="121">
        <v>58</v>
      </c>
    </row>
    <row r="7" spans="1:13" ht="19.5" x14ac:dyDescent="0.3">
      <c r="B7" s="119" t="s">
        <v>213</v>
      </c>
      <c r="C7" s="120">
        <v>25</v>
      </c>
      <c r="D7" s="120">
        <v>61</v>
      </c>
      <c r="E7" s="120">
        <v>55</v>
      </c>
      <c r="F7" s="120">
        <v>90</v>
      </c>
      <c r="G7" s="120">
        <v>41</v>
      </c>
      <c r="H7" s="120">
        <v>65</v>
      </c>
      <c r="I7" s="120">
        <v>15</v>
      </c>
      <c r="J7" s="120">
        <v>40</v>
      </c>
      <c r="K7" s="122">
        <v>36</v>
      </c>
      <c r="L7" s="122">
        <v>16</v>
      </c>
      <c r="M7" s="122">
        <v>19</v>
      </c>
    </row>
    <row r="8" spans="1:13" ht="19.5" x14ac:dyDescent="0.3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21">
        <v>35</v>
      </c>
      <c r="L8" s="121">
        <v>81</v>
      </c>
      <c r="M8" s="121">
        <v>11</v>
      </c>
    </row>
    <row r="9" spans="1:13" ht="19.5" x14ac:dyDescent="0.3">
      <c r="B9" s="119" t="s">
        <v>200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68</v>
      </c>
      <c r="J9" s="120">
        <v>50</v>
      </c>
      <c r="K9" s="122">
        <v>19</v>
      </c>
      <c r="L9" s="122">
        <v>20</v>
      </c>
      <c r="M9" s="122">
        <v>32</v>
      </c>
    </row>
    <row r="10" spans="1:13" ht="19.5" x14ac:dyDescent="0.3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21">
        <v>20</v>
      </c>
      <c r="L10" s="121">
        <v>53</v>
      </c>
      <c r="M10" s="121">
        <v>28</v>
      </c>
    </row>
    <row r="11" spans="1:13" ht="19.5" x14ac:dyDescent="0.3">
      <c r="B11" s="119" t="s">
        <v>198</v>
      </c>
      <c r="C11" s="120">
        <v>17</v>
      </c>
      <c r="D11" s="120">
        <v>18</v>
      </c>
      <c r="E11" s="120">
        <v>50</v>
      </c>
      <c r="F11" s="120">
        <v>38</v>
      </c>
      <c r="G11" s="120">
        <v>25</v>
      </c>
      <c r="H11" s="120">
        <v>52</v>
      </c>
      <c r="I11" s="120">
        <v>14</v>
      </c>
      <c r="J11" s="120">
        <v>18</v>
      </c>
      <c r="K11" s="122">
        <v>21</v>
      </c>
      <c r="L11" s="122">
        <v>38</v>
      </c>
      <c r="M11" s="122">
        <v>41</v>
      </c>
    </row>
    <row r="12" spans="1:13" ht="19.5" x14ac:dyDescent="0.3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21">
        <v>42</v>
      </c>
      <c r="L12" s="121">
        <v>57</v>
      </c>
      <c r="M12" s="121">
        <v>38</v>
      </c>
    </row>
    <row r="13" spans="1:13" ht="19.5" x14ac:dyDescent="0.3">
      <c r="B13" s="119" t="s">
        <v>212</v>
      </c>
      <c r="C13" s="120">
        <v>46</v>
      </c>
      <c r="D13" s="120">
        <v>14</v>
      </c>
      <c r="E13" s="120">
        <v>45</v>
      </c>
      <c r="F13" s="120">
        <v>30</v>
      </c>
      <c r="G13" s="120">
        <v>40</v>
      </c>
      <c r="H13" s="120">
        <v>35</v>
      </c>
      <c r="I13" s="120">
        <v>94</v>
      </c>
      <c r="J13" s="120">
        <v>17</v>
      </c>
      <c r="K13" s="122">
        <v>41</v>
      </c>
      <c r="L13" s="122">
        <v>95</v>
      </c>
      <c r="M13" s="122">
        <v>20</v>
      </c>
    </row>
    <row r="14" spans="1:13" ht="19.5" x14ac:dyDescent="0.3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21">
        <v>46</v>
      </c>
      <c r="L14" s="121">
        <v>79</v>
      </c>
      <c r="M14" s="121">
        <v>41</v>
      </c>
    </row>
    <row r="15" spans="1:13" ht="19.5" x14ac:dyDescent="0.3">
      <c r="B15" s="119" t="s">
        <v>216</v>
      </c>
      <c r="C15" s="120">
        <v>17</v>
      </c>
      <c r="D15" s="120">
        <v>37</v>
      </c>
      <c r="E15" s="120">
        <v>47</v>
      </c>
      <c r="F15" s="120">
        <v>41</v>
      </c>
      <c r="G15" s="120">
        <v>14</v>
      </c>
      <c r="H15" s="120">
        <v>59</v>
      </c>
      <c r="I15" s="120">
        <v>92</v>
      </c>
      <c r="J15" s="120">
        <v>16</v>
      </c>
      <c r="K15" s="122">
        <v>23</v>
      </c>
      <c r="L15" s="122">
        <v>25</v>
      </c>
      <c r="M15" s="122">
        <v>58</v>
      </c>
    </row>
    <row r="16" spans="1:13" ht="19.5" x14ac:dyDescent="0.3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21">
        <v>41</v>
      </c>
      <c r="L16" s="121">
        <v>65</v>
      </c>
      <c r="M16" s="121">
        <v>51</v>
      </c>
    </row>
    <row r="17" spans="2:18" ht="19.5" x14ac:dyDescent="0.3">
      <c r="B17" s="119" t="s">
        <v>199</v>
      </c>
      <c r="C17" s="120">
        <v>40</v>
      </c>
      <c r="D17" s="120">
        <v>24</v>
      </c>
      <c r="E17" s="120">
        <v>40</v>
      </c>
      <c r="F17" s="120">
        <v>34</v>
      </c>
      <c r="G17" s="120">
        <v>28</v>
      </c>
      <c r="H17" s="120">
        <v>73</v>
      </c>
      <c r="I17" s="120">
        <v>20</v>
      </c>
      <c r="J17" s="120">
        <v>35</v>
      </c>
      <c r="K17" s="122">
        <v>36</v>
      </c>
      <c r="L17" s="122">
        <v>61</v>
      </c>
      <c r="M17" s="122">
        <v>12</v>
      </c>
    </row>
    <row r="18" spans="2:18" ht="19.5" x14ac:dyDescent="0.3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21">
        <v>22</v>
      </c>
      <c r="L18" s="121">
        <v>87</v>
      </c>
      <c r="M18" s="121">
        <v>19</v>
      </c>
    </row>
    <row r="19" spans="2:18" ht="19.5" x14ac:dyDescent="0.3">
      <c r="B19" s="119" t="s">
        <v>204</v>
      </c>
      <c r="C19" s="120">
        <v>27</v>
      </c>
      <c r="D19" s="120">
        <v>52</v>
      </c>
      <c r="E19" s="120">
        <v>46</v>
      </c>
      <c r="F19" s="120">
        <v>24</v>
      </c>
      <c r="G19" s="120">
        <v>74</v>
      </c>
      <c r="H19" s="120">
        <v>18</v>
      </c>
      <c r="I19" s="120">
        <v>17</v>
      </c>
      <c r="J19" s="120">
        <v>60</v>
      </c>
      <c r="K19" s="122">
        <v>26</v>
      </c>
      <c r="L19" s="122">
        <v>19</v>
      </c>
      <c r="M19" s="122">
        <v>12</v>
      </c>
    </row>
    <row r="20" spans="2:18" ht="19.5" x14ac:dyDescent="0.3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21">
        <v>32</v>
      </c>
      <c r="L20" s="121">
        <v>76</v>
      </c>
      <c r="M20" s="121">
        <v>15</v>
      </c>
    </row>
    <row r="21" spans="2:18" ht="19.5" x14ac:dyDescent="0.3">
      <c r="B21" s="119" t="s">
        <v>221</v>
      </c>
      <c r="C21" s="120">
        <v>25</v>
      </c>
      <c r="D21" s="120">
        <v>33</v>
      </c>
      <c r="E21" s="120">
        <v>50</v>
      </c>
      <c r="F21" s="120">
        <v>35</v>
      </c>
      <c r="G21" s="120">
        <v>70</v>
      </c>
      <c r="H21" s="120">
        <v>42</v>
      </c>
      <c r="I21" s="120">
        <v>58</v>
      </c>
      <c r="J21" s="120">
        <v>76</v>
      </c>
      <c r="K21" s="122">
        <v>31</v>
      </c>
      <c r="L21" s="122">
        <v>66</v>
      </c>
      <c r="M21" s="122">
        <v>60</v>
      </c>
    </row>
    <row r="22" spans="2:18" ht="19.5" x14ac:dyDescent="0.3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21">
        <v>49</v>
      </c>
      <c r="L22" s="121">
        <v>15</v>
      </c>
      <c r="M22" s="121">
        <v>54</v>
      </c>
    </row>
    <row r="23" spans="2:18" ht="19.5" x14ac:dyDescent="0.3">
      <c r="B23" s="119" t="s">
        <v>206</v>
      </c>
      <c r="C23" s="120">
        <v>21</v>
      </c>
      <c r="D23" s="120">
        <v>13</v>
      </c>
      <c r="E23" s="120">
        <v>46</v>
      </c>
      <c r="F23" s="120">
        <v>47</v>
      </c>
      <c r="G23" s="120">
        <v>41</v>
      </c>
      <c r="H23" s="120">
        <v>32</v>
      </c>
      <c r="I23" s="120">
        <v>35</v>
      </c>
      <c r="J23" s="120">
        <v>40</v>
      </c>
      <c r="K23" s="122">
        <v>15</v>
      </c>
      <c r="L23" s="122">
        <v>18</v>
      </c>
      <c r="M23" s="122">
        <v>11</v>
      </c>
    </row>
    <row r="24" spans="2:18" ht="19.5" x14ac:dyDescent="0.3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21">
        <v>28</v>
      </c>
      <c r="L24" s="121">
        <v>19</v>
      </c>
      <c r="M24" s="121">
        <v>18</v>
      </c>
    </row>
    <row r="25" spans="2:18" ht="19.5" x14ac:dyDescent="0.3">
      <c r="B25" s="119" t="s">
        <v>217</v>
      </c>
      <c r="C25" s="120">
        <v>33</v>
      </c>
      <c r="D25" s="120">
        <v>58</v>
      </c>
      <c r="E25" s="120">
        <v>34</v>
      </c>
      <c r="F25" s="120">
        <v>37</v>
      </c>
      <c r="G25" s="120">
        <v>42</v>
      </c>
      <c r="H25" s="120">
        <v>39</v>
      </c>
      <c r="I25" s="120">
        <v>81</v>
      </c>
      <c r="J25" s="120">
        <v>35</v>
      </c>
      <c r="K25" s="122">
        <v>32</v>
      </c>
      <c r="L25" s="122">
        <v>70</v>
      </c>
      <c r="M25" s="122">
        <v>38</v>
      </c>
    </row>
    <row r="26" spans="2:18" ht="19.5" x14ac:dyDescent="0.3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21">
        <v>33</v>
      </c>
      <c r="L26" s="121">
        <v>49</v>
      </c>
      <c r="M26" s="121">
        <v>30</v>
      </c>
    </row>
    <row r="27" spans="2:18" ht="19.5" x14ac:dyDescent="0.3">
      <c r="B27" s="119" t="s">
        <v>219</v>
      </c>
      <c r="C27" s="120">
        <v>22</v>
      </c>
      <c r="D27" s="120">
        <v>36</v>
      </c>
      <c r="E27" s="120">
        <v>29</v>
      </c>
      <c r="F27" s="120">
        <v>49</v>
      </c>
      <c r="G27" s="120">
        <v>45</v>
      </c>
      <c r="H27" s="120">
        <v>50</v>
      </c>
      <c r="I27" s="120">
        <v>16</v>
      </c>
      <c r="J27" s="120">
        <v>86</v>
      </c>
      <c r="K27" s="122">
        <v>25</v>
      </c>
      <c r="L27" s="122">
        <v>34</v>
      </c>
      <c r="M27" s="122">
        <v>35</v>
      </c>
    </row>
    <row r="28" spans="2:18" ht="19.5" x14ac:dyDescent="0.3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21">
        <v>39</v>
      </c>
      <c r="L28" s="121">
        <v>98</v>
      </c>
      <c r="M28" s="121">
        <v>38</v>
      </c>
    </row>
    <row r="29" spans="2:18" ht="19.5" x14ac:dyDescent="0.3">
      <c r="B29" s="119" t="s">
        <v>211</v>
      </c>
      <c r="C29" s="120">
        <v>15</v>
      </c>
      <c r="D29" s="120">
        <v>38</v>
      </c>
      <c r="E29" s="120">
        <v>83</v>
      </c>
      <c r="F29" s="120">
        <v>78</v>
      </c>
      <c r="G29" s="120">
        <v>38</v>
      </c>
      <c r="H29" s="120">
        <v>62</v>
      </c>
      <c r="I29" s="120">
        <v>13</v>
      </c>
      <c r="J29" s="120">
        <v>29</v>
      </c>
      <c r="K29" s="122">
        <v>11</v>
      </c>
      <c r="L29" s="122">
        <v>67</v>
      </c>
      <c r="M29" s="122">
        <v>19</v>
      </c>
    </row>
    <row r="30" spans="2:18" ht="19.5" x14ac:dyDescent="0.3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21">
        <v>44</v>
      </c>
      <c r="L30" s="121">
        <v>69</v>
      </c>
      <c r="M30" s="121">
        <v>79</v>
      </c>
    </row>
    <row r="31" spans="2:18" ht="19.5" x14ac:dyDescent="0.3">
      <c r="B31" s="119" t="s">
        <v>210</v>
      </c>
      <c r="C31" s="120">
        <v>32</v>
      </c>
      <c r="D31" s="120">
        <v>63</v>
      </c>
      <c r="E31" s="120">
        <v>86</v>
      </c>
      <c r="F31" s="120">
        <v>41</v>
      </c>
      <c r="G31" s="120">
        <v>23</v>
      </c>
      <c r="H31" s="120">
        <v>57</v>
      </c>
      <c r="I31" s="120">
        <v>62</v>
      </c>
      <c r="J31" s="120">
        <v>19</v>
      </c>
      <c r="K31" s="122">
        <v>38</v>
      </c>
      <c r="L31" s="122">
        <v>84</v>
      </c>
      <c r="M31" s="122">
        <v>22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f>O30</f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5.0112462221956848</v>
      </c>
      <c r="J38" s="123">
        <f ca="1">$G38*(RAND()-0.5)</f>
        <v>0.88122490612453863</v>
      </c>
      <c r="K38" s="123">
        <f ca="1">$G38*(RAND()-0.5)</f>
        <v>-2.7147679524150039</v>
      </c>
      <c r="L38" s="123">
        <f ca="1">$G38*(RAND()-0.5)</f>
        <v>5.9260632382123486</v>
      </c>
      <c r="M38" s="123">
        <f ca="1">$G38*(RAND()-0.5)</f>
        <v>4.0236633888925173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75" x14ac:dyDescent="0.25">
      <c r="B41" s="130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7"/>
    </row>
    <row r="2" spans="1:13" ht="37.5" x14ac:dyDescent="0.25">
      <c r="B2" s="113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3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3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3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3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3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3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3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3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3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3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3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3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3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3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3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3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3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3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3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3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3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3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3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3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3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3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3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3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3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5" spans="2:13" x14ac:dyDescent="0.25">
      <c r="M35">
        <v>0</v>
      </c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v>4.2318614589532508</v>
      </c>
      <c r="J38" s="123">
        <v>8.4319611995620214E-2</v>
      </c>
      <c r="K38" s="123">
        <v>7.1605721516062424</v>
      </c>
      <c r="L38" s="123">
        <v>4.0328027072357706</v>
      </c>
      <c r="M38" s="123">
        <v>-1.329944043994016</v>
      </c>
    </row>
    <row r="39" spans="2:13" ht="18.75" x14ac:dyDescent="0.25">
      <c r="B39" s="117"/>
      <c r="F39" s="123"/>
      <c r="G39" s="123"/>
      <c r="H39" s="123"/>
      <c r="I39" s="123">
        <v>30</v>
      </c>
      <c r="J39" s="123">
        <v>5</v>
      </c>
      <c r="K39" s="123">
        <v>40</v>
      </c>
      <c r="L39" s="123">
        <v>50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  <row r="41" spans="2:13" ht="18.75" x14ac:dyDescent="0.25">
      <c r="B41" s="130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3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3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3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3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3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3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3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3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3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3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3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3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3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3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3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3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3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3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3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3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3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3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3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3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3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3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3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3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3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-4.0127456112388664</v>
      </c>
      <c r="J38" s="123">
        <f ca="1">$G38*(RAND()-0.5)</f>
        <v>-6.7733328218938169</v>
      </c>
      <c r="K38" s="123">
        <f ca="1">$G38*(RAND()-0.5)</f>
        <v>4.5351346207912711</v>
      </c>
      <c r="L38" s="123">
        <f ca="1">$G38*(RAND()-0.5)</f>
        <v>4.6570486405615972</v>
      </c>
      <c r="M38" s="123">
        <f ca="1">$G38*(RAND()-0.5)</f>
        <v>7.2243485908994982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showGridLines="0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3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3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3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3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3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3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3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3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3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3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3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3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3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3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3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3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3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3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3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3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3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3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3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3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3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3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3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3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3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6.0042937713324216</v>
      </c>
      <c r="J38" s="123">
        <f ca="1">$G38*(RAND()-0.5)</f>
        <v>-6.5167973071669154</v>
      </c>
      <c r="K38" s="123">
        <f ca="1">$G38*(RAND()-0.5)</f>
        <v>5.1372218349156809</v>
      </c>
      <c r="L38" s="123">
        <f ca="1">$G38*(RAND()-0.5)</f>
        <v>5.435297307544313</v>
      </c>
      <c r="M38" s="123">
        <f ca="1">$G38*(RAND()-0.5)</f>
        <v>2.3628094078951545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showGridLines="0" zoomScale="80" zoomScaleNormal="80" workbookViewId="0">
      <selection activeCell="E16" sqref="E16"/>
    </sheetView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24"/>
    </row>
    <row r="2" spans="1:13" ht="37.5" x14ac:dyDescent="0.2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3">
      <c r="B3" s="119" t="s">
        <v>213</v>
      </c>
      <c r="C3" s="120">
        <v>33</v>
      </c>
      <c r="D3" s="120">
        <v>25</v>
      </c>
      <c r="E3" s="120">
        <v>50</v>
      </c>
      <c r="F3" s="120">
        <v>35</v>
      </c>
      <c r="G3" s="120">
        <v>70</v>
      </c>
      <c r="H3" s="120">
        <v>42</v>
      </c>
      <c r="I3" s="120">
        <v>43</v>
      </c>
      <c r="J3" s="120">
        <v>33</v>
      </c>
      <c r="K3" s="122">
        <v>47</v>
      </c>
      <c r="L3" s="122">
        <v>16</v>
      </c>
      <c r="M3" s="122">
        <v>34</v>
      </c>
    </row>
    <row r="4" spans="1:13" ht="19.5" x14ac:dyDescent="0.3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21">
        <v>34</v>
      </c>
      <c r="L4" s="121">
        <v>18</v>
      </c>
      <c r="M4" s="121">
        <v>35</v>
      </c>
    </row>
    <row r="5" spans="1:13" ht="19.5" x14ac:dyDescent="0.3">
      <c r="B5" s="119" t="s">
        <v>210</v>
      </c>
      <c r="C5" s="120">
        <v>58</v>
      </c>
      <c r="D5" s="120">
        <v>33</v>
      </c>
      <c r="E5" s="120">
        <v>34</v>
      </c>
      <c r="F5" s="120">
        <v>37</v>
      </c>
      <c r="G5" s="120">
        <v>42</v>
      </c>
      <c r="H5" s="120">
        <v>39</v>
      </c>
      <c r="I5" s="120">
        <v>64</v>
      </c>
      <c r="J5" s="120">
        <v>60</v>
      </c>
      <c r="K5" s="122">
        <v>14</v>
      </c>
      <c r="L5" s="122">
        <v>93</v>
      </c>
      <c r="M5" s="122">
        <v>61</v>
      </c>
    </row>
    <row r="6" spans="1:13" ht="19.5" x14ac:dyDescent="0.3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21">
        <v>95</v>
      </c>
      <c r="L6" s="121">
        <v>27</v>
      </c>
      <c r="M6" s="121">
        <v>65</v>
      </c>
    </row>
    <row r="7" spans="1:13" ht="19.5" x14ac:dyDescent="0.3">
      <c r="B7" s="119" t="s">
        <v>208</v>
      </c>
      <c r="C7" s="120">
        <v>21</v>
      </c>
      <c r="D7" s="120">
        <v>14</v>
      </c>
      <c r="E7" s="120">
        <v>22</v>
      </c>
      <c r="F7" s="120">
        <v>84</v>
      </c>
      <c r="G7" s="120">
        <v>56</v>
      </c>
      <c r="H7" s="120">
        <v>98</v>
      </c>
      <c r="I7" s="120">
        <v>13</v>
      </c>
      <c r="J7" s="120">
        <v>18</v>
      </c>
      <c r="K7" s="122">
        <v>14</v>
      </c>
      <c r="L7" s="122">
        <v>70</v>
      </c>
      <c r="M7" s="122">
        <v>12</v>
      </c>
    </row>
    <row r="8" spans="1:13" ht="19.5" x14ac:dyDescent="0.3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21">
        <v>12</v>
      </c>
      <c r="L8" s="121">
        <v>52</v>
      </c>
      <c r="M8" s="121">
        <v>78</v>
      </c>
    </row>
    <row r="9" spans="1:13" ht="19.5" x14ac:dyDescent="0.3">
      <c r="B9" s="119" t="s">
        <v>202</v>
      </c>
      <c r="C9" s="120">
        <v>21</v>
      </c>
      <c r="D9" s="120">
        <v>23</v>
      </c>
      <c r="E9" s="120">
        <v>33</v>
      </c>
      <c r="F9" s="120">
        <v>33</v>
      </c>
      <c r="G9" s="120">
        <v>11</v>
      </c>
      <c r="H9" s="120">
        <v>40</v>
      </c>
      <c r="I9" s="120">
        <v>73</v>
      </c>
      <c r="J9" s="120">
        <v>22</v>
      </c>
      <c r="K9" s="122">
        <v>76</v>
      </c>
      <c r="L9" s="122">
        <v>20</v>
      </c>
      <c r="M9" s="122">
        <v>27</v>
      </c>
    </row>
    <row r="10" spans="1:13" ht="19.5" x14ac:dyDescent="0.3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21">
        <v>95</v>
      </c>
      <c r="L10" s="121">
        <v>60</v>
      </c>
      <c r="M10" s="121">
        <v>17</v>
      </c>
    </row>
    <row r="11" spans="1:13" ht="19.5" x14ac:dyDescent="0.3">
      <c r="B11" s="119" t="s">
        <v>221</v>
      </c>
      <c r="C11" s="120">
        <v>52</v>
      </c>
      <c r="D11" s="120">
        <v>27</v>
      </c>
      <c r="E11" s="120">
        <v>46</v>
      </c>
      <c r="F11" s="120">
        <v>24</v>
      </c>
      <c r="G11" s="120">
        <v>74</v>
      </c>
      <c r="H11" s="120">
        <v>18</v>
      </c>
      <c r="I11" s="120">
        <v>18</v>
      </c>
      <c r="J11" s="120">
        <v>57</v>
      </c>
      <c r="K11" s="122">
        <v>90</v>
      </c>
      <c r="L11" s="122">
        <v>98</v>
      </c>
      <c r="M11" s="122">
        <v>23</v>
      </c>
    </row>
    <row r="12" spans="1:13" ht="19.5" x14ac:dyDescent="0.3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21">
        <v>12</v>
      </c>
      <c r="L12" s="121">
        <v>57</v>
      </c>
      <c r="M12" s="121">
        <v>14</v>
      </c>
    </row>
    <row r="13" spans="1:13" ht="19.5" x14ac:dyDescent="0.3">
      <c r="B13" s="119" t="s">
        <v>197</v>
      </c>
      <c r="C13" s="120">
        <v>55</v>
      </c>
      <c r="D13" s="120">
        <v>17</v>
      </c>
      <c r="E13" s="120">
        <v>20</v>
      </c>
      <c r="F13" s="120">
        <v>68</v>
      </c>
      <c r="G13" s="120">
        <v>59</v>
      </c>
      <c r="H13" s="120">
        <v>84</v>
      </c>
      <c r="I13" s="120">
        <v>57</v>
      </c>
      <c r="J13" s="120">
        <v>52</v>
      </c>
      <c r="K13" s="122">
        <v>33</v>
      </c>
      <c r="L13" s="122">
        <v>12</v>
      </c>
      <c r="M13" s="122">
        <v>91</v>
      </c>
    </row>
    <row r="14" spans="1:13" ht="19.5" x14ac:dyDescent="0.3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21">
        <v>71</v>
      </c>
      <c r="L14" s="121">
        <v>55</v>
      </c>
      <c r="M14" s="121">
        <v>98</v>
      </c>
    </row>
    <row r="15" spans="1:13" ht="19.5" x14ac:dyDescent="0.3">
      <c r="B15" s="119" t="s">
        <v>220</v>
      </c>
      <c r="C15" s="120">
        <v>32</v>
      </c>
      <c r="D15" s="120">
        <v>43</v>
      </c>
      <c r="E15" s="120">
        <v>37</v>
      </c>
      <c r="F15" s="120">
        <v>42</v>
      </c>
      <c r="G15" s="120">
        <v>25</v>
      </c>
      <c r="H15" s="120">
        <v>37</v>
      </c>
      <c r="I15" s="120">
        <v>72</v>
      </c>
      <c r="J15" s="120">
        <v>36</v>
      </c>
      <c r="K15" s="122">
        <v>46</v>
      </c>
      <c r="L15" s="122">
        <v>81</v>
      </c>
      <c r="M15" s="122">
        <v>60</v>
      </c>
    </row>
    <row r="16" spans="1:13" ht="19.5" x14ac:dyDescent="0.3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21">
        <v>51</v>
      </c>
      <c r="L16" s="121">
        <v>60</v>
      </c>
      <c r="M16" s="121">
        <v>13</v>
      </c>
    </row>
    <row r="17" spans="2:18" ht="19.5" x14ac:dyDescent="0.3">
      <c r="B17" s="119" t="s">
        <v>200</v>
      </c>
      <c r="C17" s="120">
        <v>38</v>
      </c>
      <c r="D17" s="120">
        <v>15</v>
      </c>
      <c r="E17" s="120">
        <v>83</v>
      </c>
      <c r="F17" s="120">
        <v>78</v>
      </c>
      <c r="G17" s="120">
        <v>38</v>
      </c>
      <c r="H17" s="120">
        <v>62</v>
      </c>
      <c r="I17" s="120">
        <v>61</v>
      </c>
      <c r="J17" s="120">
        <v>49</v>
      </c>
      <c r="K17" s="122">
        <v>43</v>
      </c>
      <c r="L17" s="122">
        <v>19</v>
      </c>
      <c r="M17" s="122">
        <v>80</v>
      </c>
    </row>
    <row r="18" spans="2:18" ht="19.5" x14ac:dyDescent="0.3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21">
        <v>27</v>
      </c>
      <c r="L18" s="121">
        <v>92</v>
      </c>
      <c r="M18" s="121">
        <v>84</v>
      </c>
    </row>
    <row r="19" spans="2:18" ht="19.5" x14ac:dyDescent="0.3">
      <c r="B19" s="119" t="s">
        <v>201</v>
      </c>
      <c r="C19" s="120">
        <v>46</v>
      </c>
      <c r="D19" s="120">
        <v>36</v>
      </c>
      <c r="E19" s="120">
        <v>77</v>
      </c>
      <c r="F19" s="120">
        <v>46</v>
      </c>
      <c r="G19" s="120">
        <v>14</v>
      </c>
      <c r="H19" s="120">
        <v>57</v>
      </c>
      <c r="I19" s="120">
        <v>43</v>
      </c>
      <c r="J19" s="120">
        <v>49</v>
      </c>
      <c r="K19" s="122">
        <v>52</v>
      </c>
      <c r="L19" s="122">
        <v>30</v>
      </c>
      <c r="M19" s="122">
        <v>35</v>
      </c>
    </row>
    <row r="20" spans="2:18" ht="19.5" x14ac:dyDescent="0.3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21">
        <v>20</v>
      </c>
      <c r="L20" s="121">
        <v>12</v>
      </c>
      <c r="M20" s="121">
        <v>32</v>
      </c>
    </row>
    <row r="21" spans="2:18" ht="19.5" x14ac:dyDescent="0.3">
      <c r="B21" s="119" t="s">
        <v>218</v>
      </c>
      <c r="C21" s="120">
        <v>49</v>
      </c>
      <c r="D21" s="120">
        <v>31</v>
      </c>
      <c r="E21" s="120">
        <v>49</v>
      </c>
      <c r="F21" s="120">
        <v>86</v>
      </c>
      <c r="G21" s="120">
        <v>18</v>
      </c>
      <c r="H21" s="120">
        <v>80</v>
      </c>
      <c r="I21" s="120">
        <v>91</v>
      </c>
      <c r="J21" s="120">
        <v>52</v>
      </c>
      <c r="K21" s="122">
        <v>62</v>
      </c>
      <c r="L21" s="122">
        <v>89</v>
      </c>
      <c r="M21" s="122">
        <v>35</v>
      </c>
    </row>
    <row r="22" spans="2:18" ht="19.5" x14ac:dyDescent="0.3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21">
        <v>18</v>
      </c>
      <c r="L22" s="121">
        <v>20</v>
      </c>
      <c r="M22" s="121">
        <v>22</v>
      </c>
    </row>
    <row r="23" spans="2:18" ht="19.5" x14ac:dyDescent="0.3">
      <c r="B23" s="119" t="s">
        <v>203</v>
      </c>
      <c r="C23" s="120">
        <v>25</v>
      </c>
      <c r="D23" s="120">
        <v>11</v>
      </c>
      <c r="E23" s="120">
        <v>61</v>
      </c>
      <c r="F23" s="120">
        <v>27</v>
      </c>
      <c r="G23" s="120">
        <v>15</v>
      </c>
      <c r="H23" s="120">
        <v>20</v>
      </c>
      <c r="I23" s="120">
        <v>32</v>
      </c>
      <c r="J23" s="120">
        <v>29</v>
      </c>
      <c r="K23" s="122">
        <v>18</v>
      </c>
      <c r="L23" s="122">
        <v>14</v>
      </c>
      <c r="M23" s="122">
        <v>19</v>
      </c>
    </row>
    <row r="24" spans="2:18" ht="19.5" x14ac:dyDescent="0.3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21">
        <v>33</v>
      </c>
      <c r="L24" s="121">
        <v>15</v>
      </c>
      <c r="M24" s="121">
        <v>38</v>
      </c>
    </row>
    <row r="25" spans="2:18" ht="19.5" x14ac:dyDescent="0.3">
      <c r="B25" s="119" t="s">
        <v>195</v>
      </c>
      <c r="C25" s="120">
        <v>13</v>
      </c>
      <c r="D25" s="120">
        <v>21</v>
      </c>
      <c r="E25" s="120">
        <v>46</v>
      </c>
      <c r="F25" s="120">
        <v>47</v>
      </c>
      <c r="G25" s="120">
        <v>41</v>
      </c>
      <c r="H25" s="120">
        <v>32</v>
      </c>
      <c r="I25" s="120">
        <v>17</v>
      </c>
      <c r="J25" s="120">
        <v>20</v>
      </c>
      <c r="K25" s="122">
        <v>89</v>
      </c>
      <c r="L25" s="122">
        <v>16</v>
      </c>
      <c r="M25" s="122">
        <v>19</v>
      </c>
    </row>
    <row r="26" spans="2:18" ht="19.5" x14ac:dyDescent="0.3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21">
        <v>16</v>
      </c>
      <c r="L26" s="121">
        <v>38</v>
      </c>
      <c r="M26" s="121">
        <v>41</v>
      </c>
    </row>
    <row r="27" spans="2:18" ht="19.5" x14ac:dyDescent="0.3">
      <c r="B27" s="119" t="s">
        <v>209</v>
      </c>
      <c r="C27" s="120">
        <v>22</v>
      </c>
      <c r="D27" s="120">
        <v>19</v>
      </c>
      <c r="E27" s="120">
        <v>43</v>
      </c>
      <c r="F27" s="120">
        <v>87</v>
      </c>
      <c r="G27" s="120">
        <v>23</v>
      </c>
      <c r="H27" s="120">
        <v>20</v>
      </c>
      <c r="I27" s="120">
        <v>19</v>
      </c>
      <c r="J27" s="120">
        <v>19</v>
      </c>
      <c r="K27" s="122">
        <v>86</v>
      </c>
      <c r="L27" s="122">
        <v>28</v>
      </c>
      <c r="M27" s="122">
        <v>37</v>
      </c>
    </row>
    <row r="28" spans="2:18" ht="19.5" x14ac:dyDescent="0.3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21">
        <v>41</v>
      </c>
      <c r="L28" s="121">
        <v>55</v>
      </c>
      <c r="M28" s="121">
        <v>29</v>
      </c>
    </row>
    <row r="29" spans="2:18" ht="19.5" x14ac:dyDescent="0.3">
      <c r="B29" s="119" t="s">
        <v>196</v>
      </c>
      <c r="C29" s="120">
        <v>42</v>
      </c>
      <c r="D29" s="120">
        <v>21</v>
      </c>
      <c r="E29" s="120">
        <v>80</v>
      </c>
      <c r="F29" s="120">
        <v>54</v>
      </c>
      <c r="G29" s="120">
        <v>33</v>
      </c>
      <c r="H29" s="120">
        <v>69</v>
      </c>
      <c r="I29" s="120">
        <v>35</v>
      </c>
      <c r="J29" s="120">
        <v>46</v>
      </c>
      <c r="K29" s="122">
        <v>39</v>
      </c>
      <c r="L29" s="122">
        <v>17</v>
      </c>
      <c r="M29" s="122">
        <v>15</v>
      </c>
    </row>
    <row r="30" spans="2:18" ht="19.5" x14ac:dyDescent="0.3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21">
        <v>62</v>
      </c>
      <c r="L30" s="121">
        <v>45</v>
      </c>
      <c r="M30" s="121">
        <v>42</v>
      </c>
    </row>
    <row r="31" spans="2:18" ht="19.5" x14ac:dyDescent="0.3">
      <c r="B31" s="119" t="s">
        <v>207</v>
      </c>
      <c r="C31" s="120">
        <v>37</v>
      </c>
      <c r="D31" s="120">
        <v>47</v>
      </c>
      <c r="E31" s="120">
        <v>27</v>
      </c>
      <c r="F31" s="120">
        <v>25</v>
      </c>
      <c r="G31" s="120">
        <v>65</v>
      </c>
      <c r="H31" s="120">
        <v>39</v>
      </c>
      <c r="I31" s="120">
        <v>25</v>
      </c>
      <c r="J31" s="120">
        <v>39</v>
      </c>
      <c r="K31" s="122">
        <v>26</v>
      </c>
      <c r="L31" s="122">
        <v>19</v>
      </c>
      <c r="M31" s="122">
        <v>95</v>
      </c>
    </row>
    <row r="32" spans="2:18" ht="19.5" x14ac:dyDescent="0.3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75" x14ac:dyDescent="0.25">
      <c r="B34" s="117"/>
    </row>
    <row r="36" spans="2:13" ht="18.75" x14ac:dyDescent="0.25">
      <c r="B36" s="117"/>
    </row>
    <row r="37" spans="2:13" ht="18.75" x14ac:dyDescent="0.25">
      <c r="B37" s="117"/>
    </row>
    <row r="38" spans="2:13" ht="18.75" x14ac:dyDescent="0.25">
      <c r="B38" s="117"/>
      <c r="F38" s="123" t="s">
        <v>225</v>
      </c>
      <c r="G38" s="123">
        <v>15</v>
      </c>
      <c r="H38" s="123"/>
      <c r="I38" s="123">
        <f ca="1">$G38*(RAND()-0.5)</f>
        <v>-4.608063539399752</v>
      </c>
      <c r="J38" s="123">
        <f ca="1">$G38*(RAND()-0.5)</f>
        <v>4.8665692776738476</v>
      </c>
      <c r="K38" s="123">
        <f ca="1">$G38*(RAND()-0.5)</f>
        <v>4.5244370280375721</v>
      </c>
      <c r="L38" s="123">
        <f ca="1">$G38*(RAND()-0.5)</f>
        <v>-4.6358081274115479</v>
      </c>
      <c r="M38" s="123">
        <f ca="1">$G38*(RAND()-0.5)</f>
        <v>-4.1283048048062501</v>
      </c>
    </row>
    <row r="39" spans="2:13" ht="18.75" x14ac:dyDescent="0.2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2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Main1</vt:lpstr>
      <vt:lpstr>dataset1_color (2)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Gallegos Dupuis</cp:lastModifiedBy>
  <dcterms:created xsi:type="dcterms:W3CDTF">2015-06-05T18:17:20Z</dcterms:created>
  <dcterms:modified xsi:type="dcterms:W3CDTF">2024-06-05T19:30:41Z</dcterms:modified>
</cp:coreProperties>
</file>