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Interdata1" sheetId="2" r:id="rId5"/>
    <sheet state="visible" name="Interdata2" sheetId="3" r:id="rId6"/>
    <sheet state="visible" name="Final Data" sheetId="4" r:id="rId7"/>
  </sheets>
  <definedNames/>
  <calcPr/>
</workbook>
</file>

<file path=xl/sharedStrings.xml><?xml version="1.0" encoding="utf-8"?>
<sst xmlns="http://schemas.openxmlformats.org/spreadsheetml/2006/main" count="11644" uniqueCount="380">
  <si>
    <t>Отметка времени</t>
  </si>
  <si>
    <t xml:space="preserve">Выбери свою роль </t>
  </si>
  <si>
    <t>Как бы вы описали свою роль?</t>
  </si>
  <si>
    <t>Ваш стажна текущей роли?</t>
  </si>
  <si>
    <t>Какая профессия предпочтительнее?</t>
  </si>
  <si>
    <t xml:space="preserve">Сам процесс выполняемой работы увлекает Вас больше, чем этап ее завершения?	</t>
  </si>
  <si>
    <t xml:space="preserve">Для достижения цели Вы обычно не жалеете сил?	</t>
  </si>
  <si>
    <t xml:space="preserve">Вам часто говорят, что Вы больше думаете о других, чем о себе?	</t>
  </si>
  <si>
    <t xml:space="preserve">Вы обычно много времени уделяете своей особе?	</t>
  </si>
  <si>
    <t xml:space="preserve">Вы обычно долго не решаетесь начать делать то, что Вам неинтересно, даже  если это необходимо?	</t>
  </si>
  <si>
    <t xml:space="preserve">Вы уверены, что настойчивости в Вас больше, чем способностей?	</t>
  </si>
  <si>
    <t xml:space="preserve">Вам легче просить за других, чем за себя?	</t>
  </si>
  <si>
    <t xml:space="preserve">Вы считаете, что человек сначала должен думать о себе, а потом уже о других?	</t>
  </si>
  <si>
    <t xml:space="preserve">Заканчивая интересное дело, Вы часто сожалеете о том, что интересная работа  уже завершена, а с ней жаль расставаться?	</t>
  </si>
  <si>
    <t xml:space="preserve">Вам больше нравятся деятельные люди, способные достигать результата, чем  просто добрые и отзывчивые?	</t>
  </si>
  <si>
    <t xml:space="preserve">Вам трудно отказать людям, когда они Вас о чем-либо просят?	</t>
  </si>
  <si>
    <t xml:space="preserve">Для себя Вы делаете что-либо с большим удовольствием, чем для других?	</t>
  </si>
  <si>
    <t xml:space="preserve">Вы испытываете удовольствие от игры, в которой не нужно думать о выигрыше?	</t>
  </si>
  <si>
    <t xml:space="preserve">Вы считаете, что успехов в Вашей жизни больше, чем неудач?	</t>
  </si>
  <si>
    <t xml:space="preserve">Вы часто стараетесь оказать людям услугу, если у них случилась беда или  неприятности?	</t>
  </si>
  <si>
    <t xml:space="preserve">Вы убеждены, что не нужно для кого-либо сильно напрягаться?	</t>
  </si>
  <si>
    <t xml:space="preserve">Вы более всего уважаете людей, способных увлечься делом по-настоящему?	</t>
  </si>
  <si>
    <t xml:space="preserve">Вы часто завершаете работу вопреки неблагоприятной обстановке, нехватке  времени, помехам со стороны?	</t>
  </si>
  <si>
    <t xml:space="preserve">Для себя у Вас обычно не хватает ни времени, ни сил?	</t>
  </si>
  <si>
    <t xml:space="preserve">Вам трудно заставить себя сделать что-то для других?	</t>
  </si>
  <si>
    <t xml:space="preserve">Вы часто начинаете одновременно много дел и не успеваете закончить их до  конца?	</t>
  </si>
  <si>
    <t xml:space="preserve">Вы считаете, что имеете достаточно сил, чтобы рассчитывать на успех в жизни?	</t>
  </si>
  <si>
    <t xml:space="preserve">Вы стремитесь как можно больше сделать для других людей?	</t>
  </si>
  <si>
    <t xml:space="preserve">Вы убеждены, что забота о других часто идет в ущерб себе?	</t>
  </si>
  <si>
    <t xml:space="preserve">Можете ли Вы увлечься делом настолько, что забываете о времени и о себе?	</t>
  </si>
  <si>
    <t xml:space="preserve">Вам часто удается довести начатое дело до конца?	</t>
  </si>
  <si>
    <t xml:space="preserve">Вы убеждены, что самая большая ценность в жизни – жить интересами других  людей?	</t>
  </si>
  <si>
    <t xml:space="preserve">Вы можете назвать себя эгоистом?	</t>
  </si>
  <si>
    <t xml:space="preserve">Бывает, что Вы, увлекаясь деталями, углубляясь в них, не можете закончить  начатое дело?	</t>
  </si>
  <si>
    <t xml:space="preserve">Вы избегаете встреч с людьми, не обладающими деловыми качествами?	</t>
  </si>
  <si>
    <t xml:space="preserve">Ваша отличительная черта – бескорыстие?	</t>
  </si>
  <si>
    <t xml:space="preserve">Свободное время Вы используете для своих увлечений?	</t>
  </si>
  <si>
    <t xml:space="preserve">Вы часто загружаете свой отпуск или выходные дни работой из-за того, что кому- то обещали что-либо сделать?	</t>
  </si>
  <si>
    <t xml:space="preserve">Вы осуждаете людей, которые не умеют позаботиться о себе?	</t>
  </si>
  <si>
    <t xml:space="preserve">Вам трудно решиться использовать усилия человека в своих интересах?	</t>
  </si>
  <si>
    <t xml:space="preserve">Вы часто просите людей сделать что-либо из корыстных побуждений?	</t>
  </si>
  <si>
    <t xml:space="preserve">Соглашаясь на какое-либо дело, Вы больше думаете о том, насколько оно Вам  интересно?	</t>
  </si>
  <si>
    <t xml:space="preserve">Стремление к результату в любом деле – Ваша отличительная черта?	</t>
  </si>
  <si>
    <t xml:space="preserve">Ваша отличительная черта – умение помочь другим людям?	</t>
  </si>
  <si>
    <t xml:space="preserve">Вы способны прилагать максимальные усилия лишь за хорошее вознаграждение?	</t>
  </si>
  <si>
    <t xml:space="preserve">Вы согласны, что самое главное в жизни – быть мастером своего дела?	</t>
  </si>
  <si>
    <t xml:space="preserve">Вы более всего дорожите возможностью самостоятельного выбора решения?	</t>
  </si>
  <si>
    <t xml:space="preserve">Ваши знакомые считают Вас властным человеком?	</t>
  </si>
  <si>
    <t xml:space="preserve">Вы согласны, что люди, которые не умеют заработать деньги, не стоят уважения?	</t>
  </si>
  <si>
    <t xml:space="preserve">Творческий труд для Вас является главным наслаждением в жизни?	</t>
  </si>
  <si>
    <t xml:space="preserve">Основное стремление в Вашей жизни – свобода, а не власть и деньги?	</t>
  </si>
  <si>
    <t xml:space="preserve">Вы согласны, что иметь власть над людьми – наиболее важная ценность?	</t>
  </si>
  <si>
    <t xml:space="preserve">Ваши друзья состоятельные в материальном отношении люди?	</t>
  </si>
  <si>
    <t xml:space="preserve">Вы стремитесь, чтобы все вокруг Вас были заняты увлекательным делом?	</t>
  </si>
  <si>
    <t xml:space="preserve">Вам всегда удается следовать своим убеждениям вопреки требованиям со  стороны?	</t>
  </si>
  <si>
    <t xml:space="preserve">Считаете ли Вы, что самое важное качество для власти – это ее сила?	</t>
  </si>
  <si>
    <t xml:space="preserve">Вы уверены, что все можно купить за деньги?	</t>
  </si>
  <si>
    <t xml:space="preserve">Вы выбираете друзей по деловым качествам?	</t>
  </si>
  <si>
    <t xml:space="preserve">Вы стараетесь не связывать себя различными обязательствами перед другими  людьми?	</t>
  </si>
  <si>
    <t xml:space="preserve">Вы испытываете чувство негодования, если кто-либо не подчиняется Вашим  требованиям?	</t>
  </si>
  <si>
    <t xml:space="preserve">Деньги куда надежнее, чем власть и свобода?	</t>
  </si>
  <si>
    <t xml:space="preserve">Вам бывает невыносимо скучно без любимой работы?	</t>
  </si>
  <si>
    <t xml:space="preserve">Вы убеждены, что каждый должен обладать свободой в рамках закона?	</t>
  </si>
  <si>
    <t xml:space="preserve">Вам легко заставить людей делать то, что Вы хотите?	</t>
  </si>
  <si>
    <t xml:space="preserve">Вы согласны, что лучше иметь высокую зарплату, чем высокий интеллект?	</t>
  </si>
  <si>
    <t xml:space="preserve">В жизни Вас радует только отличный результат работы?	</t>
  </si>
  <si>
    <t xml:space="preserve">Самое главное стремление в Вашей жизни – быть свободным?	</t>
  </si>
  <si>
    <t xml:space="preserve">Вы считаете себя способным руководить большим коллективом?	</t>
  </si>
  <si>
    <t xml:space="preserve">Является ли для Вас заработок главным стремлением в жизни?	</t>
  </si>
  <si>
    <t xml:space="preserve">Любимое дело для Вас ценнее, чем власть и деньги?	</t>
  </si>
  <si>
    <t xml:space="preserve">Вам обычно удается отвоевать свое право на свободу?	</t>
  </si>
  <si>
    <t xml:space="preserve">Испытываете ли Вы жажду власти, стремление руководить?	</t>
  </si>
  <si>
    <t xml:space="preserve">Вы согласны, что деньги не пахнут, и не важно, как они заработаны?	</t>
  </si>
  <si>
    <t xml:space="preserve">Даже бывая на отдыхе, Вы не можете не работать?	</t>
  </si>
  <si>
    <t xml:space="preserve">Вы готовы многим жертвовать, чтобы быть свободным?	</t>
  </si>
  <si>
    <t xml:space="preserve">Вы чувствуете себя хозяином в своей семье?	</t>
  </si>
  <si>
    <t xml:space="preserve">Вам трудно ограничить себя в денежных средствах?	</t>
  </si>
  <si>
    <t xml:space="preserve">Ваши друзья и знакомые ценят Вас как специалиста?	</t>
  </si>
  <si>
    <t xml:space="preserve">Люди, ущемляющие Вашу свободу, вызывают у Вас наибольшее негодование?	</t>
  </si>
  <si>
    <t xml:space="preserve">Власть может заменить Вам многие другие ценности?	</t>
  </si>
  <si>
    <t xml:space="preserve">Вам обычно удается накопить нужную сумму денег?	</t>
  </si>
  <si>
    <t xml:space="preserve">Труд – наибольшая ценность для Вас?	</t>
  </si>
  <si>
    <t xml:space="preserve">Вы уверенно и непринужденно чувствуете себя среди незнакомых людей?	</t>
  </si>
  <si>
    <t xml:space="preserve">Вы согласны ущемить свободу, чтобы обладать властью?	</t>
  </si>
  <si>
    <t xml:space="preserve">Наиболее сильное потрясение для Вас – отсутствие денег?	</t>
  </si>
  <si>
    <t>Мне нравится больше узнавать о себе</t>
  </si>
  <si>
    <t>Я могу играть на музыкальном инструменте</t>
  </si>
  <si>
    <t>Для меня проще всего решать проблемы, когда я подвижен (активен физически)</t>
  </si>
  <si>
    <t>Мне в голову часто приходят песни или музыкальные произведения</t>
  </si>
  <si>
    <t>Я хорошо управляю своими финансами</t>
  </si>
  <si>
    <t>Я легко придумываю рассказы</t>
  </si>
  <si>
    <t> У меня хорошая координация движений</t>
  </si>
  <si>
    <t>При разговоре с кем-то, я обращаю внимание на слова, которые использует мой собеседник</t>
  </si>
  <si>
    <t>Мне очень нравятся кроссворды и другие головоломки со словами</t>
  </si>
  <si>
    <t>Мне не нравится неопределенность, и я люблю, чтобы все было ясно</t>
  </si>
  <si>
    <t>Мне очень нравится логические головоломки, такие как "судаку"</t>
  </si>
  <si>
    <t>Я люблю медитировать</t>
  </si>
  <si>
    <t>Музыка очень важна для меня</t>
  </si>
  <si>
    <t>Я хорошо умею лгать (если я захочу)</t>
  </si>
  <si>
    <t>Я увлекаюсь спортом или танцами</t>
  </si>
  <si>
    <t>Я очень заинтересован в психометрии (тестирования личности) и IQ тестах</t>
  </si>
  <si>
    <t>Меня раздражают люди, которые иррационально себя ведут</t>
  </si>
  <si>
    <t>Я считаю, что музыка, которая мне нравиться часто основывается на том, как я чувствую себя эмоционально</t>
  </si>
  <si>
    <t>Я очень общительный человек и люблю быть в компании других людей</t>
  </si>
  <si>
    <t> Я тщательный, организованный и последовательный человек</t>
  </si>
  <si>
    <t>Я легко понимаю диаграммы и графики</t>
  </si>
  <si>
    <t>Я хорошо умею бросать дротики, камни по воде, летающую тарелку, и прочее</t>
  </si>
  <si>
    <t>Я легко запоминаю цитаты или фразы</t>
  </si>
  <si>
    <t>Я всегда могу узнать места, в которых я бывал раньше, даже если это было очень давно</t>
  </si>
  <si>
    <t>Мне нравятся различные музыкальные стили</t>
  </si>
  <si>
    <t>Когда я сосредотачиваюсь, я склонен рисовать разные каракули</t>
  </si>
  <si>
    <t>Если захочу, я могу манипулировать людьми</t>
  </si>
  <si>
    <t>Я могу предсказать свои чувства и поведения в определенных ситуациях достаточно точно</t>
  </si>
  <si>
    <t>Я легко считаю в уме</t>
  </si>
  <si>
    <t>Я могу узнавать большинство звуков, не зная их источника</t>
  </si>
  <si>
    <t>Изучение языков является / было одним из моих любимых предметов</t>
  </si>
  <si>
    <t>Когда я решаю проблемы, я учитываю все последствия</t>
  </si>
  <si>
    <t>Мне очень нравятся дебаты и дискуссии</t>
  </si>
  <si>
    <t>Я люблю экстремальные аттракционы и спорт</t>
  </si>
  <si>
    <t>Больше всего, мне нравится индивидуальные виды спорта</t>
  </si>
  <si>
    <t>Меня всегда волнует, как окружающие чувствуют себя</t>
  </si>
  <si>
    <t>Моя комната завешана картинами и фотографиями</t>
  </si>
  <si>
    <t>Мне очень нравится делать вещи своими руками</t>
  </si>
  <si>
    <t>Мне нравится ставить музыку в фоновом режиме</t>
  </si>
  <si>
    <t>Я легко запоминаю телефонные номера</t>
  </si>
  <si>
    <t>Я всегда ставлю перед собой цели и планы на будущее</t>
  </si>
  <si>
    <t>Я очень тактильный человек (люблю трогать и ощупывать)</t>
  </si>
  <si>
    <t>Я легко могу определить нравлюсь ли я кому-нибудь или нет</t>
  </si>
  <si>
    <t>Я легко могу представить себе, как предмет будет выглядеть под другим углом</t>
  </si>
  <si>
    <t>При покупке новой мебели, я не использую инструкцию для сборки</t>
  </si>
  <si>
    <t>Мне легко начинать разговор с незнакомыми людьми</t>
  </si>
  <si>
    <t>Чтобы узнать что-то новое, мне нужно попробовать это сделать</t>
  </si>
  <si>
    <t>Я часто вижу отчетливые изображения, когда закрываю глаза</t>
  </si>
  <si>
    <t>Я не считаю на пальцах</t>
  </si>
  <si>
    <t>Я часто разговариваю сам с собой - вслух или про себя</t>
  </si>
  <si>
    <t>В школе я любил уроки музыки</t>
  </si>
  <si>
    <t>Когда я бываю за границей, я легко осваиваю основы другого языка</t>
  </si>
  <si>
    <t>Игры с мячом для меня всегда легки и приятны</t>
  </si>
  <si>
    <t>Моим любимым предметом в школе была математика</t>
  </si>
  <si>
    <t>Я всегда знаю, как я себя чувствую</t>
  </si>
  <si>
    <t>Я всегда реалистично оцениваю свои сильные и слабые стороны</t>
  </si>
  <si>
    <t>Я веду дневник</t>
  </si>
  <si>
    <t>Я очень хорошо понимаю язык тела других людей</t>
  </si>
  <si>
    <t>Моим любимым предметом в школе было рисование</t>
  </si>
  <si>
    <t>Я получаю удовольствие от чтения</t>
  </si>
  <si>
    <t>Я легко могу читать географические карты</t>
  </si>
  <si>
    <t>Я очень расстраиваюсь, когда вижу кого-то плачущего и не могу помочь</t>
  </si>
  <si>
    <t>Я хорошо решаю споры между другими</t>
  </si>
  <si>
    <t>Я всегда мечтал быть музыкантом или певцом</t>
  </si>
  <si>
    <t>Я предпочитаю командные виды спорта</t>
  </si>
  <si>
    <t>Когда я пою, я счастлив</t>
  </si>
  <si>
    <t>Я никогда не заблуждаюсь в новых местах, даже если я один</t>
  </si>
  <si>
    <t>Когда я изучаю что-то новое, мне необходимы пояснительные рисунки и схемы</t>
  </si>
  <si>
    <t>Мне нравиться бывать наедине с собой</t>
  </si>
  <si>
    <t>Мои друзья всегда обращаются ко мне за советом и эмоциональной поддержкой</t>
  </si>
  <si>
    <t>Строить свою карьеру в пределах конкретной научной или технической сферы</t>
  </si>
  <si>
    <t>Осуществлять наблюдение и контроль над людьми, влиять на них на всех уровнях</t>
  </si>
  <si>
    <t>Иметь возможность делать все по-своему и не быть стесненным правилами какой-либо организации</t>
  </si>
  <si>
    <t>Иметь постоянное место работы с гарантированным окладом и социальной защищенностью</t>
  </si>
  <si>
    <t>Употреблять свое умение общаться на пользу людям, помогать другим</t>
  </si>
  <si>
    <t>Работать над проблемами, которые представляются почти неразрешимыми</t>
  </si>
  <si>
    <t>Вести такой образ жизни, чтобы интересы семьи и карьеры взаимно уравновешивали друг друга</t>
  </si>
  <si>
    <t>Создать и построить нечто, что будет всецело моим произведением или идеей</t>
  </si>
  <si>
    <t>Продолжать работу по своей специальности, чем получить более высокую должность, не связанную с моей специальностью</t>
  </si>
  <si>
    <t>Быть первым руководителем в организации</t>
  </si>
  <si>
    <t>Иметь работу, не связанную с режимом или другими организационными ограничениями</t>
  </si>
  <si>
    <t>Работать в организации, которая обеспечит мне стабильность на длительный период времени</t>
  </si>
  <si>
    <t>Употребить свои умения и способности на то, чтобы сделать мир лучше</t>
  </si>
  <si>
    <t>Соревноваться с другими и побеждать</t>
  </si>
  <si>
    <t>Строить карьеру, которая позволит мне не изменять своему образу жизни</t>
  </si>
  <si>
    <t>Создать новое коммерческое предприятие</t>
  </si>
  <si>
    <t>Посвятить всю жизнь избранной профессии</t>
  </si>
  <si>
    <t>Занять высокую руководящую должность</t>
  </si>
  <si>
    <t>Иметь работу, которая представляет максимум свободы и автономии в выборе характера занятий, времени выполнения и т.д.</t>
  </si>
  <si>
    <t>Оставаться на одном месте жительства, чем переехать в связи с повышением</t>
  </si>
  <si>
    <t>Иметь возможность использовать свои умения и таланты для служения важной цели</t>
  </si>
  <si>
    <t>Единственная действительная цель моей карьеры – находить и решать трудные проблемы, независимо от того, в какой области они возникли</t>
  </si>
  <si>
    <t>Я всегда стремлюсь уделять одинаковое внимание моей семье и моей карьере</t>
  </si>
  <si>
    <t>Я всегда нахожусь в поиске идей, которые дадут мне возможность начать и построить свое собственное дело</t>
  </si>
  <si>
    <t>Я соглашусь на руководящую должность только в том случае, если она находится в сфере моей профессиональной компетенции</t>
  </si>
  <si>
    <t>Я хотел бы достичь такого положения в организации, которое давало бы возможность наблюдать за работой других и интегрировать их деятельность</t>
  </si>
  <si>
    <t>В моей профессиональной деятельности я более всего заботился о своей свободе и автономии</t>
  </si>
  <si>
    <t>Для меня важнее остаться на нынешнем месте жительства, чем получить повышение или новую работу в другой деятельности</t>
  </si>
  <si>
    <t>Я всегда искал работу, на которой мог бы приносить пользу другим</t>
  </si>
  <si>
    <t>Соревнование и выигрыш – это наиболее важные и волнующие стороны моей карьеры</t>
  </si>
  <si>
    <t>Карьера имеет смысл только в том случае, если она позволяет вести жизнь, которая мне нравится</t>
  </si>
  <si>
    <t>Предпринимательская деятельность составляет центральную часть моей карьеры</t>
  </si>
  <si>
    <t>Я бы скорее ушел из организации, чем стал заниматься работой, не связанной с моей профессией</t>
  </si>
  <si>
    <t>Я буду считать, что достиг успеха в карьере только тогда, когда стану руководителем высокого уровня в солидной организации</t>
  </si>
  <si>
    <t>Я не хочу, чтобы меня стесняла какая-нибудь организация или мир бизнеса</t>
  </si>
  <si>
    <t>Я бы предпочел работать в организации, которая обеспечивает длительный контракт</t>
  </si>
  <si>
    <t>Я бы хотел посвятить свою карьеру достижению важной и полезной цели</t>
  </si>
  <si>
    <t>Я чувствую себя преуспевающим только тогда, когда я постоянно вовлечен в решение трудных проблем или в ситуацию соревнования</t>
  </si>
  <si>
    <t>Выбрать и поддерживать определенный образ жизни важнее, чем добиваться успеха в карьере</t>
  </si>
  <si>
    <t>Я всегда хотел основать и построить свой собственный бизнес</t>
  </si>
  <si>
    <t>Я предпочитаю работу, которая не связана с командировками</t>
  </si>
  <si>
    <t>Developer</t>
  </si>
  <si>
    <t>От 1 года до 3х</t>
  </si>
  <si>
    <t>инженер-техник</t>
  </si>
  <si>
    <t>санитарный врач</t>
  </si>
  <si>
    <t>наборщик текста</t>
  </si>
  <si>
    <t>фотограф</t>
  </si>
  <si>
    <t>чертежник</t>
  </si>
  <si>
    <t>философ</t>
  </si>
  <si>
    <t>бухгалтер</t>
  </si>
  <si>
    <t>адвокат</t>
  </si>
  <si>
    <t>лингвист</t>
  </si>
  <si>
    <t>статистик</t>
  </si>
  <si>
    <t>организатор воспитательной работы</t>
  </si>
  <si>
    <t>спортивный врач</t>
  </si>
  <si>
    <t>снабженец</t>
  </si>
  <si>
    <t>карикатурист</t>
  </si>
  <si>
    <t>политический деятель</t>
  </si>
  <si>
    <t>садовник</t>
  </si>
  <si>
    <t>медсестра</t>
  </si>
  <si>
    <t>инженер-электрик</t>
  </si>
  <si>
    <t>маляр</t>
  </si>
  <si>
    <t>главный врач</t>
  </si>
  <si>
    <t>режиссер</t>
  </si>
  <si>
    <t>гидролог</t>
  </si>
  <si>
    <t>зоотехник</t>
  </si>
  <si>
    <t>математик</t>
  </si>
  <si>
    <t>работник ИДН</t>
  </si>
  <si>
    <t>учитель</t>
  </si>
  <si>
    <t>воспитатель</t>
  </si>
  <si>
    <t>экономист</t>
  </si>
  <si>
    <t>корректор</t>
  </si>
  <si>
    <t>завхоз</t>
  </si>
  <si>
    <t>радиоинженер</t>
  </si>
  <si>
    <t>водопроводчик</t>
  </si>
  <si>
    <t>агроном</t>
  </si>
  <si>
    <t>закройщик-модельер</t>
  </si>
  <si>
    <t>археолог</t>
  </si>
  <si>
    <t>консультант</t>
  </si>
  <si>
    <t>актер</t>
  </si>
  <si>
    <t>логопед</t>
  </si>
  <si>
    <t>дипломат</t>
  </si>
  <si>
    <t>главный бухгалтер</t>
  </si>
  <si>
    <t>поэт</t>
  </si>
  <si>
    <t>архивариус</t>
  </si>
  <si>
    <t>Да</t>
  </si>
  <si>
    <t>Нет</t>
  </si>
  <si>
    <t>4 = полностью согласен</t>
  </si>
  <si>
    <t>3 = отчасти согласен</t>
  </si>
  <si>
    <t>1 = абсолютно не согласен</t>
  </si>
  <si>
    <t>2 = отчасти не согласен</t>
  </si>
  <si>
    <t>Разработчик</t>
  </si>
  <si>
    <t>инженер-контролер</t>
  </si>
  <si>
    <t>повар</t>
  </si>
  <si>
    <t>председатель профсоюза</t>
  </si>
  <si>
    <t>инженер станка</t>
  </si>
  <si>
    <t>писатель</t>
  </si>
  <si>
    <t>водитель</t>
  </si>
  <si>
    <t>биолог</t>
  </si>
  <si>
    <t>телеоператор</t>
  </si>
  <si>
    <t>зоолог</t>
  </si>
  <si>
    <t>счетовод</t>
  </si>
  <si>
    <t>специалист по ядерной физике</t>
  </si>
  <si>
    <t>декоратор</t>
  </si>
  <si>
    <t>ученый</t>
  </si>
  <si>
    <t>врач</t>
  </si>
  <si>
    <t>психолог</t>
  </si>
  <si>
    <t>скульптор</t>
  </si>
  <si>
    <t>Другое (Укажите в следующем вопросе)</t>
  </si>
  <si>
    <t>QA</t>
  </si>
  <si>
    <t>Меньше 1 года</t>
  </si>
  <si>
    <t>дизайнер</t>
  </si>
  <si>
    <t>психиатр</t>
  </si>
  <si>
    <t>редактор научного журнала</t>
  </si>
  <si>
    <t>педиатр</t>
  </si>
  <si>
    <t>секретарь</t>
  </si>
  <si>
    <t>ревизор</t>
  </si>
  <si>
    <t>архитектор</t>
  </si>
  <si>
    <t>художник по керамике</t>
  </si>
  <si>
    <t>заведующий отделом</t>
  </si>
  <si>
    <t>директор</t>
  </si>
  <si>
    <t>председатель сельхозкооператива</t>
  </si>
  <si>
    <t>эксперт</t>
  </si>
  <si>
    <t>стенографист</t>
  </si>
  <si>
    <t>перспектива</t>
  </si>
  <si>
    <t>заведующий магазином</t>
  </si>
  <si>
    <t>ученый-химик</t>
  </si>
  <si>
    <t>Software Engineer</t>
  </si>
  <si>
    <t>метеоролог</t>
  </si>
  <si>
    <t>художник по металлу</t>
  </si>
  <si>
    <t>критик</t>
  </si>
  <si>
    <t>Разнорабочий</t>
  </si>
  <si>
    <t>вязальщик</t>
  </si>
  <si>
    <t>нотариус</t>
  </si>
  <si>
    <t>работник музея</t>
  </si>
  <si>
    <t>полицейский</t>
  </si>
  <si>
    <t>Разработчик по</t>
  </si>
  <si>
    <t>От 3 до 5 лет</t>
  </si>
  <si>
    <t>инженер техподдержки</t>
  </si>
  <si>
    <t>5+ лет</t>
  </si>
  <si>
    <t>переводчик художественной литературы</t>
  </si>
  <si>
    <t>UI/UX Designer</t>
  </si>
  <si>
    <t>IT recruiter</t>
  </si>
  <si>
    <t>фельетонист</t>
  </si>
  <si>
    <t>Resource manager</t>
  </si>
  <si>
    <t>Project-manager</t>
  </si>
  <si>
    <t>роль создателя погруженное в творение</t>
  </si>
  <si>
    <t>рутина</t>
  </si>
  <si>
    <t>работник ИДН (инспекции по делам несовершеннолетних)</t>
  </si>
  <si>
    <t>Senior DevOps / System Engeneer</t>
  </si>
  <si>
    <t>Развитие</t>
  </si>
  <si>
    <t>Старший специалист службы экономической безопасности</t>
  </si>
  <si>
    <t xml:space="preserve">Customer Support </t>
  </si>
  <si>
    <t>Product manager</t>
  </si>
  <si>
    <t>Аналитик - менеджер продукта</t>
  </si>
  <si>
    <t>Координатор проекта</t>
  </si>
  <si>
    <t>Datacenter operations manager</t>
  </si>
  <si>
    <t>Аналитик-исследователь в финтехе</t>
  </si>
  <si>
    <t xml:space="preserve">Бухгалтер </t>
  </si>
  <si>
    <t>ui/ux manager</t>
  </si>
  <si>
    <t>Data analyst</t>
  </si>
  <si>
    <t>Document Control Specialist with programming skills</t>
  </si>
  <si>
    <t>Тимлид</t>
  </si>
  <si>
    <t>Редактор</t>
  </si>
  <si>
    <t>Спасение окружающих от рутины</t>
  </si>
  <si>
    <t xml:space="preserve">Ответственный за все и вся </t>
  </si>
  <si>
    <t>Рекрутер</t>
  </si>
  <si>
    <t>Junior</t>
  </si>
  <si>
    <t>CPO</t>
  </si>
  <si>
    <t>Product designer Создание цифровых продуктов от идеи до реализации поиск точек роста</t>
  </si>
  <si>
    <t>Коммуникатор и координатор плюс исследователь всего</t>
  </si>
  <si>
    <t>разработка удобного дизайна с точки зрения пользовательского опыта</t>
  </si>
  <si>
    <t>кибербезопасность</t>
  </si>
  <si>
    <t>лид ИТ нарпавления в продуте</t>
  </si>
  <si>
    <t>Создание эффективных сценариев в соответствии с нуждами проекта, визуальное оформление</t>
  </si>
  <si>
    <t>Молекулярный биолог. Изучаю статьи, генетически модифицирую организмы для изучения связей между геном и его экспрессией.</t>
  </si>
  <si>
    <t>Research, JTBD, Wireframe, Кликабельный прототип</t>
  </si>
  <si>
    <t xml:space="preserve">Связи с общественностью для понимания потребностей людей </t>
  </si>
  <si>
    <t>Order manager</t>
  </si>
  <si>
    <t xml:space="preserve">Приносящий добро и пользу </t>
  </si>
  <si>
    <t>владелец продукта + project manager + Сje</t>
  </si>
  <si>
    <t>Проджект менеджер</t>
  </si>
  <si>
    <t>Телеграмм, но можно почту</t>
  </si>
  <si>
    <t>Tg - kovalev1722</t>
  </si>
  <si>
    <t>https://drive.google.com/file/d/1XgGGb_2PpGxxY_fvCOOa_6OaOsZ-yUOc/view</t>
  </si>
  <si>
    <t>levgenys@yandex.ru</t>
  </si>
  <si>
    <t>Profession</t>
  </si>
  <si>
    <t>realistic</t>
  </si>
  <si>
    <t>intellect</t>
  </si>
  <si>
    <t>social</t>
  </si>
  <si>
    <t>Convential</t>
  </si>
  <si>
    <t>Enterprising</t>
  </si>
  <si>
    <t>artistic</t>
  </si>
  <si>
    <t>process</t>
  </si>
  <si>
    <t>result</t>
  </si>
  <si>
    <t>altruism</t>
  </si>
  <si>
    <t>ego</t>
  </si>
  <si>
    <t>work</t>
  </si>
  <si>
    <t>freedom</t>
  </si>
  <si>
    <t>power</t>
  </si>
  <si>
    <t>money</t>
  </si>
  <si>
    <t>language</t>
  </si>
  <si>
    <t>logical_mathematic</t>
  </si>
  <si>
    <t>musical</t>
  </si>
  <si>
    <t>Body-kin</t>
  </si>
  <si>
    <t>Space visual</t>
  </si>
  <si>
    <t>Interpersonal</t>
  </si>
  <si>
    <t>Intrapersonal</t>
  </si>
  <si>
    <t>professionalism</t>
  </si>
  <si>
    <t>Managment</t>
  </si>
  <si>
    <t>independence</t>
  </si>
  <si>
    <t>work_stab</t>
  </si>
  <si>
    <t>place_stab</t>
  </si>
  <si>
    <t>service</t>
  </si>
  <si>
    <t>challenge</t>
  </si>
  <si>
    <t>lifestyle</t>
  </si>
  <si>
    <t>enterprising</t>
  </si>
  <si>
    <t>convential</t>
  </si>
  <si>
    <t>body_kinetic</t>
  </si>
  <si>
    <t>spatial_visual</t>
  </si>
  <si>
    <t>interpersonal</t>
  </si>
  <si>
    <t>intrapersonal</t>
  </si>
  <si>
    <t>managment</t>
  </si>
  <si>
    <t>work_stability</t>
  </si>
  <si>
    <t>place_stability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</si>
</sst>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0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color theme="1"/>
      <name val="Arial"/>
      <scheme val="minor"/>
    </font>
    <font>
      <sz val="11.0"/>
      <color rgb="FF000000"/>
      <name val="Inconsolata"/>
    </font>
    <font>
      <sz val="8.0"/>
      <color rgb="FF000000"/>
      <name val="Calibri"/>
    </font>
    <font>
      <color rgb="FF000000"/>
      <name val="Arial"/>
    </font>
    <font>
      <sz val="11.0"/>
      <color rgb="FF1155CC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2" fontId="1" numFmtId="164" xfId="0" applyAlignment="1" applyFill="1" applyFont="1" applyNumberFormat="1">
      <alignment horizontal="right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3" fontId="1" numFmtId="164" xfId="0" applyAlignment="1" applyFill="1" applyFont="1" applyNumberFormat="1">
      <alignment horizontal="right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0" fontId="5" numFmtId="164" xfId="0" applyFont="1" applyNumberFormat="1"/>
    <xf borderId="0" fillId="0" fontId="5" numFmtId="0" xfId="0" applyAlignment="1" applyFont="1">
      <alignment shrinkToFit="0" wrapText="0"/>
    </xf>
    <xf borderId="0" fillId="0" fontId="5" numFmtId="0" xfId="0" applyFont="1"/>
    <xf borderId="2" fillId="0" fontId="5" numFmtId="0" xfId="0" applyBorder="1" applyFont="1"/>
    <xf borderId="0" fillId="0" fontId="6" numFmtId="0" xfId="0" applyFont="1"/>
    <xf borderId="3" fillId="0" fontId="5" numFmtId="0" xfId="0" applyBorder="1" applyFont="1"/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4" fillId="0" fontId="1" numFmtId="0" xfId="0" applyAlignment="1" applyBorder="1" applyFont="1">
      <alignment vertical="bottom"/>
    </xf>
    <xf borderId="0" fillId="0" fontId="5" numFmtId="0" xfId="0" applyAlignment="1" applyFont="1">
      <alignment readingOrder="0" shrinkToFit="0" wrapText="0"/>
    </xf>
    <xf borderId="0" fillId="4" fontId="8" numFmtId="0" xfId="0" applyAlignment="1" applyFill="1" applyFont="1">
      <alignment horizontal="left" readingOrder="0"/>
    </xf>
    <xf borderId="0" fillId="0" fontId="9" numFmtId="0" xfId="0" applyAlignment="1" applyFont="1">
      <alignment horizontal="left"/>
    </xf>
    <xf borderId="4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XgGGb_2PpGxxY_fvCOOa_6OaOsZ-yUOc/view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  <c r="S1" s="1" t="s">
        <v>4</v>
      </c>
      <c r="T1" s="1" t="s">
        <v>4</v>
      </c>
      <c r="U1" s="1" t="s">
        <v>4</v>
      </c>
      <c r="V1" s="1" t="s">
        <v>4</v>
      </c>
      <c r="W1" s="1" t="s">
        <v>4</v>
      </c>
      <c r="X1" s="1" t="s">
        <v>4</v>
      </c>
      <c r="Y1" s="1" t="s">
        <v>4</v>
      </c>
      <c r="Z1" s="1" t="s">
        <v>4</v>
      </c>
      <c r="AA1" s="1" t="s">
        <v>4</v>
      </c>
      <c r="AB1" s="1" t="s">
        <v>4</v>
      </c>
      <c r="AC1" s="1" t="s">
        <v>4</v>
      </c>
      <c r="AD1" s="1" t="s">
        <v>4</v>
      </c>
      <c r="AE1" s="1" t="s">
        <v>4</v>
      </c>
      <c r="AF1" s="1" t="s">
        <v>4</v>
      </c>
      <c r="AG1" s="1" t="s">
        <v>4</v>
      </c>
      <c r="AH1" s="1" t="s">
        <v>4</v>
      </c>
      <c r="AI1" s="1" t="s">
        <v>4</v>
      </c>
      <c r="AJ1" s="1" t="s">
        <v>4</v>
      </c>
      <c r="AK1" s="1" t="s">
        <v>4</v>
      </c>
      <c r="AL1" s="1" t="s">
        <v>4</v>
      </c>
      <c r="AM1" s="1" t="s">
        <v>4</v>
      </c>
      <c r="AN1" s="1" t="s">
        <v>4</v>
      </c>
      <c r="AO1" s="1" t="s">
        <v>4</v>
      </c>
      <c r="AP1" s="1" t="s">
        <v>4</v>
      </c>
      <c r="AQ1" s="1" t="s">
        <v>4</v>
      </c>
      <c r="AR1" s="1" t="s">
        <v>4</v>
      </c>
      <c r="AS1" s="1" t="s">
        <v>4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12</v>
      </c>
      <c r="BC1" s="1" t="s">
        <v>13</v>
      </c>
      <c r="BD1" s="1" t="s">
        <v>14</v>
      </c>
      <c r="BE1" s="1" t="s">
        <v>15</v>
      </c>
      <c r="BF1" s="1" t="s">
        <v>16</v>
      </c>
      <c r="BG1" s="1" t="s">
        <v>17</v>
      </c>
      <c r="BH1" s="1" t="s">
        <v>18</v>
      </c>
      <c r="BI1" s="1" t="s">
        <v>19</v>
      </c>
      <c r="BJ1" s="1" t="s">
        <v>20</v>
      </c>
      <c r="BK1" s="1" t="s">
        <v>21</v>
      </c>
      <c r="BL1" s="1" t="s">
        <v>22</v>
      </c>
      <c r="BM1" s="1" t="s">
        <v>23</v>
      </c>
      <c r="BN1" s="1" t="s">
        <v>24</v>
      </c>
      <c r="BO1" s="1" t="s">
        <v>25</v>
      </c>
      <c r="BP1" s="1" t="s">
        <v>26</v>
      </c>
      <c r="BQ1" s="1" t="s">
        <v>27</v>
      </c>
      <c r="BR1" s="1" t="s">
        <v>28</v>
      </c>
      <c r="BS1" s="1" t="s">
        <v>29</v>
      </c>
      <c r="BT1" s="1" t="s">
        <v>30</v>
      </c>
      <c r="BU1" s="1" t="s">
        <v>31</v>
      </c>
      <c r="BV1" s="1" t="s">
        <v>32</v>
      </c>
      <c r="BW1" s="1" t="s">
        <v>33</v>
      </c>
      <c r="BX1" s="1" t="s">
        <v>34</v>
      </c>
      <c r="BY1" s="1" t="s">
        <v>35</v>
      </c>
      <c r="BZ1" s="1" t="s">
        <v>36</v>
      </c>
      <c r="CA1" s="1" t="s">
        <v>37</v>
      </c>
      <c r="CB1" s="1" t="s">
        <v>38</v>
      </c>
      <c r="CC1" s="1" t="s">
        <v>39</v>
      </c>
      <c r="CD1" s="1" t="s">
        <v>40</v>
      </c>
      <c r="CE1" s="1" t="s">
        <v>41</v>
      </c>
      <c r="CF1" s="1" t="s">
        <v>42</v>
      </c>
      <c r="CG1" s="1" t="s">
        <v>43</v>
      </c>
      <c r="CH1" s="1" t="s">
        <v>44</v>
      </c>
      <c r="CI1" s="1" t="s">
        <v>45</v>
      </c>
      <c r="CJ1" s="1" t="s">
        <v>46</v>
      </c>
      <c r="CK1" s="1" t="s">
        <v>47</v>
      </c>
      <c r="CL1" s="1" t="s">
        <v>48</v>
      </c>
      <c r="CM1" s="1" t="s">
        <v>49</v>
      </c>
      <c r="CN1" s="1" t="s">
        <v>50</v>
      </c>
      <c r="CO1" s="1" t="s">
        <v>51</v>
      </c>
      <c r="CP1" s="1" t="s">
        <v>52</v>
      </c>
      <c r="CQ1" s="1" t="s">
        <v>53</v>
      </c>
      <c r="CR1" s="1" t="s">
        <v>54</v>
      </c>
      <c r="CS1" s="1" t="s">
        <v>55</v>
      </c>
      <c r="CT1" s="1" t="s">
        <v>56</v>
      </c>
      <c r="CU1" s="1" t="s">
        <v>57</v>
      </c>
      <c r="CV1" s="1" t="s">
        <v>58</v>
      </c>
      <c r="CW1" s="1" t="s">
        <v>59</v>
      </c>
      <c r="CX1" s="1" t="s">
        <v>60</v>
      </c>
      <c r="CY1" s="1" t="s">
        <v>61</v>
      </c>
      <c r="CZ1" s="1" t="s">
        <v>62</v>
      </c>
      <c r="DA1" s="1" t="s">
        <v>63</v>
      </c>
      <c r="DB1" s="1" t="s">
        <v>64</v>
      </c>
      <c r="DC1" s="1" t="s">
        <v>65</v>
      </c>
      <c r="DD1" s="1" t="s">
        <v>66</v>
      </c>
      <c r="DE1" s="1" t="s">
        <v>67</v>
      </c>
      <c r="DF1" s="1" t="s">
        <v>68</v>
      </c>
      <c r="DG1" s="1" t="s">
        <v>69</v>
      </c>
      <c r="DH1" s="1" t="s">
        <v>70</v>
      </c>
      <c r="DI1" s="1" t="s">
        <v>71</v>
      </c>
      <c r="DJ1" s="1" t="s">
        <v>72</v>
      </c>
      <c r="DK1" s="1" t="s">
        <v>73</v>
      </c>
      <c r="DL1" s="1" t="s">
        <v>74</v>
      </c>
      <c r="DM1" s="1" t="s">
        <v>75</v>
      </c>
      <c r="DN1" s="1" t="s">
        <v>76</v>
      </c>
      <c r="DO1" s="1" t="s">
        <v>77</v>
      </c>
      <c r="DP1" s="1" t="s">
        <v>78</v>
      </c>
      <c r="DQ1" s="1" t="s">
        <v>79</v>
      </c>
      <c r="DR1" s="1" t="s">
        <v>80</v>
      </c>
      <c r="DS1" s="1" t="s">
        <v>81</v>
      </c>
      <c r="DT1" s="1" t="s">
        <v>82</v>
      </c>
      <c r="DU1" s="1" t="s">
        <v>83</v>
      </c>
      <c r="DV1" s="1" t="s">
        <v>84</v>
      </c>
      <c r="DW1" s="1" t="s">
        <v>85</v>
      </c>
      <c r="DX1" s="1" t="s">
        <v>86</v>
      </c>
      <c r="DY1" s="1" t="s">
        <v>87</v>
      </c>
      <c r="DZ1" s="1" t="s">
        <v>88</v>
      </c>
      <c r="EA1" s="1" t="s">
        <v>89</v>
      </c>
      <c r="EB1" s="1" t="s">
        <v>90</v>
      </c>
      <c r="EC1" s="1" t="s">
        <v>91</v>
      </c>
      <c r="ED1" s="1" t="s">
        <v>92</v>
      </c>
      <c r="EE1" s="1" t="s">
        <v>93</v>
      </c>
      <c r="EF1" s="1" t="s">
        <v>94</v>
      </c>
      <c r="EG1" s="1" t="s">
        <v>95</v>
      </c>
      <c r="EH1" s="1" t="s">
        <v>96</v>
      </c>
      <c r="EI1" s="1" t="s">
        <v>97</v>
      </c>
      <c r="EJ1" s="1" t="s">
        <v>98</v>
      </c>
      <c r="EK1" s="1" t="s">
        <v>99</v>
      </c>
      <c r="EL1" s="1" t="s">
        <v>100</v>
      </c>
      <c r="EM1" s="1" t="s">
        <v>101</v>
      </c>
      <c r="EN1" s="1" t="s">
        <v>102</v>
      </c>
      <c r="EO1" s="1" t="s">
        <v>103</v>
      </c>
      <c r="EP1" s="1" t="s">
        <v>104</v>
      </c>
      <c r="EQ1" s="1" t="s">
        <v>105</v>
      </c>
      <c r="ER1" s="1" t="s">
        <v>106</v>
      </c>
      <c r="ES1" s="1" t="s">
        <v>107</v>
      </c>
      <c r="ET1" s="1" t="s">
        <v>108</v>
      </c>
      <c r="EU1" s="1" t="s">
        <v>109</v>
      </c>
      <c r="EV1" s="1" t="s">
        <v>110</v>
      </c>
      <c r="EW1" s="1" t="s">
        <v>111</v>
      </c>
      <c r="EX1" s="1" t="s">
        <v>112</v>
      </c>
      <c r="EY1" s="1" t="s">
        <v>113</v>
      </c>
      <c r="EZ1" s="1" t="s">
        <v>114</v>
      </c>
      <c r="FA1" s="1" t="s">
        <v>115</v>
      </c>
      <c r="FB1" s="1" t="s">
        <v>116</v>
      </c>
      <c r="FC1" s="1" t="s">
        <v>117</v>
      </c>
      <c r="FD1" s="1" t="s">
        <v>118</v>
      </c>
      <c r="FE1" s="1" t="s">
        <v>119</v>
      </c>
      <c r="FF1" s="1" t="s">
        <v>120</v>
      </c>
      <c r="FG1" s="1" t="s">
        <v>121</v>
      </c>
      <c r="FH1" s="1" t="s">
        <v>122</v>
      </c>
      <c r="FI1" s="1" t="s">
        <v>123</v>
      </c>
      <c r="FJ1" s="1" t="s">
        <v>124</v>
      </c>
      <c r="FK1" s="1" t="s">
        <v>125</v>
      </c>
      <c r="FL1" s="1" t="s">
        <v>126</v>
      </c>
      <c r="FM1" s="1" t="s">
        <v>127</v>
      </c>
      <c r="FN1" s="1" t="s">
        <v>128</v>
      </c>
      <c r="FO1" s="1" t="s">
        <v>129</v>
      </c>
      <c r="FP1" s="1" t="s">
        <v>130</v>
      </c>
      <c r="FQ1" s="1" t="s">
        <v>131</v>
      </c>
      <c r="FR1" s="1" t="s">
        <v>132</v>
      </c>
      <c r="FS1" s="1" t="s">
        <v>133</v>
      </c>
      <c r="FT1" s="1" t="s">
        <v>134</v>
      </c>
      <c r="FU1" s="1" t="s">
        <v>135</v>
      </c>
      <c r="FV1" s="1" t="s">
        <v>136</v>
      </c>
      <c r="FW1" s="1" t="s">
        <v>137</v>
      </c>
      <c r="FX1" s="1" t="s">
        <v>138</v>
      </c>
      <c r="FY1" s="1" t="s">
        <v>139</v>
      </c>
      <c r="FZ1" s="1" t="s">
        <v>140</v>
      </c>
      <c r="GA1" s="1" t="s">
        <v>141</v>
      </c>
      <c r="GB1" s="1" t="s">
        <v>142</v>
      </c>
      <c r="GC1" s="1" t="s">
        <v>143</v>
      </c>
      <c r="GD1" s="1" t="s">
        <v>144</v>
      </c>
      <c r="GE1" s="1" t="s">
        <v>145</v>
      </c>
      <c r="GF1" s="1" t="s">
        <v>146</v>
      </c>
      <c r="GG1" s="1" t="s">
        <v>147</v>
      </c>
      <c r="GH1" s="1" t="s">
        <v>148</v>
      </c>
      <c r="GI1" s="1" t="s">
        <v>149</v>
      </c>
      <c r="GJ1" s="1" t="s">
        <v>150</v>
      </c>
      <c r="GK1" s="1" t="s">
        <v>151</v>
      </c>
      <c r="GL1" s="1" t="s">
        <v>152</v>
      </c>
      <c r="GM1" s="1" t="s">
        <v>153</v>
      </c>
      <c r="GN1" s="1" t="s">
        <v>154</v>
      </c>
      <c r="GO1" s="1" t="s">
        <v>155</v>
      </c>
      <c r="GP1" s="1" t="s">
        <v>156</v>
      </c>
      <c r="GQ1" s="1" t="s">
        <v>157</v>
      </c>
      <c r="GR1" s="1" t="s">
        <v>158</v>
      </c>
      <c r="GS1" s="1" t="s">
        <v>159</v>
      </c>
      <c r="GT1" s="1" t="s">
        <v>160</v>
      </c>
      <c r="GU1" s="1" t="s">
        <v>161</v>
      </c>
      <c r="GV1" s="1" t="s">
        <v>162</v>
      </c>
      <c r="GW1" s="1" t="s">
        <v>163</v>
      </c>
      <c r="GX1" s="1" t="s">
        <v>164</v>
      </c>
      <c r="GY1" s="1" t="s">
        <v>165</v>
      </c>
      <c r="GZ1" s="1" t="s">
        <v>166</v>
      </c>
      <c r="HA1" s="1" t="s">
        <v>167</v>
      </c>
      <c r="HB1" s="1" t="s">
        <v>168</v>
      </c>
      <c r="HC1" s="1" t="s">
        <v>169</v>
      </c>
      <c r="HD1" s="1" t="s">
        <v>170</v>
      </c>
      <c r="HE1" s="1" t="s">
        <v>171</v>
      </c>
      <c r="HF1" s="1" t="s">
        <v>172</v>
      </c>
      <c r="HG1" s="1" t="s">
        <v>173</v>
      </c>
      <c r="HH1" s="1" t="s">
        <v>174</v>
      </c>
      <c r="HI1" s="1" t="s">
        <v>175</v>
      </c>
      <c r="HJ1" s="1" t="s">
        <v>176</v>
      </c>
      <c r="HK1" s="1" t="s">
        <v>177</v>
      </c>
      <c r="HL1" s="1" t="s">
        <v>178</v>
      </c>
      <c r="HM1" s="1" t="s">
        <v>179</v>
      </c>
      <c r="HN1" s="1" t="s">
        <v>180</v>
      </c>
      <c r="HO1" s="1" t="s">
        <v>181</v>
      </c>
      <c r="HP1" s="1" t="s">
        <v>182</v>
      </c>
      <c r="HQ1" s="1" t="s">
        <v>183</v>
      </c>
      <c r="HR1" s="1" t="s">
        <v>184</v>
      </c>
      <c r="HS1" s="1" t="s">
        <v>185</v>
      </c>
      <c r="HT1" s="1" t="s">
        <v>186</v>
      </c>
      <c r="HU1" s="1" t="s">
        <v>187</v>
      </c>
      <c r="HV1" s="1" t="s">
        <v>188</v>
      </c>
      <c r="HW1" s="1" t="s">
        <v>189</v>
      </c>
      <c r="HX1" s="1" t="s">
        <v>190</v>
      </c>
      <c r="HY1" s="1" t="s">
        <v>191</v>
      </c>
      <c r="HZ1" s="1" t="s">
        <v>192</v>
      </c>
      <c r="IA1" s="1" t="s">
        <v>193</v>
      </c>
      <c r="IB1" s="1" t="s">
        <v>194</v>
      </c>
      <c r="IC1" s="1" t="s">
        <v>195</v>
      </c>
      <c r="ID1" s="1"/>
      <c r="IE1" s="1"/>
      <c r="IF1" s="2"/>
      <c r="IG1" s="3"/>
      <c r="IH1" s="3"/>
      <c r="II1" s="3"/>
      <c r="IJ1" s="3"/>
      <c r="IK1" s="3"/>
      <c r="IL1" s="3"/>
      <c r="IM1" s="3"/>
    </row>
    <row r="2">
      <c r="A2" s="4">
        <v>44687.556203125</v>
      </c>
      <c r="B2" s="5" t="s">
        <v>196</v>
      </c>
      <c r="C2" s="5"/>
      <c r="D2" s="5" t="s">
        <v>197</v>
      </c>
      <c r="E2" s="5" t="s">
        <v>198</v>
      </c>
      <c r="F2" s="5" t="s">
        <v>199</v>
      </c>
      <c r="G2" s="5" t="s">
        <v>200</v>
      </c>
      <c r="H2" s="5" t="s">
        <v>201</v>
      </c>
      <c r="I2" s="5" t="s">
        <v>202</v>
      </c>
      <c r="J2" s="5" t="s">
        <v>203</v>
      </c>
      <c r="K2" s="5" t="s">
        <v>204</v>
      </c>
      <c r="L2" s="5" t="s">
        <v>205</v>
      </c>
      <c r="M2" s="5" t="s">
        <v>206</v>
      </c>
      <c r="N2" s="5" t="s">
        <v>207</v>
      </c>
      <c r="O2" s="5" t="s">
        <v>208</v>
      </c>
      <c r="P2" s="5" t="s">
        <v>209</v>
      </c>
      <c r="Q2" s="5" t="s">
        <v>210</v>
      </c>
      <c r="R2" s="5" t="s">
        <v>211</v>
      </c>
      <c r="S2" s="5" t="s">
        <v>212</v>
      </c>
      <c r="T2" s="5" t="s">
        <v>213</v>
      </c>
      <c r="U2" s="5" t="s">
        <v>214</v>
      </c>
      <c r="V2" s="5" t="s">
        <v>215</v>
      </c>
      <c r="W2" s="5" t="s">
        <v>216</v>
      </c>
      <c r="X2" s="5" t="s">
        <v>217</v>
      </c>
      <c r="Y2" s="5" t="s">
        <v>218</v>
      </c>
      <c r="Z2" s="5" t="s">
        <v>219</v>
      </c>
      <c r="AA2" s="5" t="s">
        <v>220</v>
      </c>
      <c r="AB2" s="5" t="s">
        <v>221</v>
      </c>
      <c r="AC2" s="5" t="s">
        <v>222</v>
      </c>
      <c r="AD2" s="5" t="s">
        <v>223</v>
      </c>
      <c r="AE2" s="5" t="s">
        <v>224</v>
      </c>
      <c r="AF2" s="5" t="s">
        <v>225</v>
      </c>
      <c r="AG2" s="5" t="s">
        <v>226</v>
      </c>
      <c r="AH2" s="5" t="s">
        <v>227</v>
      </c>
      <c r="AI2" s="5" t="s">
        <v>228</v>
      </c>
      <c r="AJ2" s="5" t="s">
        <v>229</v>
      </c>
      <c r="AK2" s="5" t="s">
        <v>230</v>
      </c>
      <c r="AL2" s="5" t="s">
        <v>231</v>
      </c>
      <c r="AM2" s="5" t="s">
        <v>232</v>
      </c>
      <c r="AN2" s="5" t="s">
        <v>233</v>
      </c>
      <c r="AO2" s="5" t="s">
        <v>234</v>
      </c>
      <c r="AP2" s="5" t="s">
        <v>235</v>
      </c>
      <c r="AQ2" s="5" t="s">
        <v>236</v>
      </c>
      <c r="AR2" s="5" t="s">
        <v>237</v>
      </c>
      <c r="AS2" s="5" t="s">
        <v>238</v>
      </c>
      <c r="AT2" s="5" t="s">
        <v>239</v>
      </c>
      <c r="AU2" s="5" t="s">
        <v>240</v>
      </c>
      <c r="AV2" s="5" t="s">
        <v>240</v>
      </c>
      <c r="AW2" s="5" t="s">
        <v>241</v>
      </c>
      <c r="AX2" s="5" t="s">
        <v>241</v>
      </c>
      <c r="AY2" s="5" t="s">
        <v>240</v>
      </c>
      <c r="AZ2" s="5" t="s">
        <v>240</v>
      </c>
      <c r="BA2" s="5" t="s">
        <v>240</v>
      </c>
      <c r="BB2" s="5" t="s">
        <v>241</v>
      </c>
      <c r="BC2" s="5" t="s">
        <v>240</v>
      </c>
      <c r="BD2" s="5" t="s">
        <v>240</v>
      </c>
      <c r="BE2" s="5" t="s">
        <v>241</v>
      </c>
      <c r="BF2" s="5" t="s">
        <v>240</v>
      </c>
      <c r="BG2" s="5" t="s">
        <v>241</v>
      </c>
      <c r="BH2" s="5" t="s">
        <v>240</v>
      </c>
      <c r="BI2" s="5" t="s">
        <v>240</v>
      </c>
      <c r="BJ2" s="5" t="s">
        <v>240</v>
      </c>
      <c r="BK2" s="5" t="s">
        <v>240</v>
      </c>
      <c r="BL2" s="5" t="s">
        <v>240</v>
      </c>
      <c r="BM2" s="5" t="s">
        <v>241</v>
      </c>
      <c r="BN2" s="5" t="s">
        <v>240</v>
      </c>
      <c r="BO2" s="5" t="s">
        <v>241</v>
      </c>
      <c r="BP2" s="5" t="s">
        <v>240</v>
      </c>
      <c r="BQ2" s="5" t="s">
        <v>241</v>
      </c>
      <c r="BR2" s="5" t="s">
        <v>240</v>
      </c>
      <c r="BS2" s="5" t="s">
        <v>240</v>
      </c>
      <c r="BT2" s="5" t="s">
        <v>241</v>
      </c>
      <c r="BU2" s="5" t="s">
        <v>241</v>
      </c>
      <c r="BV2" s="5" t="s">
        <v>240</v>
      </c>
      <c r="BW2" s="5" t="s">
        <v>240</v>
      </c>
      <c r="BX2" s="5" t="s">
        <v>240</v>
      </c>
      <c r="BY2" s="5" t="s">
        <v>240</v>
      </c>
      <c r="BZ2" s="5" t="s">
        <v>240</v>
      </c>
      <c r="CA2" s="5" t="s">
        <v>240</v>
      </c>
      <c r="CB2" s="5" t="s">
        <v>240</v>
      </c>
      <c r="CC2" s="5" t="s">
        <v>240</v>
      </c>
      <c r="CD2" s="5" t="s">
        <v>240</v>
      </c>
      <c r="CE2" s="5" t="s">
        <v>241</v>
      </c>
      <c r="CF2" s="5" t="s">
        <v>241</v>
      </c>
      <c r="CG2" s="5" t="s">
        <v>240</v>
      </c>
      <c r="CH2" s="5" t="s">
        <v>240</v>
      </c>
      <c r="CI2" s="5" t="s">
        <v>241</v>
      </c>
      <c r="CJ2" s="5" t="s">
        <v>240</v>
      </c>
      <c r="CK2" s="5" t="s">
        <v>241</v>
      </c>
      <c r="CL2" s="5" t="s">
        <v>240</v>
      </c>
      <c r="CM2" s="5" t="s">
        <v>240</v>
      </c>
      <c r="CN2" s="5" t="s">
        <v>240</v>
      </c>
      <c r="CO2" s="5" t="s">
        <v>240</v>
      </c>
      <c r="CP2" s="5" t="s">
        <v>240</v>
      </c>
      <c r="CQ2" s="5" t="s">
        <v>241</v>
      </c>
      <c r="CR2" s="5" t="s">
        <v>240</v>
      </c>
      <c r="CS2" s="5" t="s">
        <v>241</v>
      </c>
      <c r="CT2" s="5" t="s">
        <v>240</v>
      </c>
      <c r="CU2" s="5" t="s">
        <v>240</v>
      </c>
      <c r="CV2" s="5" t="s">
        <v>241</v>
      </c>
      <c r="CW2" s="5" t="s">
        <v>241</v>
      </c>
      <c r="CX2" s="5" t="s">
        <v>241</v>
      </c>
      <c r="CY2" s="5" t="s">
        <v>241</v>
      </c>
      <c r="CZ2" s="5" t="s">
        <v>240</v>
      </c>
      <c r="DA2" s="5" t="s">
        <v>240</v>
      </c>
      <c r="DB2" s="5" t="s">
        <v>241</v>
      </c>
      <c r="DC2" s="5" t="s">
        <v>241</v>
      </c>
      <c r="DD2" s="5" t="s">
        <v>241</v>
      </c>
      <c r="DE2" s="5" t="s">
        <v>240</v>
      </c>
      <c r="DF2" s="5" t="s">
        <v>240</v>
      </c>
      <c r="DG2" s="5" t="s">
        <v>240</v>
      </c>
      <c r="DH2" s="5" t="s">
        <v>241</v>
      </c>
      <c r="DI2" s="5" t="s">
        <v>241</v>
      </c>
      <c r="DJ2" s="5" t="s">
        <v>240</v>
      </c>
      <c r="DK2" s="5" t="s">
        <v>241</v>
      </c>
      <c r="DL2" s="5" t="s">
        <v>241</v>
      </c>
      <c r="DM2" s="5" t="s">
        <v>240</v>
      </c>
      <c r="DN2" s="5" t="s">
        <v>240</v>
      </c>
      <c r="DO2" s="5" t="s">
        <v>240</v>
      </c>
      <c r="DP2" s="5" t="s">
        <v>240</v>
      </c>
      <c r="DQ2" s="5" t="s">
        <v>241</v>
      </c>
      <c r="DR2" s="5" t="s">
        <v>240</v>
      </c>
      <c r="DS2" s="5" t="s">
        <v>240</v>
      </c>
      <c r="DT2" s="5" t="s">
        <v>241</v>
      </c>
      <c r="DU2" s="5" t="s">
        <v>240</v>
      </c>
      <c r="DV2" s="5" t="s">
        <v>241</v>
      </c>
      <c r="DW2" s="5" t="s">
        <v>242</v>
      </c>
      <c r="DX2" s="5" t="s">
        <v>242</v>
      </c>
      <c r="DY2" s="5" t="s">
        <v>243</v>
      </c>
      <c r="DZ2" s="5" t="s">
        <v>244</v>
      </c>
      <c r="EA2" s="5" t="s">
        <v>245</v>
      </c>
      <c r="EB2" s="5" t="s">
        <v>244</v>
      </c>
      <c r="EC2" s="5" t="s">
        <v>245</v>
      </c>
      <c r="ED2" s="5" t="s">
        <v>243</v>
      </c>
      <c r="EE2" s="5" t="s">
        <v>243</v>
      </c>
      <c r="EF2" s="5" t="s">
        <v>242</v>
      </c>
      <c r="EG2" s="5" t="s">
        <v>244</v>
      </c>
      <c r="EH2" s="5" t="s">
        <v>245</v>
      </c>
      <c r="EI2" s="5" t="s">
        <v>242</v>
      </c>
      <c r="EJ2" s="5" t="s">
        <v>242</v>
      </c>
      <c r="EK2" s="5" t="s">
        <v>243</v>
      </c>
      <c r="EL2" s="5" t="s">
        <v>242</v>
      </c>
      <c r="EM2" s="5" t="s">
        <v>242</v>
      </c>
      <c r="EN2" s="5" t="s">
        <v>242</v>
      </c>
      <c r="EO2" s="5" t="s">
        <v>243</v>
      </c>
      <c r="EP2" s="5" t="s">
        <v>243</v>
      </c>
      <c r="EQ2" s="5" t="s">
        <v>243</v>
      </c>
      <c r="ER2" s="5" t="s">
        <v>244</v>
      </c>
      <c r="ES2" s="5" t="s">
        <v>242</v>
      </c>
      <c r="ET2" s="5" t="s">
        <v>242</v>
      </c>
      <c r="EU2" s="5" t="s">
        <v>242</v>
      </c>
      <c r="EV2" s="5" t="s">
        <v>243</v>
      </c>
      <c r="EW2" s="5" t="s">
        <v>242</v>
      </c>
      <c r="EX2" s="5" t="s">
        <v>243</v>
      </c>
      <c r="EY2" s="5" t="s">
        <v>242</v>
      </c>
      <c r="EZ2" s="5" t="s">
        <v>242</v>
      </c>
      <c r="FA2" s="5" t="s">
        <v>242</v>
      </c>
      <c r="FB2" s="5" t="s">
        <v>242</v>
      </c>
      <c r="FC2" s="5" t="s">
        <v>242</v>
      </c>
      <c r="FD2" s="5" t="s">
        <v>242</v>
      </c>
      <c r="FE2" s="5" t="s">
        <v>243</v>
      </c>
      <c r="FF2" s="5" t="s">
        <v>242</v>
      </c>
      <c r="FG2" s="5" t="s">
        <v>243</v>
      </c>
      <c r="FH2" s="5" t="s">
        <v>242</v>
      </c>
      <c r="FI2" s="5" t="s">
        <v>242</v>
      </c>
      <c r="FJ2" s="5" t="s">
        <v>242</v>
      </c>
      <c r="FK2" s="5" t="s">
        <v>242</v>
      </c>
      <c r="FL2" s="5" t="s">
        <v>245</v>
      </c>
      <c r="FM2" s="5" t="s">
        <v>242</v>
      </c>
      <c r="FN2" s="5" t="s">
        <v>242</v>
      </c>
      <c r="FO2" s="5" t="s">
        <v>242</v>
      </c>
      <c r="FP2" s="5" t="s">
        <v>242</v>
      </c>
      <c r="FQ2" s="5" t="s">
        <v>243</v>
      </c>
      <c r="FR2" s="5" t="s">
        <v>242</v>
      </c>
      <c r="FS2" s="5" t="s">
        <v>245</v>
      </c>
      <c r="FT2" s="5" t="s">
        <v>242</v>
      </c>
      <c r="FU2" s="5" t="s">
        <v>242</v>
      </c>
      <c r="FV2" s="5" t="s">
        <v>243</v>
      </c>
      <c r="FW2" s="5" t="s">
        <v>243</v>
      </c>
      <c r="FX2" s="5" t="s">
        <v>243</v>
      </c>
      <c r="FY2" s="5" t="s">
        <v>242</v>
      </c>
      <c r="FZ2" s="5" t="s">
        <v>242</v>
      </c>
      <c r="GA2" s="5" t="s">
        <v>242</v>
      </c>
      <c r="GB2" s="5" t="s">
        <v>242</v>
      </c>
      <c r="GC2" s="5" t="s">
        <v>243</v>
      </c>
      <c r="GD2" s="5" t="s">
        <v>242</v>
      </c>
      <c r="GE2" s="5" t="s">
        <v>243</v>
      </c>
      <c r="GF2" s="5" t="s">
        <v>245</v>
      </c>
      <c r="GG2" s="5" t="s">
        <v>242</v>
      </c>
      <c r="GH2" s="5" t="s">
        <v>242</v>
      </c>
      <c r="GI2" s="5" t="s">
        <v>243</v>
      </c>
      <c r="GJ2" s="5" t="s">
        <v>242</v>
      </c>
      <c r="GK2" s="5" t="s">
        <v>242</v>
      </c>
      <c r="GL2" s="5" t="s">
        <v>242</v>
      </c>
      <c r="GM2" s="5" t="s">
        <v>243</v>
      </c>
      <c r="GN2" s="5" t="s">
        <v>242</v>
      </c>
      <c r="GO2" s="6">
        <v>5.0</v>
      </c>
      <c r="GP2" s="6">
        <v>5.0</v>
      </c>
      <c r="GQ2" s="6">
        <v>5.0</v>
      </c>
      <c r="GR2" s="6">
        <v>5.0</v>
      </c>
      <c r="GS2" s="6">
        <v>5.0</v>
      </c>
      <c r="GT2" s="6">
        <v>5.0</v>
      </c>
      <c r="GU2" s="6">
        <v>6.0</v>
      </c>
      <c r="GV2" s="6">
        <v>4.0</v>
      </c>
      <c r="GW2" s="6">
        <v>5.0</v>
      </c>
      <c r="GX2" s="6">
        <v>5.0</v>
      </c>
      <c r="GY2" s="6">
        <v>5.0</v>
      </c>
      <c r="GZ2" s="6">
        <v>5.0</v>
      </c>
      <c r="HA2" s="6">
        <v>5.0</v>
      </c>
      <c r="HB2" s="6">
        <v>5.0</v>
      </c>
      <c r="HC2" s="6">
        <v>5.0</v>
      </c>
      <c r="HD2" s="6">
        <v>5.0</v>
      </c>
      <c r="HE2" s="6">
        <v>5.0</v>
      </c>
      <c r="HF2" s="6">
        <v>5.0</v>
      </c>
      <c r="HG2" s="6">
        <v>5.0</v>
      </c>
      <c r="HH2" s="6">
        <v>5.0</v>
      </c>
      <c r="HI2" s="6">
        <v>5.0</v>
      </c>
      <c r="HJ2" s="6">
        <v>4.0</v>
      </c>
      <c r="HK2" s="6">
        <v>5.0</v>
      </c>
      <c r="HL2" s="6">
        <v>6.0</v>
      </c>
      <c r="HM2" s="6">
        <v>6.0</v>
      </c>
      <c r="HN2" s="6">
        <v>6.0</v>
      </c>
      <c r="HO2" s="6">
        <v>5.0</v>
      </c>
      <c r="HP2" s="6">
        <v>4.0</v>
      </c>
      <c r="HQ2" s="6">
        <v>4.0</v>
      </c>
      <c r="HR2" s="6">
        <v>6.0</v>
      </c>
      <c r="HS2" s="6">
        <v>5.0</v>
      </c>
      <c r="HT2" s="6">
        <v>5.0</v>
      </c>
      <c r="HU2" s="6">
        <v>6.0</v>
      </c>
      <c r="HV2" s="6">
        <v>5.0</v>
      </c>
      <c r="HW2" s="6">
        <v>5.0</v>
      </c>
      <c r="HX2" s="6">
        <v>6.0</v>
      </c>
      <c r="HY2" s="6">
        <v>5.0</v>
      </c>
      <c r="HZ2" s="6">
        <v>6.0</v>
      </c>
      <c r="IA2" s="6">
        <v>5.0</v>
      </c>
      <c r="IB2" s="6">
        <v>5.0</v>
      </c>
      <c r="IC2" s="6">
        <v>5.0</v>
      </c>
      <c r="ID2" s="5"/>
      <c r="IE2" s="5"/>
      <c r="IF2" s="5"/>
      <c r="IG2" s="5"/>
      <c r="IH2" s="5"/>
      <c r="II2" s="5"/>
      <c r="IJ2" s="5"/>
      <c r="IK2" s="5"/>
      <c r="IL2" s="5"/>
      <c r="IM2" s="5"/>
    </row>
    <row r="3">
      <c r="A3" s="7">
        <v>44690.92239755787</v>
      </c>
      <c r="B3" s="8" t="s">
        <v>196</v>
      </c>
      <c r="C3" s="8" t="s">
        <v>246</v>
      </c>
      <c r="D3" s="8" t="s">
        <v>197</v>
      </c>
      <c r="E3" s="8" t="s">
        <v>247</v>
      </c>
      <c r="F3" s="8" t="s">
        <v>199</v>
      </c>
      <c r="G3" s="8" t="s">
        <v>248</v>
      </c>
      <c r="H3" s="8" t="s">
        <v>201</v>
      </c>
      <c r="I3" s="8" t="s">
        <v>202</v>
      </c>
      <c r="J3" s="8" t="s">
        <v>203</v>
      </c>
      <c r="K3" s="8" t="s">
        <v>204</v>
      </c>
      <c r="L3" s="8" t="s">
        <v>205</v>
      </c>
      <c r="M3" s="8" t="s">
        <v>206</v>
      </c>
      <c r="N3" s="8" t="s">
        <v>207</v>
      </c>
      <c r="O3" s="8" t="s">
        <v>249</v>
      </c>
      <c r="P3" s="8" t="s">
        <v>209</v>
      </c>
      <c r="Q3" s="8" t="s">
        <v>210</v>
      </c>
      <c r="R3" s="8" t="s">
        <v>250</v>
      </c>
      <c r="S3" s="8" t="s">
        <v>251</v>
      </c>
      <c r="T3" s="8" t="s">
        <v>213</v>
      </c>
      <c r="U3" s="8" t="s">
        <v>252</v>
      </c>
      <c r="V3" s="8" t="s">
        <v>215</v>
      </c>
      <c r="W3" s="8" t="s">
        <v>216</v>
      </c>
      <c r="X3" s="8" t="s">
        <v>253</v>
      </c>
      <c r="Y3" s="8" t="s">
        <v>254</v>
      </c>
      <c r="Z3" s="8" t="s">
        <v>219</v>
      </c>
      <c r="AA3" s="8" t="s">
        <v>255</v>
      </c>
      <c r="AB3" s="8" t="s">
        <v>221</v>
      </c>
      <c r="AC3" s="8" t="s">
        <v>256</v>
      </c>
      <c r="AD3" s="8" t="s">
        <v>223</v>
      </c>
      <c r="AE3" s="8" t="s">
        <v>224</v>
      </c>
      <c r="AF3" s="8" t="s">
        <v>225</v>
      </c>
      <c r="AG3" s="8" t="s">
        <v>226</v>
      </c>
      <c r="AH3" s="8" t="s">
        <v>227</v>
      </c>
      <c r="AI3" s="8" t="s">
        <v>257</v>
      </c>
      <c r="AJ3" s="8" t="s">
        <v>229</v>
      </c>
      <c r="AK3" s="8" t="s">
        <v>230</v>
      </c>
      <c r="AL3" s="8" t="s">
        <v>258</v>
      </c>
      <c r="AM3" s="8" t="s">
        <v>232</v>
      </c>
      <c r="AN3" s="8" t="s">
        <v>233</v>
      </c>
      <c r="AO3" s="8" t="s">
        <v>259</v>
      </c>
      <c r="AP3" s="8" t="s">
        <v>235</v>
      </c>
      <c r="AQ3" s="8" t="s">
        <v>260</v>
      </c>
      <c r="AR3" s="8" t="s">
        <v>237</v>
      </c>
      <c r="AS3" s="8" t="s">
        <v>261</v>
      </c>
      <c r="AT3" s="8" t="s">
        <v>262</v>
      </c>
      <c r="AU3" s="8" t="s">
        <v>240</v>
      </c>
      <c r="AV3" s="8" t="s">
        <v>240</v>
      </c>
      <c r="AW3" s="8" t="s">
        <v>241</v>
      </c>
      <c r="AX3" s="8" t="s">
        <v>241</v>
      </c>
      <c r="AY3" s="8" t="s">
        <v>240</v>
      </c>
      <c r="AZ3" s="8" t="s">
        <v>241</v>
      </c>
      <c r="BA3" s="8" t="s">
        <v>240</v>
      </c>
      <c r="BB3" s="8" t="s">
        <v>240</v>
      </c>
      <c r="BC3" s="8" t="s">
        <v>241</v>
      </c>
      <c r="BD3" s="8" t="s">
        <v>240</v>
      </c>
      <c r="BE3" s="8" t="s">
        <v>240</v>
      </c>
      <c r="BF3" s="8" t="s">
        <v>241</v>
      </c>
      <c r="BG3" s="8" t="s">
        <v>240</v>
      </c>
      <c r="BH3" s="8" t="s">
        <v>240</v>
      </c>
      <c r="BI3" s="8" t="s">
        <v>240</v>
      </c>
      <c r="BJ3" s="8" t="s">
        <v>241</v>
      </c>
      <c r="BK3" s="8" t="s">
        <v>240</v>
      </c>
      <c r="BL3" s="8" t="s">
        <v>240</v>
      </c>
      <c r="BM3" s="8" t="s">
        <v>240</v>
      </c>
      <c r="BN3" s="8" t="s">
        <v>241</v>
      </c>
      <c r="BO3" s="8" t="s">
        <v>241</v>
      </c>
      <c r="BP3" s="8" t="s">
        <v>240</v>
      </c>
      <c r="BQ3" s="8" t="s">
        <v>241</v>
      </c>
      <c r="BR3" s="8" t="s">
        <v>241</v>
      </c>
      <c r="BS3" s="8" t="s">
        <v>240</v>
      </c>
      <c r="BT3" s="8" t="s">
        <v>240</v>
      </c>
      <c r="BU3" s="8" t="s">
        <v>241</v>
      </c>
      <c r="BV3" s="8" t="s">
        <v>240</v>
      </c>
      <c r="BW3" s="8" t="s">
        <v>241</v>
      </c>
      <c r="BX3" s="8" t="s">
        <v>241</v>
      </c>
      <c r="BY3" s="8" t="s">
        <v>240</v>
      </c>
      <c r="BZ3" s="8" t="s">
        <v>241</v>
      </c>
      <c r="CA3" s="8" t="s">
        <v>240</v>
      </c>
      <c r="CB3" s="8" t="s">
        <v>240</v>
      </c>
      <c r="CC3" s="8" t="s">
        <v>240</v>
      </c>
      <c r="CD3" s="8" t="s">
        <v>241</v>
      </c>
      <c r="CE3" s="8" t="s">
        <v>241</v>
      </c>
      <c r="CF3" s="8" t="s">
        <v>240</v>
      </c>
      <c r="CG3" s="8" t="s">
        <v>241</v>
      </c>
      <c r="CH3" s="8" t="s">
        <v>241</v>
      </c>
      <c r="CI3" s="8" t="s">
        <v>240</v>
      </c>
      <c r="CJ3" s="8" t="s">
        <v>240</v>
      </c>
      <c r="CK3" s="8" t="s">
        <v>241</v>
      </c>
      <c r="CL3" s="8" t="s">
        <v>241</v>
      </c>
      <c r="CM3" s="8" t="s">
        <v>241</v>
      </c>
      <c r="CN3" s="8" t="s">
        <v>240</v>
      </c>
      <c r="CO3" s="8" t="s">
        <v>241</v>
      </c>
      <c r="CP3" s="8" t="s">
        <v>241</v>
      </c>
      <c r="CQ3" s="8" t="s">
        <v>240</v>
      </c>
      <c r="CR3" s="8" t="s">
        <v>241</v>
      </c>
      <c r="CS3" s="8" t="s">
        <v>240</v>
      </c>
      <c r="CT3" s="8" t="s">
        <v>241</v>
      </c>
      <c r="CU3" s="8" t="s">
        <v>241</v>
      </c>
      <c r="CV3" s="8" t="s">
        <v>240</v>
      </c>
      <c r="CW3" s="8" t="s">
        <v>241</v>
      </c>
      <c r="CX3" s="8" t="s">
        <v>241</v>
      </c>
      <c r="CY3" s="8" t="s">
        <v>241</v>
      </c>
      <c r="CZ3" s="8" t="s">
        <v>240</v>
      </c>
      <c r="DA3" s="8" t="s">
        <v>241</v>
      </c>
      <c r="DB3" s="8" t="s">
        <v>241</v>
      </c>
      <c r="DC3" s="8" t="s">
        <v>240</v>
      </c>
      <c r="DD3" s="8" t="s">
        <v>240</v>
      </c>
      <c r="DE3" s="8" t="s">
        <v>241</v>
      </c>
      <c r="DF3" s="8" t="s">
        <v>240</v>
      </c>
      <c r="DG3" s="8" t="s">
        <v>240</v>
      </c>
      <c r="DH3" s="8" t="s">
        <v>240</v>
      </c>
      <c r="DI3" s="8" t="s">
        <v>240</v>
      </c>
      <c r="DJ3" s="8" t="s">
        <v>241</v>
      </c>
      <c r="DK3" s="8" t="s">
        <v>241</v>
      </c>
      <c r="DL3" s="8" t="s">
        <v>241</v>
      </c>
      <c r="DM3" s="8" t="s">
        <v>241</v>
      </c>
      <c r="DN3" s="8" t="s">
        <v>241</v>
      </c>
      <c r="DO3" s="8" t="s">
        <v>240</v>
      </c>
      <c r="DP3" s="8" t="s">
        <v>240</v>
      </c>
      <c r="DQ3" s="8" t="s">
        <v>241</v>
      </c>
      <c r="DR3" s="8" t="s">
        <v>240</v>
      </c>
      <c r="DS3" s="8" t="s">
        <v>240</v>
      </c>
      <c r="DT3" s="8" t="s">
        <v>241</v>
      </c>
      <c r="DU3" s="8" t="s">
        <v>241</v>
      </c>
      <c r="DV3" s="8" t="s">
        <v>240</v>
      </c>
      <c r="DW3" s="8" t="s">
        <v>243</v>
      </c>
      <c r="DX3" s="8" t="s">
        <v>244</v>
      </c>
      <c r="DY3" s="8" t="s">
        <v>245</v>
      </c>
      <c r="DZ3" s="8" t="s">
        <v>243</v>
      </c>
      <c r="EA3" s="8" t="s">
        <v>243</v>
      </c>
      <c r="EB3" s="8" t="s">
        <v>243</v>
      </c>
      <c r="EC3" s="8" t="s">
        <v>243</v>
      </c>
      <c r="ED3" s="8" t="s">
        <v>243</v>
      </c>
      <c r="EE3" s="8" t="s">
        <v>245</v>
      </c>
      <c r="EF3" s="8" t="s">
        <v>242</v>
      </c>
      <c r="EG3" s="8" t="s">
        <v>243</v>
      </c>
      <c r="EH3" s="8" t="s">
        <v>243</v>
      </c>
      <c r="EI3" s="8" t="s">
        <v>243</v>
      </c>
      <c r="EJ3" s="8" t="s">
        <v>244</v>
      </c>
      <c r="EK3" s="8" t="s">
        <v>243</v>
      </c>
      <c r="EL3" s="8" t="s">
        <v>245</v>
      </c>
      <c r="EM3" s="8" t="s">
        <v>243</v>
      </c>
      <c r="EN3" s="8" t="s">
        <v>245</v>
      </c>
      <c r="EO3" s="8" t="s">
        <v>243</v>
      </c>
      <c r="EP3" s="8" t="s">
        <v>243</v>
      </c>
      <c r="EQ3" s="8" t="s">
        <v>243</v>
      </c>
      <c r="ER3" s="8" t="s">
        <v>245</v>
      </c>
      <c r="ES3" s="8" t="s">
        <v>245</v>
      </c>
      <c r="ET3" s="8" t="s">
        <v>243</v>
      </c>
      <c r="EU3" s="8" t="s">
        <v>245</v>
      </c>
      <c r="EV3" s="8" t="s">
        <v>243</v>
      </c>
      <c r="EW3" s="8" t="s">
        <v>245</v>
      </c>
      <c r="EX3" s="8" t="s">
        <v>243</v>
      </c>
      <c r="EY3" s="8" t="s">
        <v>243</v>
      </c>
      <c r="EZ3" s="8" t="s">
        <v>245</v>
      </c>
      <c r="FA3" s="8" t="s">
        <v>244</v>
      </c>
      <c r="FB3" s="8" t="s">
        <v>243</v>
      </c>
      <c r="FC3" s="8" t="s">
        <v>243</v>
      </c>
      <c r="FD3" s="8" t="s">
        <v>245</v>
      </c>
      <c r="FE3" s="8" t="s">
        <v>243</v>
      </c>
      <c r="FF3" s="8" t="s">
        <v>243</v>
      </c>
      <c r="FG3" s="8" t="s">
        <v>245</v>
      </c>
      <c r="FH3" s="8" t="s">
        <v>243</v>
      </c>
      <c r="FI3" s="8" t="s">
        <v>243</v>
      </c>
      <c r="FJ3" s="8" t="s">
        <v>245</v>
      </c>
      <c r="FK3" s="8" t="s">
        <v>243</v>
      </c>
      <c r="FL3" s="8" t="s">
        <v>243</v>
      </c>
      <c r="FM3" s="8" t="s">
        <v>245</v>
      </c>
      <c r="FN3" s="8" t="s">
        <v>245</v>
      </c>
      <c r="FO3" s="8" t="s">
        <v>244</v>
      </c>
      <c r="FP3" s="8" t="s">
        <v>245</v>
      </c>
      <c r="FQ3" s="8" t="s">
        <v>243</v>
      </c>
      <c r="FR3" s="8" t="s">
        <v>243</v>
      </c>
      <c r="FS3" s="8" t="s">
        <v>242</v>
      </c>
      <c r="FT3" s="8" t="s">
        <v>243</v>
      </c>
      <c r="FU3" s="8" t="s">
        <v>244</v>
      </c>
      <c r="FV3" s="8" t="s">
        <v>245</v>
      </c>
      <c r="FW3" s="8" t="s">
        <v>244</v>
      </c>
      <c r="FX3" s="8" t="s">
        <v>242</v>
      </c>
      <c r="FY3" s="8" t="s">
        <v>243</v>
      </c>
      <c r="FZ3" s="8" t="s">
        <v>245</v>
      </c>
      <c r="GA3" s="8" t="s">
        <v>245</v>
      </c>
      <c r="GB3" s="8" t="s">
        <v>244</v>
      </c>
      <c r="GC3" s="8" t="s">
        <v>244</v>
      </c>
      <c r="GD3" s="8" t="s">
        <v>243</v>
      </c>
      <c r="GE3" s="8" t="s">
        <v>243</v>
      </c>
      <c r="GF3" s="8" t="s">
        <v>242</v>
      </c>
      <c r="GG3" s="8" t="s">
        <v>245</v>
      </c>
      <c r="GH3" s="8" t="s">
        <v>244</v>
      </c>
      <c r="GI3" s="8" t="s">
        <v>244</v>
      </c>
      <c r="GJ3" s="8" t="s">
        <v>245</v>
      </c>
      <c r="GK3" s="8" t="s">
        <v>243</v>
      </c>
      <c r="GL3" s="8" t="s">
        <v>243</v>
      </c>
      <c r="GM3" s="8" t="s">
        <v>243</v>
      </c>
      <c r="GN3" s="8" t="s">
        <v>243</v>
      </c>
      <c r="GO3" s="9">
        <v>4.0</v>
      </c>
      <c r="GP3" s="9">
        <v>4.0</v>
      </c>
      <c r="GQ3" s="9">
        <v>8.0</v>
      </c>
      <c r="GR3" s="9">
        <v>7.0</v>
      </c>
      <c r="GS3" s="9">
        <v>5.0</v>
      </c>
      <c r="GT3" s="9">
        <v>3.0</v>
      </c>
      <c r="GU3" s="9">
        <v>6.0</v>
      </c>
      <c r="GV3" s="9">
        <v>8.0</v>
      </c>
      <c r="GW3" s="9">
        <v>1.0</v>
      </c>
      <c r="GX3" s="9">
        <v>4.0</v>
      </c>
      <c r="GY3" s="9">
        <v>8.0</v>
      </c>
      <c r="GZ3" s="9">
        <v>8.0</v>
      </c>
      <c r="HA3" s="9">
        <v>6.0</v>
      </c>
      <c r="HB3" s="9">
        <v>8.0</v>
      </c>
      <c r="HC3" s="9">
        <v>8.0</v>
      </c>
      <c r="HD3" s="9">
        <v>3.0</v>
      </c>
      <c r="HE3" s="9">
        <v>3.0</v>
      </c>
      <c r="HF3" s="9">
        <v>5.0</v>
      </c>
      <c r="HG3" s="9">
        <v>9.0</v>
      </c>
      <c r="HH3" s="9">
        <v>3.0</v>
      </c>
      <c r="HI3" s="9">
        <v>3.0</v>
      </c>
      <c r="HJ3" s="9">
        <v>3.0</v>
      </c>
      <c r="HK3" s="9">
        <v>3.0</v>
      </c>
      <c r="HL3" s="9">
        <v>3.0</v>
      </c>
      <c r="HM3" s="9">
        <v>8.0</v>
      </c>
      <c r="HN3" s="9">
        <v>5.0</v>
      </c>
      <c r="HO3" s="9">
        <v>7.0</v>
      </c>
      <c r="HP3" s="9">
        <v>1.0</v>
      </c>
      <c r="HQ3" s="9">
        <v>1.0</v>
      </c>
      <c r="HR3" s="9">
        <v>3.0</v>
      </c>
      <c r="HS3" s="9">
        <v>8.0</v>
      </c>
      <c r="HT3" s="9">
        <v>1.0</v>
      </c>
      <c r="HU3" s="9">
        <v>1.0</v>
      </c>
      <c r="HV3" s="9">
        <v>5.0</v>
      </c>
      <c r="HW3" s="9">
        <v>2.0</v>
      </c>
      <c r="HX3" s="9">
        <v>5.0</v>
      </c>
      <c r="HY3" s="9">
        <v>2.0</v>
      </c>
      <c r="HZ3" s="9">
        <v>7.0</v>
      </c>
      <c r="IA3" s="9">
        <v>5.0</v>
      </c>
      <c r="IB3" s="9">
        <v>3.0</v>
      </c>
      <c r="IC3" s="9">
        <v>5.0</v>
      </c>
      <c r="ID3" s="8"/>
      <c r="IE3" s="8"/>
      <c r="IF3" s="8"/>
      <c r="IG3" s="8"/>
      <c r="IH3" s="8"/>
      <c r="II3" s="8"/>
      <c r="IJ3" s="8"/>
      <c r="IK3" s="8"/>
      <c r="IL3" s="8"/>
      <c r="IM3" s="8"/>
    </row>
    <row r="4">
      <c r="A4" s="10">
        <v>44693.73365347223</v>
      </c>
      <c r="B4" s="1" t="s">
        <v>263</v>
      </c>
      <c r="C4" s="1" t="s">
        <v>264</v>
      </c>
      <c r="D4" s="1" t="s">
        <v>265</v>
      </c>
      <c r="E4" s="1" t="s">
        <v>247</v>
      </c>
      <c r="F4" s="1" t="s">
        <v>199</v>
      </c>
      <c r="G4" s="1" t="s">
        <v>248</v>
      </c>
      <c r="H4" s="1" t="s">
        <v>201</v>
      </c>
      <c r="I4" s="1" t="s">
        <v>266</v>
      </c>
      <c r="J4" s="1" t="s">
        <v>267</v>
      </c>
      <c r="K4" s="1" t="s">
        <v>204</v>
      </c>
      <c r="L4" s="1" t="s">
        <v>268</v>
      </c>
      <c r="M4" s="1" t="s">
        <v>206</v>
      </c>
      <c r="N4" s="1" t="s">
        <v>269</v>
      </c>
      <c r="O4" s="1" t="s">
        <v>208</v>
      </c>
      <c r="P4" s="1" t="s">
        <v>209</v>
      </c>
      <c r="Q4" s="1" t="s">
        <v>210</v>
      </c>
      <c r="R4" s="1" t="s">
        <v>211</v>
      </c>
      <c r="S4" s="1" t="s">
        <v>251</v>
      </c>
      <c r="T4" s="1" t="s">
        <v>213</v>
      </c>
      <c r="U4" s="1" t="s">
        <v>252</v>
      </c>
      <c r="V4" s="1" t="s">
        <v>270</v>
      </c>
      <c r="W4" s="1" t="s">
        <v>216</v>
      </c>
      <c r="X4" s="1" t="s">
        <v>217</v>
      </c>
      <c r="Y4" s="1" t="s">
        <v>218</v>
      </c>
      <c r="Z4" s="1" t="s">
        <v>271</v>
      </c>
      <c r="AA4" s="1" t="s">
        <v>220</v>
      </c>
      <c r="AB4" s="1" t="s">
        <v>272</v>
      </c>
      <c r="AC4" s="1" t="s">
        <v>256</v>
      </c>
      <c r="AD4" s="1" t="s">
        <v>223</v>
      </c>
      <c r="AE4" s="1" t="s">
        <v>273</v>
      </c>
      <c r="AF4" s="1" t="s">
        <v>274</v>
      </c>
      <c r="AG4" s="1" t="s">
        <v>226</v>
      </c>
      <c r="AH4" s="1" t="s">
        <v>275</v>
      </c>
      <c r="AI4" s="1" t="s">
        <v>228</v>
      </c>
      <c r="AJ4" s="1" t="s">
        <v>200</v>
      </c>
      <c r="AK4" s="1" t="s">
        <v>276</v>
      </c>
      <c r="AL4" s="1" t="s">
        <v>258</v>
      </c>
      <c r="AM4" s="1" t="s">
        <v>277</v>
      </c>
      <c r="AN4" s="1" t="s">
        <v>233</v>
      </c>
      <c r="AO4" s="1" t="s">
        <v>234</v>
      </c>
      <c r="AP4" s="1" t="s">
        <v>278</v>
      </c>
      <c r="AQ4" s="1" t="s">
        <v>260</v>
      </c>
      <c r="AR4" s="1" t="s">
        <v>275</v>
      </c>
      <c r="AS4" s="1" t="s">
        <v>261</v>
      </c>
      <c r="AT4" s="1" t="s">
        <v>262</v>
      </c>
      <c r="AU4" s="1" t="s">
        <v>241</v>
      </c>
      <c r="AV4" s="1" t="s">
        <v>241</v>
      </c>
      <c r="AW4" s="1" t="s">
        <v>241</v>
      </c>
      <c r="AX4" s="1" t="s">
        <v>241</v>
      </c>
      <c r="AY4" s="1" t="s">
        <v>240</v>
      </c>
      <c r="AZ4" s="1" t="s">
        <v>241</v>
      </c>
      <c r="BA4" s="1" t="s">
        <v>240</v>
      </c>
      <c r="BB4" s="1" t="s">
        <v>240</v>
      </c>
      <c r="BC4" s="1" t="s">
        <v>241</v>
      </c>
      <c r="BD4" s="1" t="s">
        <v>241</v>
      </c>
      <c r="BE4" s="1" t="s">
        <v>240</v>
      </c>
      <c r="BF4" s="1" t="s">
        <v>240</v>
      </c>
      <c r="BG4" s="1" t="s">
        <v>240</v>
      </c>
      <c r="BH4" s="1" t="s">
        <v>240</v>
      </c>
      <c r="BI4" s="1" t="s">
        <v>240</v>
      </c>
      <c r="BJ4" s="1" t="s">
        <v>241</v>
      </c>
      <c r="BK4" s="1" t="s">
        <v>241</v>
      </c>
      <c r="BL4" s="1" t="s">
        <v>241</v>
      </c>
      <c r="BM4" s="1" t="s">
        <v>240</v>
      </c>
      <c r="BN4" s="1" t="s">
        <v>241</v>
      </c>
      <c r="BO4" s="1" t="s">
        <v>241</v>
      </c>
      <c r="BP4" s="1" t="s">
        <v>240</v>
      </c>
      <c r="BQ4" s="1" t="s">
        <v>241</v>
      </c>
      <c r="BR4" s="1" t="s">
        <v>241</v>
      </c>
      <c r="BS4" s="1" t="s">
        <v>240</v>
      </c>
      <c r="BT4" s="1" t="s">
        <v>240</v>
      </c>
      <c r="BU4" s="1" t="s">
        <v>241</v>
      </c>
      <c r="BV4" s="1" t="s">
        <v>241</v>
      </c>
      <c r="BW4" s="1" t="s">
        <v>241</v>
      </c>
      <c r="BX4" s="1" t="s">
        <v>241</v>
      </c>
      <c r="BY4" s="1" t="s">
        <v>241</v>
      </c>
      <c r="BZ4" s="1" t="s">
        <v>240</v>
      </c>
      <c r="CA4" s="1" t="s">
        <v>241</v>
      </c>
      <c r="CB4" s="1" t="s">
        <v>240</v>
      </c>
      <c r="CC4" s="1" t="s">
        <v>240</v>
      </c>
      <c r="CD4" s="1" t="s">
        <v>241</v>
      </c>
      <c r="CE4" s="1" t="s">
        <v>240</v>
      </c>
      <c r="CF4" s="1" t="s">
        <v>240</v>
      </c>
      <c r="CG4" s="1" t="s">
        <v>240</v>
      </c>
      <c r="CH4" s="1" t="s">
        <v>241</v>
      </c>
      <c r="CI4" s="1" t="s">
        <v>241</v>
      </c>
      <c r="CJ4" s="1" t="s">
        <v>240</v>
      </c>
      <c r="CK4" s="1" t="s">
        <v>241</v>
      </c>
      <c r="CL4" s="1" t="s">
        <v>241</v>
      </c>
      <c r="CM4" s="1" t="s">
        <v>241</v>
      </c>
      <c r="CN4" s="1" t="s">
        <v>241</v>
      </c>
      <c r="CO4" s="1" t="s">
        <v>241</v>
      </c>
      <c r="CP4" s="1" t="s">
        <v>241</v>
      </c>
      <c r="CQ4" s="1" t="s">
        <v>241</v>
      </c>
      <c r="CR4" s="1" t="s">
        <v>241</v>
      </c>
      <c r="CS4" s="1" t="s">
        <v>241</v>
      </c>
      <c r="CT4" s="1" t="s">
        <v>240</v>
      </c>
      <c r="CU4" s="1" t="s">
        <v>241</v>
      </c>
      <c r="CV4" s="1" t="s">
        <v>240</v>
      </c>
      <c r="CW4" s="1" t="s">
        <v>241</v>
      </c>
      <c r="CX4" s="1" t="s">
        <v>240</v>
      </c>
      <c r="CY4" s="1" t="s">
        <v>240</v>
      </c>
      <c r="CZ4" s="1" t="s">
        <v>240</v>
      </c>
      <c r="DA4" s="1" t="s">
        <v>240</v>
      </c>
      <c r="DB4" s="1" t="s">
        <v>240</v>
      </c>
      <c r="DC4" s="1" t="s">
        <v>241</v>
      </c>
      <c r="DD4" s="1" t="s">
        <v>241</v>
      </c>
      <c r="DE4" s="1" t="s">
        <v>240</v>
      </c>
      <c r="DF4" s="1" t="s">
        <v>241</v>
      </c>
      <c r="DG4" s="1" t="s">
        <v>240</v>
      </c>
      <c r="DH4" s="1" t="s">
        <v>240</v>
      </c>
      <c r="DI4" s="1" t="s">
        <v>241</v>
      </c>
      <c r="DJ4" s="1" t="s">
        <v>241</v>
      </c>
      <c r="DK4" s="1" t="s">
        <v>241</v>
      </c>
      <c r="DL4" s="1" t="s">
        <v>241</v>
      </c>
      <c r="DM4" s="1" t="s">
        <v>241</v>
      </c>
      <c r="DN4" s="1" t="s">
        <v>241</v>
      </c>
      <c r="DO4" s="1" t="s">
        <v>240</v>
      </c>
      <c r="DP4" s="1" t="s">
        <v>240</v>
      </c>
      <c r="DQ4" s="1" t="s">
        <v>241</v>
      </c>
      <c r="DR4" s="1" t="s">
        <v>241</v>
      </c>
      <c r="DS4" s="1" t="s">
        <v>241</v>
      </c>
      <c r="DT4" s="1" t="s">
        <v>240</v>
      </c>
      <c r="DU4" s="1" t="s">
        <v>241</v>
      </c>
      <c r="DV4" s="1" t="s">
        <v>240</v>
      </c>
      <c r="DW4" s="1" t="s">
        <v>243</v>
      </c>
      <c r="DX4" s="1" t="s">
        <v>244</v>
      </c>
      <c r="DY4" s="1" t="s">
        <v>245</v>
      </c>
      <c r="DZ4" s="1" t="s">
        <v>244</v>
      </c>
      <c r="EA4" s="1" t="s">
        <v>243</v>
      </c>
      <c r="EB4" s="1" t="s">
        <v>243</v>
      </c>
      <c r="EC4" s="1" t="s">
        <v>243</v>
      </c>
      <c r="ED4" s="1" t="s">
        <v>245</v>
      </c>
      <c r="EE4" s="1" t="s">
        <v>245</v>
      </c>
      <c r="EF4" s="1" t="s">
        <v>242</v>
      </c>
      <c r="EG4" s="1" t="s">
        <v>244</v>
      </c>
      <c r="EH4" s="1" t="s">
        <v>245</v>
      </c>
      <c r="EI4" s="1" t="s">
        <v>242</v>
      </c>
      <c r="EJ4" s="1" t="s">
        <v>243</v>
      </c>
      <c r="EK4" s="1" t="s">
        <v>243</v>
      </c>
      <c r="EL4" s="1" t="s">
        <v>245</v>
      </c>
      <c r="EM4" s="1" t="s">
        <v>243</v>
      </c>
      <c r="EN4" s="1" t="s">
        <v>242</v>
      </c>
      <c r="EO4" s="1" t="s">
        <v>243</v>
      </c>
      <c r="EP4" s="1" t="s">
        <v>243</v>
      </c>
      <c r="EQ4" s="1" t="s">
        <v>245</v>
      </c>
      <c r="ER4" s="1" t="s">
        <v>243</v>
      </c>
      <c r="ES4" s="1" t="s">
        <v>243</v>
      </c>
      <c r="ET4" s="1" t="s">
        <v>245</v>
      </c>
      <c r="EU4" s="1" t="s">
        <v>243</v>
      </c>
      <c r="EV4" s="1" t="s">
        <v>245</v>
      </c>
      <c r="EW4" s="1" t="s">
        <v>244</v>
      </c>
      <c r="EX4" s="1" t="s">
        <v>243</v>
      </c>
      <c r="EY4" s="1" t="s">
        <v>243</v>
      </c>
      <c r="EZ4" s="1" t="s">
        <v>245</v>
      </c>
      <c r="FA4" s="1" t="s">
        <v>243</v>
      </c>
      <c r="FB4" s="1" t="s">
        <v>245</v>
      </c>
      <c r="FC4" s="1" t="s">
        <v>244</v>
      </c>
      <c r="FD4" s="1" t="s">
        <v>244</v>
      </c>
      <c r="FE4" s="1" t="s">
        <v>244</v>
      </c>
      <c r="FF4" s="1" t="s">
        <v>243</v>
      </c>
      <c r="FG4" s="1" t="s">
        <v>244</v>
      </c>
      <c r="FH4" s="1" t="s">
        <v>244</v>
      </c>
      <c r="FI4" s="1" t="s">
        <v>242</v>
      </c>
      <c r="FJ4" s="1" t="s">
        <v>245</v>
      </c>
      <c r="FK4" s="1" t="s">
        <v>245</v>
      </c>
      <c r="FL4" s="1" t="s">
        <v>243</v>
      </c>
      <c r="FM4" s="1" t="s">
        <v>245</v>
      </c>
      <c r="FN4" s="1" t="s">
        <v>244</v>
      </c>
      <c r="FO4" s="1" t="s">
        <v>244</v>
      </c>
      <c r="FP4" s="1" t="s">
        <v>243</v>
      </c>
      <c r="FQ4" s="1" t="s">
        <v>242</v>
      </c>
      <c r="FR4" s="1" t="s">
        <v>244</v>
      </c>
      <c r="FS4" s="1" t="s">
        <v>242</v>
      </c>
      <c r="FT4" s="1" t="s">
        <v>242</v>
      </c>
      <c r="FU4" s="1" t="s">
        <v>245</v>
      </c>
      <c r="FV4" s="1" t="s">
        <v>243</v>
      </c>
      <c r="FW4" s="1" t="s">
        <v>242</v>
      </c>
      <c r="FX4" s="1" t="s">
        <v>244</v>
      </c>
      <c r="FY4" s="1" t="s">
        <v>242</v>
      </c>
      <c r="FZ4" s="1" t="s">
        <v>243</v>
      </c>
      <c r="GA4" s="1" t="s">
        <v>244</v>
      </c>
      <c r="GB4" s="1" t="s">
        <v>244</v>
      </c>
      <c r="GC4" s="1" t="s">
        <v>244</v>
      </c>
      <c r="GD4" s="1" t="s">
        <v>243</v>
      </c>
      <c r="GE4" s="1" t="s">
        <v>245</v>
      </c>
      <c r="GF4" s="1" t="s">
        <v>243</v>
      </c>
      <c r="GG4" s="1" t="s">
        <v>243</v>
      </c>
      <c r="GH4" s="1" t="s">
        <v>244</v>
      </c>
      <c r="GI4" s="1" t="s">
        <v>242</v>
      </c>
      <c r="GJ4" s="1" t="s">
        <v>243</v>
      </c>
      <c r="GK4" s="1" t="s">
        <v>243</v>
      </c>
      <c r="GL4" s="1" t="s">
        <v>243</v>
      </c>
      <c r="GM4" s="1" t="s">
        <v>242</v>
      </c>
      <c r="GN4" s="1" t="s">
        <v>245</v>
      </c>
      <c r="GO4" s="11">
        <v>1.0</v>
      </c>
      <c r="GP4" s="11">
        <v>7.0</v>
      </c>
      <c r="GQ4" s="11">
        <v>8.0</v>
      </c>
      <c r="GR4" s="11">
        <v>8.0</v>
      </c>
      <c r="GS4" s="11">
        <v>9.0</v>
      </c>
      <c r="GT4" s="11">
        <v>6.0</v>
      </c>
      <c r="GU4" s="11">
        <v>10.0</v>
      </c>
      <c r="GV4" s="11">
        <v>4.0</v>
      </c>
      <c r="GW4" s="11">
        <v>2.0</v>
      </c>
      <c r="GX4" s="11">
        <v>7.0</v>
      </c>
      <c r="GY4" s="11">
        <v>3.0</v>
      </c>
      <c r="GZ4" s="11">
        <v>8.0</v>
      </c>
      <c r="HA4" s="11">
        <v>6.0</v>
      </c>
      <c r="HB4" s="11">
        <v>2.0</v>
      </c>
      <c r="HC4" s="11">
        <v>8.0</v>
      </c>
      <c r="HD4" s="11">
        <v>6.0</v>
      </c>
      <c r="HE4" s="11">
        <v>3.0</v>
      </c>
      <c r="HF4" s="11">
        <v>7.0</v>
      </c>
      <c r="HG4" s="11">
        <v>6.0</v>
      </c>
      <c r="HH4" s="11">
        <v>8.0</v>
      </c>
      <c r="HI4" s="11">
        <v>7.0</v>
      </c>
      <c r="HJ4" s="11">
        <v>1.0</v>
      </c>
      <c r="HK4" s="11">
        <v>8.0</v>
      </c>
      <c r="HL4" s="11">
        <v>1.0</v>
      </c>
      <c r="HM4" s="11">
        <v>8.0</v>
      </c>
      <c r="HN4" s="11">
        <v>8.0</v>
      </c>
      <c r="HO4" s="11">
        <v>1.0</v>
      </c>
      <c r="HP4" s="11">
        <v>8.0</v>
      </c>
      <c r="HQ4" s="11">
        <v>8.0</v>
      </c>
      <c r="HR4" s="11">
        <v>1.0</v>
      </c>
      <c r="HS4" s="11">
        <v>9.0</v>
      </c>
      <c r="HT4" s="11">
        <v>1.0</v>
      </c>
      <c r="HU4" s="11">
        <v>1.0</v>
      </c>
      <c r="HV4" s="11">
        <v>1.0</v>
      </c>
      <c r="HW4" s="11">
        <v>7.0</v>
      </c>
      <c r="HX4" s="11">
        <v>6.0</v>
      </c>
      <c r="HY4" s="11">
        <v>5.0</v>
      </c>
      <c r="HZ4" s="11">
        <v>1.0</v>
      </c>
      <c r="IA4" s="11">
        <v>8.0</v>
      </c>
      <c r="IB4" s="11">
        <v>5.0</v>
      </c>
      <c r="IC4" s="11">
        <v>5.0</v>
      </c>
      <c r="ID4" s="1"/>
      <c r="IE4" s="1"/>
      <c r="IF4" s="1"/>
      <c r="IG4" s="1"/>
      <c r="IH4" s="1"/>
      <c r="II4" s="1"/>
      <c r="IJ4" s="1"/>
      <c r="IK4" s="1"/>
      <c r="IL4" s="1"/>
      <c r="IM4" s="1"/>
    </row>
    <row r="5">
      <c r="A5" s="10">
        <v>44693.740119548616</v>
      </c>
      <c r="B5" s="1" t="s">
        <v>196</v>
      </c>
      <c r="C5" s="1" t="s">
        <v>279</v>
      </c>
      <c r="D5" s="1" t="s">
        <v>265</v>
      </c>
      <c r="E5" s="1" t="s">
        <v>198</v>
      </c>
      <c r="F5" s="1" t="s">
        <v>199</v>
      </c>
      <c r="G5" s="1" t="s">
        <v>248</v>
      </c>
      <c r="H5" s="1" t="s">
        <v>280</v>
      </c>
      <c r="I5" s="1" t="s">
        <v>266</v>
      </c>
      <c r="J5" s="1" t="s">
        <v>267</v>
      </c>
      <c r="K5" s="1" t="s">
        <v>281</v>
      </c>
      <c r="L5" s="1" t="s">
        <v>268</v>
      </c>
      <c r="M5" s="1" t="s">
        <v>206</v>
      </c>
      <c r="N5" s="1" t="s">
        <v>207</v>
      </c>
      <c r="O5" s="1" t="s">
        <v>249</v>
      </c>
      <c r="P5" s="1" t="s">
        <v>209</v>
      </c>
      <c r="Q5" s="1" t="s">
        <v>210</v>
      </c>
      <c r="R5" s="1" t="s">
        <v>250</v>
      </c>
      <c r="S5" s="1" t="s">
        <v>251</v>
      </c>
      <c r="T5" s="1" t="s">
        <v>213</v>
      </c>
      <c r="U5" s="1" t="s">
        <v>214</v>
      </c>
      <c r="V5" s="1" t="s">
        <v>215</v>
      </c>
      <c r="W5" s="1" t="s">
        <v>216</v>
      </c>
      <c r="X5" s="1" t="s">
        <v>253</v>
      </c>
      <c r="Y5" s="1" t="s">
        <v>254</v>
      </c>
      <c r="Z5" s="1" t="s">
        <v>271</v>
      </c>
      <c r="AA5" s="1" t="s">
        <v>220</v>
      </c>
      <c r="AB5" s="1" t="s">
        <v>221</v>
      </c>
      <c r="AC5" s="1" t="s">
        <v>256</v>
      </c>
      <c r="AD5" s="1" t="s">
        <v>223</v>
      </c>
      <c r="AE5" s="1" t="s">
        <v>224</v>
      </c>
      <c r="AF5" s="1" t="s">
        <v>274</v>
      </c>
      <c r="AG5" s="1" t="s">
        <v>226</v>
      </c>
      <c r="AH5" s="1" t="s">
        <v>227</v>
      </c>
      <c r="AI5" s="1" t="s">
        <v>228</v>
      </c>
      <c r="AJ5" s="1" t="s">
        <v>200</v>
      </c>
      <c r="AK5" s="1" t="s">
        <v>230</v>
      </c>
      <c r="AL5" s="1" t="s">
        <v>258</v>
      </c>
      <c r="AM5" s="1" t="s">
        <v>232</v>
      </c>
      <c r="AN5" s="1" t="s">
        <v>233</v>
      </c>
      <c r="AO5" s="1" t="s">
        <v>259</v>
      </c>
      <c r="AP5" s="1" t="s">
        <v>278</v>
      </c>
      <c r="AQ5" s="1" t="s">
        <v>236</v>
      </c>
      <c r="AR5" s="1" t="s">
        <v>275</v>
      </c>
      <c r="AS5" s="1" t="s">
        <v>261</v>
      </c>
      <c r="AT5" s="1" t="s">
        <v>239</v>
      </c>
      <c r="AU5" s="1" t="s">
        <v>240</v>
      </c>
      <c r="AV5" s="1" t="s">
        <v>240</v>
      </c>
      <c r="AW5" s="1" t="s">
        <v>241</v>
      </c>
      <c r="AX5" s="1" t="s">
        <v>241</v>
      </c>
      <c r="AY5" s="1" t="s">
        <v>240</v>
      </c>
      <c r="AZ5" s="1" t="s">
        <v>241</v>
      </c>
      <c r="BA5" s="1" t="s">
        <v>241</v>
      </c>
      <c r="BB5" s="1" t="s">
        <v>240</v>
      </c>
      <c r="BC5" s="1" t="s">
        <v>240</v>
      </c>
      <c r="BD5" s="1" t="s">
        <v>240</v>
      </c>
      <c r="BE5" s="1" t="s">
        <v>241</v>
      </c>
      <c r="BF5" s="1" t="s">
        <v>240</v>
      </c>
      <c r="BG5" s="1" t="s">
        <v>240</v>
      </c>
      <c r="BH5" s="1" t="s">
        <v>240</v>
      </c>
      <c r="BI5" s="1" t="s">
        <v>241</v>
      </c>
      <c r="BJ5" s="1" t="s">
        <v>240</v>
      </c>
      <c r="BK5" s="1" t="s">
        <v>240</v>
      </c>
      <c r="BL5" s="1" t="s">
        <v>240</v>
      </c>
      <c r="BM5" s="1" t="s">
        <v>241</v>
      </c>
      <c r="BN5" s="1" t="s">
        <v>240</v>
      </c>
      <c r="BO5" s="1" t="s">
        <v>240</v>
      </c>
      <c r="BP5" s="1" t="s">
        <v>240</v>
      </c>
      <c r="BQ5" s="1" t="s">
        <v>241</v>
      </c>
      <c r="BR5" s="1" t="s">
        <v>240</v>
      </c>
      <c r="BS5" s="1" t="s">
        <v>240</v>
      </c>
      <c r="BT5" s="1" t="s">
        <v>240</v>
      </c>
      <c r="BU5" s="1" t="s">
        <v>241</v>
      </c>
      <c r="BV5" s="1" t="s">
        <v>240</v>
      </c>
      <c r="BW5" s="1" t="s">
        <v>240</v>
      </c>
      <c r="BX5" s="1" t="s">
        <v>240</v>
      </c>
      <c r="BY5" s="1" t="s">
        <v>241</v>
      </c>
      <c r="BZ5" s="1" t="s">
        <v>240</v>
      </c>
      <c r="CA5" s="1" t="s">
        <v>241</v>
      </c>
      <c r="CB5" s="1" t="s">
        <v>240</v>
      </c>
      <c r="CC5" s="1" t="s">
        <v>241</v>
      </c>
      <c r="CD5" s="1" t="s">
        <v>241</v>
      </c>
      <c r="CE5" s="1" t="s">
        <v>240</v>
      </c>
      <c r="CF5" s="1" t="s">
        <v>241</v>
      </c>
      <c r="CG5" s="1" t="s">
        <v>241</v>
      </c>
      <c r="CH5" s="1" t="s">
        <v>240</v>
      </c>
      <c r="CI5" s="1" t="s">
        <v>241</v>
      </c>
      <c r="CJ5" s="1" t="s">
        <v>240</v>
      </c>
      <c r="CK5" s="1" t="s">
        <v>241</v>
      </c>
      <c r="CL5" s="1" t="s">
        <v>240</v>
      </c>
      <c r="CM5" s="1" t="s">
        <v>240</v>
      </c>
      <c r="CN5" s="1" t="s">
        <v>240</v>
      </c>
      <c r="CO5" s="1" t="s">
        <v>241</v>
      </c>
      <c r="CP5" s="1" t="s">
        <v>240</v>
      </c>
      <c r="CQ5" s="1" t="s">
        <v>241</v>
      </c>
      <c r="CR5" s="1" t="s">
        <v>240</v>
      </c>
      <c r="CS5" s="1" t="s">
        <v>240</v>
      </c>
      <c r="CT5" s="1" t="s">
        <v>241</v>
      </c>
      <c r="CU5" s="1" t="s">
        <v>240</v>
      </c>
      <c r="CV5" s="1" t="s">
        <v>240</v>
      </c>
      <c r="CW5" s="1" t="s">
        <v>240</v>
      </c>
      <c r="CX5" s="1" t="s">
        <v>241</v>
      </c>
      <c r="CY5" s="1" t="s">
        <v>240</v>
      </c>
      <c r="CZ5" s="1" t="s">
        <v>240</v>
      </c>
      <c r="DA5" s="1" t="s">
        <v>241</v>
      </c>
      <c r="DB5" s="1" t="s">
        <v>241</v>
      </c>
      <c r="DC5" s="1" t="s">
        <v>241</v>
      </c>
      <c r="DD5" s="1" t="s">
        <v>240</v>
      </c>
      <c r="DE5" s="1" t="s">
        <v>241</v>
      </c>
      <c r="DF5" s="1" t="s">
        <v>241</v>
      </c>
      <c r="DG5" s="1" t="s">
        <v>240</v>
      </c>
      <c r="DH5" s="1" t="s">
        <v>240</v>
      </c>
      <c r="DI5" s="1" t="s">
        <v>241</v>
      </c>
      <c r="DJ5" s="1" t="s">
        <v>241</v>
      </c>
      <c r="DK5" s="1" t="s">
        <v>241</v>
      </c>
      <c r="DL5" s="1" t="s">
        <v>240</v>
      </c>
      <c r="DM5" s="1" t="s">
        <v>241</v>
      </c>
      <c r="DN5" s="1" t="s">
        <v>241</v>
      </c>
      <c r="DO5" s="1" t="s">
        <v>240</v>
      </c>
      <c r="DP5" s="1" t="s">
        <v>240</v>
      </c>
      <c r="DQ5" s="1" t="s">
        <v>241</v>
      </c>
      <c r="DR5" s="1" t="s">
        <v>240</v>
      </c>
      <c r="DS5" s="1" t="s">
        <v>241</v>
      </c>
      <c r="DT5" s="1" t="s">
        <v>241</v>
      </c>
      <c r="DU5" s="1" t="s">
        <v>241</v>
      </c>
      <c r="DV5" s="1" t="s">
        <v>241</v>
      </c>
      <c r="DW5" s="1" t="s">
        <v>243</v>
      </c>
      <c r="DX5" s="1" t="s">
        <v>244</v>
      </c>
      <c r="DY5" s="1" t="s">
        <v>245</v>
      </c>
      <c r="DZ5" s="1" t="s">
        <v>242</v>
      </c>
      <c r="EA5" s="1" t="s">
        <v>242</v>
      </c>
      <c r="EB5" s="1" t="s">
        <v>243</v>
      </c>
      <c r="EC5" s="1" t="s">
        <v>245</v>
      </c>
      <c r="ED5" s="1" t="s">
        <v>242</v>
      </c>
      <c r="EE5" s="1" t="s">
        <v>243</v>
      </c>
      <c r="EF5" s="1" t="s">
        <v>242</v>
      </c>
      <c r="EG5" s="1" t="s">
        <v>242</v>
      </c>
      <c r="EH5" s="1" t="s">
        <v>243</v>
      </c>
      <c r="EI5" s="1" t="s">
        <v>242</v>
      </c>
      <c r="EJ5" s="1" t="s">
        <v>242</v>
      </c>
      <c r="EK5" s="1" t="s">
        <v>244</v>
      </c>
      <c r="EL5" s="1" t="s">
        <v>244</v>
      </c>
      <c r="EM5" s="1" t="s">
        <v>242</v>
      </c>
      <c r="EN5" s="1" t="s">
        <v>243</v>
      </c>
      <c r="EO5" s="1" t="s">
        <v>245</v>
      </c>
      <c r="EP5" s="1" t="s">
        <v>243</v>
      </c>
      <c r="EQ5" s="1" t="s">
        <v>243</v>
      </c>
      <c r="ER5" s="1" t="s">
        <v>244</v>
      </c>
      <c r="ES5" s="1" t="s">
        <v>243</v>
      </c>
      <c r="ET5" s="1" t="s">
        <v>243</v>
      </c>
      <c r="EU5" s="1" t="s">
        <v>243</v>
      </c>
      <c r="EV5" s="1" t="s">
        <v>244</v>
      </c>
      <c r="EW5" s="1" t="s">
        <v>243</v>
      </c>
      <c r="EX5" s="1" t="s">
        <v>243</v>
      </c>
      <c r="EY5" s="1" t="s">
        <v>243</v>
      </c>
      <c r="EZ5" s="1" t="s">
        <v>243</v>
      </c>
      <c r="FA5" s="1" t="s">
        <v>242</v>
      </c>
      <c r="FB5" s="1" t="s">
        <v>242</v>
      </c>
      <c r="FC5" s="1" t="s">
        <v>245</v>
      </c>
      <c r="FD5" s="1" t="s">
        <v>244</v>
      </c>
      <c r="FE5" s="1" t="s">
        <v>242</v>
      </c>
      <c r="FF5" s="1" t="s">
        <v>245</v>
      </c>
      <c r="FG5" s="1" t="s">
        <v>244</v>
      </c>
      <c r="FH5" s="1" t="s">
        <v>245</v>
      </c>
      <c r="FI5" s="1" t="s">
        <v>243</v>
      </c>
      <c r="FJ5" s="1" t="s">
        <v>243</v>
      </c>
      <c r="FK5" s="1" t="s">
        <v>242</v>
      </c>
      <c r="FL5" s="1" t="s">
        <v>243</v>
      </c>
      <c r="FM5" s="1" t="s">
        <v>243</v>
      </c>
      <c r="FN5" s="1" t="s">
        <v>243</v>
      </c>
      <c r="FO5" s="1" t="s">
        <v>245</v>
      </c>
      <c r="FP5" s="1" t="s">
        <v>245</v>
      </c>
      <c r="FQ5" s="1" t="s">
        <v>243</v>
      </c>
      <c r="FR5" s="1" t="s">
        <v>243</v>
      </c>
      <c r="FS5" s="1" t="s">
        <v>245</v>
      </c>
      <c r="FT5" s="1" t="s">
        <v>243</v>
      </c>
      <c r="FU5" s="1" t="s">
        <v>243</v>
      </c>
      <c r="FV5" s="1" t="s">
        <v>242</v>
      </c>
      <c r="FW5" s="1" t="s">
        <v>245</v>
      </c>
      <c r="FX5" s="1" t="s">
        <v>242</v>
      </c>
      <c r="FY5" s="1" t="s">
        <v>243</v>
      </c>
      <c r="FZ5" s="1" t="s">
        <v>243</v>
      </c>
      <c r="GA5" s="1" t="s">
        <v>244</v>
      </c>
      <c r="GB5" s="1" t="s">
        <v>245</v>
      </c>
      <c r="GC5" s="1" t="s">
        <v>244</v>
      </c>
      <c r="GD5" s="1" t="s">
        <v>242</v>
      </c>
      <c r="GE5" s="1" t="s">
        <v>243</v>
      </c>
      <c r="GF5" s="1" t="s">
        <v>245</v>
      </c>
      <c r="GG5" s="1" t="s">
        <v>245</v>
      </c>
      <c r="GH5" s="1" t="s">
        <v>245</v>
      </c>
      <c r="GI5" s="1" t="s">
        <v>244</v>
      </c>
      <c r="GJ5" s="1" t="s">
        <v>243</v>
      </c>
      <c r="GK5" s="1" t="s">
        <v>243</v>
      </c>
      <c r="GL5" s="1" t="s">
        <v>243</v>
      </c>
      <c r="GM5" s="1" t="s">
        <v>242</v>
      </c>
      <c r="GN5" s="1" t="s">
        <v>243</v>
      </c>
      <c r="GO5" s="11">
        <v>8.0</v>
      </c>
      <c r="GP5" s="11">
        <v>4.0</v>
      </c>
      <c r="GQ5" s="11">
        <v>8.0</v>
      </c>
      <c r="GR5" s="11">
        <v>9.0</v>
      </c>
      <c r="GS5" s="11">
        <v>6.0</v>
      </c>
      <c r="GT5" s="11">
        <v>9.0</v>
      </c>
      <c r="GU5" s="11">
        <v>7.0</v>
      </c>
      <c r="GV5" s="11">
        <v>8.0</v>
      </c>
      <c r="GW5" s="11">
        <v>4.0</v>
      </c>
      <c r="GX5" s="11">
        <v>3.0</v>
      </c>
      <c r="GY5" s="11">
        <v>7.0</v>
      </c>
      <c r="GZ5" s="11">
        <v>8.0</v>
      </c>
      <c r="HA5" s="11">
        <v>6.0</v>
      </c>
      <c r="HB5" s="11">
        <v>5.0</v>
      </c>
      <c r="HC5" s="11">
        <v>8.0</v>
      </c>
      <c r="HD5" s="11">
        <v>4.0</v>
      </c>
      <c r="HE5" s="11">
        <v>9.0</v>
      </c>
      <c r="HF5" s="11">
        <v>7.0</v>
      </c>
      <c r="HG5" s="11">
        <v>8.0</v>
      </c>
      <c r="HH5" s="11">
        <v>3.0</v>
      </c>
      <c r="HI5" s="11">
        <v>7.0</v>
      </c>
      <c r="HJ5" s="11">
        <v>8.0</v>
      </c>
      <c r="HK5" s="11">
        <v>7.0</v>
      </c>
      <c r="HL5" s="11">
        <v>6.0</v>
      </c>
      <c r="HM5" s="11">
        <v>9.0</v>
      </c>
      <c r="HN5" s="11">
        <v>6.0</v>
      </c>
      <c r="HO5" s="11">
        <v>8.0</v>
      </c>
      <c r="HP5" s="11">
        <v>4.0</v>
      </c>
      <c r="HQ5" s="11">
        <v>6.0</v>
      </c>
      <c r="HR5" s="11">
        <v>4.0</v>
      </c>
      <c r="HS5" s="11">
        <v>9.0</v>
      </c>
      <c r="HT5" s="11">
        <v>4.0</v>
      </c>
      <c r="HU5" s="11">
        <v>8.0</v>
      </c>
      <c r="HV5" s="11">
        <v>4.0</v>
      </c>
      <c r="HW5" s="11">
        <v>8.0</v>
      </c>
      <c r="HX5" s="11">
        <v>7.0</v>
      </c>
      <c r="HY5" s="11">
        <v>7.0</v>
      </c>
      <c r="HZ5" s="11">
        <v>7.0</v>
      </c>
      <c r="IA5" s="11">
        <v>9.0</v>
      </c>
      <c r="IB5" s="11">
        <v>6.0</v>
      </c>
      <c r="IC5" s="11">
        <v>4.0</v>
      </c>
      <c r="ID5" s="2"/>
      <c r="IE5" s="1"/>
      <c r="IF5" s="1"/>
      <c r="IG5" s="1"/>
      <c r="IH5" s="1"/>
      <c r="II5" s="1"/>
      <c r="IJ5" s="1"/>
      <c r="IK5" s="1"/>
      <c r="IL5" s="1"/>
      <c r="IM5" s="1"/>
    </row>
    <row r="6">
      <c r="A6" s="10">
        <v>44693.777041099536</v>
      </c>
      <c r="B6" s="1" t="s">
        <v>196</v>
      </c>
      <c r="C6" s="1" t="s">
        <v>282</v>
      </c>
      <c r="D6" s="1" t="s">
        <v>197</v>
      </c>
      <c r="E6" s="1" t="s">
        <v>198</v>
      </c>
      <c r="F6" s="1" t="s">
        <v>199</v>
      </c>
      <c r="G6" s="1" t="s">
        <v>200</v>
      </c>
      <c r="H6" s="1" t="s">
        <v>280</v>
      </c>
      <c r="I6" s="1" t="s">
        <v>202</v>
      </c>
      <c r="J6" s="1" t="s">
        <v>203</v>
      </c>
      <c r="K6" s="1" t="s">
        <v>281</v>
      </c>
      <c r="L6" s="1" t="s">
        <v>268</v>
      </c>
      <c r="M6" s="1" t="s">
        <v>206</v>
      </c>
      <c r="N6" s="1" t="s">
        <v>207</v>
      </c>
      <c r="O6" s="1" t="s">
        <v>208</v>
      </c>
      <c r="P6" s="1" t="s">
        <v>209</v>
      </c>
      <c r="Q6" s="1" t="s">
        <v>210</v>
      </c>
      <c r="R6" s="1" t="s">
        <v>250</v>
      </c>
      <c r="S6" s="1" t="s">
        <v>212</v>
      </c>
      <c r="T6" s="1" t="s">
        <v>283</v>
      </c>
      <c r="U6" s="1" t="s">
        <v>252</v>
      </c>
      <c r="V6" s="1" t="s">
        <v>215</v>
      </c>
      <c r="W6" s="1" t="s">
        <v>284</v>
      </c>
      <c r="X6" s="1" t="s">
        <v>253</v>
      </c>
      <c r="Y6" s="1" t="s">
        <v>254</v>
      </c>
      <c r="Z6" s="1" t="s">
        <v>219</v>
      </c>
      <c r="AA6" s="1" t="s">
        <v>255</v>
      </c>
      <c r="AB6" s="1" t="s">
        <v>221</v>
      </c>
      <c r="AC6" s="1" t="s">
        <v>256</v>
      </c>
      <c r="AD6" s="1" t="s">
        <v>223</v>
      </c>
      <c r="AE6" s="1" t="s">
        <v>224</v>
      </c>
      <c r="AF6" s="1" t="s">
        <v>225</v>
      </c>
      <c r="AG6" s="1" t="s">
        <v>285</v>
      </c>
      <c r="AH6" s="1" t="s">
        <v>275</v>
      </c>
      <c r="AI6" s="1" t="s">
        <v>257</v>
      </c>
      <c r="AJ6" s="1" t="s">
        <v>229</v>
      </c>
      <c r="AK6" s="1" t="s">
        <v>230</v>
      </c>
      <c r="AL6" s="1" t="s">
        <v>258</v>
      </c>
      <c r="AM6" s="1" t="s">
        <v>232</v>
      </c>
      <c r="AN6" s="1" t="s">
        <v>233</v>
      </c>
      <c r="AO6" s="1" t="s">
        <v>259</v>
      </c>
      <c r="AP6" s="1" t="s">
        <v>278</v>
      </c>
      <c r="AQ6" s="1" t="s">
        <v>260</v>
      </c>
      <c r="AR6" s="1" t="s">
        <v>275</v>
      </c>
      <c r="AS6" s="1" t="s">
        <v>261</v>
      </c>
      <c r="AT6" s="1" t="s">
        <v>262</v>
      </c>
      <c r="AU6" s="1" t="s">
        <v>240</v>
      </c>
      <c r="AV6" s="1" t="s">
        <v>241</v>
      </c>
      <c r="AW6" s="1" t="s">
        <v>241</v>
      </c>
      <c r="AX6" s="1" t="s">
        <v>240</v>
      </c>
      <c r="AY6" s="1" t="s">
        <v>240</v>
      </c>
      <c r="AZ6" s="1" t="s">
        <v>241</v>
      </c>
      <c r="BA6" s="1" t="s">
        <v>240</v>
      </c>
      <c r="BB6" s="1" t="s">
        <v>240</v>
      </c>
      <c r="BC6" s="1" t="s">
        <v>240</v>
      </c>
      <c r="BD6" s="1" t="s">
        <v>240</v>
      </c>
      <c r="BE6" s="1" t="s">
        <v>240</v>
      </c>
      <c r="BF6" s="1" t="s">
        <v>241</v>
      </c>
      <c r="BG6" s="1" t="s">
        <v>240</v>
      </c>
      <c r="BH6" s="1" t="s">
        <v>241</v>
      </c>
      <c r="BI6" s="1" t="s">
        <v>241</v>
      </c>
      <c r="BJ6" s="1" t="s">
        <v>241</v>
      </c>
      <c r="BK6" s="1" t="s">
        <v>240</v>
      </c>
      <c r="BL6" s="1" t="s">
        <v>240</v>
      </c>
      <c r="BM6" s="1" t="s">
        <v>240</v>
      </c>
      <c r="BN6" s="1" t="s">
        <v>240</v>
      </c>
      <c r="BO6" s="1" t="s">
        <v>240</v>
      </c>
      <c r="BP6" s="1" t="s">
        <v>240</v>
      </c>
      <c r="BQ6" s="1" t="s">
        <v>241</v>
      </c>
      <c r="BR6" s="1" t="s">
        <v>241</v>
      </c>
      <c r="BS6" s="1" t="s">
        <v>240</v>
      </c>
      <c r="BT6" s="1" t="s">
        <v>240</v>
      </c>
      <c r="BU6" s="1" t="s">
        <v>241</v>
      </c>
      <c r="BV6" s="1" t="s">
        <v>240</v>
      </c>
      <c r="BW6" s="1" t="s">
        <v>240</v>
      </c>
      <c r="BX6" s="1" t="s">
        <v>241</v>
      </c>
      <c r="BY6" s="1" t="s">
        <v>241</v>
      </c>
      <c r="BZ6" s="1" t="s">
        <v>240</v>
      </c>
      <c r="CA6" s="1" t="s">
        <v>240</v>
      </c>
      <c r="CB6" s="1" t="s">
        <v>240</v>
      </c>
      <c r="CC6" s="1" t="s">
        <v>241</v>
      </c>
      <c r="CD6" s="1" t="s">
        <v>240</v>
      </c>
      <c r="CE6" s="1" t="s">
        <v>240</v>
      </c>
      <c r="CF6" s="1" t="s">
        <v>240</v>
      </c>
      <c r="CG6" s="1" t="s">
        <v>240</v>
      </c>
      <c r="CH6" s="1" t="s">
        <v>241</v>
      </c>
      <c r="CI6" s="1" t="s">
        <v>240</v>
      </c>
      <c r="CJ6" s="1" t="s">
        <v>240</v>
      </c>
      <c r="CK6" s="1" t="s">
        <v>241</v>
      </c>
      <c r="CL6" s="1" t="s">
        <v>240</v>
      </c>
      <c r="CM6" s="1" t="s">
        <v>241</v>
      </c>
      <c r="CN6" s="1" t="s">
        <v>240</v>
      </c>
      <c r="CO6" s="1" t="s">
        <v>241</v>
      </c>
      <c r="CP6" s="1" t="s">
        <v>240</v>
      </c>
      <c r="CQ6" s="1" t="s">
        <v>240</v>
      </c>
      <c r="CR6" s="1" t="s">
        <v>240</v>
      </c>
      <c r="CS6" s="1" t="s">
        <v>241</v>
      </c>
      <c r="CT6" s="1" t="s">
        <v>240</v>
      </c>
      <c r="CU6" s="1" t="s">
        <v>241</v>
      </c>
      <c r="CV6" s="1" t="s">
        <v>240</v>
      </c>
      <c r="CW6" s="1" t="s">
        <v>241</v>
      </c>
      <c r="CX6" s="1" t="s">
        <v>241</v>
      </c>
      <c r="CY6" s="1" t="s">
        <v>240</v>
      </c>
      <c r="CZ6" s="1" t="s">
        <v>240</v>
      </c>
      <c r="DA6" s="1" t="s">
        <v>241</v>
      </c>
      <c r="DB6" s="1" t="s">
        <v>241</v>
      </c>
      <c r="DC6" s="1" t="s">
        <v>240</v>
      </c>
      <c r="DD6" s="1" t="s">
        <v>240</v>
      </c>
      <c r="DE6" s="1" t="s">
        <v>240</v>
      </c>
      <c r="DF6" s="1" t="s">
        <v>240</v>
      </c>
      <c r="DG6" s="1" t="s">
        <v>240</v>
      </c>
      <c r="DH6" s="1" t="s">
        <v>240</v>
      </c>
      <c r="DI6" s="1" t="s">
        <v>240</v>
      </c>
      <c r="DJ6" s="1" t="s">
        <v>241</v>
      </c>
      <c r="DK6" s="1" t="s">
        <v>240</v>
      </c>
      <c r="DL6" s="1" t="s">
        <v>240</v>
      </c>
      <c r="DM6" s="1" t="s">
        <v>240</v>
      </c>
      <c r="DN6" s="1" t="s">
        <v>240</v>
      </c>
      <c r="DO6" s="1" t="s">
        <v>240</v>
      </c>
      <c r="DP6" s="1" t="s">
        <v>240</v>
      </c>
      <c r="DQ6" s="1" t="s">
        <v>241</v>
      </c>
      <c r="DR6" s="1" t="s">
        <v>240</v>
      </c>
      <c r="DS6" s="1" t="s">
        <v>240</v>
      </c>
      <c r="DT6" s="1" t="s">
        <v>241</v>
      </c>
      <c r="DU6" s="1" t="s">
        <v>241</v>
      </c>
      <c r="DV6" s="1" t="s">
        <v>240</v>
      </c>
      <c r="DW6" s="1" t="s">
        <v>243</v>
      </c>
      <c r="DX6" s="1" t="s">
        <v>242</v>
      </c>
      <c r="DY6" s="1" t="s">
        <v>244</v>
      </c>
      <c r="DZ6" s="1" t="s">
        <v>243</v>
      </c>
      <c r="EA6" s="1" t="s">
        <v>243</v>
      </c>
      <c r="EB6" s="1" t="s">
        <v>243</v>
      </c>
      <c r="EC6" s="1" t="s">
        <v>243</v>
      </c>
      <c r="ED6" s="1" t="s">
        <v>242</v>
      </c>
      <c r="EE6" s="1" t="s">
        <v>244</v>
      </c>
      <c r="EF6" s="1" t="s">
        <v>242</v>
      </c>
      <c r="EG6" s="1" t="s">
        <v>243</v>
      </c>
      <c r="EH6" s="1" t="s">
        <v>244</v>
      </c>
      <c r="EI6" s="1" t="s">
        <v>242</v>
      </c>
      <c r="EJ6" s="1" t="s">
        <v>243</v>
      </c>
      <c r="EK6" s="1" t="s">
        <v>244</v>
      </c>
      <c r="EL6" s="1" t="s">
        <v>244</v>
      </c>
      <c r="EM6" s="1" t="s">
        <v>243</v>
      </c>
      <c r="EN6" s="1" t="s">
        <v>243</v>
      </c>
      <c r="EO6" s="1" t="s">
        <v>244</v>
      </c>
      <c r="EP6" s="1" t="s">
        <v>244</v>
      </c>
      <c r="EQ6" s="1" t="s">
        <v>242</v>
      </c>
      <c r="ER6" s="1" t="s">
        <v>245</v>
      </c>
      <c r="ES6" s="1" t="s">
        <v>245</v>
      </c>
      <c r="ET6" s="1" t="s">
        <v>243</v>
      </c>
      <c r="EU6" s="1" t="s">
        <v>242</v>
      </c>
      <c r="EV6" s="1" t="s">
        <v>245</v>
      </c>
      <c r="EW6" s="1" t="s">
        <v>243</v>
      </c>
      <c r="EX6" s="1" t="s">
        <v>242</v>
      </c>
      <c r="EY6" s="1" t="s">
        <v>242</v>
      </c>
      <c r="EZ6" s="1" t="s">
        <v>242</v>
      </c>
      <c r="FA6" s="1" t="s">
        <v>243</v>
      </c>
      <c r="FB6" s="1" t="s">
        <v>243</v>
      </c>
      <c r="FC6" s="1" t="s">
        <v>242</v>
      </c>
      <c r="FD6" s="1" t="s">
        <v>243</v>
      </c>
      <c r="FE6" s="1" t="s">
        <v>243</v>
      </c>
      <c r="FF6" s="1" t="s">
        <v>245</v>
      </c>
      <c r="FG6" s="1" t="s">
        <v>244</v>
      </c>
      <c r="FH6" s="1" t="s">
        <v>245</v>
      </c>
      <c r="FI6" s="1" t="s">
        <v>243</v>
      </c>
      <c r="FJ6" s="1" t="s">
        <v>245</v>
      </c>
      <c r="FK6" s="1" t="s">
        <v>243</v>
      </c>
      <c r="FL6" s="1" t="s">
        <v>243</v>
      </c>
      <c r="FM6" s="1" t="s">
        <v>244</v>
      </c>
      <c r="FN6" s="1" t="s">
        <v>242</v>
      </c>
      <c r="FO6" s="1" t="s">
        <v>243</v>
      </c>
      <c r="FP6" s="1" t="s">
        <v>245</v>
      </c>
      <c r="FQ6" s="1" t="s">
        <v>243</v>
      </c>
      <c r="FR6" s="1" t="s">
        <v>243</v>
      </c>
      <c r="FS6" s="1" t="s">
        <v>243</v>
      </c>
      <c r="FT6" s="1" t="s">
        <v>242</v>
      </c>
      <c r="FU6" s="1" t="s">
        <v>244</v>
      </c>
      <c r="FV6" s="1" t="s">
        <v>243</v>
      </c>
      <c r="FW6" s="1" t="s">
        <v>245</v>
      </c>
      <c r="FX6" s="1" t="s">
        <v>242</v>
      </c>
      <c r="FY6" s="1" t="s">
        <v>242</v>
      </c>
      <c r="FZ6" s="1" t="s">
        <v>243</v>
      </c>
      <c r="GA6" s="1" t="s">
        <v>244</v>
      </c>
      <c r="GB6" s="1" t="s">
        <v>244</v>
      </c>
      <c r="GC6" s="1" t="s">
        <v>244</v>
      </c>
      <c r="GD6" s="1" t="s">
        <v>243</v>
      </c>
      <c r="GE6" s="1" t="s">
        <v>242</v>
      </c>
      <c r="GF6" s="1" t="s">
        <v>243</v>
      </c>
      <c r="GG6" s="1" t="s">
        <v>243</v>
      </c>
      <c r="GH6" s="1" t="s">
        <v>244</v>
      </c>
      <c r="GI6" s="1" t="s">
        <v>245</v>
      </c>
      <c r="GJ6" s="1" t="s">
        <v>244</v>
      </c>
      <c r="GK6" s="1" t="s">
        <v>243</v>
      </c>
      <c r="GL6" s="1" t="s">
        <v>243</v>
      </c>
      <c r="GM6" s="1" t="s">
        <v>242</v>
      </c>
      <c r="GN6" s="1" t="s">
        <v>245</v>
      </c>
      <c r="GO6" s="11">
        <v>9.0</v>
      </c>
      <c r="GP6" s="11">
        <v>3.0</v>
      </c>
      <c r="GQ6" s="11">
        <v>10.0</v>
      </c>
      <c r="GR6" s="11">
        <v>8.0</v>
      </c>
      <c r="GS6" s="11">
        <v>7.0</v>
      </c>
      <c r="GT6" s="11">
        <v>10.0</v>
      </c>
      <c r="GU6" s="11">
        <v>7.0</v>
      </c>
      <c r="GV6" s="11">
        <v>9.0</v>
      </c>
      <c r="GW6" s="11">
        <v>9.0</v>
      </c>
      <c r="GX6" s="11">
        <v>5.0</v>
      </c>
      <c r="GY6" s="11">
        <v>10.0</v>
      </c>
      <c r="GZ6" s="11">
        <v>5.0</v>
      </c>
      <c r="HA6" s="11">
        <v>6.0</v>
      </c>
      <c r="HB6" s="11">
        <v>7.0</v>
      </c>
      <c r="HC6" s="11">
        <v>10.0</v>
      </c>
      <c r="HD6" s="11">
        <v>3.0</v>
      </c>
      <c r="HE6" s="11">
        <v>7.0</v>
      </c>
      <c r="HF6" s="11">
        <v>3.0</v>
      </c>
      <c r="HG6" s="11">
        <v>10.0</v>
      </c>
      <c r="HH6" s="11">
        <v>4.0</v>
      </c>
      <c r="HI6" s="11">
        <v>8.0</v>
      </c>
      <c r="HJ6" s="11">
        <v>7.0</v>
      </c>
      <c r="HK6" s="11">
        <v>3.0</v>
      </c>
      <c r="HL6" s="11">
        <v>4.0</v>
      </c>
      <c r="HM6" s="11">
        <v>7.0</v>
      </c>
      <c r="HN6" s="11">
        <v>7.0</v>
      </c>
      <c r="HO6" s="11">
        <v>9.0</v>
      </c>
      <c r="HP6" s="11">
        <v>3.0</v>
      </c>
      <c r="HQ6" s="11">
        <v>7.0</v>
      </c>
      <c r="HR6" s="11">
        <v>6.0</v>
      </c>
      <c r="HS6" s="11">
        <v>9.0</v>
      </c>
      <c r="HT6" s="11">
        <v>2.0</v>
      </c>
      <c r="HU6" s="11">
        <v>10.0</v>
      </c>
      <c r="HV6" s="11">
        <v>2.0</v>
      </c>
      <c r="HW6" s="11">
        <v>9.0</v>
      </c>
      <c r="HX6" s="11">
        <v>5.0</v>
      </c>
      <c r="HY6" s="11">
        <v>8.0</v>
      </c>
      <c r="HZ6" s="11">
        <v>8.0</v>
      </c>
      <c r="IA6" s="11">
        <v>5.0</v>
      </c>
      <c r="IB6" s="11">
        <v>3.0</v>
      </c>
      <c r="IC6" s="11">
        <v>3.0</v>
      </c>
      <c r="ID6" s="1"/>
      <c r="IE6" s="1"/>
      <c r="IF6" s="1"/>
      <c r="IG6" s="1"/>
      <c r="IH6" s="1"/>
      <c r="II6" s="1"/>
      <c r="IJ6" s="1"/>
      <c r="IK6" s="1"/>
      <c r="IL6" s="1"/>
      <c r="IM6" s="1"/>
    </row>
    <row r="7">
      <c r="A7" s="10">
        <v>44693.81838303241</v>
      </c>
      <c r="B7" s="1" t="s">
        <v>196</v>
      </c>
      <c r="C7" s="1" t="s">
        <v>286</v>
      </c>
      <c r="D7" s="1" t="s">
        <v>265</v>
      </c>
      <c r="E7" s="1" t="s">
        <v>198</v>
      </c>
      <c r="F7" s="1" t="s">
        <v>287</v>
      </c>
      <c r="G7" s="1" t="s">
        <v>248</v>
      </c>
      <c r="H7" s="1" t="s">
        <v>280</v>
      </c>
      <c r="I7" s="1" t="s">
        <v>266</v>
      </c>
      <c r="J7" s="1" t="s">
        <v>203</v>
      </c>
      <c r="K7" s="1" t="s">
        <v>281</v>
      </c>
      <c r="L7" s="1" t="s">
        <v>205</v>
      </c>
      <c r="M7" s="1" t="s">
        <v>206</v>
      </c>
      <c r="N7" s="1" t="s">
        <v>269</v>
      </c>
      <c r="O7" s="1" t="s">
        <v>249</v>
      </c>
      <c r="P7" s="1" t="s">
        <v>209</v>
      </c>
      <c r="Q7" s="1" t="s">
        <v>288</v>
      </c>
      <c r="R7" s="1" t="s">
        <v>250</v>
      </c>
      <c r="S7" s="1" t="s">
        <v>212</v>
      </c>
      <c r="T7" s="1" t="s">
        <v>283</v>
      </c>
      <c r="U7" s="1" t="s">
        <v>252</v>
      </c>
      <c r="V7" s="1" t="s">
        <v>215</v>
      </c>
      <c r="W7" s="1" t="s">
        <v>284</v>
      </c>
      <c r="X7" s="1" t="s">
        <v>253</v>
      </c>
      <c r="Y7" s="1" t="s">
        <v>218</v>
      </c>
      <c r="Z7" s="1" t="s">
        <v>271</v>
      </c>
      <c r="AA7" s="1" t="s">
        <v>255</v>
      </c>
      <c r="AB7" s="1" t="s">
        <v>272</v>
      </c>
      <c r="AC7" s="1" t="s">
        <v>256</v>
      </c>
      <c r="AD7" s="1" t="s">
        <v>223</v>
      </c>
      <c r="AE7" s="1" t="s">
        <v>273</v>
      </c>
      <c r="AF7" s="1" t="s">
        <v>274</v>
      </c>
      <c r="AG7" s="1" t="s">
        <v>285</v>
      </c>
      <c r="AH7" s="1" t="s">
        <v>275</v>
      </c>
      <c r="AI7" s="1" t="s">
        <v>228</v>
      </c>
      <c r="AJ7" s="1" t="s">
        <v>229</v>
      </c>
      <c r="AK7" s="1" t="s">
        <v>230</v>
      </c>
      <c r="AL7" s="1" t="s">
        <v>231</v>
      </c>
      <c r="AM7" s="1" t="s">
        <v>277</v>
      </c>
      <c r="AN7" s="1" t="s">
        <v>289</v>
      </c>
      <c r="AO7" s="1" t="s">
        <v>259</v>
      </c>
      <c r="AP7" s="1" t="s">
        <v>278</v>
      </c>
      <c r="AQ7" s="1" t="s">
        <v>260</v>
      </c>
      <c r="AR7" s="1" t="s">
        <v>275</v>
      </c>
      <c r="AS7" s="1" t="s">
        <v>238</v>
      </c>
      <c r="AT7" s="1" t="s">
        <v>262</v>
      </c>
      <c r="AU7" s="1" t="s">
        <v>241</v>
      </c>
      <c r="AV7" s="1" t="s">
        <v>241</v>
      </c>
      <c r="AW7" s="1" t="s">
        <v>241</v>
      </c>
      <c r="AX7" s="1" t="s">
        <v>241</v>
      </c>
      <c r="AY7" s="1" t="s">
        <v>240</v>
      </c>
      <c r="AZ7" s="1" t="s">
        <v>240</v>
      </c>
      <c r="BA7" s="1" t="s">
        <v>240</v>
      </c>
      <c r="BB7" s="1" t="s">
        <v>240</v>
      </c>
      <c r="BC7" s="1" t="s">
        <v>241</v>
      </c>
      <c r="BD7" s="1" t="s">
        <v>241</v>
      </c>
      <c r="BE7" s="1" t="s">
        <v>240</v>
      </c>
      <c r="BF7" s="1" t="s">
        <v>241</v>
      </c>
      <c r="BG7" s="1" t="s">
        <v>241</v>
      </c>
      <c r="BH7" s="1" t="s">
        <v>241</v>
      </c>
      <c r="BI7" s="1" t="s">
        <v>240</v>
      </c>
      <c r="BJ7" s="1" t="s">
        <v>240</v>
      </c>
      <c r="BK7" s="1" t="s">
        <v>241</v>
      </c>
      <c r="BL7" s="1" t="s">
        <v>241</v>
      </c>
      <c r="BM7" s="1" t="s">
        <v>240</v>
      </c>
      <c r="BN7" s="1" t="s">
        <v>241</v>
      </c>
      <c r="BO7" s="1" t="s">
        <v>240</v>
      </c>
      <c r="BP7" s="1" t="s">
        <v>241</v>
      </c>
      <c r="BQ7" s="1" t="s">
        <v>241</v>
      </c>
      <c r="BR7" s="1" t="s">
        <v>241</v>
      </c>
      <c r="BS7" s="1" t="s">
        <v>240</v>
      </c>
      <c r="BT7" s="1" t="s">
        <v>241</v>
      </c>
      <c r="BU7" s="1" t="s">
        <v>241</v>
      </c>
      <c r="BV7" s="1" t="s">
        <v>240</v>
      </c>
      <c r="BW7" s="1" t="s">
        <v>240</v>
      </c>
      <c r="BX7" s="1" t="s">
        <v>241</v>
      </c>
      <c r="BY7" s="1" t="s">
        <v>241</v>
      </c>
      <c r="BZ7" s="1" t="s">
        <v>240</v>
      </c>
      <c r="CA7" s="1" t="s">
        <v>241</v>
      </c>
      <c r="CB7" s="1" t="s">
        <v>241</v>
      </c>
      <c r="CC7" s="1" t="s">
        <v>240</v>
      </c>
      <c r="CD7" s="1" t="s">
        <v>240</v>
      </c>
      <c r="CE7" s="1" t="s">
        <v>240</v>
      </c>
      <c r="CF7" s="1" t="s">
        <v>240</v>
      </c>
      <c r="CG7" s="1" t="s">
        <v>240</v>
      </c>
      <c r="CH7" s="1" t="s">
        <v>240</v>
      </c>
      <c r="CI7" s="1" t="s">
        <v>241</v>
      </c>
      <c r="CJ7" s="1" t="s">
        <v>240</v>
      </c>
      <c r="CK7" s="1" t="s">
        <v>241</v>
      </c>
      <c r="CL7" s="1" t="s">
        <v>241</v>
      </c>
      <c r="CM7" s="1" t="s">
        <v>240</v>
      </c>
      <c r="CN7" s="1" t="s">
        <v>241</v>
      </c>
      <c r="CO7" s="1" t="s">
        <v>241</v>
      </c>
      <c r="CP7" s="1" t="s">
        <v>240</v>
      </c>
      <c r="CQ7" s="1" t="s">
        <v>241</v>
      </c>
      <c r="CR7" s="1" t="s">
        <v>240</v>
      </c>
      <c r="CS7" s="1" t="s">
        <v>241</v>
      </c>
      <c r="CT7" s="1" t="s">
        <v>240</v>
      </c>
      <c r="CU7" s="1" t="s">
        <v>240</v>
      </c>
      <c r="CV7" s="1" t="s">
        <v>240</v>
      </c>
      <c r="CW7" s="1" t="s">
        <v>240</v>
      </c>
      <c r="CX7" s="1" t="s">
        <v>241</v>
      </c>
      <c r="CY7" s="1" t="s">
        <v>241</v>
      </c>
      <c r="CZ7" s="1" t="s">
        <v>240</v>
      </c>
      <c r="DA7" s="1" t="s">
        <v>241</v>
      </c>
      <c r="DB7" s="1" t="s">
        <v>240</v>
      </c>
      <c r="DC7" s="1" t="s">
        <v>240</v>
      </c>
      <c r="DD7" s="1" t="s">
        <v>240</v>
      </c>
      <c r="DE7" s="1" t="s">
        <v>240</v>
      </c>
      <c r="DF7" s="1" t="s">
        <v>240</v>
      </c>
      <c r="DG7" s="1" t="s">
        <v>240</v>
      </c>
      <c r="DH7" s="1" t="s">
        <v>240</v>
      </c>
      <c r="DI7" s="1" t="s">
        <v>241</v>
      </c>
      <c r="DJ7" s="1" t="s">
        <v>241</v>
      </c>
      <c r="DK7" s="1" t="s">
        <v>241</v>
      </c>
      <c r="DL7" s="1" t="s">
        <v>241</v>
      </c>
      <c r="DM7" s="1" t="s">
        <v>241</v>
      </c>
      <c r="DN7" s="1" t="s">
        <v>241</v>
      </c>
      <c r="DO7" s="1" t="s">
        <v>240</v>
      </c>
      <c r="DP7" s="1" t="s">
        <v>240</v>
      </c>
      <c r="DQ7" s="1" t="s">
        <v>241</v>
      </c>
      <c r="DR7" s="1" t="s">
        <v>240</v>
      </c>
      <c r="DS7" s="1" t="s">
        <v>241</v>
      </c>
      <c r="DT7" s="1" t="s">
        <v>241</v>
      </c>
      <c r="DU7" s="1" t="s">
        <v>241</v>
      </c>
      <c r="DV7" s="1" t="s">
        <v>240</v>
      </c>
      <c r="DW7" s="1" t="s">
        <v>242</v>
      </c>
      <c r="DX7" s="1" t="s">
        <v>243</v>
      </c>
      <c r="DY7" s="1" t="s">
        <v>243</v>
      </c>
      <c r="DZ7" s="1" t="s">
        <v>245</v>
      </c>
      <c r="EA7" s="1" t="s">
        <v>242</v>
      </c>
      <c r="EB7" s="1" t="s">
        <v>245</v>
      </c>
      <c r="EC7" s="1" t="s">
        <v>245</v>
      </c>
      <c r="ED7" s="1" t="s">
        <v>242</v>
      </c>
      <c r="EE7" s="1" t="s">
        <v>243</v>
      </c>
      <c r="EF7" s="1" t="s">
        <v>242</v>
      </c>
      <c r="EG7" s="1" t="s">
        <v>243</v>
      </c>
      <c r="EH7" s="1" t="s">
        <v>244</v>
      </c>
      <c r="EI7" s="1" t="s">
        <v>244</v>
      </c>
      <c r="EJ7" s="1" t="s">
        <v>243</v>
      </c>
      <c r="EK7" s="1" t="s">
        <v>242</v>
      </c>
      <c r="EL7" s="1" t="s">
        <v>243</v>
      </c>
      <c r="EM7" s="1" t="s">
        <v>243</v>
      </c>
      <c r="EN7" s="1" t="s">
        <v>242</v>
      </c>
      <c r="EO7" s="1" t="s">
        <v>245</v>
      </c>
      <c r="EP7" s="1" t="s">
        <v>243</v>
      </c>
      <c r="EQ7" s="1" t="s">
        <v>245</v>
      </c>
      <c r="ER7" s="1" t="s">
        <v>245</v>
      </c>
      <c r="ES7" s="1" t="s">
        <v>245</v>
      </c>
      <c r="ET7" s="1" t="s">
        <v>243</v>
      </c>
      <c r="EU7" s="1" t="s">
        <v>242</v>
      </c>
      <c r="EV7" s="1" t="s">
        <v>245</v>
      </c>
      <c r="EW7" s="1" t="s">
        <v>243</v>
      </c>
      <c r="EX7" s="1" t="s">
        <v>243</v>
      </c>
      <c r="EY7" s="1" t="s">
        <v>245</v>
      </c>
      <c r="EZ7" s="1" t="s">
        <v>243</v>
      </c>
      <c r="FA7" s="1" t="s">
        <v>245</v>
      </c>
      <c r="FB7" s="1" t="s">
        <v>243</v>
      </c>
      <c r="FC7" s="1" t="s">
        <v>245</v>
      </c>
      <c r="FD7" s="1" t="s">
        <v>245</v>
      </c>
      <c r="FE7" s="1" t="s">
        <v>245</v>
      </c>
      <c r="FF7" s="1" t="s">
        <v>242</v>
      </c>
      <c r="FG7" s="1" t="s">
        <v>244</v>
      </c>
      <c r="FH7" s="1" t="s">
        <v>243</v>
      </c>
      <c r="FI7" s="1" t="s">
        <v>245</v>
      </c>
      <c r="FJ7" s="1" t="s">
        <v>243</v>
      </c>
      <c r="FK7" s="1" t="s">
        <v>245</v>
      </c>
      <c r="FL7" s="1" t="s">
        <v>245</v>
      </c>
      <c r="FM7" s="1" t="s">
        <v>242</v>
      </c>
      <c r="FN7" s="1" t="s">
        <v>245</v>
      </c>
      <c r="FO7" s="1" t="s">
        <v>243</v>
      </c>
      <c r="FP7" s="1" t="s">
        <v>244</v>
      </c>
      <c r="FQ7" s="1" t="s">
        <v>242</v>
      </c>
      <c r="FR7" s="1" t="s">
        <v>243</v>
      </c>
      <c r="FS7" s="1" t="s">
        <v>245</v>
      </c>
      <c r="FT7" s="1" t="s">
        <v>242</v>
      </c>
      <c r="FU7" s="1" t="s">
        <v>243</v>
      </c>
      <c r="FV7" s="1" t="s">
        <v>245</v>
      </c>
      <c r="FW7" s="1" t="s">
        <v>242</v>
      </c>
      <c r="FX7" s="1" t="s">
        <v>245</v>
      </c>
      <c r="FY7" s="1" t="s">
        <v>243</v>
      </c>
      <c r="FZ7" s="1" t="s">
        <v>242</v>
      </c>
      <c r="GA7" s="1" t="s">
        <v>244</v>
      </c>
      <c r="GB7" s="1" t="s">
        <v>243</v>
      </c>
      <c r="GC7" s="1" t="s">
        <v>244</v>
      </c>
      <c r="GD7" s="1" t="s">
        <v>243</v>
      </c>
      <c r="GE7" s="1" t="s">
        <v>243</v>
      </c>
      <c r="GF7" s="1" t="s">
        <v>242</v>
      </c>
      <c r="GG7" s="1" t="s">
        <v>243</v>
      </c>
      <c r="GH7" s="1" t="s">
        <v>243</v>
      </c>
      <c r="GI7" s="1" t="s">
        <v>242</v>
      </c>
      <c r="GJ7" s="1" t="s">
        <v>244</v>
      </c>
      <c r="GK7" s="1" t="s">
        <v>243</v>
      </c>
      <c r="GL7" s="1" t="s">
        <v>242</v>
      </c>
      <c r="GM7" s="1" t="s">
        <v>242</v>
      </c>
      <c r="GN7" s="1" t="s">
        <v>243</v>
      </c>
      <c r="GO7" s="11">
        <v>9.0</v>
      </c>
      <c r="GP7" s="11">
        <v>2.0</v>
      </c>
      <c r="GQ7" s="11">
        <v>8.0</v>
      </c>
      <c r="GR7" s="11">
        <v>10.0</v>
      </c>
      <c r="GS7" s="11">
        <v>6.0</v>
      </c>
      <c r="GT7" s="11">
        <v>8.0</v>
      </c>
      <c r="GU7" s="11">
        <v>10.0</v>
      </c>
      <c r="GV7" s="11">
        <v>9.0</v>
      </c>
      <c r="GW7" s="11">
        <v>7.0</v>
      </c>
      <c r="GX7" s="11">
        <v>5.0</v>
      </c>
      <c r="GY7" s="11">
        <v>4.0</v>
      </c>
      <c r="GZ7" s="11">
        <v>10.0</v>
      </c>
      <c r="HA7" s="11">
        <v>8.0</v>
      </c>
      <c r="HB7" s="11">
        <v>9.0</v>
      </c>
      <c r="HC7" s="11">
        <v>10.0</v>
      </c>
      <c r="HD7" s="11">
        <v>7.0</v>
      </c>
      <c r="HE7" s="11">
        <v>6.0</v>
      </c>
      <c r="HF7" s="11">
        <v>5.0</v>
      </c>
      <c r="HG7" s="11">
        <v>10.0</v>
      </c>
      <c r="HH7" s="11">
        <v>4.0</v>
      </c>
      <c r="HI7" s="11">
        <v>7.0</v>
      </c>
      <c r="HJ7" s="11">
        <v>8.0</v>
      </c>
      <c r="HK7" s="11">
        <v>10.0</v>
      </c>
      <c r="HL7" s="11">
        <v>4.0</v>
      </c>
      <c r="HM7" s="11">
        <v>2.0</v>
      </c>
      <c r="HN7" s="11">
        <v>6.0</v>
      </c>
      <c r="HO7" s="11">
        <v>8.0</v>
      </c>
      <c r="HP7" s="11">
        <v>2.0</v>
      </c>
      <c r="HQ7" s="11">
        <v>8.0</v>
      </c>
      <c r="HR7" s="11">
        <v>3.0</v>
      </c>
      <c r="HS7" s="11">
        <v>10.0</v>
      </c>
      <c r="HT7" s="11">
        <v>1.0</v>
      </c>
      <c r="HU7" s="11">
        <v>1.0</v>
      </c>
      <c r="HV7" s="11">
        <v>2.0</v>
      </c>
      <c r="HW7" s="11">
        <v>6.0</v>
      </c>
      <c r="HX7" s="11">
        <v>9.0</v>
      </c>
      <c r="HY7" s="11">
        <v>8.0</v>
      </c>
      <c r="HZ7" s="11">
        <v>10.0</v>
      </c>
      <c r="IA7" s="11">
        <v>10.0</v>
      </c>
      <c r="IB7" s="11">
        <v>6.0</v>
      </c>
      <c r="IC7" s="11">
        <v>5.0</v>
      </c>
      <c r="ID7" s="2"/>
      <c r="IE7" s="1"/>
      <c r="IF7" s="1"/>
      <c r="IG7" s="1"/>
      <c r="IH7" s="1"/>
      <c r="II7" s="1"/>
      <c r="IJ7" s="1"/>
      <c r="IK7" s="1"/>
      <c r="IL7" s="1"/>
      <c r="IM7" s="1"/>
    </row>
    <row r="8">
      <c r="A8" s="10">
        <v>44693.83999741898</v>
      </c>
      <c r="B8" s="1" t="s">
        <v>196</v>
      </c>
      <c r="C8" s="1"/>
      <c r="D8" s="1" t="s">
        <v>265</v>
      </c>
      <c r="E8" s="1" t="s">
        <v>198</v>
      </c>
      <c r="F8" s="1" t="s">
        <v>287</v>
      </c>
      <c r="G8" s="1" t="s">
        <v>248</v>
      </c>
      <c r="H8" s="1" t="s">
        <v>280</v>
      </c>
      <c r="I8" s="1" t="s">
        <v>202</v>
      </c>
      <c r="J8" s="1" t="s">
        <v>267</v>
      </c>
      <c r="K8" s="1" t="s">
        <v>281</v>
      </c>
      <c r="L8" s="1" t="s">
        <v>205</v>
      </c>
      <c r="M8" s="1" t="s">
        <v>206</v>
      </c>
      <c r="N8" s="1" t="s">
        <v>207</v>
      </c>
      <c r="O8" s="1" t="s">
        <v>249</v>
      </c>
      <c r="P8" s="1" t="s">
        <v>209</v>
      </c>
      <c r="Q8" s="1" t="s">
        <v>210</v>
      </c>
      <c r="R8" s="1" t="s">
        <v>250</v>
      </c>
      <c r="S8" s="1" t="s">
        <v>212</v>
      </c>
      <c r="T8" s="1" t="s">
        <v>283</v>
      </c>
      <c r="U8" s="1" t="s">
        <v>252</v>
      </c>
      <c r="V8" s="1" t="s">
        <v>215</v>
      </c>
      <c r="W8" s="1" t="s">
        <v>216</v>
      </c>
      <c r="X8" s="1" t="s">
        <v>253</v>
      </c>
      <c r="Y8" s="1" t="s">
        <v>218</v>
      </c>
      <c r="Z8" s="1" t="s">
        <v>271</v>
      </c>
      <c r="AA8" s="1" t="s">
        <v>220</v>
      </c>
      <c r="AB8" s="1" t="s">
        <v>221</v>
      </c>
      <c r="AC8" s="1" t="s">
        <v>222</v>
      </c>
      <c r="AD8" s="1" t="s">
        <v>290</v>
      </c>
      <c r="AE8" s="1" t="s">
        <v>224</v>
      </c>
      <c r="AF8" s="1" t="s">
        <v>225</v>
      </c>
      <c r="AG8" s="1" t="s">
        <v>226</v>
      </c>
      <c r="AH8" s="1" t="s">
        <v>275</v>
      </c>
      <c r="AI8" s="1" t="s">
        <v>257</v>
      </c>
      <c r="AJ8" s="1" t="s">
        <v>229</v>
      </c>
      <c r="AK8" s="1" t="s">
        <v>230</v>
      </c>
      <c r="AL8" s="1" t="s">
        <v>231</v>
      </c>
      <c r="AM8" s="1" t="s">
        <v>232</v>
      </c>
      <c r="AN8" s="1" t="s">
        <v>233</v>
      </c>
      <c r="AO8" s="1" t="s">
        <v>259</v>
      </c>
      <c r="AP8" s="1" t="s">
        <v>235</v>
      </c>
      <c r="AQ8" s="1" t="s">
        <v>260</v>
      </c>
      <c r="AR8" s="1" t="s">
        <v>275</v>
      </c>
      <c r="AS8" s="1" t="s">
        <v>261</v>
      </c>
      <c r="AT8" s="1" t="s">
        <v>239</v>
      </c>
      <c r="AU8" s="1" t="s">
        <v>241</v>
      </c>
      <c r="AV8" s="1" t="s">
        <v>241</v>
      </c>
      <c r="AW8" s="1" t="s">
        <v>241</v>
      </c>
      <c r="AX8" s="1" t="s">
        <v>240</v>
      </c>
      <c r="AY8" s="1" t="s">
        <v>240</v>
      </c>
      <c r="AZ8" s="1" t="s">
        <v>241</v>
      </c>
      <c r="BA8" s="1" t="s">
        <v>240</v>
      </c>
      <c r="BB8" s="1" t="s">
        <v>240</v>
      </c>
      <c r="BC8" s="1" t="s">
        <v>241</v>
      </c>
      <c r="BD8" s="1" t="s">
        <v>240</v>
      </c>
      <c r="BE8" s="1" t="s">
        <v>241</v>
      </c>
      <c r="BF8" s="1" t="s">
        <v>240</v>
      </c>
      <c r="BG8" s="1" t="s">
        <v>240</v>
      </c>
      <c r="BH8" s="1" t="s">
        <v>240</v>
      </c>
      <c r="BI8" s="1" t="s">
        <v>241</v>
      </c>
      <c r="BJ8" s="1" t="s">
        <v>240</v>
      </c>
      <c r="BK8" s="1" t="s">
        <v>240</v>
      </c>
      <c r="BL8" s="1" t="s">
        <v>241</v>
      </c>
      <c r="BM8" s="1" t="s">
        <v>241</v>
      </c>
      <c r="BN8" s="1" t="s">
        <v>240</v>
      </c>
      <c r="BO8" s="1" t="s">
        <v>241</v>
      </c>
      <c r="BP8" s="1" t="s">
        <v>240</v>
      </c>
      <c r="BQ8" s="1" t="s">
        <v>241</v>
      </c>
      <c r="BR8" s="1" t="s">
        <v>240</v>
      </c>
      <c r="BS8" s="1" t="s">
        <v>240</v>
      </c>
      <c r="BT8" s="1" t="s">
        <v>241</v>
      </c>
      <c r="BU8" s="1" t="s">
        <v>241</v>
      </c>
      <c r="BV8" s="1" t="s">
        <v>240</v>
      </c>
      <c r="BW8" s="1" t="s">
        <v>240</v>
      </c>
      <c r="BX8" s="1" t="s">
        <v>240</v>
      </c>
      <c r="BY8" s="1" t="s">
        <v>241</v>
      </c>
      <c r="BZ8" s="1" t="s">
        <v>240</v>
      </c>
      <c r="CA8" s="1" t="s">
        <v>241</v>
      </c>
      <c r="CB8" s="1" t="s">
        <v>240</v>
      </c>
      <c r="CC8" s="1" t="s">
        <v>240</v>
      </c>
      <c r="CD8" s="1" t="s">
        <v>241</v>
      </c>
      <c r="CE8" s="1" t="s">
        <v>240</v>
      </c>
      <c r="CF8" s="1" t="s">
        <v>240</v>
      </c>
      <c r="CG8" s="1" t="s">
        <v>241</v>
      </c>
      <c r="CH8" s="1" t="s">
        <v>240</v>
      </c>
      <c r="CI8" s="1" t="s">
        <v>240</v>
      </c>
      <c r="CJ8" s="1" t="s">
        <v>240</v>
      </c>
      <c r="CK8" s="1" t="s">
        <v>241</v>
      </c>
      <c r="CL8" s="1" t="s">
        <v>240</v>
      </c>
      <c r="CM8" s="1" t="s">
        <v>240</v>
      </c>
      <c r="CN8" s="1" t="s">
        <v>240</v>
      </c>
      <c r="CO8" s="1" t="s">
        <v>241</v>
      </c>
      <c r="CP8" s="1" t="s">
        <v>240</v>
      </c>
      <c r="CQ8" s="1" t="s">
        <v>240</v>
      </c>
      <c r="CR8" s="1" t="s">
        <v>241</v>
      </c>
      <c r="CS8" s="1" t="s">
        <v>241</v>
      </c>
      <c r="CT8" s="1" t="s">
        <v>241</v>
      </c>
      <c r="CU8" s="1" t="s">
        <v>240</v>
      </c>
      <c r="CV8" s="1" t="s">
        <v>240</v>
      </c>
      <c r="CW8" s="1" t="s">
        <v>241</v>
      </c>
      <c r="CX8" s="1" t="s">
        <v>240</v>
      </c>
      <c r="CY8" s="1" t="s">
        <v>240</v>
      </c>
      <c r="CZ8" s="1" t="s">
        <v>240</v>
      </c>
      <c r="DA8" s="1" t="s">
        <v>241</v>
      </c>
      <c r="DB8" s="1" t="s">
        <v>240</v>
      </c>
      <c r="DC8" s="1" t="s">
        <v>241</v>
      </c>
      <c r="DD8" s="1" t="s">
        <v>240</v>
      </c>
      <c r="DE8" s="1" t="s">
        <v>241</v>
      </c>
      <c r="DF8" s="1" t="s">
        <v>240</v>
      </c>
      <c r="DG8" s="1" t="s">
        <v>241</v>
      </c>
      <c r="DH8" s="1" t="s">
        <v>241</v>
      </c>
      <c r="DI8" s="1" t="s">
        <v>241</v>
      </c>
      <c r="DJ8" s="1" t="s">
        <v>241</v>
      </c>
      <c r="DK8" s="1" t="s">
        <v>240</v>
      </c>
      <c r="DL8" s="1" t="s">
        <v>241</v>
      </c>
      <c r="DM8" s="1" t="s">
        <v>241</v>
      </c>
      <c r="DN8" s="1" t="s">
        <v>240</v>
      </c>
      <c r="DO8" s="1" t="s">
        <v>240</v>
      </c>
      <c r="DP8" s="1" t="s">
        <v>240</v>
      </c>
      <c r="DQ8" s="1" t="s">
        <v>241</v>
      </c>
      <c r="DR8" s="1" t="s">
        <v>241</v>
      </c>
      <c r="DS8" s="1" t="s">
        <v>241</v>
      </c>
      <c r="DT8" s="1" t="s">
        <v>241</v>
      </c>
      <c r="DU8" s="1" t="s">
        <v>241</v>
      </c>
      <c r="DV8" s="1" t="s">
        <v>240</v>
      </c>
      <c r="DW8" s="1" t="s">
        <v>242</v>
      </c>
      <c r="DX8" s="1" t="s">
        <v>244</v>
      </c>
      <c r="DY8" s="1" t="s">
        <v>245</v>
      </c>
      <c r="DZ8" s="1" t="s">
        <v>242</v>
      </c>
      <c r="EA8" s="1" t="s">
        <v>245</v>
      </c>
      <c r="EB8" s="1" t="s">
        <v>244</v>
      </c>
      <c r="EC8" s="1" t="s">
        <v>243</v>
      </c>
      <c r="ED8" s="1" t="s">
        <v>242</v>
      </c>
      <c r="EE8" s="1" t="s">
        <v>244</v>
      </c>
      <c r="EF8" s="1" t="s">
        <v>242</v>
      </c>
      <c r="EG8" s="1" t="s">
        <v>244</v>
      </c>
      <c r="EH8" s="1" t="s">
        <v>244</v>
      </c>
      <c r="EI8" s="1" t="s">
        <v>243</v>
      </c>
      <c r="EJ8" s="1" t="s">
        <v>245</v>
      </c>
      <c r="EK8" s="1" t="s">
        <v>244</v>
      </c>
      <c r="EL8" s="1" t="s">
        <v>242</v>
      </c>
      <c r="EM8" s="1" t="s">
        <v>242</v>
      </c>
      <c r="EN8" s="1" t="s">
        <v>242</v>
      </c>
      <c r="EO8" s="1" t="s">
        <v>244</v>
      </c>
      <c r="EP8" s="1" t="s">
        <v>243</v>
      </c>
      <c r="EQ8" s="1" t="s">
        <v>243</v>
      </c>
      <c r="ER8" s="1" t="s">
        <v>244</v>
      </c>
      <c r="ES8" s="1" t="s">
        <v>245</v>
      </c>
      <c r="ET8" s="1" t="s">
        <v>245</v>
      </c>
      <c r="EU8" s="1" t="s">
        <v>242</v>
      </c>
      <c r="EV8" s="1" t="s">
        <v>244</v>
      </c>
      <c r="EW8" s="1" t="s">
        <v>244</v>
      </c>
      <c r="EX8" s="1" t="s">
        <v>244</v>
      </c>
      <c r="EY8" s="1" t="s">
        <v>245</v>
      </c>
      <c r="EZ8" s="1" t="s">
        <v>245</v>
      </c>
      <c r="FA8" s="1" t="s">
        <v>243</v>
      </c>
      <c r="FB8" s="1" t="s">
        <v>243</v>
      </c>
      <c r="FC8" s="1" t="s">
        <v>243</v>
      </c>
      <c r="FD8" s="1" t="s">
        <v>245</v>
      </c>
      <c r="FE8" s="1" t="s">
        <v>243</v>
      </c>
      <c r="FF8" s="1" t="s">
        <v>243</v>
      </c>
      <c r="FG8" s="1" t="s">
        <v>244</v>
      </c>
      <c r="FH8" s="1" t="s">
        <v>244</v>
      </c>
      <c r="FI8" s="1" t="s">
        <v>244</v>
      </c>
      <c r="FJ8" s="1" t="s">
        <v>245</v>
      </c>
      <c r="FK8" s="1" t="s">
        <v>243</v>
      </c>
      <c r="FL8" s="1" t="s">
        <v>243</v>
      </c>
      <c r="FM8" s="1" t="s">
        <v>245</v>
      </c>
      <c r="FN8" s="1" t="s">
        <v>245</v>
      </c>
      <c r="FO8" s="1" t="s">
        <v>244</v>
      </c>
      <c r="FP8" s="1" t="s">
        <v>244</v>
      </c>
      <c r="FQ8" s="1" t="s">
        <v>242</v>
      </c>
      <c r="FR8" s="1" t="s">
        <v>245</v>
      </c>
      <c r="FS8" s="1" t="s">
        <v>245</v>
      </c>
      <c r="FT8" s="1" t="s">
        <v>242</v>
      </c>
      <c r="FU8" s="1" t="s">
        <v>245</v>
      </c>
      <c r="FV8" s="1" t="s">
        <v>243</v>
      </c>
      <c r="FW8" s="1" t="s">
        <v>244</v>
      </c>
      <c r="FX8" s="1" t="s">
        <v>242</v>
      </c>
      <c r="FY8" s="1" t="s">
        <v>245</v>
      </c>
      <c r="FZ8" s="1" t="s">
        <v>243</v>
      </c>
      <c r="GA8" s="1" t="s">
        <v>244</v>
      </c>
      <c r="GB8" s="1" t="s">
        <v>245</v>
      </c>
      <c r="GC8" s="1" t="s">
        <v>245</v>
      </c>
      <c r="GD8" s="1" t="s">
        <v>244</v>
      </c>
      <c r="GE8" s="1" t="s">
        <v>245</v>
      </c>
      <c r="GF8" s="1" t="s">
        <v>245</v>
      </c>
      <c r="GG8" s="1" t="s">
        <v>245</v>
      </c>
      <c r="GH8" s="1" t="s">
        <v>245</v>
      </c>
      <c r="GI8" s="1" t="s">
        <v>245</v>
      </c>
      <c r="GJ8" s="1" t="s">
        <v>245</v>
      </c>
      <c r="GK8" s="1" t="s">
        <v>243</v>
      </c>
      <c r="GL8" s="1" t="s">
        <v>242</v>
      </c>
      <c r="GM8" s="1" t="s">
        <v>242</v>
      </c>
      <c r="GN8" s="1" t="s">
        <v>245</v>
      </c>
      <c r="GO8" s="11">
        <v>9.0</v>
      </c>
      <c r="GP8" s="11">
        <v>3.0</v>
      </c>
      <c r="GQ8" s="11">
        <v>10.0</v>
      </c>
      <c r="GR8" s="11">
        <v>10.0</v>
      </c>
      <c r="GS8" s="11">
        <v>7.0</v>
      </c>
      <c r="GT8" s="11">
        <v>7.0</v>
      </c>
      <c r="GU8" s="11">
        <v>10.0</v>
      </c>
      <c r="GV8" s="11">
        <v>7.0</v>
      </c>
      <c r="GW8" s="11">
        <v>3.0</v>
      </c>
      <c r="GX8" s="11">
        <v>3.0</v>
      </c>
      <c r="GY8" s="11">
        <v>10.0</v>
      </c>
      <c r="GZ8" s="11">
        <v>10.0</v>
      </c>
      <c r="HA8" s="11">
        <v>10.0</v>
      </c>
      <c r="HB8" s="11">
        <v>7.0</v>
      </c>
      <c r="HC8" s="11">
        <v>10.0</v>
      </c>
      <c r="HD8" s="11">
        <v>3.0</v>
      </c>
      <c r="HE8" s="11">
        <v>7.0</v>
      </c>
      <c r="HF8" s="11">
        <v>3.0</v>
      </c>
      <c r="HG8" s="11">
        <v>10.0</v>
      </c>
      <c r="HH8" s="11">
        <v>1.0</v>
      </c>
      <c r="HI8" s="11">
        <v>10.0</v>
      </c>
      <c r="HJ8" s="11">
        <v>7.0</v>
      </c>
      <c r="HK8" s="11">
        <v>7.0</v>
      </c>
      <c r="HL8" s="11">
        <v>1.0</v>
      </c>
      <c r="HM8" s="11">
        <v>10.0</v>
      </c>
      <c r="HN8" s="11">
        <v>3.0</v>
      </c>
      <c r="HO8" s="11">
        <v>10.0</v>
      </c>
      <c r="HP8" s="11">
        <v>1.0</v>
      </c>
      <c r="HQ8" s="11">
        <v>3.0</v>
      </c>
      <c r="HR8" s="11">
        <v>1.0</v>
      </c>
      <c r="HS8" s="11">
        <v>10.0</v>
      </c>
      <c r="HT8" s="11">
        <v>1.0</v>
      </c>
      <c r="HU8" s="11">
        <v>10.0</v>
      </c>
      <c r="HV8" s="11">
        <v>1.0</v>
      </c>
      <c r="HW8" s="11">
        <v>10.0</v>
      </c>
      <c r="HX8" s="11">
        <v>7.0</v>
      </c>
      <c r="HY8" s="11">
        <v>3.0</v>
      </c>
      <c r="HZ8" s="11">
        <v>3.0</v>
      </c>
      <c r="IA8" s="11">
        <v>10.0</v>
      </c>
      <c r="IB8" s="11">
        <v>1.0</v>
      </c>
      <c r="IC8" s="11">
        <v>10.0</v>
      </c>
      <c r="ID8" s="1"/>
      <c r="IE8" s="1"/>
      <c r="IF8" s="1"/>
      <c r="IG8" s="1"/>
      <c r="IH8" s="1"/>
      <c r="II8" s="1"/>
      <c r="IJ8" s="1"/>
      <c r="IK8" s="1"/>
      <c r="IL8" s="1"/>
      <c r="IM8" s="1"/>
    </row>
    <row r="9">
      <c r="A9" s="10">
        <v>44693.86918439815</v>
      </c>
      <c r="B9" s="1" t="s">
        <v>196</v>
      </c>
      <c r="C9" s="1" t="s">
        <v>291</v>
      </c>
      <c r="D9" s="1" t="s">
        <v>292</v>
      </c>
      <c r="E9" s="1" t="s">
        <v>198</v>
      </c>
      <c r="F9" s="1" t="s">
        <v>199</v>
      </c>
      <c r="G9" s="1" t="s">
        <v>248</v>
      </c>
      <c r="H9" s="1" t="s">
        <v>201</v>
      </c>
      <c r="I9" s="1" t="s">
        <v>202</v>
      </c>
      <c r="J9" s="1" t="s">
        <v>267</v>
      </c>
      <c r="K9" s="1" t="s">
        <v>281</v>
      </c>
      <c r="L9" s="1" t="s">
        <v>205</v>
      </c>
      <c r="M9" s="1" t="s">
        <v>206</v>
      </c>
      <c r="N9" s="1" t="s">
        <v>207</v>
      </c>
      <c r="O9" s="1" t="s">
        <v>249</v>
      </c>
      <c r="P9" s="1" t="s">
        <v>209</v>
      </c>
      <c r="Q9" s="1" t="s">
        <v>288</v>
      </c>
      <c r="R9" s="1" t="s">
        <v>250</v>
      </c>
      <c r="S9" s="1" t="s">
        <v>251</v>
      </c>
      <c r="T9" s="1" t="s">
        <v>283</v>
      </c>
      <c r="U9" s="1" t="s">
        <v>252</v>
      </c>
      <c r="V9" s="1" t="s">
        <v>215</v>
      </c>
      <c r="W9" s="1" t="s">
        <v>284</v>
      </c>
      <c r="X9" s="1" t="s">
        <v>217</v>
      </c>
      <c r="Y9" s="1" t="s">
        <v>218</v>
      </c>
      <c r="Z9" s="1" t="s">
        <v>219</v>
      </c>
      <c r="AA9" s="1" t="s">
        <v>220</v>
      </c>
      <c r="AB9" s="1" t="s">
        <v>272</v>
      </c>
      <c r="AC9" s="1" t="s">
        <v>222</v>
      </c>
      <c r="AD9" s="1" t="s">
        <v>223</v>
      </c>
      <c r="AE9" s="1" t="s">
        <v>273</v>
      </c>
      <c r="AF9" s="1" t="s">
        <v>274</v>
      </c>
      <c r="AG9" s="1" t="s">
        <v>285</v>
      </c>
      <c r="AH9" s="1" t="s">
        <v>275</v>
      </c>
      <c r="AI9" s="1" t="s">
        <v>257</v>
      </c>
      <c r="AJ9" s="1" t="s">
        <v>200</v>
      </c>
      <c r="AK9" s="1" t="s">
        <v>276</v>
      </c>
      <c r="AL9" s="1" t="s">
        <v>258</v>
      </c>
      <c r="AM9" s="1" t="s">
        <v>277</v>
      </c>
      <c r="AN9" s="1" t="s">
        <v>289</v>
      </c>
      <c r="AO9" s="1" t="s">
        <v>259</v>
      </c>
      <c r="AP9" s="1" t="s">
        <v>278</v>
      </c>
      <c r="AQ9" s="1" t="s">
        <v>260</v>
      </c>
      <c r="AR9" s="1" t="s">
        <v>275</v>
      </c>
      <c r="AS9" s="1" t="s">
        <v>238</v>
      </c>
      <c r="AT9" s="1" t="s">
        <v>262</v>
      </c>
      <c r="AU9" s="1" t="s">
        <v>240</v>
      </c>
      <c r="AV9" s="1" t="s">
        <v>240</v>
      </c>
      <c r="AW9" s="1" t="s">
        <v>241</v>
      </c>
      <c r="AX9" s="1" t="s">
        <v>241</v>
      </c>
      <c r="AY9" s="1" t="s">
        <v>240</v>
      </c>
      <c r="AZ9" s="1" t="s">
        <v>241</v>
      </c>
      <c r="BA9" s="1" t="s">
        <v>240</v>
      </c>
      <c r="BB9" s="1" t="s">
        <v>240</v>
      </c>
      <c r="BC9" s="1" t="s">
        <v>240</v>
      </c>
      <c r="BD9" s="1" t="s">
        <v>240</v>
      </c>
      <c r="BE9" s="1" t="s">
        <v>241</v>
      </c>
      <c r="BF9" s="1" t="s">
        <v>240</v>
      </c>
      <c r="BG9" s="1" t="s">
        <v>241</v>
      </c>
      <c r="BH9" s="1" t="s">
        <v>240</v>
      </c>
      <c r="BI9" s="1" t="s">
        <v>240</v>
      </c>
      <c r="BJ9" s="1" t="s">
        <v>241</v>
      </c>
      <c r="BK9" s="1" t="s">
        <v>240</v>
      </c>
      <c r="BL9" s="1" t="s">
        <v>240</v>
      </c>
      <c r="BM9" s="1" t="s">
        <v>241</v>
      </c>
      <c r="BN9" s="1" t="s">
        <v>241</v>
      </c>
      <c r="BO9" s="1" t="s">
        <v>241</v>
      </c>
      <c r="BP9" s="1" t="s">
        <v>240</v>
      </c>
      <c r="BQ9" s="1" t="s">
        <v>241</v>
      </c>
      <c r="BR9" s="1" t="s">
        <v>241</v>
      </c>
      <c r="BS9" s="1" t="s">
        <v>240</v>
      </c>
      <c r="BT9" s="1" t="s">
        <v>240</v>
      </c>
      <c r="BU9" s="1" t="s">
        <v>241</v>
      </c>
      <c r="BV9" s="1" t="s">
        <v>241</v>
      </c>
      <c r="BW9" s="1" t="s">
        <v>241</v>
      </c>
      <c r="BX9" s="1" t="s">
        <v>241</v>
      </c>
      <c r="BY9" s="1" t="s">
        <v>241</v>
      </c>
      <c r="BZ9" s="1" t="s">
        <v>240</v>
      </c>
      <c r="CA9" s="1" t="s">
        <v>241</v>
      </c>
      <c r="CB9" s="1" t="s">
        <v>240</v>
      </c>
      <c r="CC9" s="1" t="s">
        <v>240</v>
      </c>
      <c r="CD9" s="1" t="s">
        <v>241</v>
      </c>
      <c r="CE9" s="1" t="s">
        <v>240</v>
      </c>
      <c r="CF9" s="1" t="s">
        <v>240</v>
      </c>
      <c r="CG9" s="1" t="s">
        <v>241</v>
      </c>
      <c r="CH9" s="1" t="s">
        <v>241</v>
      </c>
      <c r="CI9" s="1" t="s">
        <v>240</v>
      </c>
      <c r="CJ9" s="1" t="s">
        <v>240</v>
      </c>
      <c r="CK9" s="1" t="s">
        <v>240</v>
      </c>
      <c r="CL9" s="1" t="s">
        <v>241</v>
      </c>
      <c r="CM9" s="1" t="s">
        <v>241</v>
      </c>
      <c r="CN9" s="1" t="s">
        <v>240</v>
      </c>
      <c r="CO9" s="1" t="s">
        <v>241</v>
      </c>
      <c r="CP9" s="1" t="s">
        <v>240</v>
      </c>
      <c r="CQ9" s="1" t="s">
        <v>240</v>
      </c>
      <c r="CR9" s="1" t="s">
        <v>240</v>
      </c>
      <c r="CS9" s="1" t="s">
        <v>241</v>
      </c>
      <c r="CT9" s="1" t="s">
        <v>240</v>
      </c>
      <c r="CU9" s="1" t="s">
        <v>241</v>
      </c>
      <c r="CV9" s="1" t="s">
        <v>240</v>
      </c>
      <c r="CW9" s="1" t="s">
        <v>241</v>
      </c>
      <c r="CX9" s="1" t="s">
        <v>241</v>
      </c>
      <c r="CY9" s="1" t="s">
        <v>240</v>
      </c>
      <c r="CZ9" s="1" t="s">
        <v>240</v>
      </c>
      <c r="DA9" s="1" t="s">
        <v>241</v>
      </c>
      <c r="DB9" s="1" t="s">
        <v>241</v>
      </c>
      <c r="DC9" s="1" t="s">
        <v>241</v>
      </c>
      <c r="DD9" s="1" t="s">
        <v>240</v>
      </c>
      <c r="DE9" s="1" t="s">
        <v>240</v>
      </c>
      <c r="DF9" s="1" t="s">
        <v>240</v>
      </c>
      <c r="DG9" s="1" t="s">
        <v>240</v>
      </c>
      <c r="DH9" s="1" t="s">
        <v>240</v>
      </c>
      <c r="DI9" s="1" t="s">
        <v>241</v>
      </c>
      <c r="DJ9" s="1" t="s">
        <v>241</v>
      </c>
      <c r="DK9" s="1" t="s">
        <v>241</v>
      </c>
      <c r="DL9" s="1" t="s">
        <v>240</v>
      </c>
      <c r="DM9" s="1" t="s">
        <v>240</v>
      </c>
      <c r="DN9" s="1" t="s">
        <v>241</v>
      </c>
      <c r="DO9" s="1" t="s">
        <v>240</v>
      </c>
      <c r="DP9" s="1" t="s">
        <v>240</v>
      </c>
      <c r="DQ9" s="1" t="s">
        <v>241</v>
      </c>
      <c r="DR9" s="1" t="s">
        <v>240</v>
      </c>
      <c r="DS9" s="1" t="s">
        <v>240</v>
      </c>
      <c r="DT9" s="1" t="s">
        <v>241</v>
      </c>
      <c r="DU9" s="1" t="s">
        <v>241</v>
      </c>
      <c r="DV9" s="1" t="s">
        <v>240</v>
      </c>
      <c r="DW9" s="1" t="s">
        <v>243</v>
      </c>
      <c r="DX9" s="1" t="s">
        <v>244</v>
      </c>
      <c r="DY9" s="1" t="s">
        <v>245</v>
      </c>
      <c r="DZ9" s="1" t="s">
        <v>244</v>
      </c>
      <c r="EA9" s="1" t="s">
        <v>243</v>
      </c>
      <c r="EB9" s="1" t="s">
        <v>245</v>
      </c>
      <c r="EC9" s="1" t="s">
        <v>245</v>
      </c>
      <c r="ED9" s="1" t="s">
        <v>243</v>
      </c>
      <c r="EE9" s="1" t="s">
        <v>245</v>
      </c>
      <c r="EF9" s="1" t="s">
        <v>242</v>
      </c>
      <c r="EG9" s="1" t="s">
        <v>243</v>
      </c>
      <c r="EH9" s="1" t="s">
        <v>244</v>
      </c>
      <c r="EI9" s="1" t="s">
        <v>243</v>
      </c>
      <c r="EJ9" s="1" t="s">
        <v>243</v>
      </c>
      <c r="EK9" s="1" t="s">
        <v>245</v>
      </c>
      <c r="EL9" s="1" t="s">
        <v>243</v>
      </c>
      <c r="EM9" s="1" t="s">
        <v>242</v>
      </c>
      <c r="EN9" s="1" t="s">
        <v>243</v>
      </c>
      <c r="EO9" s="1" t="s">
        <v>244</v>
      </c>
      <c r="EP9" s="1" t="s">
        <v>242</v>
      </c>
      <c r="EQ9" s="1" t="s">
        <v>242</v>
      </c>
      <c r="ER9" s="1" t="s">
        <v>245</v>
      </c>
      <c r="ES9" s="1" t="s">
        <v>245</v>
      </c>
      <c r="ET9" s="1" t="s">
        <v>243</v>
      </c>
      <c r="EU9" s="1" t="s">
        <v>245</v>
      </c>
      <c r="EV9" s="1" t="s">
        <v>243</v>
      </c>
      <c r="EW9" s="1" t="s">
        <v>243</v>
      </c>
      <c r="EX9" s="1" t="s">
        <v>243</v>
      </c>
      <c r="EY9" s="1" t="s">
        <v>242</v>
      </c>
      <c r="EZ9" s="1" t="s">
        <v>245</v>
      </c>
      <c r="FA9" s="1" t="s">
        <v>244</v>
      </c>
      <c r="FB9" s="1" t="s">
        <v>243</v>
      </c>
      <c r="FC9" s="1" t="s">
        <v>243</v>
      </c>
      <c r="FD9" s="1" t="s">
        <v>243</v>
      </c>
      <c r="FE9" s="1" t="s">
        <v>243</v>
      </c>
      <c r="FF9" s="1" t="s">
        <v>245</v>
      </c>
      <c r="FG9" s="1" t="s">
        <v>244</v>
      </c>
      <c r="FH9" s="1" t="s">
        <v>245</v>
      </c>
      <c r="FI9" s="1" t="s">
        <v>242</v>
      </c>
      <c r="FJ9" s="1" t="s">
        <v>242</v>
      </c>
      <c r="FK9" s="1" t="s">
        <v>243</v>
      </c>
      <c r="FL9" s="1" t="s">
        <v>244</v>
      </c>
      <c r="FM9" s="1" t="s">
        <v>245</v>
      </c>
      <c r="FN9" s="1" t="s">
        <v>243</v>
      </c>
      <c r="FO9" s="1" t="s">
        <v>244</v>
      </c>
      <c r="FP9" s="1" t="s">
        <v>244</v>
      </c>
      <c r="FQ9" s="1" t="s">
        <v>243</v>
      </c>
      <c r="FR9" s="1" t="s">
        <v>245</v>
      </c>
      <c r="FS9" s="1" t="s">
        <v>242</v>
      </c>
      <c r="FT9" s="1" t="s">
        <v>242</v>
      </c>
      <c r="FU9" s="1" t="s">
        <v>244</v>
      </c>
      <c r="FV9" s="1" t="s">
        <v>244</v>
      </c>
      <c r="FW9" s="1" t="s">
        <v>245</v>
      </c>
      <c r="FX9" s="1" t="s">
        <v>242</v>
      </c>
      <c r="FY9" s="1" t="s">
        <v>245</v>
      </c>
      <c r="FZ9" s="1" t="s">
        <v>243</v>
      </c>
      <c r="GA9" s="1" t="s">
        <v>244</v>
      </c>
      <c r="GB9" s="1" t="s">
        <v>244</v>
      </c>
      <c r="GC9" s="1" t="s">
        <v>244</v>
      </c>
      <c r="GD9" s="1" t="s">
        <v>243</v>
      </c>
      <c r="GE9" s="1" t="s">
        <v>244</v>
      </c>
      <c r="GF9" s="1" t="s">
        <v>245</v>
      </c>
      <c r="GG9" s="1" t="s">
        <v>245</v>
      </c>
      <c r="GH9" s="1" t="s">
        <v>244</v>
      </c>
      <c r="GI9" s="1" t="s">
        <v>244</v>
      </c>
      <c r="GJ9" s="1" t="s">
        <v>244</v>
      </c>
      <c r="GK9" s="1" t="s">
        <v>243</v>
      </c>
      <c r="GL9" s="1" t="s">
        <v>244</v>
      </c>
      <c r="GM9" s="1" t="s">
        <v>242</v>
      </c>
      <c r="GN9" s="1" t="s">
        <v>245</v>
      </c>
      <c r="GO9" s="11">
        <v>9.0</v>
      </c>
      <c r="GP9" s="11">
        <v>6.0</v>
      </c>
      <c r="GQ9" s="11">
        <v>8.0</v>
      </c>
      <c r="GR9" s="11">
        <v>5.0</v>
      </c>
      <c r="GS9" s="11">
        <v>5.0</v>
      </c>
      <c r="GT9" s="11">
        <v>8.0</v>
      </c>
      <c r="GU9" s="11">
        <v>10.0</v>
      </c>
      <c r="GV9" s="11">
        <v>9.0</v>
      </c>
      <c r="GW9" s="11">
        <v>10.0</v>
      </c>
      <c r="GX9" s="11">
        <v>5.0</v>
      </c>
      <c r="GY9" s="11">
        <v>9.0</v>
      </c>
      <c r="GZ9" s="11">
        <v>7.0</v>
      </c>
      <c r="HA9" s="11">
        <v>7.0</v>
      </c>
      <c r="HB9" s="11">
        <v>10.0</v>
      </c>
      <c r="HC9" s="11">
        <v>10.0</v>
      </c>
      <c r="HD9" s="11">
        <v>2.0</v>
      </c>
      <c r="HE9" s="11">
        <v>10.0</v>
      </c>
      <c r="HF9" s="11">
        <v>4.0</v>
      </c>
      <c r="HG9" s="11">
        <v>6.0</v>
      </c>
      <c r="HH9" s="11">
        <v>2.0</v>
      </c>
      <c r="HI9" s="11">
        <v>9.0</v>
      </c>
      <c r="HJ9" s="11">
        <v>10.0</v>
      </c>
      <c r="HK9" s="11">
        <v>4.0</v>
      </c>
      <c r="HL9" s="11">
        <v>2.0</v>
      </c>
      <c r="HM9" s="11">
        <v>10.0</v>
      </c>
      <c r="HN9" s="11">
        <v>6.0</v>
      </c>
      <c r="HO9" s="11">
        <v>3.0</v>
      </c>
      <c r="HP9" s="11">
        <v>3.0</v>
      </c>
      <c r="HQ9" s="11">
        <v>1.0</v>
      </c>
      <c r="HR9" s="11">
        <v>5.0</v>
      </c>
      <c r="HS9" s="11">
        <v>5.0</v>
      </c>
      <c r="HT9" s="11">
        <v>1.0</v>
      </c>
      <c r="HU9" s="11">
        <v>10.0</v>
      </c>
      <c r="HV9" s="11">
        <v>3.0</v>
      </c>
      <c r="HW9" s="11">
        <v>10.0</v>
      </c>
      <c r="HX9" s="11">
        <v>1.0</v>
      </c>
      <c r="HY9" s="11">
        <v>2.0</v>
      </c>
      <c r="HZ9" s="11">
        <v>10.0</v>
      </c>
      <c r="IA9" s="11">
        <v>4.0</v>
      </c>
      <c r="IB9" s="11">
        <v>1.0</v>
      </c>
      <c r="IC9" s="11">
        <v>1.0</v>
      </c>
      <c r="ID9" s="1"/>
      <c r="IE9" s="1"/>
      <c r="IF9" s="1"/>
      <c r="IG9" s="1"/>
      <c r="IH9" s="1"/>
      <c r="II9" s="1"/>
      <c r="IJ9" s="1"/>
      <c r="IK9" s="1"/>
      <c r="IL9" s="1"/>
      <c r="IM9" s="1"/>
    </row>
    <row r="10">
      <c r="A10" s="10">
        <v>44693.873522222224</v>
      </c>
      <c r="B10" s="1" t="s">
        <v>263</v>
      </c>
      <c r="C10" s="1" t="s">
        <v>293</v>
      </c>
      <c r="D10" s="1" t="s">
        <v>294</v>
      </c>
      <c r="E10" s="1" t="s">
        <v>198</v>
      </c>
      <c r="F10" s="1" t="s">
        <v>199</v>
      </c>
      <c r="G10" s="1" t="s">
        <v>248</v>
      </c>
      <c r="H10" s="1" t="s">
        <v>201</v>
      </c>
      <c r="I10" s="1" t="s">
        <v>266</v>
      </c>
      <c r="J10" s="1" t="s">
        <v>267</v>
      </c>
      <c r="K10" s="1" t="s">
        <v>281</v>
      </c>
      <c r="L10" s="1" t="s">
        <v>268</v>
      </c>
      <c r="M10" s="1" t="s">
        <v>295</v>
      </c>
      <c r="N10" s="1" t="s">
        <v>269</v>
      </c>
      <c r="O10" s="1" t="s">
        <v>208</v>
      </c>
      <c r="P10" s="1" t="s">
        <v>209</v>
      </c>
      <c r="Q10" s="1" t="s">
        <v>210</v>
      </c>
      <c r="R10" s="1" t="s">
        <v>250</v>
      </c>
      <c r="S10" s="1" t="s">
        <v>251</v>
      </c>
      <c r="T10" s="1" t="s">
        <v>283</v>
      </c>
      <c r="U10" s="1" t="s">
        <v>214</v>
      </c>
      <c r="V10" s="1" t="s">
        <v>215</v>
      </c>
      <c r="W10" s="1" t="s">
        <v>284</v>
      </c>
      <c r="X10" s="1" t="s">
        <v>217</v>
      </c>
      <c r="Y10" s="1" t="s">
        <v>218</v>
      </c>
      <c r="Z10" s="1" t="s">
        <v>219</v>
      </c>
      <c r="AA10" s="1" t="s">
        <v>255</v>
      </c>
      <c r="AB10" s="1" t="s">
        <v>221</v>
      </c>
      <c r="AC10" s="1" t="s">
        <v>222</v>
      </c>
      <c r="AD10" s="1" t="s">
        <v>223</v>
      </c>
      <c r="AE10" s="1" t="s">
        <v>273</v>
      </c>
      <c r="AF10" s="1" t="s">
        <v>274</v>
      </c>
      <c r="AG10" s="1" t="s">
        <v>285</v>
      </c>
      <c r="AH10" s="1" t="s">
        <v>275</v>
      </c>
      <c r="AI10" s="1" t="s">
        <v>257</v>
      </c>
      <c r="AJ10" s="1" t="s">
        <v>200</v>
      </c>
      <c r="AK10" s="1" t="s">
        <v>230</v>
      </c>
      <c r="AL10" s="1" t="s">
        <v>258</v>
      </c>
      <c r="AM10" s="1" t="s">
        <v>232</v>
      </c>
      <c r="AN10" s="1" t="s">
        <v>233</v>
      </c>
      <c r="AO10" s="1" t="s">
        <v>259</v>
      </c>
      <c r="AP10" s="1" t="s">
        <v>235</v>
      </c>
      <c r="AQ10" s="1" t="s">
        <v>260</v>
      </c>
      <c r="AR10" s="1" t="s">
        <v>275</v>
      </c>
      <c r="AS10" s="1" t="s">
        <v>261</v>
      </c>
      <c r="AT10" s="1" t="s">
        <v>262</v>
      </c>
      <c r="AU10" s="1" t="s">
        <v>240</v>
      </c>
      <c r="AV10" s="1" t="s">
        <v>240</v>
      </c>
      <c r="AW10" s="1" t="s">
        <v>240</v>
      </c>
      <c r="AX10" s="1" t="s">
        <v>241</v>
      </c>
      <c r="AY10" s="1" t="s">
        <v>240</v>
      </c>
      <c r="AZ10" s="1" t="s">
        <v>241</v>
      </c>
      <c r="BA10" s="1" t="s">
        <v>240</v>
      </c>
      <c r="BB10" s="1" t="s">
        <v>240</v>
      </c>
      <c r="BC10" s="1" t="s">
        <v>241</v>
      </c>
      <c r="BD10" s="1" t="s">
        <v>240</v>
      </c>
      <c r="BE10" s="1" t="s">
        <v>240</v>
      </c>
      <c r="BF10" s="1" t="s">
        <v>241</v>
      </c>
      <c r="BG10" s="1" t="s">
        <v>240</v>
      </c>
      <c r="BH10" s="1" t="s">
        <v>241</v>
      </c>
      <c r="BI10" s="1" t="s">
        <v>240</v>
      </c>
      <c r="BJ10" s="1" t="s">
        <v>241</v>
      </c>
      <c r="BK10" s="1" t="s">
        <v>240</v>
      </c>
      <c r="BL10" s="1" t="s">
        <v>241</v>
      </c>
      <c r="BM10" s="1" t="s">
        <v>240</v>
      </c>
      <c r="BN10" s="1" t="s">
        <v>241</v>
      </c>
      <c r="BO10" s="1" t="s">
        <v>241</v>
      </c>
      <c r="BP10" s="1" t="s">
        <v>241</v>
      </c>
      <c r="BQ10" s="1" t="s">
        <v>240</v>
      </c>
      <c r="BR10" s="1" t="s">
        <v>240</v>
      </c>
      <c r="BS10" s="1" t="s">
        <v>240</v>
      </c>
      <c r="BT10" s="1" t="s">
        <v>241</v>
      </c>
      <c r="BU10" s="1" t="s">
        <v>241</v>
      </c>
      <c r="BV10" s="1" t="s">
        <v>241</v>
      </c>
      <c r="BW10" s="1" t="s">
        <v>240</v>
      </c>
      <c r="BX10" s="1" t="s">
        <v>240</v>
      </c>
      <c r="BY10" s="1" t="s">
        <v>240</v>
      </c>
      <c r="BZ10" s="1" t="s">
        <v>240</v>
      </c>
      <c r="CA10" s="1" t="s">
        <v>241</v>
      </c>
      <c r="CB10" s="1" t="s">
        <v>240</v>
      </c>
      <c r="CC10" s="1" t="s">
        <v>240</v>
      </c>
      <c r="CD10" s="1" t="s">
        <v>241</v>
      </c>
      <c r="CE10" s="1" t="s">
        <v>240</v>
      </c>
      <c r="CF10" s="1" t="s">
        <v>241</v>
      </c>
      <c r="CG10" s="1" t="s">
        <v>240</v>
      </c>
      <c r="CH10" s="1" t="s">
        <v>241</v>
      </c>
      <c r="CI10" s="1" t="s">
        <v>241</v>
      </c>
      <c r="CJ10" s="1" t="s">
        <v>240</v>
      </c>
      <c r="CK10" s="1" t="s">
        <v>241</v>
      </c>
      <c r="CL10" s="1" t="s">
        <v>241</v>
      </c>
      <c r="CM10" s="1" t="s">
        <v>240</v>
      </c>
      <c r="CN10" s="1" t="s">
        <v>240</v>
      </c>
      <c r="CO10" s="1" t="s">
        <v>241</v>
      </c>
      <c r="CP10" s="1" t="s">
        <v>240</v>
      </c>
      <c r="CQ10" s="1" t="s">
        <v>241</v>
      </c>
      <c r="CR10" s="1" t="s">
        <v>241</v>
      </c>
      <c r="CS10" s="1" t="s">
        <v>241</v>
      </c>
      <c r="CT10" s="1" t="s">
        <v>241</v>
      </c>
      <c r="CU10" s="1" t="s">
        <v>241</v>
      </c>
      <c r="CV10" s="1" t="s">
        <v>240</v>
      </c>
      <c r="CW10" s="1" t="s">
        <v>241</v>
      </c>
      <c r="CX10" s="1" t="s">
        <v>241</v>
      </c>
      <c r="CY10" s="1" t="s">
        <v>241</v>
      </c>
      <c r="CZ10" s="1" t="s">
        <v>240</v>
      </c>
      <c r="DA10" s="1" t="s">
        <v>241</v>
      </c>
      <c r="DB10" s="1" t="s">
        <v>241</v>
      </c>
      <c r="DC10" s="1" t="s">
        <v>241</v>
      </c>
      <c r="DD10" s="1" t="s">
        <v>241</v>
      </c>
      <c r="DE10" s="1" t="s">
        <v>240</v>
      </c>
      <c r="DF10" s="1" t="s">
        <v>241</v>
      </c>
      <c r="DG10" s="1" t="s">
        <v>240</v>
      </c>
      <c r="DH10" s="1" t="s">
        <v>240</v>
      </c>
      <c r="DI10" s="1" t="s">
        <v>241</v>
      </c>
      <c r="DJ10" s="1" t="s">
        <v>241</v>
      </c>
      <c r="DK10" s="1" t="s">
        <v>241</v>
      </c>
      <c r="DL10" s="1" t="s">
        <v>240</v>
      </c>
      <c r="DM10" s="1" t="s">
        <v>241</v>
      </c>
      <c r="DN10" s="1" t="s">
        <v>241</v>
      </c>
      <c r="DO10" s="1" t="s">
        <v>240</v>
      </c>
      <c r="DP10" s="1" t="s">
        <v>240</v>
      </c>
      <c r="DQ10" s="1" t="s">
        <v>241</v>
      </c>
      <c r="DR10" s="1" t="s">
        <v>240</v>
      </c>
      <c r="DS10" s="1" t="s">
        <v>241</v>
      </c>
      <c r="DT10" s="1" t="s">
        <v>241</v>
      </c>
      <c r="DU10" s="1" t="s">
        <v>241</v>
      </c>
      <c r="DV10" s="1" t="s">
        <v>241</v>
      </c>
      <c r="DW10" s="1" t="s">
        <v>242</v>
      </c>
      <c r="DX10" s="1" t="s">
        <v>245</v>
      </c>
      <c r="DY10" s="1" t="s">
        <v>243</v>
      </c>
      <c r="DZ10" s="1" t="s">
        <v>242</v>
      </c>
      <c r="EA10" s="1" t="s">
        <v>242</v>
      </c>
      <c r="EB10" s="1" t="s">
        <v>243</v>
      </c>
      <c r="EC10" s="1" t="s">
        <v>243</v>
      </c>
      <c r="ED10" s="1" t="s">
        <v>243</v>
      </c>
      <c r="EE10" s="1" t="s">
        <v>244</v>
      </c>
      <c r="EF10" s="1" t="s">
        <v>243</v>
      </c>
      <c r="EG10" s="1" t="s">
        <v>244</v>
      </c>
      <c r="EH10" s="1" t="s">
        <v>243</v>
      </c>
      <c r="EI10" s="1" t="s">
        <v>242</v>
      </c>
      <c r="EJ10" s="1" t="s">
        <v>244</v>
      </c>
      <c r="EK10" s="1" t="s">
        <v>243</v>
      </c>
      <c r="EL10" s="1" t="s">
        <v>245</v>
      </c>
      <c r="EM10" s="1" t="s">
        <v>243</v>
      </c>
      <c r="EN10" s="1" t="s">
        <v>242</v>
      </c>
      <c r="EO10" s="1" t="s">
        <v>245</v>
      </c>
      <c r="EP10" s="1" t="s">
        <v>245</v>
      </c>
      <c r="EQ10" s="1" t="s">
        <v>242</v>
      </c>
      <c r="ER10" s="1" t="s">
        <v>243</v>
      </c>
      <c r="ES10" s="1" t="s">
        <v>243</v>
      </c>
      <c r="ET10" s="1" t="s">
        <v>242</v>
      </c>
      <c r="EU10" s="1" t="s">
        <v>243</v>
      </c>
      <c r="EV10" s="1" t="s">
        <v>242</v>
      </c>
      <c r="EW10" s="1" t="s">
        <v>245</v>
      </c>
      <c r="EX10" s="1" t="s">
        <v>243</v>
      </c>
      <c r="EY10" s="1" t="s">
        <v>243</v>
      </c>
      <c r="EZ10" s="1" t="s">
        <v>243</v>
      </c>
      <c r="FA10" s="1" t="s">
        <v>245</v>
      </c>
      <c r="FB10" s="1" t="s">
        <v>245</v>
      </c>
      <c r="FC10" s="1" t="s">
        <v>245</v>
      </c>
      <c r="FD10" s="1" t="s">
        <v>244</v>
      </c>
      <c r="FE10" s="1" t="s">
        <v>243</v>
      </c>
      <c r="FF10" s="1" t="s">
        <v>243</v>
      </c>
      <c r="FG10" s="1" t="s">
        <v>244</v>
      </c>
      <c r="FH10" s="1" t="s">
        <v>243</v>
      </c>
      <c r="FI10" s="1" t="s">
        <v>243</v>
      </c>
      <c r="FJ10" s="1" t="s">
        <v>244</v>
      </c>
      <c r="FK10" s="1" t="s">
        <v>245</v>
      </c>
      <c r="FL10" s="1" t="s">
        <v>244</v>
      </c>
      <c r="FM10" s="1" t="s">
        <v>242</v>
      </c>
      <c r="FN10" s="1" t="s">
        <v>243</v>
      </c>
      <c r="FO10" s="1" t="s">
        <v>244</v>
      </c>
      <c r="FP10" s="1" t="s">
        <v>244</v>
      </c>
      <c r="FQ10" s="1" t="s">
        <v>244</v>
      </c>
      <c r="FR10" s="1" t="s">
        <v>242</v>
      </c>
      <c r="FS10" s="1" t="s">
        <v>243</v>
      </c>
      <c r="FT10" s="1" t="s">
        <v>242</v>
      </c>
      <c r="FU10" s="1" t="s">
        <v>245</v>
      </c>
      <c r="FV10" s="1" t="s">
        <v>245</v>
      </c>
      <c r="FW10" s="1" t="s">
        <v>243</v>
      </c>
      <c r="FX10" s="1" t="s">
        <v>243</v>
      </c>
      <c r="FY10" s="1" t="s">
        <v>243</v>
      </c>
      <c r="FZ10" s="1" t="s">
        <v>243</v>
      </c>
      <c r="GA10" s="1" t="s">
        <v>244</v>
      </c>
      <c r="GB10" s="1" t="s">
        <v>243</v>
      </c>
      <c r="GC10" s="1" t="s">
        <v>243</v>
      </c>
      <c r="GD10" s="1" t="s">
        <v>242</v>
      </c>
      <c r="GE10" s="1" t="s">
        <v>242</v>
      </c>
      <c r="GF10" s="1" t="s">
        <v>243</v>
      </c>
      <c r="GG10" s="1" t="s">
        <v>245</v>
      </c>
      <c r="GH10" s="1" t="s">
        <v>243</v>
      </c>
      <c r="GI10" s="1" t="s">
        <v>245</v>
      </c>
      <c r="GJ10" s="1" t="s">
        <v>245</v>
      </c>
      <c r="GK10" s="1" t="s">
        <v>243</v>
      </c>
      <c r="GL10" s="1" t="s">
        <v>242</v>
      </c>
      <c r="GM10" s="1" t="s">
        <v>242</v>
      </c>
      <c r="GN10" s="1" t="s">
        <v>243</v>
      </c>
      <c r="GO10" s="11">
        <v>9.0</v>
      </c>
      <c r="GP10" s="11">
        <v>1.0</v>
      </c>
      <c r="GQ10" s="11">
        <v>9.0</v>
      </c>
      <c r="GR10" s="11">
        <v>8.0</v>
      </c>
      <c r="GS10" s="11">
        <v>8.0</v>
      </c>
      <c r="GT10" s="11">
        <v>2.0</v>
      </c>
      <c r="GU10" s="11">
        <v>8.0</v>
      </c>
      <c r="GV10" s="11">
        <v>8.0</v>
      </c>
      <c r="GW10" s="11">
        <v>8.0</v>
      </c>
      <c r="GX10" s="11">
        <v>2.0</v>
      </c>
      <c r="GY10" s="11">
        <v>3.0</v>
      </c>
      <c r="GZ10" s="11">
        <v>6.0</v>
      </c>
      <c r="HA10" s="11">
        <v>7.0</v>
      </c>
      <c r="HB10" s="11">
        <v>1.0</v>
      </c>
      <c r="HC10" s="11">
        <v>8.0</v>
      </c>
      <c r="HD10" s="11">
        <v>1.0</v>
      </c>
      <c r="HE10" s="11">
        <v>1.0</v>
      </c>
      <c r="HF10" s="11">
        <v>1.0</v>
      </c>
      <c r="HG10" s="11">
        <v>9.0</v>
      </c>
      <c r="HH10" s="11">
        <v>8.0</v>
      </c>
      <c r="HI10" s="11">
        <v>5.0</v>
      </c>
      <c r="HJ10" s="11">
        <v>5.0</v>
      </c>
      <c r="HK10" s="11">
        <v>5.0</v>
      </c>
      <c r="HL10" s="11">
        <v>3.0</v>
      </c>
      <c r="HM10" s="11">
        <v>9.0</v>
      </c>
      <c r="HN10" s="11">
        <v>1.0</v>
      </c>
      <c r="HO10" s="11">
        <v>9.0</v>
      </c>
      <c r="HP10" s="11">
        <v>9.0</v>
      </c>
      <c r="HQ10" s="11">
        <v>6.0</v>
      </c>
      <c r="HR10" s="11">
        <v>1.0</v>
      </c>
      <c r="HS10" s="11">
        <v>8.0</v>
      </c>
      <c r="HT10" s="11">
        <v>1.0</v>
      </c>
      <c r="HU10" s="11">
        <v>8.0</v>
      </c>
      <c r="HV10" s="11">
        <v>1.0</v>
      </c>
      <c r="HW10" s="11">
        <v>6.0</v>
      </c>
      <c r="HX10" s="11">
        <v>8.0</v>
      </c>
      <c r="HY10" s="11">
        <v>8.0</v>
      </c>
      <c r="HZ10" s="11">
        <v>1.0</v>
      </c>
      <c r="IA10" s="11">
        <v>8.0</v>
      </c>
      <c r="IB10" s="11">
        <v>1.0</v>
      </c>
      <c r="IC10" s="11">
        <v>10.0</v>
      </c>
      <c r="ID10" s="2"/>
      <c r="IE10" s="1"/>
      <c r="IF10" s="1"/>
      <c r="IG10" s="1"/>
      <c r="IH10" s="1"/>
      <c r="II10" s="1"/>
      <c r="IJ10" s="1"/>
      <c r="IK10" s="1"/>
      <c r="IL10" s="1"/>
      <c r="IM10" s="1"/>
    </row>
    <row r="11">
      <c r="A11" s="10">
        <v>44693.88732711806</v>
      </c>
      <c r="B11" s="1" t="s">
        <v>296</v>
      </c>
      <c r="C11" s="1"/>
      <c r="D11" s="1" t="s">
        <v>265</v>
      </c>
      <c r="E11" s="1" t="s">
        <v>247</v>
      </c>
      <c r="F11" s="1" t="s">
        <v>287</v>
      </c>
      <c r="G11" s="1" t="s">
        <v>248</v>
      </c>
      <c r="H11" s="1" t="s">
        <v>201</v>
      </c>
      <c r="I11" s="1" t="s">
        <v>266</v>
      </c>
      <c r="J11" s="1" t="s">
        <v>267</v>
      </c>
      <c r="K11" s="1" t="s">
        <v>204</v>
      </c>
      <c r="L11" s="1" t="s">
        <v>205</v>
      </c>
      <c r="M11" s="1" t="s">
        <v>295</v>
      </c>
      <c r="N11" s="1" t="s">
        <v>269</v>
      </c>
      <c r="O11" s="1" t="s">
        <v>249</v>
      </c>
      <c r="P11" s="1" t="s">
        <v>209</v>
      </c>
      <c r="Q11" s="1" t="s">
        <v>288</v>
      </c>
      <c r="R11" s="1" t="s">
        <v>211</v>
      </c>
      <c r="S11" s="1" t="s">
        <v>251</v>
      </c>
      <c r="T11" s="1" t="s">
        <v>213</v>
      </c>
      <c r="U11" s="1" t="s">
        <v>252</v>
      </c>
      <c r="V11" s="1" t="s">
        <v>270</v>
      </c>
      <c r="W11" s="1" t="s">
        <v>216</v>
      </c>
      <c r="X11" s="1" t="s">
        <v>217</v>
      </c>
      <c r="Y11" s="1" t="s">
        <v>254</v>
      </c>
      <c r="Z11" s="1" t="s">
        <v>271</v>
      </c>
      <c r="AA11" s="1" t="s">
        <v>255</v>
      </c>
      <c r="AB11" s="1" t="s">
        <v>272</v>
      </c>
      <c r="AC11" s="1" t="s">
        <v>256</v>
      </c>
      <c r="AD11" s="1" t="s">
        <v>290</v>
      </c>
      <c r="AE11" s="1" t="s">
        <v>273</v>
      </c>
      <c r="AF11" s="1" t="s">
        <v>274</v>
      </c>
      <c r="AG11" s="1" t="s">
        <v>226</v>
      </c>
      <c r="AH11" s="1" t="s">
        <v>275</v>
      </c>
      <c r="AI11" s="1" t="s">
        <v>228</v>
      </c>
      <c r="AJ11" s="1" t="s">
        <v>200</v>
      </c>
      <c r="AK11" s="1" t="s">
        <v>276</v>
      </c>
      <c r="AL11" s="1" t="s">
        <v>258</v>
      </c>
      <c r="AM11" s="1" t="s">
        <v>232</v>
      </c>
      <c r="AN11" s="1" t="s">
        <v>289</v>
      </c>
      <c r="AO11" s="1" t="s">
        <v>259</v>
      </c>
      <c r="AP11" s="1" t="s">
        <v>235</v>
      </c>
      <c r="AQ11" s="1" t="s">
        <v>236</v>
      </c>
      <c r="AR11" s="1" t="s">
        <v>275</v>
      </c>
      <c r="AS11" s="1" t="s">
        <v>261</v>
      </c>
      <c r="AT11" s="1" t="s">
        <v>262</v>
      </c>
      <c r="AU11" s="1" t="s">
        <v>240</v>
      </c>
      <c r="AV11" s="1" t="s">
        <v>240</v>
      </c>
      <c r="AW11" s="1" t="s">
        <v>240</v>
      </c>
      <c r="AX11" s="1" t="s">
        <v>241</v>
      </c>
      <c r="AY11" s="1" t="s">
        <v>240</v>
      </c>
      <c r="AZ11" s="1" t="s">
        <v>240</v>
      </c>
      <c r="BA11" s="1" t="s">
        <v>240</v>
      </c>
      <c r="BB11" s="1" t="s">
        <v>240</v>
      </c>
      <c r="BC11" s="1" t="s">
        <v>240</v>
      </c>
      <c r="BD11" s="1" t="s">
        <v>240</v>
      </c>
      <c r="BE11" s="1" t="s">
        <v>240</v>
      </c>
      <c r="BF11" s="1" t="s">
        <v>240</v>
      </c>
      <c r="BG11" s="1" t="s">
        <v>241</v>
      </c>
      <c r="BH11" s="1" t="s">
        <v>241</v>
      </c>
      <c r="BI11" s="1" t="s">
        <v>240</v>
      </c>
      <c r="BJ11" s="1" t="s">
        <v>241</v>
      </c>
      <c r="BK11" s="1" t="s">
        <v>240</v>
      </c>
      <c r="BL11" s="1" t="s">
        <v>240</v>
      </c>
      <c r="BM11" s="1" t="s">
        <v>240</v>
      </c>
      <c r="BN11" s="1" t="s">
        <v>241</v>
      </c>
      <c r="BO11" s="1" t="s">
        <v>241</v>
      </c>
      <c r="BP11" s="1" t="s">
        <v>240</v>
      </c>
      <c r="BQ11" s="1" t="s">
        <v>241</v>
      </c>
      <c r="BR11" s="1" t="s">
        <v>240</v>
      </c>
      <c r="BS11" s="1" t="s">
        <v>240</v>
      </c>
      <c r="BT11" s="1" t="s">
        <v>240</v>
      </c>
      <c r="BU11" s="1" t="s">
        <v>241</v>
      </c>
      <c r="BV11" s="1" t="s">
        <v>240</v>
      </c>
      <c r="BW11" s="1" t="s">
        <v>241</v>
      </c>
      <c r="BX11" s="1" t="s">
        <v>240</v>
      </c>
      <c r="BY11" s="1" t="s">
        <v>241</v>
      </c>
      <c r="BZ11" s="1" t="s">
        <v>240</v>
      </c>
      <c r="CA11" s="1" t="s">
        <v>240</v>
      </c>
      <c r="CB11" s="1" t="s">
        <v>241</v>
      </c>
      <c r="CC11" s="1" t="s">
        <v>240</v>
      </c>
      <c r="CD11" s="1" t="s">
        <v>241</v>
      </c>
      <c r="CE11" s="1" t="s">
        <v>240</v>
      </c>
      <c r="CF11" s="1" t="s">
        <v>240</v>
      </c>
      <c r="CG11" s="1" t="s">
        <v>240</v>
      </c>
      <c r="CH11" s="1" t="s">
        <v>241</v>
      </c>
      <c r="CI11" s="1" t="s">
        <v>240</v>
      </c>
      <c r="CJ11" s="1" t="s">
        <v>240</v>
      </c>
      <c r="CK11" s="1" t="s">
        <v>241</v>
      </c>
      <c r="CL11" s="1" t="s">
        <v>241</v>
      </c>
      <c r="CM11" s="1" t="s">
        <v>240</v>
      </c>
      <c r="CN11" s="1" t="s">
        <v>240</v>
      </c>
      <c r="CO11" s="1" t="s">
        <v>241</v>
      </c>
      <c r="CP11" s="1" t="s">
        <v>241</v>
      </c>
      <c r="CQ11" s="1" t="s">
        <v>240</v>
      </c>
      <c r="CR11" s="1" t="s">
        <v>241</v>
      </c>
      <c r="CS11" s="1" t="s">
        <v>241</v>
      </c>
      <c r="CT11" s="1" t="s">
        <v>241</v>
      </c>
      <c r="CU11" s="1" t="s">
        <v>241</v>
      </c>
      <c r="CV11" s="1" t="s">
        <v>240</v>
      </c>
      <c r="CW11" s="1" t="s">
        <v>241</v>
      </c>
      <c r="CX11" s="1" t="s">
        <v>241</v>
      </c>
      <c r="CY11" s="1" t="s">
        <v>240</v>
      </c>
      <c r="CZ11" s="1" t="s">
        <v>240</v>
      </c>
      <c r="DA11" s="1" t="s">
        <v>241</v>
      </c>
      <c r="DB11" s="1" t="s">
        <v>241</v>
      </c>
      <c r="DC11" s="1" t="s">
        <v>241</v>
      </c>
      <c r="DD11" s="1" t="s">
        <v>240</v>
      </c>
      <c r="DE11" s="1" t="s">
        <v>241</v>
      </c>
      <c r="DF11" s="1" t="s">
        <v>241</v>
      </c>
      <c r="DG11" s="1" t="s">
        <v>240</v>
      </c>
      <c r="DH11" s="1" t="s">
        <v>240</v>
      </c>
      <c r="DI11" s="1" t="s">
        <v>241</v>
      </c>
      <c r="DJ11" s="1" t="s">
        <v>241</v>
      </c>
      <c r="DK11" s="1" t="s">
        <v>241</v>
      </c>
      <c r="DL11" s="1" t="s">
        <v>240</v>
      </c>
      <c r="DM11" s="1" t="s">
        <v>241</v>
      </c>
      <c r="DN11" s="1" t="s">
        <v>241</v>
      </c>
      <c r="DO11" s="1" t="s">
        <v>241</v>
      </c>
      <c r="DP11" s="1" t="s">
        <v>240</v>
      </c>
      <c r="DQ11" s="1" t="s">
        <v>241</v>
      </c>
      <c r="DR11" s="1" t="s">
        <v>241</v>
      </c>
      <c r="DS11" s="1" t="s">
        <v>241</v>
      </c>
      <c r="DT11" s="1" t="s">
        <v>240</v>
      </c>
      <c r="DU11" s="1" t="s">
        <v>241</v>
      </c>
      <c r="DV11" s="1" t="s">
        <v>240</v>
      </c>
      <c r="DW11" s="1" t="s">
        <v>243</v>
      </c>
      <c r="DX11" s="1" t="s">
        <v>243</v>
      </c>
      <c r="DY11" s="1" t="s">
        <v>243</v>
      </c>
      <c r="DZ11" s="1" t="s">
        <v>243</v>
      </c>
      <c r="EA11" s="1" t="s">
        <v>243</v>
      </c>
      <c r="EB11" s="1" t="s">
        <v>244</v>
      </c>
      <c r="EC11" s="1" t="s">
        <v>243</v>
      </c>
      <c r="ED11" s="1" t="s">
        <v>243</v>
      </c>
      <c r="EE11" s="1" t="s">
        <v>243</v>
      </c>
      <c r="EF11" s="1" t="s">
        <v>242</v>
      </c>
      <c r="EG11" s="1" t="s">
        <v>242</v>
      </c>
      <c r="EH11" s="1" t="s">
        <v>244</v>
      </c>
      <c r="EI11" s="1" t="s">
        <v>243</v>
      </c>
      <c r="EJ11" s="1" t="s">
        <v>244</v>
      </c>
      <c r="EK11" s="1" t="s">
        <v>243</v>
      </c>
      <c r="EL11" s="1" t="s">
        <v>244</v>
      </c>
      <c r="EM11" s="1" t="s">
        <v>243</v>
      </c>
      <c r="EN11" s="1" t="s">
        <v>243</v>
      </c>
      <c r="EO11" s="1" t="s">
        <v>245</v>
      </c>
      <c r="EP11" s="1" t="s">
        <v>243</v>
      </c>
      <c r="EQ11" s="1" t="s">
        <v>245</v>
      </c>
      <c r="ER11" s="1" t="s">
        <v>245</v>
      </c>
      <c r="ES11" s="1" t="s">
        <v>244</v>
      </c>
      <c r="ET11" s="1" t="s">
        <v>245</v>
      </c>
      <c r="EU11" s="1" t="s">
        <v>243</v>
      </c>
      <c r="EV11" s="1" t="s">
        <v>245</v>
      </c>
      <c r="EW11" s="1" t="s">
        <v>245</v>
      </c>
      <c r="EX11" s="1" t="s">
        <v>243</v>
      </c>
      <c r="EY11" s="1" t="s">
        <v>243</v>
      </c>
      <c r="EZ11" s="1" t="s">
        <v>245</v>
      </c>
      <c r="FA11" s="1" t="s">
        <v>245</v>
      </c>
      <c r="FB11" s="1" t="s">
        <v>243</v>
      </c>
      <c r="FC11" s="1" t="s">
        <v>245</v>
      </c>
      <c r="FD11" s="1" t="s">
        <v>243</v>
      </c>
      <c r="FE11" s="1" t="s">
        <v>245</v>
      </c>
      <c r="FF11" s="1" t="s">
        <v>245</v>
      </c>
      <c r="FG11" s="1" t="s">
        <v>243</v>
      </c>
      <c r="FH11" s="1" t="s">
        <v>242</v>
      </c>
      <c r="FI11" s="1" t="s">
        <v>245</v>
      </c>
      <c r="FJ11" s="1" t="s">
        <v>245</v>
      </c>
      <c r="FK11" s="1" t="s">
        <v>245</v>
      </c>
      <c r="FL11" s="1" t="s">
        <v>244</v>
      </c>
      <c r="FM11" s="1" t="s">
        <v>245</v>
      </c>
      <c r="FN11" s="1" t="s">
        <v>245</v>
      </c>
      <c r="FO11" s="1" t="s">
        <v>245</v>
      </c>
      <c r="FP11" s="1" t="s">
        <v>243</v>
      </c>
      <c r="FQ11" s="1" t="s">
        <v>243</v>
      </c>
      <c r="FR11" s="1" t="s">
        <v>244</v>
      </c>
      <c r="FS11" s="1" t="s">
        <v>243</v>
      </c>
      <c r="FT11" s="1" t="s">
        <v>242</v>
      </c>
      <c r="FU11" s="1" t="s">
        <v>243</v>
      </c>
      <c r="FV11" s="1" t="s">
        <v>244</v>
      </c>
      <c r="FW11" s="1" t="s">
        <v>243</v>
      </c>
      <c r="FX11" s="1" t="s">
        <v>242</v>
      </c>
      <c r="FY11" s="1" t="s">
        <v>242</v>
      </c>
      <c r="FZ11" s="1" t="s">
        <v>245</v>
      </c>
      <c r="GA11" s="1" t="s">
        <v>244</v>
      </c>
      <c r="GB11" s="1" t="s">
        <v>245</v>
      </c>
      <c r="GC11" s="1" t="s">
        <v>242</v>
      </c>
      <c r="GD11" s="1" t="s">
        <v>243</v>
      </c>
      <c r="GE11" s="1" t="s">
        <v>243</v>
      </c>
      <c r="GF11" s="1" t="s">
        <v>242</v>
      </c>
      <c r="GG11" s="1" t="s">
        <v>243</v>
      </c>
      <c r="GH11" s="1" t="s">
        <v>244</v>
      </c>
      <c r="GI11" s="1" t="s">
        <v>243</v>
      </c>
      <c r="GJ11" s="1" t="s">
        <v>245</v>
      </c>
      <c r="GK11" s="1" t="s">
        <v>244</v>
      </c>
      <c r="GL11" s="1" t="s">
        <v>245</v>
      </c>
      <c r="GM11" s="1" t="s">
        <v>242</v>
      </c>
      <c r="GN11" s="1" t="s">
        <v>243</v>
      </c>
      <c r="GO11" s="11">
        <v>10.0</v>
      </c>
      <c r="GP11" s="11">
        <v>6.0</v>
      </c>
      <c r="GQ11" s="11">
        <v>10.0</v>
      </c>
      <c r="GR11" s="11">
        <v>6.0</v>
      </c>
      <c r="GS11" s="11">
        <v>6.0</v>
      </c>
      <c r="GT11" s="11">
        <v>8.0</v>
      </c>
      <c r="GU11" s="11">
        <v>10.0</v>
      </c>
      <c r="GV11" s="11">
        <v>7.0</v>
      </c>
      <c r="GW11" s="11">
        <v>7.0</v>
      </c>
      <c r="GX11" s="11">
        <v>6.0</v>
      </c>
      <c r="GY11" s="11">
        <v>10.0</v>
      </c>
      <c r="GZ11" s="11">
        <v>6.0</v>
      </c>
      <c r="HA11" s="11">
        <v>8.0</v>
      </c>
      <c r="HB11" s="11">
        <v>5.0</v>
      </c>
      <c r="HC11" s="11">
        <v>10.0</v>
      </c>
      <c r="HD11" s="11">
        <v>1.0</v>
      </c>
      <c r="HE11" s="11">
        <v>1.0</v>
      </c>
      <c r="HF11" s="11">
        <v>1.0</v>
      </c>
      <c r="HG11" s="11">
        <v>10.0</v>
      </c>
      <c r="HH11" s="11">
        <v>1.0</v>
      </c>
      <c r="HI11" s="11">
        <v>8.0</v>
      </c>
      <c r="HJ11" s="11">
        <v>7.0</v>
      </c>
      <c r="HK11" s="11">
        <v>5.0</v>
      </c>
      <c r="HL11" s="11">
        <v>1.0</v>
      </c>
      <c r="HM11" s="11">
        <v>7.0</v>
      </c>
      <c r="HN11" s="11">
        <v>5.0</v>
      </c>
      <c r="HO11" s="11">
        <v>1.0</v>
      </c>
      <c r="HP11" s="11">
        <v>1.0</v>
      </c>
      <c r="HQ11" s="11">
        <v>1.0</v>
      </c>
      <c r="HR11" s="11">
        <v>1.0</v>
      </c>
      <c r="HS11" s="11">
        <v>10.0</v>
      </c>
      <c r="HT11" s="11">
        <v>1.0</v>
      </c>
      <c r="HU11" s="11">
        <v>7.0</v>
      </c>
      <c r="HV11" s="11">
        <v>1.0</v>
      </c>
      <c r="HW11" s="11">
        <v>8.0</v>
      </c>
      <c r="HX11" s="11">
        <v>7.0</v>
      </c>
      <c r="HY11" s="11">
        <v>5.0</v>
      </c>
      <c r="HZ11" s="11">
        <v>1.0</v>
      </c>
      <c r="IA11" s="11">
        <v>7.0</v>
      </c>
      <c r="IB11" s="11">
        <v>1.0</v>
      </c>
      <c r="IC11" s="11">
        <v>1.0</v>
      </c>
      <c r="ID11" s="1"/>
      <c r="IE11" s="2"/>
      <c r="IF11" s="1"/>
      <c r="IG11" s="1"/>
      <c r="IH11" s="1"/>
      <c r="II11" s="1"/>
      <c r="IJ11" s="1"/>
      <c r="IK11" s="1"/>
      <c r="IL11" s="1"/>
      <c r="IM11" s="1"/>
    </row>
    <row r="12">
      <c r="A12" s="10">
        <v>44693.957009641206</v>
      </c>
      <c r="B12" s="1" t="s">
        <v>263</v>
      </c>
      <c r="C12" s="1" t="s">
        <v>297</v>
      </c>
      <c r="D12" s="1" t="s">
        <v>265</v>
      </c>
      <c r="E12" s="1" t="s">
        <v>198</v>
      </c>
      <c r="F12" s="1" t="s">
        <v>199</v>
      </c>
      <c r="G12" s="1" t="s">
        <v>200</v>
      </c>
      <c r="H12" s="1" t="s">
        <v>280</v>
      </c>
      <c r="I12" s="1" t="s">
        <v>266</v>
      </c>
      <c r="J12" s="1" t="s">
        <v>203</v>
      </c>
      <c r="K12" s="1" t="s">
        <v>204</v>
      </c>
      <c r="L12" s="1" t="s">
        <v>268</v>
      </c>
      <c r="M12" s="1" t="s">
        <v>206</v>
      </c>
      <c r="N12" s="1" t="s">
        <v>207</v>
      </c>
      <c r="O12" s="1" t="s">
        <v>249</v>
      </c>
      <c r="P12" s="1" t="s">
        <v>298</v>
      </c>
      <c r="Q12" s="1" t="s">
        <v>288</v>
      </c>
      <c r="R12" s="1" t="s">
        <v>250</v>
      </c>
      <c r="S12" s="1" t="s">
        <v>212</v>
      </c>
      <c r="T12" s="1" t="s">
        <v>283</v>
      </c>
      <c r="U12" s="1" t="s">
        <v>252</v>
      </c>
      <c r="V12" s="1" t="s">
        <v>215</v>
      </c>
      <c r="W12" s="1" t="s">
        <v>216</v>
      </c>
      <c r="X12" s="1" t="s">
        <v>217</v>
      </c>
      <c r="Y12" s="1" t="s">
        <v>218</v>
      </c>
      <c r="Z12" s="1" t="s">
        <v>271</v>
      </c>
      <c r="AA12" s="1" t="s">
        <v>220</v>
      </c>
      <c r="AB12" s="1" t="s">
        <v>221</v>
      </c>
      <c r="AC12" s="1" t="s">
        <v>256</v>
      </c>
      <c r="AD12" s="1" t="s">
        <v>223</v>
      </c>
      <c r="AE12" s="1" t="s">
        <v>224</v>
      </c>
      <c r="AF12" s="1" t="s">
        <v>274</v>
      </c>
      <c r="AG12" s="1" t="s">
        <v>226</v>
      </c>
      <c r="AH12" s="1" t="s">
        <v>275</v>
      </c>
      <c r="AI12" s="1" t="s">
        <v>257</v>
      </c>
      <c r="AJ12" s="1" t="s">
        <v>200</v>
      </c>
      <c r="AK12" s="1" t="s">
        <v>230</v>
      </c>
      <c r="AL12" s="1" t="s">
        <v>258</v>
      </c>
      <c r="AM12" s="1" t="s">
        <v>277</v>
      </c>
      <c r="AN12" s="1" t="s">
        <v>233</v>
      </c>
      <c r="AO12" s="1" t="s">
        <v>259</v>
      </c>
      <c r="AP12" s="1" t="s">
        <v>278</v>
      </c>
      <c r="AQ12" s="1" t="s">
        <v>236</v>
      </c>
      <c r="AR12" s="1" t="s">
        <v>275</v>
      </c>
      <c r="AS12" s="1" t="s">
        <v>261</v>
      </c>
      <c r="AT12" s="1" t="s">
        <v>239</v>
      </c>
      <c r="AU12" s="1" t="s">
        <v>240</v>
      </c>
      <c r="AV12" s="1" t="s">
        <v>240</v>
      </c>
      <c r="AW12" s="1" t="s">
        <v>241</v>
      </c>
      <c r="AX12" s="1" t="s">
        <v>240</v>
      </c>
      <c r="AY12" s="1" t="s">
        <v>241</v>
      </c>
      <c r="AZ12" s="1" t="s">
        <v>241</v>
      </c>
      <c r="BA12" s="1" t="s">
        <v>240</v>
      </c>
      <c r="BB12" s="1" t="s">
        <v>240</v>
      </c>
      <c r="BC12" s="1" t="s">
        <v>241</v>
      </c>
      <c r="BD12" s="1" t="s">
        <v>240</v>
      </c>
      <c r="BE12" s="1" t="s">
        <v>241</v>
      </c>
      <c r="BF12" s="1" t="s">
        <v>241</v>
      </c>
      <c r="BG12" s="1" t="s">
        <v>240</v>
      </c>
      <c r="BH12" s="1" t="s">
        <v>240</v>
      </c>
      <c r="BI12" s="1" t="s">
        <v>241</v>
      </c>
      <c r="BJ12" s="1" t="s">
        <v>241</v>
      </c>
      <c r="BK12" s="1" t="s">
        <v>241</v>
      </c>
      <c r="BL12" s="1" t="s">
        <v>240</v>
      </c>
      <c r="BM12" s="1" t="s">
        <v>241</v>
      </c>
      <c r="BN12" s="1" t="s">
        <v>241</v>
      </c>
      <c r="BO12" s="1" t="s">
        <v>241</v>
      </c>
      <c r="BP12" s="1" t="s">
        <v>240</v>
      </c>
      <c r="BQ12" s="1" t="s">
        <v>241</v>
      </c>
      <c r="BR12" s="1" t="s">
        <v>241</v>
      </c>
      <c r="BS12" s="1" t="s">
        <v>240</v>
      </c>
      <c r="BT12" s="1" t="s">
        <v>240</v>
      </c>
      <c r="BU12" s="1" t="s">
        <v>241</v>
      </c>
      <c r="BV12" s="1" t="s">
        <v>241</v>
      </c>
      <c r="BW12" s="1" t="s">
        <v>240</v>
      </c>
      <c r="BX12" s="1" t="s">
        <v>241</v>
      </c>
      <c r="BY12" s="1" t="s">
        <v>241</v>
      </c>
      <c r="BZ12" s="1" t="s">
        <v>240</v>
      </c>
      <c r="CA12" s="1" t="s">
        <v>241</v>
      </c>
      <c r="CB12" s="1" t="s">
        <v>241</v>
      </c>
      <c r="CC12" s="1" t="s">
        <v>241</v>
      </c>
      <c r="CD12" s="1" t="s">
        <v>241</v>
      </c>
      <c r="CE12" s="1" t="s">
        <v>240</v>
      </c>
      <c r="CF12" s="1" t="s">
        <v>241</v>
      </c>
      <c r="CG12" s="1" t="s">
        <v>240</v>
      </c>
      <c r="CH12" s="1" t="s">
        <v>241</v>
      </c>
      <c r="CI12" s="1" t="s">
        <v>241</v>
      </c>
      <c r="CJ12" s="1" t="s">
        <v>241</v>
      </c>
      <c r="CK12" s="1" t="s">
        <v>241</v>
      </c>
      <c r="CL12" s="1" t="s">
        <v>241</v>
      </c>
      <c r="CM12" s="1" t="s">
        <v>241</v>
      </c>
      <c r="CN12" s="1" t="s">
        <v>240</v>
      </c>
      <c r="CO12" s="1" t="s">
        <v>241</v>
      </c>
      <c r="CP12" s="1" t="s">
        <v>240</v>
      </c>
      <c r="CQ12" s="1" t="s">
        <v>240</v>
      </c>
      <c r="CR12" s="1" t="s">
        <v>240</v>
      </c>
      <c r="CS12" s="1" t="s">
        <v>241</v>
      </c>
      <c r="CT12" s="1" t="s">
        <v>241</v>
      </c>
      <c r="CU12" s="1" t="s">
        <v>241</v>
      </c>
      <c r="CV12" s="1" t="s">
        <v>240</v>
      </c>
      <c r="CW12" s="1" t="s">
        <v>241</v>
      </c>
      <c r="CX12" s="1" t="s">
        <v>241</v>
      </c>
      <c r="CY12" s="1" t="s">
        <v>241</v>
      </c>
      <c r="CZ12" s="1" t="s">
        <v>240</v>
      </c>
      <c r="DA12" s="1" t="s">
        <v>240</v>
      </c>
      <c r="DB12" s="1" t="s">
        <v>241</v>
      </c>
      <c r="DC12" s="1" t="s">
        <v>241</v>
      </c>
      <c r="DD12" s="1" t="s">
        <v>240</v>
      </c>
      <c r="DE12" s="1" t="s">
        <v>240</v>
      </c>
      <c r="DF12" s="1" t="s">
        <v>241</v>
      </c>
      <c r="DG12" s="1" t="s">
        <v>240</v>
      </c>
      <c r="DH12" s="1" t="s">
        <v>240</v>
      </c>
      <c r="DI12" s="1" t="s">
        <v>241</v>
      </c>
      <c r="DJ12" s="1" t="s">
        <v>241</v>
      </c>
      <c r="DK12" s="1" t="s">
        <v>241</v>
      </c>
      <c r="DL12" s="1" t="s">
        <v>240</v>
      </c>
      <c r="DM12" s="1" t="s">
        <v>240</v>
      </c>
      <c r="DN12" s="1" t="s">
        <v>241</v>
      </c>
      <c r="DO12" s="1" t="s">
        <v>240</v>
      </c>
      <c r="DP12" s="1" t="s">
        <v>241</v>
      </c>
      <c r="DQ12" s="1" t="s">
        <v>241</v>
      </c>
      <c r="DR12" s="1" t="s">
        <v>241</v>
      </c>
      <c r="DS12" s="1" t="s">
        <v>241</v>
      </c>
      <c r="DT12" s="1" t="s">
        <v>240</v>
      </c>
      <c r="DU12" s="1" t="s">
        <v>241</v>
      </c>
      <c r="DV12" s="1" t="s">
        <v>241</v>
      </c>
      <c r="DW12" s="1" t="s">
        <v>242</v>
      </c>
      <c r="DX12" s="1" t="s">
        <v>242</v>
      </c>
      <c r="DY12" s="1" t="s">
        <v>245</v>
      </c>
      <c r="DZ12" s="1" t="s">
        <v>245</v>
      </c>
      <c r="EA12" s="1" t="s">
        <v>245</v>
      </c>
      <c r="EB12" s="1" t="s">
        <v>242</v>
      </c>
      <c r="EC12" s="1" t="s">
        <v>243</v>
      </c>
      <c r="ED12" s="1" t="s">
        <v>242</v>
      </c>
      <c r="EE12" s="1" t="s">
        <v>242</v>
      </c>
      <c r="EF12" s="1" t="s">
        <v>243</v>
      </c>
      <c r="EG12" s="1" t="s">
        <v>243</v>
      </c>
      <c r="EH12" s="1" t="s">
        <v>242</v>
      </c>
      <c r="EI12" s="1" t="s">
        <v>243</v>
      </c>
      <c r="EJ12" s="1" t="s">
        <v>242</v>
      </c>
      <c r="EK12" s="1" t="s">
        <v>243</v>
      </c>
      <c r="EL12" s="1" t="s">
        <v>243</v>
      </c>
      <c r="EM12" s="1" t="s">
        <v>245</v>
      </c>
      <c r="EN12" s="1" t="s">
        <v>245</v>
      </c>
      <c r="EO12" s="1" t="s">
        <v>243</v>
      </c>
      <c r="EP12" s="1" t="s">
        <v>243</v>
      </c>
      <c r="EQ12" s="1" t="s">
        <v>242</v>
      </c>
      <c r="ER12" s="1" t="s">
        <v>243</v>
      </c>
      <c r="ES12" s="1" t="s">
        <v>243</v>
      </c>
      <c r="ET12" s="1" t="s">
        <v>242</v>
      </c>
      <c r="EU12" s="1" t="s">
        <v>245</v>
      </c>
      <c r="EV12" s="1" t="s">
        <v>245</v>
      </c>
      <c r="EW12" s="1" t="s">
        <v>243</v>
      </c>
      <c r="EX12" s="1" t="s">
        <v>243</v>
      </c>
      <c r="EY12" s="1" t="s">
        <v>242</v>
      </c>
      <c r="EZ12" s="1" t="s">
        <v>243</v>
      </c>
      <c r="FA12" s="1" t="s">
        <v>243</v>
      </c>
      <c r="FB12" s="1" t="s">
        <v>242</v>
      </c>
      <c r="FC12" s="1" t="s">
        <v>243</v>
      </c>
      <c r="FD12" s="1" t="s">
        <v>244</v>
      </c>
      <c r="FE12" s="1" t="s">
        <v>243</v>
      </c>
      <c r="FF12" s="1" t="s">
        <v>243</v>
      </c>
      <c r="FG12" s="1" t="s">
        <v>244</v>
      </c>
      <c r="FH12" s="1" t="s">
        <v>243</v>
      </c>
      <c r="FI12" s="1" t="s">
        <v>245</v>
      </c>
      <c r="FJ12" s="1" t="s">
        <v>242</v>
      </c>
      <c r="FK12" s="1" t="s">
        <v>243</v>
      </c>
      <c r="FL12" s="1" t="s">
        <v>242</v>
      </c>
      <c r="FM12" s="1" t="s">
        <v>243</v>
      </c>
      <c r="FN12" s="1" t="s">
        <v>245</v>
      </c>
      <c r="FO12" s="1" t="s">
        <v>245</v>
      </c>
      <c r="FP12" s="1" t="s">
        <v>242</v>
      </c>
      <c r="FQ12" s="1" t="s">
        <v>245</v>
      </c>
      <c r="FR12" s="1" t="s">
        <v>245</v>
      </c>
      <c r="FS12" s="1" t="s">
        <v>245</v>
      </c>
      <c r="FT12" s="1" t="s">
        <v>242</v>
      </c>
      <c r="FU12" s="1" t="s">
        <v>243</v>
      </c>
      <c r="FV12" s="1" t="s">
        <v>242</v>
      </c>
      <c r="FW12" s="1" t="s">
        <v>245</v>
      </c>
      <c r="FX12" s="1" t="s">
        <v>242</v>
      </c>
      <c r="FY12" s="1" t="s">
        <v>242</v>
      </c>
      <c r="FZ12" s="1" t="s">
        <v>243</v>
      </c>
      <c r="GA12" s="1" t="s">
        <v>242</v>
      </c>
      <c r="GB12" s="1" t="s">
        <v>243</v>
      </c>
      <c r="GC12" s="1" t="s">
        <v>244</v>
      </c>
      <c r="GD12" s="1" t="s">
        <v>242</v>
      </c>
      <c r="GE12" s="1" t="s">
        <v>242</v>
      </c>
      <c r="GF12" s="1" t="s">
        <v>245</v>
      </c>
      <c r="GG12" s="1" t="s">
        <v>242</v>
      </c>
      <c r="GH12" s="1" t="s">
        <v>245</v>
      </c>
      <c r="GI12" s="1" t="s">
        <v>243</v>
      </c>
      <c r="GJ12" s="1" t="s">
        <v>242</v>
      </c>
      <c r="GK12" s="1" t="s">
        <v>243</v>
      </c>
      <c r="GL12" s="1" t="s">
        <v>245</v>
      </c>
      <c r="GM12" s="1" t="s">
        <v>242</v>
      </c>
      <c r="GN12" s="1" t="s">
        <v>242</v>
      </c>
      <c r="GO12" s="11">
        <v>5.0</v>
      </c>
      <c r="GP12" s="11">
        <v>7.0</v>
      </c>
      <c r="GQ12" s="11">
        <v>9.0</v>
      </c>
      <c r="GR12" s="11">
        <v>6.0</v>
      </c>
      <c r="GS12" s="11">
        <v>10.0</v>
      </c>
      <c r="GT12" s="11">
        <v>8.0</v>
      </c>
      <c r="GU12" s="11">
        <v>8.0</v>
      </c>
      <c r="GV12" s="11">
        <v>10.0</v>
      </c>
      <c r="GW12" s="11">
        <v>3.0</v>
      </c>
      <c r="GX12" s="11">
        <v>5.0</v>
      </c>
      <c r="GY12" s="11">
        <v>9.0</v>
      </c>
      <c r="GZ12" s="11">
        <v>5.0</v>
      </c>
      <c r="HA12" s="11">
        <v>9.0</v>
      </c>
      <c r="HB12" s="11">
        <v>3.0</v>
      </c>
      <c r="HC12" s="11">
        <v>4.0</v>
      </c>
      <c r="HD12" s="11">
        <v>5.0</v>
      </c>
      <c r="HE12" s="11">
        <v>1.0</v>
      </c>
      <c r="HF12" s="11">
        <v>7.0</v>
      </c>
      <c r="HG12" s="11">
        <v>7.0</v>
      </c>
      <c r="HH12" s="11">
        <v>1.0</v>
      </c>
      <c r="HI12" s="11">
        <v>9.0</v>
      </c>
      <c r="HJ12" s="11">
        <v>7.0</v>
      </c>
      <c r="HK12" s="11">
        <v>6.0</v>
      </c>
      <c r="HL12" s="11">
        <v>9.0</v>
      </c>
      <c r="HM12" s="11">
        <v>3.0</v>
      </c>
      <c r="HN12" s="11">
        <v>9.0</v>
      </c>
      <c r="HO12" s="11">
        <v>7.0</v>
      </c>
      <c r="HP12" s="11">
        <v>1.0</v>
      </c>
      <c r="HQ12" s="11">
        <v>9.0</v>
      </c>
      <c r="HR12" s="11">
        <v>1.0</v>
      </c>
      <c r="HS12" s="11">
        <v>8.0</v>
      </c>
      <c r="HT12" s="11">
        <v>7.0</v>
      </c>
      <c r="HU12" s="11">
        <v>1.0</v>
      </c>
      <c r="HV12" s="11">
        <v>1.0</v>
      </c>
      <c r="HW12" s="11">
        <v>5.0</v>
      </c>
      <c r="HX12" s="11">
        <v>3.0</v>
      </c>
      <c r="HY12" s="11">
        <v>8.0</v>
      </c>
      <c r="HZ12" s="11">
        <v>3.0</v>
      </c>
      <c r="IA12" s="11">
        <v>8.0</v>
      </c>
      <c r="IB12" s="11">
        <v>7.0</v>
      </c>
      <c r="IC12" s="11">
        <v>1.0</v>
      </c>
      <c r="ID12" s="1"/>
      <c r="IE12" s="1"/>
      <c r="IF12" s="1"/>
      <c r="IG12" s="1"/>
      <c r="IH12" s="1"/>
      <c r="II12" s="1"/>
      <c r="IJ12" s="1"/>
      <c r="IK12" s="1"/>
      <c r="IL12" s="1"/>
      <c r="IM12" s="1"/>
    </row>
    <row r="13">
      <c r="A13" s="10">
        <v>44694.48468956018</v>
      </c>
      <c r="B13" s="1" t="s">
        <v>263</v>
      </c>
      <c r="C13" s="1" t="s">
        <v>299</v>
      </c>
      <c r="D13" s="1" t="s">
        <v>197</v>
      </c>
      <c r="E13" s="1" t="s">
        <v>198</v>
      </c>
      <c r="F13" s="1" t="s">
        <v>199</v>
      </c>
      <c r="G13" s="1" t="s">
        <v>248</v>
      </c>
      <c r="H13" s="1" t="s">
        <v>201</v>
      </c>
      <c r="I13" s="1" t="s">
        <v>202</v>
      </c>
      <c r="J13" s="1" t="s">
        <v>267</v>
      </c>
      <c r="K13" s="1" t="s">
        <v>281</v>
      </c>
      <c r="L13" s="1" t="s">
        <v>268</v>
      </c>
      <c r="M13" s="1" t="s">
        <v>206</v>
      </c>
      <c r="N13" s="1" t="s">
        <v>207</v>
      </c>
      <c r="O13" s="1" t="s">
        <v>249</v>
      </c>
      <c r="P13" s="1" t="s">
        <v>209</v>
      </c>
      <c r="Q13" s="1" t="s">
        <v>210</v>
      </c>
      <c r="R13" s="1" t="s">
        <v>211</v>
      </c>
      <c r="S13" s="1" t="s">
        <v>251</v>
      </c>
      <c r="T13" s="1" t="s">
        <v>213</v>
      </c>
      <c r="U13" s="1" t="s">
        <v>252</v>
      </c>
      <c r="V13" s="1" t="s">
        <v>215</v>
      </c>
      <c r="W13" s="1" t="s">
        <v>284</v>
      </c>
      <c r="X13" s="1" t="s">
        <v>253</v>
      </c>
      <c r="Y13" s="1" t="s">
        <v>218</v>
      </c>
      <c r="Z13" s="1" t="s">
        <v>219</v>
      </c>
      <c r="AA13" s="1" t="s">
        <v>255</v>
      </c>
      <c r="AB13" s="1" t="s">
        <v>272</v>
      </c>
      <c r="AC13" s="1" t="s">
        <v>222</v>
      </c>
      <c r="AD13" s="1" t="s">
        <v>223</v>
      </c>
      <c r="AE13" s="1" t="s">
        <v>273</v>
      </c>
      <c r="AF13" s="1" t="s">
        <v>225</v>
      </c>
      <c r="AG13" s="1" t="s">
        <v>285</v>
      </c>
      <c r="AH13" s="1" t="s">
        <v>275</v>
      </c>
      <c r="AI13" s="1" t="s">
        <v>257</v>
      </c>
      <c r="AJ13" s="1" t="s">
        <v>200</v>
      </c>
      <c r="AK13" s="1" t="s">
        <v>230</v>
      </c>
      <c r="AL13" s="1" t="s">
        <v>231</v>
      </c>
      <c r="AM13" s="1" t="s">
        <v>232</v>
      </c>
      <c r="AN13" s="1" t="s">
        <v>289</v>
      </c>
      <c r="AO13" s="1" t="s">
        <v>234</v>
      </c>
      <c r="AP13" s="1" t="s">
        <v>235</v>
      </c>
      <c r="AQ13" s="1" t="s">
        <v>236</v>
      </c>
      <c r="AR13" s="1" t="s">
        <v>275</v>
      </c>
      <c r="AS13" s="1" t="s">
        <v>261</v>
      </c>
      <c r="AT13" s="1" t="s">
        <v>262</v>
      </c>
      <c r="AU13" s="1" t="s">
        <v>240</v>
      </c>
      <c r="AV13" s="1" t="s">
        <v>240</v>
      </c>
      <c r="AW13" s="1" t="s">
        <v>241</v>
      </c>
      <c r="AX13" s="1" t="s">
        <v>241</v>
      </c>
      <c r="AY13" s="1" t="s">
        <v>240</v>
      </c>
      <c r="AZ13" s="1" t="s">
        <v>241</v>
      </c>
      <c r="BA13" s="1" t="s">
        <v>240</v>
      </c>
      <c r="BB13" s="1" t="s">
        <v>240</v>
      </c>
      <c r="BC13" s="1" t="s">
        <v>240</v>
      </c>
      <c r="BD13" s="1" t="s">
        <v>241</v>
      </c>
      <c r="BE13" s="1" t="s">
        <v>240</v>
      </c>
      <c r="BF13" s="1" t="s">
        <v>240</v>
      </c>
      <c r="BG13" s="1" t="s">
        <v>240</v>
      </c>
      <c r="BH13" s="1" t="s">
        <v>241</v>
      </c>
      <c r="BI13" s="1" t="s">
        <v>240</v>
      </c>
      <c r="BJ13" s="1" t="s">
        <v>241</v>
      </c>
      <c r="BK13" s="1" t="s">
        <v>240</v>
      </c>
      <c r="BL13" s="1" t="s">
        <v>241</v>
      </c>
      <c r="BM13" s="1" t="s">
        <v>240</v>
      </c>
      <c r="BN13" s="1" t="s">
        <v>241</v>
      </c>
      <c r="BO13" s="1" t="s">
        <v>240</v>
      </c>
      <c r="BP13" s="1" t="s">
        <v>241</v>
      </c>
      <c r="BQ13" s="1" t="s">
        <v>240</v>
      </c>
      <c r="BR13" s="1" t="s">
        <v>241</v>
      </c>
      <c r="BS13" s="1" t="s">
        <v>241</v>
      </c>
      <c r="BT13" s="1" t="s">
        <v>241</v>
      </c>
      <c r="BU13" s="1" t="s">
        <v>241</v>
      </c>
      <c r="BV13" s="1" t="s">
        <v>241</v>
      </c>
      <c r="BW13" s="1" t="s">
        <v>240</v>
      </c>
      <c r="BX13" s="1" t="s">
        <v>241</v>
      </c>
      <c r="BY13" s="1" t="s">
        <v>240</v>
      </c>
      <c r="BZ13" s="1" t="s">
        <v>241</v>
      </c>
      <c r="CA13" s="1" t="s">
        <v>241</v>
      </c>
      <c r="CB13" s="1" t="s">
        <v>241</v>
      </c>
      <c r="CC13" s="1" t="s">
        <v>240</v>
      </c>
      <c r="CD13" s="1" t="s">
        <v>241</v>
      </c>
      <c r="CE13" s="1" t="s">
        <v>240</v>
      </c>
      <c r="CF13" s="1" t="s">
        <v>241</v>
      </c>
      <c r="CG13" s="1" t="s">
        <v>240</v>
      </c>
      <c r="CH13" s="1" t="s">
        <v>240</v>
      </c>
      <c r="CI13" s="1" t="s">
        <v>240</v>
      </c>
      <c r="CJ13" s="1" t="s">
        <v>240</v>
      </c>
      <c r="CK13" s="1" t="s">
        <v>241</v>
      </c>
      <c r="CL13" s="1" t="s">
        <v>241</v>
      </c>
      <c r="CM13" s="1" t="s">
        <v>241</v>
      </c>
      <c r="CN13" s="1" t="s">
        <v>240</v>
      </c>
      <c r="CO13" s="1" t="s">
        <v>241</v>
      </c>
      <c r="CP13" s="1" t="s">
        <v>241</v>
      </c>
      <c r="CQ13" s="1" t="s">
        <v>240</v>
      </c>
      <c r="CR13" s="1" t="s">
        <v>241</v>
      </c>
      <c r="CS13" s="1" t="s">
        <v>241</v>
      </c>
      <c r="CT13" s="1" t="s">
        <v>241</v>
      </c>
      <c r="CU13" s="1" t="s">
        <v>241</v>
      </c>
      <c r="CV13" s="1" t="s">
        <v>240</v>
      </c>
      <c r="CW13" s="1" t="s">
        <v>240</v>
      </c>
      <c r="CX13" s="1" t="s">
        <v>241</v>
      </c>
      <c r="CY13" s="1" t="s">
        <v>241</v>
      </c>
      <c r="CZ13" s="1" t="s">
        <v>240</v>
      </c>
      <c r="DA13" s="1" t="s">
        <v>241</v>
      </c>
      <c r="DB13" s="1" t="s">
        <v>240</v>
      </c>
      <c r="DC13" s="1" t="s">
        <v>240</v>
      </c>
      <c r="DD13" s="1" t="s">
        <v>240</v>
      </c>
      <c r="DE13" s="1" t="s">
        <v>241</v>
      </c>
      <c r="DF13" s="1" t="s">
        <v>240</v>
      </c>
      <c r="DG13" s="1" t="s">
        <v>240</v>
      </c>
      <c r="DH13" s="1" t="s">
        <v>240</v>
      </c>
      <c r="DI13" s="1" t="s">
        <v>241</v>
      </c>
      <c r="DJ13" s="1" t="s">
        <v>241</v>
      </c>
      <c r="DK13" s="1" t="s">
        <v>241</v>
      </c>
      <c r="DL13" s="1" t="s">
        <v>241</v>
      </c>
      <c r="DM13" s="1" t="s">
        <v>240</v>
      </c>
      <c r="DN13" s="1" t="s">
        <v>241</v>
      </c>
      <c r="DO13" s="1" t="s">
        <v>240</v>
      </c>
      <c r="DP13" s="1" t="s">
        <v>240</v>
      </c>
      <c r="DQ13" s="1" t="s">
        <v>241</v>
      </c>
      <c r="DR13" s="1" t="s">
        <v>240</v>
      </c>
      <c r="DS13" s="1" t="s">
        <v>240</v>
      </c>
      <c r="DT13" s="1" t="s">
        <v>241</v>
      </c>
      <c r="DU13" s="1" t="s">
        <v>241</v>
      </c>
      <c r="DV13" s="1" t="s">
        <v>241</v>
      </c>
      <c r="DW13" s="1" t="s">
        <v>242</v>
      </c>
      <c r="DX13" s="1" t="s">
        <v>243</v>
      </c>
      <c r="DY13" s="1" t="s">
        <v>242</v>
      </c>
      <c r="DZ13" s="1" t="s">
        <v>242</v>
      </c>
      <c r="EA13" s="1" t="s">
        <v>245</v>
      </c>
      <c r="EB13" s="1" t="s">
        <v>243</v>
      </c>
      <c r="EC13" s="1" t="s">
        <v>242</v>
      </c>
      <c r="ED13" s="1" t="s">
        <v>242</v>
      </c>
      <c r="EE13" s="1" t="s">
        <v>243</v>
      </c>
      <c r="EF13" s="1" t="s">
        <v>242</v>
      </c>
      <c r="EG13" s="1" t="s">
        <v>245</v>
      </c>
      <c r="EH13" s="1" t="s">
        <v>242</v>
      </c>
      <c r="EI13" s="1" t="s">
        <v>242</v>
      </c>
      <c r="EJ13" s="1" t="s">
        <v>243</v>
      </c>
      <c r="EK13" s="1" t="s">
        <v>242</v>
      </c>
      <c r="EL13" s="1" t="s">
        <v>242</v>
      </c>
      <c r="EM13" s="1" t="s">
        <v>243</v>
      </c>
      <c r="EN13" s="1" t="s">
        <v>242</v>
      </c>
      <c r="EO13" s="1" t="s">
        <v>243</v>
      </c>
      <c r="EP13" s="1" t="s">
        <v>245</v>
      </c>
      <c r="EQ13" s="1" t="s">
        <v>242</v>
      </c>
      <c r="ER13" s="1" t="s">
        <v>243</v>
      </c>
      <c r="ES13" s="1" t="s">
        <v>243</v>
      </c>
      <c r="ET13" s="1" t="s">
        <v>242</v>
      </c>
      <c r="EU13" s="1" t="s">
        <v>242</v>
      </c>
      <c r="EV13" s="1" t="s">
        <v>242</v>
      </c>
      <c r="EW13" s="1" t="s">
        <v>243</v>
      </c>
      <c r="EX13" s="1" t="s">
        <v>243</v>
      </c>
      <c r="EY13" s="1" t="s">
        <v>243</v>
      </c>
      <c r="EZ13" s="1" t="s">
        <v>242</v>
      </c>
      <c r="FA13" s="1" t="s">
        <v>242</v>
      </c>
      <c r="FB13" s="1" t="s">
        <v>243</v>
      </c>
      <c r="FC13" s="1" t="s">
        <v>245</v>
      </c>
      <c r="FD13" s="1" t="s">
        <v>243</v>
      </c>
      <c r="FE13" s="1" t="s">
        <v>242</v>
      </c>
      <c r="FF13" s="1" t="s">
        <v>243</v>
      </c>
      <c r="FG13" s="1" t="s">
        <v>245</v>
      </c>
      <c r="FH13" s="1" t="s">
        <v>243</v>
      </c>
      <c r="FI13" s="1" t="s">
        <v>242</v>
      </c>
      <c r="FJ13" s="1" t="s">
        <v>243</v>
      </c>
      <c r="FK13" s="1" t="s">
        <v>244</v>
      </c>
      <c r="FL13" s="1" t="s">
        <v>245</v>
      </c>
      <c r="FM13" s="1" t="s">
        <v>245</v>
      </c>
      <c r="FN13" s="1" t="s">
        <v>243</v>
      </c>
      <c r="FO13" s="1" t="s">
        <v>243</v>
      </c>
      <c r="FP13" s="1" t="s">
        <v>243</v>
      </c>
      <c r="FQ13" s="1" t="s">
        <v>242</v>
      </c>
      <c r="FR13" s="1" t="s">
        <v>243</v>
      </c>
      <c r="FS13" s="1" t="s">
        <v>243</v>
      </c>
      <c r="FT13" s="1" t="s">
        <v>245</v>
      </c>
      <c r="FU13" s="1" t="s">
        <v>242</v>
      </c>
      <c r="FV13" s="1" t="s">
        <v>243</v>
      </c>
      <c r="FW13" s="1" t="s">
        <v>242</v>
      </c>
      <c r="FX13" s="1" t="s">
        <v>242</v>
      </c>
      <c r="FY13" s="1" t="s">
        <v>243</v>
      </c>
      <c r="FZ13" s="1" t="s">
        <v>244</v>
      </c>
      <c r="GA13" s="1" t="s">
        <v>244</v>
      </c>
      <c r="GB13" s="1" t="s">
        <v>245</v>
      </c>
      <c r="GC13" s="1" t="s">
        <v>244</v>
      </c>
      <c r="GD13" s="1" t="s">
        <v>243</v>
      </c>
      <c r="GE13" s="1" t="s">
        <v>243</v>
      </c>
      <c r="GF13" s="1" t="s">
        <v>245</v>
      </c>
      <c r="GG13" s="1" t="s">
        <v>245</v>
      </c>
      <c r="GH13" s="1" t="s">
        <v>242</v>
      </c>
      <c r="GI13" s="1" t="s">
        <v>243</v>
      </c>
      <c r="GJ13" s="1" t="s">
        <v>242</v>
      </c>
      <c r="GK13" s="1" t="s">
        <v>242</v>
      </c>
      <c r="GL13" s="1" t="s">
        <v>243</v>
      </c>
      <c r="GM13" s="1" t="s">
        <v>242</v>
      </c>
      <c r="GN13" s="1" t="s">
        <v>245</v>
      </c>
      <c r="GO13" s="11">
        <v>9.0</v>
      </c>
      <c r="GP13" s="11">
        <v>8.0</v>
      </c>
      <c r="GQ13" s="11">
        <v>10.0</v>
      </c>
      <c r="GR13" s="11">
        <v>10.0</v>
      </c>
      <c r="GS13" s="11">
        <v>10.0</v>
      </c>
      <c r="GT13" s="11">
        <v>7.0</v>
      </c>
      <c r="GU13" s="11">
        <v>10.0</v>
      </c>
      <c r="GV13" s="11">
        <v>9.0</v>
      </c>
      <c r="GW13" s="11">
        <v>4.0</v>
      </c>
      <c r="GX13" s="11">
        <v>9.0</v>
      </c>
      <c r="GY13" s="11">
        <v>10.0</v>
      </c>
      <c r="GZ13" s="11">
        <v>10.0</v>
      </c>
      <c r="HA13" s="11">
        <v>10.0</v>
      </c>
      <c r="HB13" s="11">
        <v>8.0</v>
      </c>
      <c r="HC13" s="11">
        <v>9.0</v>
      </c>
      <c r="HD13" s="11">
        <v>8.0</v>
      </c>
      <c r="HE13" s="11">
        <v>10.0</v>
      </c>
      <c r="HF13" s="11">
        <v>10.0</v>
      </c>
      <c r="HG13" s="11">
        <v>10.0</v>
      </c>
      <c r="HH13" s="11">
        <v>6.0</v>
      </c>
      <c r="HI13" s="11">
        <v>10.0</v>
      </c>
      <c r="HJ13" s="11">
        <v>6.0</v>
      </c>
      <c r="HK13" s="11">
        <v>8.0</v>
      </c>
      <c r="HL13" s="11">
        <v>4.0</v>
      </c>
      <c r="HM13" s="11">
        <v>9.0</v>
      </c>
      <c r="HN13" s="11">
        <v>10.0</v>
      </c>
      <c r="HO13" s="11">
        <v>9.0</v>
      </c>
      <c r="HP13" s="11">
        <v>2.0</v>
      </c>
      <c r="HQ13" s="11">
        <v>10.0</v>
      </c>
      <c r="HR13" s="11">
        <v>1.0</v>
      </c>
      <c r="HS13" s="11">
        <v>9.0</v>
      </c>
      <c r="HT13" s="11">
        <v>1.0</v>
      </c>
      <c r="HU13" s="11">
        <v>8.0</v>
      </c>
      <c r="HV13" s="11">
        <v>10.0</v>
      </c>
      <c r="HW13" s="11">
        <v>10.0</v>
      </c>
      <c r="HX13" s="11">
        <v>10.0</v>
      </c>
      <c r="HY13" s="11">
        <v>10.0</v>
      </c>
      <c r="HZ13" s="11">
        <v>9.0</v>
      </c>
      <c r="IA13" s="11">
        <v>5.0</v>
      </c>
      <c r="IB13" s="11">
        <v>10.0</v>
      </c>
      <c r="IC13" s="11">
        <v>1.0</v>
      </c>
      <c r="ID13" s="1"/>
      <c r="IE13" s="2"/>
      <c r="IF13" s="12"/>
      <c r="IG13" s="1"/>
      <c r="IH13" s="1"/>
      <c r="II13" s="1"/>
      <c r="IJ13" s="1"/>
      <c r="IK13" s="1"/>
      <c r="IL13" s="1"/>
      <c r="IM13" s="1"/>
    </row>
    <row r="14">
      <c r="A14" s="10">
        <v>44694.54741270833</v>
      </c>
      <c r="B14" s="1" t="s">
        <v>196</v>
      </c>
      <c r="C14" s="1"/>
      <c r="D14" s="1" t="s">
        <v>265</v>
      </c>
      <c r="E14" s="1" t="s">
        <v>198</v>
      </c>
      <c r="F14" s="1" t="s">
        <v>199</v>
      </c>
      <c r="G14" s="1" t="s">
        <v>200</v>
      </c>
      <c r="H14" s="1" t="s">
        <v>201</v>
      </c>
      <c r="I14" s="1" t="s">
        <v>202</v>
      </c>
      <c r="J14" s="1" t="s">
        <v>267</v>
      </c>
      <c r="K14" s="1" t="s">
        <v>281</v>
      </c>
      <c r="L14" s="1" t="s">
        <v>268</v>
      </c>
      <c r="M14" s="1" t="s">
        <v>206</v>
      </c>
      <c r="N14" s="1" t="s">
        <v>269</v>
      </c>
      <c r="O14" s="1" t="s">
        <v>249</v>
      </c>
      <c r="P14" s="1" t="s">
        <v>209</v>
      </c>
      <c r="Q14" s="1" t="s">
        <v>210</v>
      </c>
      <c r="R14" s="1" t="s">
        <v>250</v>
      </c>
      <c r="S14" s="1" t="s">
        <v>212</v>
      </c>
      <c r="T14" s="1" t="s">
        <v>213</v>
      </c>
      <c r="U14" s="1" t="s">
        <v>252</v>
      </c>
      <c r="V14" s="1" t="s">
        <v>215</v>
      </c>
      <c r="W14" s="1" t="s">
        <v>284</v>
      </c>
      <c r="X14" s="1" t="s">
        <v>253</v>
      </c>
      <c r="Y14" s="1" t="s">
        <v>218</v>
      </c>
      <c r="Z14" s="1" t="s">
        <v>219</v>
      </c>
      <c r="AA14" s="1" t="s">
        <v>255</v>
      </c>
      <c r="AB14" s="1" t="s">
        <v>221</v>
      </c>
      <c r="AC14" s="1" t="s">
        <v>222</v>
      </c>
      <c r="AD14" s="1" t="s">
        <v>223</v>
      </c>
      <c r="AE14" s="1" t="s">
        <v>224</v>
      </c>
      <c r="AF14" s="1" t="s">
        <v>274</v>
      </c>
      <c r="AG14" s="1" t="s">
        <v>285</v>
      </c>
      <c r="AH14" s="1" t="s">
        <v>275</v>
      </c>
      <c r="AI14" s="1" t="s">
        <v>257</v>
      </c>
      <c r="AJ14" s="1" t="s">
        <v>229</v>
      </c>
      <c r="AK14" s="1" t="s">
        <v>230</v>
      </c>
      <c r="AL14" s="1" t="s">
        <v>258</v>
      </c>
      <c r="AM14" s="1" t="s">
        <v>277</v>
      </c>
      <c r="AN14" s="1" t="s">
        <v>289</v>
      </c>
      <c r="AO14" s="1" t="s">
        <v>259</v>
      </c>
      <c r="AP14" s="1" t="s">
        <v>235</v>
      </c>
      <c r="AQ14" s="1" t="s">
        <v>236</v>
      </c>
      <c r="AR14" s="1" t="s">
        <v>275</v>
      </c>
      <c r="AS14" s="1" t="s">
        <v>261</v>
      </c>
      <c r="AT14" s="1" t="s">
        <v>262</v>
      </c>
      <c r="AU14" s="1" t="s">
        <v>241</v>
      </c>
      <c r="AV14" s="1" t="s">
        <v>241</v>
      </c>
      <c r="AW14" s="1" t="s">
        <v>241</v>
      </c>
      <c r="AX14" s="1" t="s">
        <v>240</v>
      </c>
      <c r="AY14" s="1" t="s">
        <v>240</v>
      </c>
      <c r="AZ14" s="1" t="s">
        <v>241</v>
      </c>
      <c r="BA14" s="1" t="s">
        <v>240</v>
      </c>
      <c r="BB14" s="1" t="s">
        <v>240</v>
      </c>
      <c r="BC14" s="1" t="s">
        <v>241</v>
      </c>
      <c r="BD14" s="1" t="s">
        <v>240</v>
      </c>
      <c r="BE14" s="1" t="s">
        <v>241</v>
      </c>
      <c r="BF14" s="1" t="s">
        <v>240</v>
      </c>
      <c r="BG14" s="1" t="s">
        <v>241</v>
      </c>
      <c r="BH14" s="1" t="s">
        <v>240</v>
      </c>
      <c r="BI14" s="1" t="s">
        <v>240</v>
      </c>
      <c r="BJ14" s="1" t="s">
        <v>241</v>
      </c>
      <c r="BK14" s="1" t="s">
        <v>240</v>
      </c>
      <c r="BL14" s="1" t="s">
        <v>240</v>
      </c>
      <c r="BM14" s="1" t="s">
        <v>241</v>
      </c>
      <c r="BN14" s="1" t="s">
        <v>241</v>
      </c>
      <c r="BO14" s="1" t="s">
        <v>241</v>
      </c>
      <c r="BP14" s="1" t="s">
        <v>240</v>
      </c>
      <c r="BQ14" s="1" t="s">
        <v>241</v>
      </c>
      <c r="BR14" s="1" t="s">
        <v>240</v>
      </c>
      <c r="BS14" s="1" t="s">
        <v>240</v>
      </c>
      <c r="BT14" s="1" t="s">
        <v>240</v>
      </c>
      <c r="BU14" s="1" t="s">
        <v>241</v>
      </c>
      <c r="BV14" s="1" t="s">
        <v>241</v>
      </c>
      <c r="BW14" s="1" t="s">
        <v>241</v>
      </c>
      <c r="BX14" s="1" t="s">
        <v>241</v>
      </c>
      <c r="BY14" s="1" t="s">
        <v>240</v>
      </c>
      <c r="BZ14" s="1" t="s">
        <v>240</v>
      </c>
      <c r="CA14" s="1" t="s">
        <v>241</v>
      </c>
      <c r="CB14" s="1" t="s">
        <v>240</v>
      </c>
      <c r="CC14" s="1" t="s">
        <v>240</v>
      </c>
      <c r="CD14" s="1" t="s">
        <v>241</v>
      </c>
      <c r="CE14" s="1" t="s">
        <v>240</v>
      </c>
      <c r="CF14" s="1" t="s">
        <v>240</v>
      </c>
      <c r="CG14" s="1" t="s">
        <v>240</v>
      </c>
      <c r="CH14" s="1" t="s">
        <v>240</v>
      </c>
      <c r="CI14" s="1" t="s">
        <v>240</v>
      </c>
      <c r="CJ14" s="1" t="s">
        <v>240</v>
      </c>
      <c r="CK14" s="1" t="s">
        <v>241</v>
      </c>
      <c r="CL14" s="1" t="s">
        <v>241</v>
      </c>
      <c r="CM14" s="1" t="s">
        <v>241</v>
      </c>
      <c r="CN14" s="1" t="s">
        <v>241</v>
      </c>
      <c r="CO14" s="1" t="s">
        <v>241</v>
      </c>
      <c r="CP14" s="1" t="s">
        <v>241</v>
      </c>
      <c r="CQ14" s="1" t="s">
        <v>240</v>
      </c>
      <c r="CR14" s="1" t="s">
        <v>241</v>
      </c>
      <c r="CS14" s="1" t="s">
        <v>241</v>
      </c>
      <c r="CT14" s="1" t="s">
        <v>240</v>
      </c>
      <c r="CU14" s="1" t="s">
        <v>241</v>
      </c>
      <c r="CV14" s="1" t="s">
        <v>240</v>
      </c>
      <c r="CW14" s="1" t="s">
        <v>241</v>
      </c>
      <c r="CX14" s="1" t="s">
        <v>240</v>
      </c>
      <c r="CY14" s="1" t="s">
        <v>241</v>
      </c>
      <c r="CZ14" s="1" t="s">
        <v>240</v>
      </c>
      <c r="DA14" s="1" t="s">
        <v>241</v>
      </c>
      <c r="DB14" s="1" t="s">
        <v>241</v>
      </c>
      <c r="DC14" s="1" t="s">
        <v>241</v>
      </c>
      <c r="DD14" s="1" t="s">
        <v>241</v>
      </c>
      <c r="DE14" s="1" t="s">
        <v>240</v>
      </c>
      <c r="DF14" s="1" t="s">
        <v>240</v>
      </c>
      <c r="DG14" s="1" t="s">
        <v>241</v>
      </c>
      <c r="DH14" s="1" t="s">
        <v>240</v>
      </c>
      <c r="DI14" s="1" t="s">
        <v>241</v>
      </c>
      <c r="DJ14" s="1" t="s">
        <v>241</v>
      </c>
      <c r="DK14" s="1" t="s">
        <v>241</v>
      </c>
      <c r="DL14" s="1" t="s">
        <v>240</v>
      </c>
      <c r="DM14" s="1" t="s">
        <v>240</v>
      </c>
      <c r="DN14" s="1" t="s">
        <v>240</v>
      </c>
      <c r="DO14" s="1" t="s">
        <v>241</v>
      </c>
      <c r="DP14" s="1" t="s">
        <v>240</v>
      </c>
      <c r="DQ14" s="1" t="s">
        <v>241</v>
      </c>
      <c r="DR14" s="1" t="s">
        <v>241</v>
      </c>
      <c r="DS14" s="1" t="s">
        <v>241</v>
      </c>
      <c r="DT14" s="1" t="s">
        <v>241</v>
      </c>
      <c r="DU14" s="1" t="s">
        <v>241</v>
      </c>
      <c r="DV14" s="1" t="s">
        <v>241</v>
      </c>
      <c r="DW14" s="1" t="s">
        <v>242</v>
      </c>
      <c r="DX14" s="1" t="s">
        <v>243</v>
      </c>
      <c r="DY14" s="1" t="s">
        <v>245</v>
      </c>
      <c r="DZ14" s="1" t="s">
        <v>242</v>
      </c>
      <c r="EA14" s="1" t="s">
        <v>245</v>
      </c>
      <c r="EB14" s="1" t="s">
        <v>243</v>
      </c>
      <c r="EC14" s="1" t="s">
        <v>242</v>
      </c>
      <c r="ED14" s="1" t="s">
        <v>242</v>
      </c>
      <c r="EE14" s="1" t="s">
        <v>244</v>
      </c>
      <c r="EF14" s="1" t="s">
        <v>242</v>
      </c>
      <c r="EG14" s="1" t="s">
        <v>245</v>
      </c>
      <c r="EH14" s="1" t="s">
        <v>244</v>
      </c>
      <c r="EI14" s="1" t="s">
        <v>243</v>
      </c>
      <c r="EJ14" s="1" t="s">
        <v>245</v>
      </c>
      <c r="EK14" s="1" t="s">
        <v>242</v>
      </c>
      <c r="EL14" s="1" t="s">
        <v>244</v>
      </c>
      <c r="EM14" s="1" t="s">
        <v>243</v>
      </c>
      <c r="EN14" s="1" t="s">
        <v>245</v>
      </c>
      <c r="EO14" s="1" t="s">
        <v>243</v>
      </c>
      <c r="EP14" s="1" t="s">
        <v>243</v>
      </c>
      <c r="EQ14" s="1" t="s">
        <v>242</v>
      </c>
      <c r="ER14" s="1" t="s">
        <v>243</v>
      </c>
      <c r="ES14" s="1" t="s">
        <v>243</v>
      </c>
      <c r="ET14" s="1" t="s">
        <v>243</v>
      </c>
      <c r="EU14" s="1" t="s">
        <v>242</v>
      </c>
      <c r="EV14" s="1" t="s">
        <v>243</v>
      </c>
      <c r="EW14" s="1" t="s">
        <v>245</v>
      </c>
      <c r="EX14" s="1" t="s">
        <v>243</v>
      </c>
      <c r="EY14" s="1" t="s">
        <v>243</v>
      </c>
      <c r="EZ14" s="1" t="s">
        <v>243</v>
      </c>
      <c r="FA14" s="1" t="s">
        <v>243</v>
      </c>
      <c r="FB14" s="1" t="s">
        <v>243</v>
      </c>
      <c r="FC14" s="1" t="s">
        <v>242</v>
      </c>
      <c r="FD14" s="1" t="s">
        <v>243</v>
      </c>
      <c r="FE14" s="1" t="s">
        <v>243</v>
      </c>
      <c r="FF14" s="1" t="s">
        <v>242</v>
      </c>
      <c r="FG14" s="1" t="s">
        <v>244</v>
      </c>
      <c r="FH14" s="1" t="s">
        <v>243</v>
      </c>
      <c r="FI14" s="1" t="s">
        <v>244</v>
      </c>
      <c r="FJ14" s="1" t="s">
        <v>245</v>
      </c>
      <c r="FK14" s="1" t="s">
        <v>243</v>
      </c>
      <c r="FL14" s="1" t="s">
        <v>243</v>
      </c>
      <c r="FM14" s="1" t="s">
        <v>244</v>
      </c>
      <c r="FN14" s="1" t="s">
        <v>242</v>
      </c>
      <c r="FO14" s="1" t="s">
        <v>245</v>
      </c>
      <c r="FP14" s="1" t="s">
        <v>245</v>
      </c>
      <c r="FQ14" s="1" t="s">
        <v>242</v>
      </c>
      <c r="FR14" s="1" t="s">
        <v>243</v>
      </c>
      <c r="FS14" s="1" t="s">
        <v>242</v>
      </c>
      <c r="FT14" s="1" t="s">
        <v>242</v>
      </c>
      <c r="FU14" s="1" t="s">
        <v>245</v>
      </c>
      <c r="FV14" s="1" t="s">
        <v>242</v>
      </c>
      <c r="FW14" s="1" t="s">
        <v>242</v>
      </c>
      <c r="FX14" s="1" t="s">
        <v>242</v>
      </c>
      <c r="FY14" s="1" t="s">
        <v>243</v>
      </c>
      <c r="FZ14" s="1" t="s">
        <v>242</v>
      </c>
      <c r="GA14" s="1" t="s">
        <v>244</v>
      </c>
      <c r="GB14" s="1" t="s">
        <v>244</v>
      </c>
      <c r="GC14" s="1" t="s">
        <v>244</v>
      </c>
      <c r="GD14" s="1" t="s">
        <v>242</v>
      </c>
      <c r="GE14" s="1" t="s">
        <v>242</v>
      </c>
      <c r="GF14" s="1" t="s">
        <v>243</v>
      </c>
      <c r="GG14" s="1" t="s">
        <v>243</v>
      </c>
      <c r="GH14" s="1" t="s">
        <v>244</v>
      </c>
      <c r="GI14" s="1" t="s">
        <v>243</v>
      </c>
      <c r="GJ14" s="1" t="s">
        <v>244</v>
      </c>
      <c r="GK14" s="1" t="s">
        <v>243</v>
      </c>
      <c r="GL14" s="1" t="s">
        <v>242</v>
      </c>
      <c r="GM14" s="1" t="s">
        <v>242</v>
      </c>
      <c r="GN14" s="1" t="s">
        <v>243</v>
      </c>
      <c r="GO14" s="11">
        <v>8.0</v>
      </c>
      <c r="GP14" s="11">
        <v>4.0</v>
      </c>
      <c r="GQ14" s="11">
        <v>10.0</v>
      </c>
      <c r="GR14" s="11">
        <v>6.0</v>
      </c>
      <c r="GS14" s="11">
        <v>7.0</v>
      </c>
      <c r="GT14" s="11">
        <v>4.0</v>
      </c>
      <c r="GU14" s="11">
        <v>9.0</v>
      </c>
      <c r="GV14" s="11">
        <v>7.0</v>
      </c>
      <c r="GW14" s="11">
        <v>7.0</v>
      </c>
      <c r="GX14" s="11">
        <v>5.0</v>
      </c>
      <c r="GY14" s="11">
        <v>9.0</v>
      </c>
      <c r="GZ14" s="11">
        <v>7.0</v>
      </c>
      <c r="HA14" s="11">
        <v>8.0</v>
      </c>
      <c r="HB14" s="11">
        <v>9.0</v>
      </c>
      <c r="HC14" s="11">
        <v>9.0</v>
      </c>
      <c r="HD14" s="11">
        <v>3.0</v>
      </c>
      <c r="HE14" s="11">
        <v>5.0</v>
      </c>
      <c r="HF14" s="11">
        <v>5.0</v>
      </c>
      <c r="HG14" s="11">
        <v>9.0</v>
      </c>
      <c r="HH14" s="11">
        <v>3.0</v>
      </c>
      <c r="HI14" s="11">
        <v>6.0</v>
      </c>
      <c r="HJ14" s="11">
        <v>5.0</v>
      </c>
      <c r="HK14" s="11">
        <v>4.0</v>
      </c>
      <c r="HL14" s="11">
        <v>3.0</v>
      </c>
      <c r="HM14" s="11">
        <v>7.0</v>
      </c>
      <c r="HN14" s="11">
        <v>5.0</v>
      </c>
      <c r="HO14" s="11">
        <v>6.0</v>
      </c>
      <c r="HP14" s="11">
        <v>3.0</v>
      </c>
      <c r="HQ14" s="11">
        <v>3.0</v>
      </c>
      <c r="HR14" s="11">
        <v>7.0</v>
      </c>
      <c r="HS14" s="11">
        <v>9.0</v>
      </c>
      <c r="HT14" s="11">
        <v>3.0</v>
      </c>
      <c r="HU14" s="11">
        <v>8.0</v>
      </c>
      <c r="HV14" s="11">
        <v>3.0</v>
      </c>
      <c r="HW14" s="11">
        <v>4.0</v>
      </c>
      <c r="HX14" s="11">
        <v>9.0</v>
      </c>
      <c r="HY14" s="11">
        <v>5.0</v>
      </c>
      <c r="HZ14" s="11">
        <v>6.0</v>
      </c>
      <c r="IA14" s="11">
        <v>8.0</v>
      </c>
      <c r="IB14" s="11">
        <v>3.0</v>
      </c>
      <c r="IC14" s="11">
        <v>1.0</v>
      </c>
      <c r="ID14" s="1"/>
      <c r="IE14" s="1"/>
      <c r="IF14" s="1"/>
      <c r="IG14" s="1"/>
      <c r="IH14" s="1"/>
      <c r="II14" s="1"/>
      <c r="IJ14" s="1"/>
      <c r="IK14" s="1"/>
      <c r="IL14" s="1"/>
      <c r="IM14" s="1"/>
    </row>
    <row r="15">
      <c r="A15" s="10">
        <v>44694.5482425463</v>
      </c>
      <c r="B15" s="1" t="s">
        <v>263</v>
      </c>
      <c r="C15" s="1" t="s">
        <v>300</v>
      </c>
      <c r="D15" s="1" t="s">
        <v>294</v>
      </c>
      <c r="E15" s="1" t="s">
        <v>198</v>
      </c>
      <c r="F15" s="1" t="s">
        <v>199</v>
      </c>
      <c r="G15" s="1" t="s">
        <v>248</v>
      </c>
      <c r="H15" s="1" t="s">
        <v>280</v>
      </c>
      <c r="I15" s="1" t="s">
        <v>266</v>
      </c>
      <c r="J15" s="1" t="s">
        <v>267</v>
      </c>
      <c r="K15" s="1" t="s">
        <v>281</v>
      </c>
      <c r="L15" s="1" t="s">
        <v>205</v>
      </c>
      <c r="M15" s="1" t="s">
        <v>206</v>
      </c>
      <c r="N15" s="1" t="s">
        <v>269</v>
      </c>
      <c r="O15" s="1" t="s">
        <v>249</v>
      </c>
      <c r="P15" s="1" t="s">
        <v>298</v>
      </c>
      <c r="Q15" s="1" t="s">
        <v>288</v>
      </c>
      <c r="R15" s="1" t="s">
        <v>250</v>
      </c>
      <c r="S15" s="1" t="s">
        <v>251</v>
      </c>
      <c r="T15" s="1" t="s">
        <v>213</v>
      </c>
      <c r="U15" s="1" t="s">
        <v>214</v>
      </c>
      <c r="V15" s="1" t="s">
        <v>215</v>
      </c>
      <c r="W15" s="1" t="s">
        <v>216</v>
      </c>
      <c r="X15" s="1" t="s">
        <v>253</v>
      </c>
      <c r="Y15" s="1" t="s">
        <v>218</v>
      </c>
      <c r="Z15" s="1" t="s">
        <v>219</v>
      </c>
      <c r="AA15" s="1" t="s">
        <v>255</v>
      </c>
      <c r="AB15" s="1" t="s">
        <v>272</v>
      </c>
      <c r="AC15" s="1" t="s">
        <v>256</v>
      </c>
      <c r="AD15" s="1" t="s">
        <v>223</v>
      </c>
      <c r="AE15" s="1" t="s">
        <v>224</v>
      </c>
      <c r="AF15" s="1" t="s">
        <v>225</v>
      </c>
      <c r="AG15" s="1" t="s">
        <v>226</v>
      </c>
      <c r="AH15" s="1" t="s">
        <v>227</v>
      </c>
      <c r="AI15" s="1" t="s">
        <v>257</v>
      </c>
      <c r="AJ15" s="1" t="s">
        <v>229</v>
      </c>
      <c r="AK15" s="1" t="s">
        <v>230</v>
      </c>
      <c r="AL15" s="1" t="s">
        <v>258</v>
      </c>
      <c r="AM15" s="1" t="s">
        <v>277</v>
      </c>
      <c r="AN15" s="1" t="s">
        <v>289</v>
      </c>
      <c r="AO15" s="1" t="s">
        <v>259</v>
      </c>
      <c r="AP15" s="1" t="s">
        <v>235</v>
      </c>
      <c r="AQ15" s="1" t="s">
        <v>260</v>
      </c>
      <c r="AR15" s="1" t="s">
        <v>237</v>
      </c>
      <c r="AS15" s="1" t="s">
        <v>261</v>
      </c>
      <c r="AT15" s="1" t="s">
        <v>239</v>
      </c>
      <c r="AU15" s="1" t="s">
        <v>240</v>
      </c>
      <c r="AV15" s="1" t="s">
        <v>241</v>
      </c>
      <c r="AW15" s="1" t="s">
        <v>241</v>
      </c>
      <c r="AX15" s="1" t="s">
        <v>241</v>
      </c>
      <c r="AY15" s="1" t="s">
        <v>240</v>
      </c>
      <c r="AZ15" s="1" t="s">
        <v>240</v>
      </c>
      <c r="BA15" s="1" t="s">
        <v>240</v>
      </c>
      <c r="BB15" s="1" t="s">
        <v>240</v>
      </c>
      <c r="BC15" s="1" t="s">
        <v>241</v>
      </c>
      <c r="BD15" s="1" t="s">
        <v>240</v>
      </c>
      <c r="BE15" s="1" t="s">
        <v>241</v>
      </c>
      <c r="BF15" s="1" t="s">
        <v>240</v>
      </c>
      <c r="BG15" s="1" t="s">
        <v>240</v>
      </c>
      <c r="BH15" s="1" t="s">
        <v>240</v>
      </c>
      <c r="BI15" s="1" t="s">
        <v>240</v>
      </c>
      <c r="BJ15" s="1" t="s">
        <v>240</v>
      </c>
      <c r="BK15" s="1" t="s">
        <v>240</v>
      </c>
      <c r="BL15" s="1" t="s">
        <v>240</v>
      </c>
      <c r="BM15" s="1" t="s">
        <v>241</v>
      </c>
      <c r="BN15" s="1" t="s">
        <v>241</v>
      </c>
      <c r="BO15" s="1" t="s">
        <v>240</v>
      </c>
      <c r="BP15" s="1" t="s">
        <v>240</v>
      </c>
      <c r="BQ15" s="1" t="s">
        <v>241</v>
      </c>
      <c r="BR15" s="1" t="s">
        <v>240</v>
      </c>
      <c r="BS15" s="1" t="s">
        <v>240</v>
      </c>
      <c r="BT15" s="1" t="s">
        <v>240</v>
      </c>
      <c r="BU15" s="1" t="s">
        <v>241</v>
      </c>
      <c r="BV15" s="1" t="s">
        <v>240</v>
      </c>
      <c r="BW15" s="1" t="s">
        <v>240</v>
      </c>
      <c r="BX15" s="1" t="s">
        <v>241</v>
      </c>
      <c r="BY15" s="1" t="s">
        <v>241</v>
      </c>
      <c r="BZ15" s="1" t="s">
        <v>240</v>
      </c>
      <c r="CA15" s="1" t="s">
        <v>241</v>
      </c>
      <c r="CB15" s="1" t="s">
        <v>240</v>
      </c>
      <c r="CC15" s="1" t="s">
        <v>241</v>
      </c>
      <c r="CD15" s="1" t="s">
        <v>241</v>
      </c>
      <c r="CE15" s="1" t="s">
        <v>240</v>
      </c>
      <c r="CF15" s="1" t="s">
        <v>241</v>
      </c>
      <c r="CG15" s="1" t="s">
        <v>240</v>
      </c>
      <c r="CH15" s="1" t="s">
        <v>241</v>
      </c>
      <c r="CI15" s="1" t="s">
        <v>240</v>
      </c>
      <c r="CJ15" s="1" t="s">
        <v>241</v>
      </c>
      <c r="CK15" s="1" t="s">
        <v>240</v>
      </c>
      <c r="CL15" s="1" t="s">
        <v>241</v>
      </c>
      <c r="CM15" s="1" t="s">
        <v>241</v>
      </c>
      <c r="CN15" s="1" t="s">
        <v>240</v>
      </c>
      <c r="CO15" s="1" t="s">
        <v>240</v>
      </c>
      <c r="CP15" s="1" t="s">
        <v>240</v>
      </c>
      <c r="CQ15" s="1" t="s">
        <v>241</v>
      </c>
      <c r="CR15" s="1" t="s">
        <v>241</v>
      </c>
      <c r="CS15" s="1" t="s">
        <v>241</v>
      </c>
      <c r="CT15" s="1" t="s">
        <v>240</v>
      </c>
      <c r="CU15" s="1" t="s">
        <v>241</v>
      </c>
      <c r="CV15" s="1" t="s">
        <v>240</v>
      </c>
      <c r="CW15" s="1" t="s">
        <v>240</v>
      </c>
      <c r="CX15" s="1" t="s">
        <v>241</v>
      </c>
      <c r="CY15" s="1" t="s">
        <v>241</v>
      </c>
      <c r="CZ15" s="1" t="s">
        <v>240</v>
      </c>
      <c r="DA15" s="1" t="s">
        <v>240</v>
      </c>
      <c r="DB15" s="1" t="s">
        <v>241</v>
      </c>
      <c r="DC15" s="1" t="s">
        <v>241</v>
      </c>
      <c r="DD15" s="1" t="s">
        <v>240</v>
      </c>
      <c r="DE15" s="1" t="s">
        <v>240</v>
      </c>
      <c r="DF15" s="1" t="s">
        <v>241</v>
      </c>
      <c r="DG15" s="1" t="s">
        <v>240</v>
      </c>
      <c r="DH15" s="1" t="s">
        <v>240</v>
      </c>
      <c r="DI15" s="1" t="s">
        <v>240</v>
      </c>
      <c r="DJ15" s="1" t="s">
        <v>241</v>
      </c>
      <c r="DK15" s="1" t="s">
        <v>241</v>
      </c>
      <c r="DL15" s="1" t="s">
        <v>241</v>
      </c>
      <c r="DM15" s="1" t="s">
        <v>241</v>
      </c>
      <c r="DN15" s="1" t="s">
        <v>240</v>
      </c>
      <c r="DO15" s="1" t="s">
        <v>240</v>
      </c>
      <c r="DP15" s="1" t="s">
        <v>240</v>
      </c>
      <c r="DQ15" s="1" t="s">
        <v>241</v>
      </c>
      <c r="DR15" s="1" t="s">
        <v>240</v>
      </c>
      <c r="DS15" s="1" t="s">
        <v>241</v>
      </c>
      <c r="DT15" s="1" t="s">
        <v>240</v>
      </c>
      <c r="DU15" s="1" t="s">
        <v>241</v>
      </c>
      <c r="DV15" s="1" t="s">
        <v>241</v>
      </c>
      <c r="DW15" s="1" t="s">
        <v>243</v>
      </c>
      <c r="DX15" s="1" t="s">
        <v>242</v>
      </c>
      <c r="DY15" s="1" t="s">
        <v>242</v>
      </c>
      <c r="DZ15" s="1" t="s">
        <v>242</v>
      </c>
      <c r="EA15" s="1" t="s">
        <v>245</v>
      </c>
      <c r="EB15" s="1" t="s">
        <v>243</v>
      </c>
      <c r="EC15" s="1" t="s">
        <v>242</v>
      </c>
      <c r="ED15" s="1" t="s">
        <v>242</v>
      </c>
      <c r="EE15" s="1" t="s">
        <v>243</v>
      </c>
      <c r="EF15" s="1" t="s">
        <v>242</v>
      </c>
      <c r="EG15" s="1" t="s">
        <v>242</v>
      </c>
      <c r="EH15" s="1" t="s">
        <v>243</v>
      </c>
      <c r="EI15" s="1" t="s">
        <v>242</v>
      </c>
      <c r="EJ15" s="1" t="s">
        <v>242</v>
      </c>
      <c r="EK15" s="1" t="s">
        <v>242</v>
      </c>
      <c r="EL15" s="1" t="s">
        <v>245</v>
      </c>
      <c r="EM15" s="1" t="s">
        <v>242</v>
      </c>
      <c r="EN15" s="1" t="s">
        <v>242</v>
      </c>
      <c r="EO15" s="1" t="s">
        <v>243</v>
      </c>
      <c r="EP15" s="1" t="s">
        <v>243</v>
      </c>
      <c r="EQ15" s="1" t="s">
        <v>245</v>
      </c>
      <c r="ER15" s="1" t="s">
        <v>242</v>
      </c>
      <c r="ES15" s="1" t="s">
        <v>243</v>
      </c>
      <c r="ET15" s="1" t="s">
        <v>242</v>
      </c>
      <c r="EU15" s="1" t="s">
        <v>242</v>
      </c>
      <c r="EV15" s="1" t="s">
        <v>242</v>
      </c>
      <c r="EW15" s="1" t="s">
        <v>242</v>
      </c>
      <c r="EX15" s="1" t="s">
        <v>245</v>
      </c>
      <c r="EY15" s="1" t="s">
        <v>245</v>
      </c>
      <c r="EZ15" s="1" t="s">
        <v>243</v>
      </c>
      <c r="FA15" s="1" t="s">
        <v>242</v>
      </c>
      <c r="FB15" s="1" t="s">
        <v>245</v>
      </c>
      <c r="FC15" s="1" t="s">
        <v>243</v>
      </c>
      <c r="FD15" s="1" t="s">
        <v>245</v>
      </c>
      <c r="FE15" s="1" t="s">
        <v>244</v>
      </c>
      <c r="FF15" s="1" t="s">
        <v>245</v>
      </c>
      <c r="FG15" s="1" t="s">
        <v>243</v>
      </c>
      <c r="FH15" s="1" t="s">
        <v>243</v>
      </c>
      <c r="FI15" s="1" t="s">
        <v>242</v>
      </c>
      <c r="FJ15" s="1" t="s">
        <v>245</v>
      </c>
      <c r="FK15" s="1" t="s">
        <v>245</v>
      </c>
      <c r="FL15" s="1" t="s">
        <v>243</v>
      </c>
      <c r="FM15" s="1" t="s">
        <v>243</v>
      </c>
      <c r="FN15" s="1" t="s">
        <v>243</v>
      </c>
      <c r="FO15" s="1" t="s">
        <v>244</v>
      </c>
      <c r="FP15" s="1" t="s">
        <v>243</v>
      </c>
      <c r="FQ15" s="1" t="s">
        <v>243</v>
      </c>
      <c r="FR15" s="1" t="s">
        <v>242</v>
      </c>
      <c r="FS15" s="1" t="s">
        <v>242</v>
      </c>
      <c r="FT15" s="1" t="s">
        <v>243</v>
      </c>
      <c r="FU15" s="1" t="s">
        <v>245</v>
      </c>
      <c r="FV15" s="1" t="s">
        <v>245</v>
      </c>
      <c r="FW15" s="1" t="s">
        <v>243</v>
      </c>
      <c r="FX15" s="1" t="s">
        <v>243</v>
      </c>
      <c r="FY15" s="1" t="s">
        <v>245</v>
      </c>
      <c r="FZ15" s="1" t="s">
        <v>245</v>
      </c>
      <c r="GA15" s="1" t="s">
        <v>244</v>
      </c>
      <c r="GB15" s="1" t="s">
        <v>242</v>
      </c>
      <c r="GC15" s="1" t="s">
        <v>243</v>
      </c>
      <c r="GD15" s="1" t="s">
        <v>242</v>
      </c>
      <c r="GE15" s="1" t="s">
        <v>243</v>
      </c>
      <c r="GF15" s="1" t="s">
        <v>245</v>
      </c>
      <c r="GG15" s="1" t="s">
        <v>245</v>
      </c>
      <c r="GH15" s="1" t="s">
        <v>244</v>
      </c>
      <c r="GI15" s="1" t="s">
        <v>242</v>
      </c>
      <c r="GJ15" s="1" t="s">
        <v>242</v>
      </c>
      <c r="GK15" s="1" t="s">
        <v>243</v>
      </c>
      <c r="GL15" s="1" t="s">
        <v>242</v>
      </c>
      <c r="GM15" s="1" t="s">
        <v>242</v>
      </c>
      <c r="GN15" s="1" t="s">
        <v>242</v>
      </c>
      <c r="GO15" s="11">
        <v>8.0</v>
      </c>
      <c r="GP15" s="11">
        <v>10.0</v>
      </c>
      <c r="GQ15" s="11">
        <v>10.0</v>
      </c>
      <c r="GR15" s="11">
        <v>10.0</v>
      </c>
      <c r="GS15" s="11">
        <v>10.0</v>
      </c>
      <c r="GT15" s="11">
        <v>10.0</v>
      </c>
      <c r="GU15" s="11">
        <v>8.0</v>
      </c>
      <c r="GV15" s="11">
        <v>8.0</v>
      </c>
      <c r="GW15" s="11">
        <v>8.0</v>
      </c>
      <c r="GX15" s="11">
        <v>8.0</v>
      </c>
      <c r="GY15" s="11">
        <v>10.0</v>
      </c>
      <c r="GZ15" s="11">
        <v>9.0</v>
      </c>
      <c r="HA15" s="11">
        <v>9.0</v>
      </c>
      <c r="HB15" s="11">
        <v>8.0</v>
      </c>
      <c r="HC15" s="11">
        <v>8.0</v>
      </c>
      <c r="HD15" s="11">
        <v>5.0</v>
      </c>
      <c r="HE15" s="11">
        <v>7.0</v>
      </c>
      <c r="HF15" s="11">
        <v>7.0</v>
      </c>
      <c r="HG15" s="11">
        <v>9.0</v>
      </c>
      <c r="HH15" s="11">
        <v>2.0</v>
      </c>
      <c r="HI15" s="11">
        <v>8.0</v>
      </c>
      <c r="HJ15" s="11">
        <v>7.0</v>
      </c>
      <c r="HK15" s="11">
        <v>6.0</v>
      </c>
      <c r="HL15" s="11">
        <v>6.0</v>
      </c>
      <c r="HM15" s="11">
        <v>7.0</v>
      </c>
      <c r="HN15" s="11">
        <v>8.0</v>
      </c>
      <c r="HO15" s="11">
        <v>8.0</v>
      </c>
      <c r="HP15" s="11">
        <v>1.0</v>
      </c>
      <c r="HQ15" s="11">
        <v>5.0</v>
      </c>
      <c r="HR15" s="11">
        <v>6.0</v>
      </c>
      <c r="HS15" s="11">
        <v>10.0</v>
      </c>
      <c r="HT15" s="11">
        <v>2.0</v>
      </c>
      <c r="HU15" s="11">
        <v>1.0</v>
      </c>
      <c r="HV15" s="11">
        <v>3.0</v>
      </c>
      <c r="HW15" s="11">
        <v>10.0</v>
      </c>
      <c r="HX15" s="11">
        <v>10.0</v>
      </c>
      <c r="HY15" s="11">
        <v>10.0</v>
      </c>
      <c r="HZ15" s="11">
        <v>10.0</v>
      </c>
      <c r="IA15" s="11">
        <v>10.0</v>
      </c>
      <c r="IB15" s="11">
        <v>1.0</v>
      </c>
      <c r="IC15" s="11">
        <v>1.0</v>
      </c>
      <c r="ID15" s="1"/>
      <c r="IE15" s="2"/>
      <c r="IF15" s="1"/>
      <c r="IG15" s="1"/>
      <c r="IH15" s="1"/>
      <c r="II15" s="1"/>
      <c r="IJ15" s="1"/>
      <c r="IK15" s="1"/>
      <c r="IL15" s="1"/>
      <c r="IM15" s="1"/>
    </row>
    <row r="16">
      <c r="A16" s="10">
        <v>44694.67786423611</v>
      </c>
      <c r="B16" s="1" t="s">
        <v>196</v>
      </c>
      <c r="C16" s="1" t="s">
        <v>301</v>
      </c>
      <c r="D16" s="1" t="s">
        <v>265</v>
      </c>
      <c r="E16" s="1" t="s">
        <v>247</v>
      </c>
      <c r="F16" s="1" t="s">
        <v>199</v>
      </c>
      <c r="G16" s="1" t="s">
        <v>248</v>
      </c>
      <c r="H16" s="1" t="s">
        <v>201</v>
      </c>
      <c r="I16" s="1" t="s">
        <v>266</v>
      </c>
      <c r="J16" s="1" t="s">
        <v>267</v>
      </c>
      <c r="K16" s="1" t="s">
        <v>281</v>
      </c>
      <c r="L16" s="1" t="s">
        <v>205</v>
      </c>
      <c r="M16" s="1" t="s">
        <v>206</v>
      </c>
      <c r="N16" s="1" t="s">
        <v>207</v>
      </c>
      <c r="O16" s="1" t="s">
        <v>249</v>
      </c>
      <c r="P16" s="1" t="s">
        <v>209</v>
      </c>
      <c r="Q16" s="1" t="s">
        <v>210</v>
      </c>
      <c r="R16" s="1" t="s">
        <v>250</v>
      </c>
      <c r="S16" s="1" t="s">
        <v>251</v>
      </c>
      <c r="T16" s="1" t="s">
        <v>283</v>
      </c>
      <c r="U16" s="1" t="s">
        <v>252</v>
      </c>
      <c r="V16" s="1" t="s">
        <v>215</v>
      </c>
      <c r="W16" s="1" t="s">
        <v>284</v>
      </c>
      <c r="X16" s="1" t="s">
        <v>253</v>
      </c>
      <c r="Y16" s="1" t="s">
        <v>218</v>
      </c>
      <c r="Z16" s="1" t="s">
        <v>271</v>
      </c>
      <c r="AA16" s="1" t="s">
        <v>220</v>
      </c>
      <c r="AB16" s="1" t="s">
        <v>221</v>
      </c>
      <c r="AC16" s="1" t="s">
        <v>256</v>
      </c>
      <c r="AD16" s="1" t="s">
        <v>223</v>
      </c>
      <c r="AE16" s="1" t="s">
        <v>224</v>
      </c>
      <c r="AF16" s="1" t="s">
        <v>274</v>
      </c>
      <c r="AG16" s="1" t="s">
        <v>226</v>
      </c>
      <c r="AH16" s="1" t="s">
        <v>275</v>
      </c>
      <c r="AI16" s="1" t="s">
        <v>257</v>
      </c>
      <c r="AJ16" s="1" t="s">
        <v>200</v>
      </c>
      <c r="AK16" s="1" t="s">
        <v>230</v>
      </c>
      <c r="AL16" s="1" t="s">
        <v>258</v>
      </c>
      <c r="AM16" s="1" t="s">
        <v>232</v>
      </c>
      <c r="AN16" s="1" t="s">
        <v>233</v>
      </c>
      <c r="AO16" s="1" t="s">
        <v>259</v>
      </c>
      <c r="AP16" s="1" t="s">
        <v>235</v>
      </c>
      <c r="AQ16" s="1" t="s">
        <v>236</v>
      </c>
      <c r="AR16" s="1" t="s">
        <v>275</v>
      </c>
      <c r="AS16" s="1" t="s">
        <v>261</v>
      </c>
      <c r="AT16" s="1" t="s">
        <v>262</v>
      </c>
      <c r="AU16" s="1" t="s">
        <v>240</v>
      </c>
      <c r="AV16" s="1" t="s">
        <v>240</v>
      </c>
      <c r="AW16" s="1" t="s">
        <v>240</v>
      </c>
      <c r="AX16" s="1" t="s">
        <v>240</v>
      </c>
      <c r="AY16" s="1" t="s">
        <v>240</v>
      </c>
      <c r="AZ16" s="1" t="s">
        <v>240</v>
      </c>
      <c r="BA16" s="1" t="s">
        <v>240</v>
      </c>
      <c r="BB16" s="1" t="s">
        <v>240</v>
      </c>
      <c r="BC16" s="1" t="s">
        <v>241</v>
      </c>
      <c r="BD16" s="1" t="s">
        <v>240</v>
      </c>
      <c r="BE16" s="1" t="s">
        <v>241</v>
      </c>
      <c r="BF16" s="1" t="s">
        <v>241</v>
      </c>
      <c r="BG16" s="1" t="s">
        <v>241</v>
      </c>
      <c r="BH16" s="1" t="s">
        <v>240</v>
      </c>
      <c r="BI16" s="1" t="s">
        <v>240</v>
      </c>
      <c r="BJ16" s="1" t="s">
        <v>241</v>
      </c>
      <c r="BK16" s="1" t="s">
        <v>240</v>
      </c>
      <c r="BL16" s="1" t="s">
        <v>240</v>
      </c>
      <c r="BM16" s="1" t="s">
        <v>241</v>
      </c>
      <c r="BN16" s="1" t="s">
        <v>241</v>
      </c>
      <c r="BO16" s="1" t="s">
        <v>241</v>
      </c>
      <c r="BP16" s="1" t="s">
        <v>240</v>
      </c>
      <c r="BQ16" s="1" t="s">
        <v>240</v>
      </c>
      <c r="BR16" s="1" t="s">
        <v>241</v>
      </c>
      <c r="BS16" s="1" t="s">
        <v>240</v>
      </c>
      <c r="BT16" s="1" t="s">
        <v>240</v>
      </c>
      <c r="BU16" s="1" t="s">
        <v>240</v>
      </c>
      <c r="BV16" s="1" t="s">
        <v>241</v>
      </c>
      <c r="BW16" s="1" t="s">
        <v>240</v>
      </c>
      <c r="BX16" s="1" t="s">
        <v>241</v>
      </c>
      <c r="BY16" s="1" t="s">
        <v>240</v>
      </c>
      <c r="BZ16" s="1" t="s">
        <v>240</v>
      </c>
      <c r="CA16" s="1" t="s">
        <v>241</v>
      </c>
      <c r="CB16" s="1" t="s">
        <v>241</v>
      </c>
      <c r="CC16" s="1" t="s">
        <v>240</v>
      </c>
      <c r="CD16" s="1" t="s">
        <v>241</v>
      </c>
      <c r="CE16" s="1" t="s">
        <v>240</v>
      </c>
      <c r="CF16" s="1" t="s">
        <v>240</v>
      </c>
      <c r="CG16" s="1" t="s">
        <v>240</v>
      </c>
      <c r="CH16" s="1" t="s">
        <v>241</v>
      </c>
      <c r="CI16" s="1" t="s">
        <v>240</v>
      </c>
      <c r="CJ16" s="1" t="s">
        <v>240</v>
      </c>
      <c r="CK16" s="1" t="s">
        <v>241</v>
      </c>
      <c r="CL16" s="1" t="s">
        <v>241</v>
      </c>
      <c r="CM16" s="1" t="s">
        <v>240</v>
      </c>
      <c r="CN16" s="1" t="s">
        <v>240</v>
      </c>
      <c r="CO16" s="1" t="s">
        <v>241</v>
      </c>
      <c r="CP16" s="1" t="s">
        <v>240</v>
      </c>
      <c r="CQ16" s="1" t="s">
        <v>241</v>
      </c>
      <c r="CR16" s="1" t="s">
        <v>240</v>
      </c>
      <c r="CS16" s="1" t="s">
        <v>241</v>
      </c>
      <c r="CT16" s="1" t="s">
        <v>241</v>
      </c>
      <c r="CU16" s="1" t="s">
        <v>241</v>
      </c>
      <c r="CV16" s="1" t="s">
        <v>240</v>
      </c>
      <c r="CW16" s="1" t="s">
        <v>241</v>
      </c>
      <c r="CX16" s="1" t="s">
        <v>241</v>
      </c>
      <c r="CY16" s="1" t="s">
        <v>241</v>
      </c>
      <c r="CZ16" s="1" t="s">
        <v>240</v>
      </c>
      <c r="DA16" s="1" t="s">
        <v>240</v>
      </c>
      <c r="DB16" s="1" t="s">
        <v>241</v>
      </c>
      <c r="DC16" s="1" t="s">
        <v>241</v>
      </c>
      <c r="DD16" s="1" t="s">
        <v>240</v>
      </c>
      <c r="DE16" s="1" t="s">
        <v>240</v>
      </c>
      <c r="DF16" s="1" t="s">
        <v>241</v>
      </c>
      <c r="DG16" s="1" t="s">
        <v>240</v>
      </c>
      <c r="DH16" s="1" t="s">
        <v>240</v>
      </c>
      <c r="DI16" s="1" t="s">
        <v>241</v>
      </c>
      <c r="DJ16" s="1" t="s">
        <v>241</v>
      </c>
      <c r="DK16" s="1" t="s">
        <v>241</v>
      </c>
      <c r="DL16" s="1" t="s">
        <v>241</v>
      </c>
      <c r="DM16" s="1" t="s">
        <v>240</v>
      </c>
      <c r="DN16" s="1" t="s">
        <v>241</v>
      </c>
      <c r="DO16" s="1" t="s">
        <v>240</v>
      </c>
      <c r="DP16" s="1" t="s">
        <v>240</v>
      </c>
      <c r="DQ16" s="1" t="s">
        <v>241</v>
      </c>
      <c r="DR16" s="1" t="s">
        <v>240</v>
      </c>
      <c r="DS16" s="1" t="s">
        <v>240</v>
      </c>
      <c r="DT16" s="1" t="s">
        <v>241</v>
      </c>
      <c r="DU16" s="1" t="s">
        <v>241</v>
      </c>
      <c r="DV16" s="1" t="s">
        <v>241</v>
      </c>
      <c r="DW16" s="1" t="s">
        <v>242</v>
      </c>
      <c r="DX16" s="1" t="s">
        <v>245</v>
      </c>
      <c r="DY16" s="1" t="s">
        <v>243</v>
      </c>
      <c r="DZ16" s="1" t="s">
        <v>243</v>
      </c>
      <c r="EA16" s="1" t="s">
        <v>243</v>
      </c>
      <c r="EB16" s="1" t="s">
        <v>243</v>
      </c>
      <c r="EC16" s="1" t="s">
        <v>243</v>
      </c>
      <c r="ED16" s="1" t="s">
        <v>243</v>
      </c>
      <c r="EE16" s="1" t="s">
        <v>245</v>
      </c>
      <c r="EF16" s="1" t="s">
        <v>245</v>
      </c>
      <c r="EG16" s="1" t="s">
        <v>245</v>
      </c>
      <c r="EH16" s="1" t="s">
        <v>242</v>
      </c>
      <c r="EI16" s="1" t="s">
        <v>243</v>
      </c>
      <c r="EJ16" s="1" t="s">
        <v>243</v>
      </c>
      <c r="EK16" s="1" t="s">
        <v>242</v>
      </c>
      <c r="EL16" s="1" t="s">
        <v>242</v>
      </c>
      <c r="EM16" s="1" t="s">
        <v>245</v>
      </c>
      <c r="EN16" s="1" t="s">
        <v>245</v>
      </c>
      <c r="EO16" s="1" t="s">
        <v>243</v>
      </c>
      <c r="EP16" s="1" t="s">
        <v>243</v>
      </c>
      <c r="EQ16" s="1" t="s">
        <v>243</v>
      </c>
      <c r="ER16" s="1" t="s">
        <v>242</v>
      </c>
      <c r="ES16" s="1" t="s">
        <v>243</v>
      </c>
      <c r="ET16" s="1" t="s">
        <v>242</v>
      </c>
      <c r="EU16" s="1" t="s">
        <v>242</v>
      </c>
      <c r="EV16" s="1" t="s">
        <v>245</v>
      </c>
      <c r="EW16" s="1" t="s">
        <v>242</v>
      </c>
      <c r="EX16" s="1" t="s">
        <v>242</v>
      </c>
      <c r="EY16" s="1" t="s">
        <v>242</v>
      </c>
      <c r="EZ16" s="1" t="s">
        <v>243</v>
      </c>
      <c r="FA16" s="1" t="s">
        <v>243</v>
      </c>
      <c r="FB16" s="1" t="s">
        <v>242</v>
      </c>
      <c r="FC16" s="1" t="s">
        <v>245</v>
      </c>
      <c r="FD16" s="1" t="s">
        <v>245</v>
      </c>
      <c r="FE16" s="1" t="s">
        <v>243</v>
      </c>
      <c r="FF16" s="1" t="s">
        <v>243</v>
      </c>
      <c r="FG16" s="1" t="s">
        <v>243</v>
      </c>
      <c r="FH16" s="1" t="s">
        <v>243</v>
      </c>
      <c r="FI16" s="1" t="s">
        <v>243</v>
      </c>
      <c r="FJ16" s="1" t="s">
        <v>243</v>
      </c>
      <c r="FK16" s="1" t="s">
        <v>243</v>
      </c>
      <c r="FL16" s="1" t="s">
        <v>242</v>
      </c>
      <c r="FM16" s="1" t="s">
        <v>242</v>
      </c>
      <c r="FN16" s="1" t="s">
        <v>243</v>
      </c>
      <c r="FO16" s="1" t="s">
        <v>245</v>
      </c>
      <c r="FP16" s="1" t="s">
        <v>242</v>
      </c>
      <c r="FQ16" s="1" t="s">
        <v>243</v>
      </c>
      <c r="FR16" s="1" t="s">
        <v>242</v>
      </c>
      <c r="FS16" s="1" t="s">
        <v>245</v>
      </c>
      <c r="FT16" s="1" t="s">
        <v>243</v>
      </c>
      <c r="FU16" s="1" t="s">
        <v>243</v>
      </c>
      <c r="FV16" s="1" t="s">
        <v>243</v>
      </c>
      <c r="FW16" s="1" t="s">
        <v>242</v>
      </c>
      <c r="FX16" s="1" t="s">
        <v>243</v>
      </c>
      <c r="FY16" s="1" t="s">
        <v>242</v>
      </c>
      <c r="FZ16" s="1" t="s">
        <v>242</v>
      </c>
      <c r="GA16" s="1" t="s">
        <v>245</v>
      </c>
      <c r="GB16" s="1" t="s">
        <v>242</v>
      </c>
      <c r="GC16" s="1" t="s">
        <v>245</v>
      </c>
      <c r="GD16" s="1" t="s">
        <v>242</v>
      </c>
      <c r="GE16" s="1" t="s">
        <v>245</v>
      </c>
      <c r="GF16" s="1" t="s">
        <v>245</v>
      </c>
      <c r="GG16" s="1" t="s">
        <v>242</v>
      </c>
      <c r="GH16" s="1" t="s">
        <v>245</v>
      </c>
      <c r="GI16" s="1" t="s">
        <v>242</v>
      </c>
      <c r="GJ16" s="1" t="s">
        <v>243</v>
      </c>
      <c r="GK16" s="1" t="s">
        <v>242</v>
      </c>
      <c r="GL16" s="1" t="s">
        <v>243</v>
      </c>
      <c r="GM16" s="1" t="s">
        <v>242</v>
      </c>
      <c r="GN16" s="1" t="s">
        <v>242</v>
      </c>
      <c r="GO16" s="11">
        <v>9.0</v>
      </c>
      <c r="GP16" s="11">
        <v>10.0</v>
      </c>
      <c r="GQ16" s="11">
        <v>9.0</v>
      </c>
      <c r="GR16" s="11">
        <v>6.0</v>
      </c>
      <c r="GS16" s="11">
        <v>9.0</v>
      </c>
      <c r="GT16" s="11">
        <v>7.0</v>
      </c>
      <c r="GU16" s="11">
        <v>9.0</v>
      </c>
      <c r="GV16" s="11">
        <v>9.0</v>
      </c>
      <c r="GW16" s="11">
        <v>9.0</v>
      </c>
      <c r="GX16" s="11">
        <v>9.0</v>
      </c>
      <c r="GY16" s="11">
        <v>9.0</v>
      </c>
      <c r="GZ16" s="11">
        <v>9.0</v>
      </c>
      <c r="HA16" s="11">
        <v>10.0</v>
      </c>
      <c r="HB16" s="11">
        <v>8.0</v>
      </c>
      <c r="HC16" s="11">
        <v>9.0</v>
      </c>
      <c r="HD16" s="11">
        <v>8.0</v>
      </c>
      <c r="HE16" s="11">
        <v>8.0</v>
      </c>
      <c r="HF16" s="11">
        <v>8.0</v>
      </c>
      <c r="HG16" s="11">
        <v>9.0</v>
      </c>
      <c r="HH16" s="11">
        <v>5.0</v>
      </c>
      <c r="HI16" s="11">
        <v>9.0</v>
      </c>
      <c r="HJ16" s="11">
        <v>7.0</v>
      </c>
      <c r="HK16" s="11">
        <v>8.0</v>
      </c>
      <c r="HL16" s="11">
        <v>8.0</v>
      </c>
      <c r="HM16" s="11">
        <v>7.0</v>
      </c>
      <c r="HN16" s="11">
        <v>9.0</v>
      </c>
      <c r="HO16" s="11">
        <v>7.0</v>
      </c>
      <c r="HP16" s="11">
        <v>4.0</v>
      </c>
      <c r="HQ16" s="11">
        <v>7.0</v>
      </c>
      <c r="HR16" s="11">
        <v>5.0</v>
      </c>
      <c r="HS16" s="11">
        <v>5.0</v>
      </c>
      <c r="HT16" s="11">
        <v>5.0</v>
      </c>
      <c r="HU16" s="11">
        <v>9.0</v>
      </c>
      <c r="HV16" s="11">
        <v>5.0</v>
      </c>
      <c r="HW16" s="11">
        <v>5.0</v>
      </c>
      <c r="HX16" s="11">
        <v>8.0</v>
      </c>
      <c r="HY16" s="11">
        <v>9.0</v>
      </c>
      <c r="HZ16" s="11">
        <v>7.0</v>
      </c>
      <c r="IA16" s="11">
        <v>9.0</v>
      </c>
      <c r="IB16" s="11">
        <v>6.0</v>
      </c>
      <c r="IC16" s="11">
        <v>6.0</v>
      </c>
      <c r="ID16" s="1"/>
      <c r="IE16" s="1"/>
      <c r="IF16" s="1"/>
      <c r="IG16" s="1"/>
      <c r="IH16" s="1"/>
      <c r="II16" s="1"/>
      <c r="IJ16" s="1"/>
      <c r="IK16" s="1"/>
      <c r="IL16" s="1"/>
      <c r="IM16" s="1"/>
    </row>
    <row r="17">
      <c r="A17" s="10">
        <v>44694.86538059028</v>
      </c>
      <c r="B17" s="1" t="s">
        <v>196</v>
      </c>
      <c r="C17" s="1" t="s">
        <v>302</v>
      </c>
      <c r="D17" s="1" t="s">
        <v>292</v>
      </c>
      <c r="E17" s="1" t="s">
        <v>247</v>
      </c>
      <c r="F17" s="1" t="s">
        <v>199</v>
      </c>
      <c r="G17" s="1" t="s">
        <v>248</v>
      </c>
      <c r="H17" s="1" t="s">
        <v>201</v>
      </c>
      <c r="I17" s="1" t="s">
        <v>202</v>
      </c>
      <c r="J17" s="1" t="s">
        <v>267</v>
      </c>
      <c r="K17" s="1" t="s">
        <v>204</v>
      </c>
      <c r="L17" s="1" t="s">
        <v>205</v>
      </c>
      <c r="M17" s="1" t="s">
        <v>295</v>
      </c>
      <c r="N17" s="1" t="s">
        <v>269</v>
      </c>
      <c r="O17" s="1" t="s">
        <v>249</v>
      </c>
      <c r="P17" s="1" t="s">
        <v>298</v>
      </c>
      <c r="Q17" s="1" t="s">
        <v>288</v>
      </c>
      <c r="R17" s="1" t="s">
        <v>250</v>
      </c>
      <c r="S17" s="1" t="s">
        <v>251</v>
      </c>
      <c r="T17" s="1" t="s">
        <v>283</v>
      </c>
      <c r="U17" s="1" t="s">
        <v>214</v>
      </c>
      <c r="V17" s="1" t="s">
        <v>215</v>
      </c>
      <c r="W17" s="1" t="s">
        <v>216</v>
      </c>
      <c r="X17" s="1" t="s">
        <v>253</v>
      </c>
      <c r="Y17" s="1" t="s">
        <v>218</v>
      </c>
      <c r="Z17" s="1" t="s">
        <v>219</v>
      </c>
      <c r="AA17" s="1" t="s">
        <v>220</v>
      </c>
      <c r="AB17" s="1" t="s">
        <v>272</v>
      </c>
      <c r="AC17" s="1" t="s">
        <v>303</v>
      </c>
      <c r="AD17" s="1" t="s">
        <v>223</v>
      </c>
      <c r="AE17" s="1" t="s">
        <v>273</v>
      </c>
      <c r="AF17" s="1" t="s">
        <v>274</v>
      </c>
      <c r="AG17" s="1" t="s">
        <v>285</v>
      </c>
      <c r="AH17" s="1" t="s">
        <v>227</v>
      </c>
      <c r="AI17" s="1" t="s">
        <v>257</v>
      </c>
      <c r="AJ17" s="1" t="s">
        <v>229</v>
      </c>
      <c r="AK17" s="1" t="s">
        <v>276</v>
      </c>
      <c r="AL17" s="1" t="s">
        <v>231</v>
      </c>
      <c r="AM17" s="1" t="s">
        <v>277</v>
      </c>
      <c r="AN17" s="1" t="s">
        <v>233</v>
      </c>
      <c r="AO17" s="1" t="s">
        <v>234</v>
      </c>
      <c r="AP17" s="1" t="s">
        <v>235</v>
      </c>
      <c r="AQ17" s="1" t="s">
        <v>260</v>
      </c>
      <c r="AR17" s="1" t="s">
        <v>275</v>
      </c>
      <c r="AS17" s="1" t="s">
        <v>238</v>
      </c>
      <c r="AT17" s="1" t="s">
        <v>239</v>
      </c>
      <c r="AU17" s="1" t="s">
        <v>241</v>
      </c>
      <c r="AV17" s="1" t="s">
        <v>240</v>
      </c>
      <c r="AW17" s="1" t="s">
        <v>240</v>
      </c>
      <c r="AX17" s="1" t="s">
        <v>241</v>
      </c>
      <c r="AY17" s="1" t="s">
        <v>241</v>
      </c>
      <c r="AZ17" s="1" t="s">
        <v>240</v>
      </c>
      <c r="BA17" s="1" t="s">
        <v>240</v>
      </c>
      <c r="BB17" s="1" t="s">
        <v>241</v>
      </c>
      <c r="BC17" s="1" t="s">
        <v>241</v>
      </c>
      <c r="BD17" s="1" t="s">
        <v>240</v>
      </c>
      <c r="BE17" s="1" t="s">
        <v>241</v>
      </c>
      <c r="BF17" s="1" t="s">
        <v>241</v>
      </c>
      <c r="BG17" s="1" t="s">
        <v>240</v>
      </c>
      <c r="BH17" s="1" t="s">
        <v>240</v>
      </c>
      <c r="BI17" s="1" t="s">
        <v>241</v>
      </c>
      <c r="BJ17" s="1" t="s">
        <v>240</v>
      </c>
      <c r="BK17" s="1" t="s">
        <v>241</v>
      </c>
      <c r="BL17" s="1" t="s">
        <v>241</v>
      </c>
      <c r="BM17" s="1" t="s">
        <v>241</v>
      </c>
      <c r="BN17" s="1" t="s">
        <v>240</v>
      </c>
      <c r="BO17" s="1" t="s">
        <v>241</v>
      </c>
      <c r="BP17" s="1" t="s">
        <v>240</v>
      </c>
      <c r="BQ17" s="1" t="s">
        <v>240</v>
      </c>
      <c r="BR17" s="1" t="s">
        <v>241</v>
      </c>
      <c r="BS17" s="1" t="s">
        <v>241</v>
      </c>
      <c r="BT17" s="1" t="s">
        <v>241</v>
      </c>
      <c r="BU17" s="1" t="s">
        <v>241</v>
      </c>
      <c r="BV17" s="1" t="s">
        <v>241</v>
      </c>
      <c r="BW17" s="1" t="s">
        <v>240</v>
      </c>
      <c r="BX17" s="1" t="s">
        <v>240</v>
      </c>
      <c r="BY17" s="1" t="s">
        <v>240</v>
      </c>
      <c r="BZ17" s="1" t="s">
        <v>240</v>
      </c>
      <c r="CA17" s="1" t="s">
        <v>241</v>
      </c>
      <c r="CB17" s="1" t="s">
        <v>240</v>
      </c>
      <c r="CC17" s="1" t="s">
        <v>240</v>
      </c>
      <c r="CD17" s="1" t="s">
        <v>240</v>
      </c>
      <c r="CE17" s="1" t="s">
        <v>241</v>
      </c>
      <c r="CF17" s="1" t="s">
        <v>241</v>
      </c>
      <c r="CG17" s="1" t="s">
        <v>241</v>
      </c>
      <c r="CH17" s="1" t="s">
        <v>241</v>
      </c>
      <c r="CI17" s="1" t="s">
        <v>241</v>
      </c>
      <c r="CJ17" s="1" t="s">
        <v>241</v>
      </c>
      <c r="CK17" s="1" t="s">
        <v>240</v>
      </c>
      <c r="CL17" s="1" t="s">
        <v>240</v>
      </c>
      <c r="CM17" s="1" t="s">
        <v>240</v>
      </c>
      <c r="CN17" s="1" t="s">
        <v>241</v>
      </c>
      <c r="CO17" s="1" t="s">
        <v>241</v>
      </c>
      <c r="CP17" s="1" t="s">
        <v>240</v>
      </c>
      <c r="CQ17" s="1" t="s">
        <v>240</v>
      </c>
      <c r="CR17" s="1" t="s">
        <v>240</v>
      </c>
      <c r="CS17" s="1" t="s">
        <v>241</v>
      </c>
      <c r="CT17" s="1" t="s">
        <v>241</v>
      </c>
      <c r="CU17" s="1" t="s">
        <v>241</v>
      </c>
      <c r="CV17" s="1" t="s">
        <v>241</v>
      </c>
      <c r="CW17" s="1" t="s">
        <v>241</v>
      </c>
      <c r="CX17" s="1" t="s">
        <v>241</v>
      </c>
      <c r="CY17" s="1" t="s">
        <v>240</v>
      </c>
      <c r="CZ17" s="1" t="s">
        <v>240</v>
      </c>
      <c r="DA17" s="1" t="s">
        <v>240</v>
      </c>
      <c r="DB17" s="1" t="s">
        <v>240</v>
      </c>
      <c r="DC17" s="1" t="s">
        <v>240</v>
      </c>
      <c r="DD17" s="1" t="s">
        <v>240</v>
      </c>
      <c r="DE17" s="1" t="s">
        <v>241</v>
      </c>
      <c r="DF17" s="1" t="s">
        <v>240</v>
      </c>
      <c r="DG17" s="1" t="s">
        <v>240</v>
      </c>
      <c r="DH17" s="1" t="s">
        <v>241</v>
      </c>
      <c r="DI17" s="1" t="s">
        <v>241</v>
      </c>
      <c r="DJ17" s="1" t="s">
        <v>241</v>
      </c>
      <c r="DK17" s="1" t="s">
        <v>241</v>
      </c>
      <c r="DL17" s="1" t="s">
        <v>241</v>
      </c>
      <c r="DM17" s="1" t="s">
        <v>241</v>
      </c>
      <c r="DN17" s="1" t="s">
        <v>240</v>
      </c>
      <c r="DO17" s="1" t="s">
        <v>241</v>
      </c>
      <c r="DP17" s="1" t="s">
        <v>241</v>
      </c>
      <c r="DQ17" s="1" t="s">
        <v>240</v>
      </c>
      <c r="DR17" s="1" t="s">
        <v>240</v>
      </c>
      <c r="DS17" s="1" t="s">
        <v>241</v>
      </c>
      <c r="DT17" s="1" t="s">
        <v>241</v>
      </c>
      <c r="DU17" s="1" t="s">
        <v>241</v>
      </c>
      <c r="DV17" s="1" t="s">
        <v>241</v>
      </c>
      <c r="DW17" s="1" t="s">
        <v>243</v>
      </c>
      <c r="DX17" s="1" t="s">
        <v>244</v>
      </c>
      <c r="DY17" s="1" t="s">
        <v>242</v>
      </c>
      <c r="DZ17" s="1" t="s">
        <v>244</v>
      </c>
      <c r="EA17" s="1" t="s">
        <v>245</v>
      </c>
      <c r="EB17" s="1" t="s">
        <v>245</v>
      </c>
      <c r="EC17" s="1" t="s">
        <v>242</v>
      </c>
      <c r="ED17" s="1" t="s">
        <v>242</v>
      </c>
      <c r="EE17" s="1" t="s">
        <v>242</v>
      </c>
      <c r="EF17" s="1" t="s">
        <v>245</v>
      </c>
      <c r="EG17" s="1" t="s">
        <v>243</v>
      </c>
      <c r="EH17" s="1" t="s">
        <v>244</v>
      </c>
      <c r="EI17" s="1" t="s">
        <v>242</v>
      </c>
      <c r="EJ17" s="1" t="s">
        <v>245</v>
      </c>
      <c r="EK17" s="1" t="s">
        <v>243</v>
      </c>
      <c r="EL17" s="1" t="s">
        <v>242</v>
      </c>
      <c r="EM17" s="1" t="s">
        <v>242</v>
      </c>
      <c r="EN17" s="1" t="s">
        <v>244</v>
      </c>
      <c r="EO17" s="1" t="s">
        <v>244</v>
      </c>
      <c r="EP17" s="1" t="s">
        <v>243</v>
      </c>
      <c r="EQ17" s="1" t="s">
        <v>243</v>
      </c>
      <c r="ER17" s="1" t="s">
        <v>242</v>
      </c>
      <c r="ES17" s="1" t="s">
        <v>244</v>
      </c>
      <c r="ET17" s="1" t="s">
        <v>243</v>
      </c>
      <c r="EU17" s="1" t="s">
        <v>245</v>
      </c>
      <c r="EV17" s="1" t="s">
        <v>244</v>
      </c>
      <c r="EW17" s="1" t="s">
        <v>244</v>
      </c>
      <c r="EX17" s="1" t="s">
        <v>244</v>
      </c>
      <c r="EY17" s="1" t="s">
        <v>242</v>
      </c>
      <c r="EZ17" s="1" t="s">
        <v>242</v>
      </c>
      <c r="FA17" s="1" t="s">
        <v>242</v>
      </c>
      <c r="FB17" s="1" t="s">
        <v>244</v>
      </c>
      <c r="FC17" s="1" t="s">
        <v>244</v>
      </c>
      <c r="FD17" s="1" t="s">
        <v>243</v>
      </c>
      <c r="FE17" s="1" t="s">
        <v>243</v>
      </c>
      <c r="FF17" s="1" t="s">
        <v>244</v>
      </c>
      <c r="FG17" s="1" t="s">
        <v>244</v>
      </c>
      <c r="FH17" s="1" t="s">
        <v>244</v>
      </c>
      <c r="FI17" s="1" t="s">
        <v>244</v>
      </c>
      <c r="FJ17" s="1" t="s">
        <v>244</v>
      </c>
      <c r="FK17" s="1" t="s">
        <v>243</v>
      </c>
      <c r="FL17" s="1" t="s">
        <v>242</v>
      </c>
      <c r="FM17" s="1" t="s">
        <v>242</v>
      </c>
      <c r="FN17" s="1" t="s">
        <v>244</v>
      </c>
      <c r="FO17" s="1" t="s">
        <v>244</v>
      </c>
      <c r="FP17" s="1" t="s">
        <v>245</v>
      </c>
      <c r="FQ17" s="1" t="s">
        <v>243</v>
      </c>
      <c r="FR17" s="1" t="s">
        <v>242</v>
      </c>
      <c r="FS17" s="1" t="s">
        <v>242</v>
      </c>
      <c r="FT17" s="1" t="s">
        <v>242</v>
      </c>
      <c r="FU17" s="1" t="s">
        <v>244</v>
      </c>
      <c r="FV17" s="1" t="s">
        <v>244</v>
      </c>
      <c r="FW17" s="1" t="s">
        <v>242</v>
      </c>
      <c r="FX17" s="1" t="s">
        <v>242</v>
      </c>
      <c r="FY17" s="1" t="s">
        <v>242</v>
      </c>
      <c r="FZ17" s="1" t="s">
        <v>242</v>
      </c>
      <c r="GA17" s="1" t="s">
        <v>244</v>
      </c>
      <c r="GB17" s="1" t="s">
        <v>242</v>
      </c>
      <c r="GC17" s="1" t="s">
        <v>242</v>
      </c>
      <c r="GD17" s="1" t="s">
        <v>242</v>
      </c>
      <c r="GE17" s="1" t="s">
        <v>243</v>
      </c>
      <c r="GF17" s="1" t="s">
        <v>242</v>
      </c>
      <c r="GG17" s="1" t="s">
        <v>244</v>
      </c>
      <c r="GH17" s="1" t="s">
        <v>244</v>
      </c>
      <c r="GI17" s="1" t="s">
        <v>244</v>
      </c>
      <c r="GJ17" s="1" t="s">
        <v>244</v>
      </c>
      <c r="GK17" s="1" t="s">
        <v>245</v>
      </c>
      <c r="GL17" s="1" t="s">
        <v>242</v>
      </c>
      <c r="GM17" s="1" t="s">
        <v>242</v>
      </c>
      <c r="GN17" s="1" t="s">
        <v>244</v>
      </c>
      <c r="GO17" s="11">
        <v>9.0</v>
      </c>
      <c r="GP17" s="11">
        <v>10.0</v>
      </c>
      <c r="GQ17" s="11">
        <v>3.0</v>
      </c>
      <c r="GR17" s="11">
        <v>1.0</v>
      </c>
      <c r="GS17" s="11">
        <v>2.0</v>
      </c>
      <c r="GT17" s="11">
        <v>5.0</v>
      </c>
      <c r="GU17" s="11">
        <v>4.0</v>
      </c>
      <c r="GV17" s="11">
        <v>6.0</v>
      </c>
      <c r="GW17" s="11">
        <v>7.0</v>
      </c>
      <c r="GX17" s="11">
        <v>8.0</v>
      </c>
      <c r="GY17" s="11">
        <v>10.0</v>
      </c>
      <c r="GZ17" s="11">
        <v>10.0</v>
      </c>
      <c r="HA17" s="11">
        <v>10.0</v>
      </c>
      <c r="HB17" s="11">
        <v>10.0</v>
      </c>
      <c r="HC17" s="11">
        <v>10.0</v>
      </c>
      <c r="HD17" s="11">
        <v>1.0</v>
      </c>
      <c r="HE17" s="11">
        <v>1.0</v>
      </c>
      <c r="HF17" s="11">
        <v>1.0</v>
      </c>
      <c r="HG17" s="11">
        <v>10.0</v>
      </c>
      <c r="HH17" s="11">
        <v>5.0</v>
      </c>
      <c r="HI17" s="11">
        <v>9.0</v>
      </c>
      <c r="HJ17" s="11">
        <v>5.0</v>
      </c>
      <c r="HK17" s="11">
        <v>10.0</v>
      </c>
      <c r="HL17" s="11">
        <v>10.0</v>
      </c>
      <c r="HM17" s="11">
        <v>10.0</v>
      </c>
      <c r="HN17" s="11">
        <v>10.0</v>
      </c>
      <c r="HO17" s="11">
        <v>10.0</v>
      </c>
      <c r="HP17" s="11">
        <v>10.0</v>
      </c>
      <c r="HQ17" s="11">
        <v>10.0</v>
      </c>
      <c r="HR17" s="11">
        <v>10.0</v>
      </c>
      <c r="HS17" s="11">
        <v>10.0</v>
      </c>
      <c r="HT17" s="11">
        <v>10.0</v>
      </c>
      <c r="HU17" s="11">
        <v>1.0</v>
      </c>
      <c r="HV17" s="11">
        <v>10.0</v>
      </c>
      <c r="HW17" s="11">
        <v>10.0</v>
      </c>
      <c r="HX17" s="11">
        <v>10.0</v>
      </c>
      <c r="HY17" s="11">
        <v>10.0</v>
      </c>
      <c r="HZ17" s="11">
        <v>10.0</v>
      </c>
      <c r="IA17" s="11">
        <v>10.0</v>
      </c>
      <c r="IB17" s="11">
        <v>1.0</v>
      </c>
      <c r="IC17" s="11">
        <v>10.0</v>
      </c>
      <c r="ID17" s="1"/>
      <c r="IE17" s="1"/>
      <c r="IF17" s="1"/>
      <c r="IG17" s="1"/>
      <c r="IH17" s="1"/>
      <c r="II17" s="1"/>
      <c r="IJ17" s="1"/>
      <c r="IK17" s="1"/>
      <c r="IL17" s="1"/>
      <c r="IM17" s="1"/>
    </row>
    <row r="18">
      <c r="A18" s="10">
        <v>44695.07443003472</v>
      </c>
      <c r="B18" s="1" t="s">
        <v>263</v>
      </c>
      <c r="C18" s="1" t="s">
        <v>304</v>
      </c>
      <c r="D18" s="1" t="s">
        <v>292</v>
      </c>
      <c r="E18" s="1" t="s">
        <v>247</v>
      </c>
      <c r="F18" s="1" t="s">
        <v>199</v>
      </c>
      <c r="G18" s="1" t="s">
        <v>248</v>
      </c>
      <c r="H18" s="1" t="s">
        <v>280</v>
      </c>
      <c r="I18" s="1" t="s">
        <v>266</v>
      </c>
      <c r="J18" s="1" t="s">
        <v>267</v>
      </c>
      <c r="K18" s="1" t="s">
        <v>281</v>
      </c>
      <c r="L18" s="1" t="s">
        <v>268</v>
      </c>
      <c r="M18" s="1" t="s">
        <v>206</v>
      </c>
      <c r="N18" s="1" t="s">
        <v>269</v>
      </c>
      <c r="O18" s="1" t="s">
        <v>249</v>
      </c>
      <c r="P18" s="1" t="s">
        <v>209</v>
      </c>
      <c r="Q18" s="1" t="s">
        <v>210</v>
      </c>
      <c r="R18" s="1" t="s">
        <v>250</v>
      </c>
      <c r="S18" s="1" t="s">
        <v>212</v>
      </c>
      <c r="T18" s="1" t="s">
        <v>213</v>
      </c>
      <c r="U18" s="1" t="s">
        <v>214</v>
      </c>
      <c r="V18" s="1" t="s">
        <v>215</v>
      </c>
      <c r="W18" s="1" t="s">
        <v>284</v>
      </c>
      <c r="X18" s="1" t="s">
        <v>217</v>
      </c>
      <c r="Y18" s="1" t="s">
        <v>218</v>
      </c>
      <c r="Z18" s="1" t="s">
        <v>219</v>
      </c>
      <c r="AA18" s="1" t="s">
        <v>220</v>
      </c>
      <c r="AB18" s="1" t="s">
        <v>221</v>
      </c>
      <c r="AC18" s="1" t="s">
        <v>256</v>
      </c>
      <c r="AD18" s="1" t="s">
        <v>223</v>
      </c>
      <c r="AE18" s="1" t="s">
        <v>224</v>
      </c>
      <c r="AF18" s="1" t="s">
        <v>225</v>
      </c>
      <c r="AG18" s="1" t="s">
        <v>285</v>
      </c>
      <c r="AH18" s="1" t="s">
        <v>275</v>
      </c>
      <c r="AI18" s="1" t="s">
        <v>257</v>
      </c>
      <c r="AJ18" s="1" t="s">
        <v>200</v>
      </c>
      <c r="AK18" s="1" t="s">
        <v>276</v>
      </c>
      <c r="AL18" s="1" t="s">
        <v>231</v>
      </c>
      <c r="AM18" s="1" t="s">
        <v>277</v>
      </c>
      <c r="AN18" s="1" t="s">
        <v>233</v>
      </c>
      <c r="AO18" s="1" t="s">
        <v>259</v>
      </c>
      <c r="AP18" s="1" t="s">
        <v>235</v>
      </c>
      <c r="AQ18" s="1" t="s">
        <v>236</v>
      </c>
      <c r="AR18" s="1" t="s">
        <v>275</v>
      </c>
      <c r="AS18" s="1" t="s">
        <v>261</v>
      </c>
      <c r="AT18" s="1" t="s">
        <v>262</v>
      </c>
      <c r="AU18" s="1" t="s">
        <v>240</v>
      </c>
      <c r="AV18" s="1" t="s">
        <v>241</v>
      </c>
      <c r="AW18" s="1" t="s">
        <v>241</v>
      </c>
      <c r="AX18" s="1" t="s">
        <v>240</v>
      </c>
      <c r="AY18" s="1" t="s">
        <v>240</v>
      </c>
      <c r="AZ18" s="1" t="s">
        <v>240</v>
      </c>
      <c r="BA18" s="1" t="s">
        <v>241</v>
      </c>
      <c r="BB18" s="1" t="s">
        <v>240</v>
      </c>
      <c r="BC18" s="1" t="s">
        <v>240</v>
      </c>
      <c r="BD18" s="1" t="s">
        <v>240</v>
      </c>
      <c r="BE18" s="1" t="s">
        <v>240</v>
      </c>
      <c r="BF18" s="1" t="s">
        <v>240</v>
      </c>
      <c r="BG18" s="1" t="s">
        <v>240</v>
      </c>
      <c r="BH18" s="1" t="s">
        <v>240</v>
      </c>
      <c r="BI18" s="1" t="s">
        <v>240</v>
      </c>
      <c r="BJ18" s="1" t="s">
        <v>241</v>
      </c>
      <c r="BK18" s="1" t="s">
        <v>240</v>
      </c>
      <c r="BL18" s="1" t="s">
        <v>241</v>
      </c>
      <c r="BM18" s="1" t="s">
        <v>241</v>
      </c>
      <c r="BN18" s="1" t="s">
        <v>241</v>
      </c>
      <c r="BO18" s="1" t="s">
        <v>240</v>
      </c>
      <c r="BP18" s="1" t="s">
        <v>240</v>
      </c>
      <c r="BQ18" s="1" t="s">
        <v>241</v>
      </c>
      <c r="BR18" s="1" t="s">
        <v>240</v>
      </c>
      <c r="BS18" s="1" t="s">
        <v>240</v>
      </c>
      <c r="BT18" s="1" t="s">
        <v>241</v>
      </c>
      <c r="BU18" s="1" t="s">
        <v>241</v>
      </c>
      <c r="BV18" s="1" t="s">
        <v>241</v>
      </c>
      <c r="BW18" s="1" t="s">
        <v>240</v>
      </c>
      <c r="BX18" s="1" t="s">
        <v>241</v>
      </c>
      <c r="BY18" s="1" t="s">
        <v>240</v>
      </c>
      <c r="BZ18" s="1" t="s">
        <v>240</v>
      </c>
      <c r="CA18" s="1" t="s">
        <v>241</v>
      </c>
      <c r="CB18" s="1" t="s">
        <v>240</v>
      </c>
      <c r="CC18" s="1" t="s">
        <v>241</v>
      </c>
      <c r="CD18" s="1" t="s">
        <v>241</v>
      </c>
      <c r="CE18" s="1" t="s">
        <v>240</v>
      </c>
      <c r="CF18" s="1" t="s">
        <v>240</v>
      </c>
      <c r="CG18" s="1" t="s">
        <v>240</v>
      </c>
      <c r="CH18" s="1" t="s">
        <v>241</v>
      </c>
      <c r="CI18" s="1" t="s">
        <v>240</v>
      </c>
      <c r="CJ18" s="1" t="s">
        <v>240</v>
      </c>
      <c r="CK18" s="1" t="s">
        <v>240</v>
      </c>
      <c r="CL18" s="1" t="s">
        <v>240</v>
      </c>
      <c r="CM18" s="1" t="s">
        <v>240</v>
      </c>
      <c r="CN18" s="1" t="s">
        <v>240</v>
      </c>
      <c r="CO18" s="1" t="s">
        <v>241</v>
      </c>
      <c r="CP18" s="1" t="s">
        <v>240</v>
      </c>
      <c r="CQ18" s="1" t="s">
        <v>240</v>
      </c>
      <c r="CR18" s="1" t="s">
        <v>240</v>
      </c>
      <c r="CS18" s="1" t="s">
        <v>240</v>
      </c>
      <c r="CT18" s="1" t="s">
        <v>240</v>
      </c>
      <c r="CU18" s="1" t="s">
        <v>240</v>
      </c>
      <c r="CV18" s="1" t="s">
        <v>241</v>
      </c>
      <c r="CW18" s="1" t="s">
        <v>240</v>
      </c>
      <c r="CX18" s="1" t="s">
        <v>240</v>
      </c>
      <c r="CY18" s="1" t="s">
        <v>240</v>
      </c>
      <c r="CZ18" s="1" t="s">
        <v>240</v>
      </c>
      <c r="DA18" s="1" t="s">
        <v>240</v>
      </c>
      <c r="DB18" s="1" t="s">
        <v>240</v>
      </c>
      <c r="DC18" s="1" t="s">
        <v>241</v>
      </c>
      <c r="DD18" s="1" t="s">
        <v>240</v>
      </c>
      <c r="DE18" s="1" t="s">
        <v>241</v>
      </c>
      <c r="DF18" s="1" t="s">
        <v>240</v>
      </c>
      <c r="DG18" s="1" t="s">
        <v>240</v>
      </c>
      <c r="DH18" s="1" t="s">
        <v>240</v>
      </c>
      <c r="DI18" s="1" t="s">
        <v>241</v>
      </c>
      <c r="DJ18" s="1" t="s">
        <v>241</v>
      </c>
      <c r="DK18" s="1" t="s">
        <v>241</v>
      </c>
      <c r="DL18" s="1" t="s">
        <v>240</v>
      </c>
      <c r="DM18" s="1" t="s">
        <v>240</v>
      </c>
      <c r="DN18" s="1" t="s">
        <v>241</v>
      </c>
      <c r="DO18" s="1" t="s">
        <v>240</v>
      </c>
      <c r="DP18" s="1" t="s">
        <v>240</v>
      </c>
      <c r="DQ18" s="1" t="s">
        <v>241</v>
      </c>
      <c r="DR18" s="1" t="s">
        <v>240</v>
      </c>
      <c r="DS18" s="1" t="s">
        <v>240</v>
      </c>
      <c r="DT18" s="1" t="s">
        <v>240</v>
      </c>
      <c r="DU18" s="1" t="s">
        <v>241</v>
      </c>
      <c r="DV18" s="1" t="s">
        <v>240</v>
      </c>
      <c r="DW18" s="1" t="s">
        <v>243</v>
      </c>
      <c r="DX18" s="1" t="s">
        <v>244</v>
      </c>
      <c r="DY18" s="1" t="s">
        <v>245</v>
      </c>
      <c r="DZ18" s="1" t="s">
        <v>244</v>
      </c>
      <c r="EA18" s="1" t="s">
        <v>242</v>
      </c>
      <c r="EB18" s="1" t="s">
        <v>242</v>
      </c>
      <c r="EC18" s="1" t="s">
        <v>242</v>
      </c>
      <c r="ED18" s="1" t="s">
        <v>243</v>
      </c>
      <c r="EE18" s="1" t="s">
        <v>243</v>
      </c>
      <c r="EF18" s="1" t="s">
        <v>242</v>
      </c>
      <c r="EG18" s="1" t="s">
        <v>245</v>
      </c>
      <c r="EH18" s="1" t="s">
        <v>243</v>
      </c>
      <c r="EI18" s="1" t="s">
        <v>245</v>
      </c>
      <c r="EJ18" s="1" t="s">
        <v>242</v>
      </c>
      <c r="EK18" s="1" t="s">
        <v>243</v>
      </c>
      <c r="EL18" s="1" t="s">
        <v>245</v>
      </c>
      <c r="EM18" s="1" t="s">
        <v>242</v>
      </c>
      <c r="EN18" s="1" t="s">
        <v>242</v>
      </c>
      <c r="EO18" s="1" t="s">
        <v>243</v>
      </c>
      <c r="EP18" s="1" t="s">
        <v>245</v>
      </c>
      <c r="EQ18" s="1" t="s">
        <v>242</v>
      </c>
      <c r="ER18" s="1" t="s">
        <v>243</v>
      </c>
      <c r="ES18" s="1" t="s">
        <v>243</v>
      </c>
      <c r="ET18" s="1" t="s">
        <v>242</v>
      </c>
      <c r="EU18" s="1" t="s">
        <v>243</v>
      </c>
      <c r="EV18" s="1" t="s">
        <v>242</v>
      </c>
      <c r="EW18" s="1" t="s">
        <v>242</v>
      </c>
      <c r="EX18" s="1" t="s">
        <v>245</v>
      </c>
      <c r="EY18" s="1" t="s">
        <v>243</v>
      </c>
      <c r="EZ18" s="1" t="s">
        <v>243</v>
      </c>
      <c r="FA18" s="1" t="s">
        <v>244</v>
      </c>
      <c r="FB18" s="1" t="s">
        <v>245</v>
      </c>
      <c r="FC18" s="1" t="s">
        <v>243</v>
      </c>
      <c r="FD18" s="1" t="s">
        <v>243</v>
      </c>
      <c r="FE18" s="1" t="s">
        <v>245</v>
      </c>
      <c r="FF18" s="1" t="s">
        <v>245</v>
      </c>
      <c r="FG18" s="1" t="s">
        <v>245</v>
      </c>
      <c r="FH18" s="1" t="s">
        <v>243</v>
      </c>
      <c r="FI18" s="1" t="s">
        <v>243</v>
      </c>
      <c r="FJ18" s="1" t="s">
        <v>243</v>
      </c>
      <c r="FK18" s="1" t="s">
        <v>243</v>
      </c>
      <c r="FL18" s="1" t="s">
        <v>245</v>
      </c>
      <c r="FM18" s="1" t="s">
        <v>242</v>
      </c>
      <c r="FN18" s="1" t="s">
        <v>242</v>
      </c>
      <c r="FO18" s="1" t="s">
        <v>243</v>
      </c>
      <c r="FP18" s="1" t="s">
        <v>243</v>
      </c>
      <c r="FQ18" s="1" t="s">
        <v>242</v>
      </c>
      <c r="FR18" s="1" t="s">
        <v>242</v>
      </c>
      <c r="FS18" s="1" t="s">
        <v>245</v>
      </c>
      <c r="FT18" s="1" t="s">
        <v>243</v>
      </c>
      <c r="FU18" s="1" t="s">
        <v>244</v>
      </c>
      <c r="FV18" s="1" t="s">
        <v>244</v>
      </c>
      <c r="FW18" s="1" t="s">
        <v>242</v>
      </c>
      <c r="FX18" s="1" t="s">
        <v>244</v>
      </c>
      <c r="FY18" s="1" t="s">
        <v>243</v>
      </c>
      <c r="FZ18" s="1" t="s">
        <v>243</v>
      </c>
      <c r="GA18" s="1" t="s">
        <v>244</v>
      </c>
      <c r="GB18" s="1" t="s">
        <v>243</v>
      </c>
      <c r="GC18" s="1" t="s">
        <v>242</v>
      </c>
      <c r="GD18" s="1" t="s">
        <v>242</v>
      </c>
      <c r="GE18" s="1" t="s">
        <v>242</v>
      </c>
      <c r="GF18" s="1" t="s">
        <v>243</v>
      </c>
      <c r="GG18" s="1" t="s">
        <v>243</v>
      </c>
      <c r="GH18" s="1" t="s">
        <v>244</v>
      </c>
      <c r="GI18" s="1" t="s">
        <v>242</v>
      </c>
      <c r="GJ18" s="1" t="s">
        <v>243</v>
      </c>
      <c r="GK18" s="1" t="s">
        <v>242</v>
      </c>
      <c r="GL18" s="1" t="s">
        <v>242</v>
      </c>
      <c r="GM18" s="1" t="s">
        <v>243</v>
      </c>
      <c r="GN18" s="1" t="s">
        <v>245</v>
      </c>
      <c r="GO18" s="11">
        <v>10.0</v>
      </c>
      <c r="GP18" s="11">
        <v>7.0</v>
      </c>
      <c r="GQ18" s="11">
        <v>10.0</v>
      </c>
      <c r="GR18" s="11">
        <v>10.0</v>
      </c>
      <c r="GS18" s="11">
        <v>10.0</v>
      </c>
      <c r="GT18" s="11">
        <v>10.0</v>
      </c>
      <c r="GU18" s="11">
        <v>6.0</v>
      </c>
      <c r="GV18" s="11">
        <v>7.0</v>
      </c>
      <c r="GW18" s="11">
        <v>10.0</v>
      </c>
      <c r="GX18" s="11">
        <v>8.0</v>
      </c>
      <c r="GY18" s="11">
        <v>8.0</v>
      </c>
      <c r="GZ18" s="11">
        <v>10.0</v>
      </c>
      <c r="HA18" s="11">
        <v>10.0</v>
      </c>
      <c r="HB18" s="11">
        <v>10.0</v>
      </c>
      <c r="HC18" s="11">
        <v>10.0</v>
      </c>
      <c r="HD18" s="11">
        <v>6.0</v>
      </c>
      <c r="HE18" s="11">
        <v>10.0</v>
      </c>
      <c r="HF18" s="11">
        <v>7.0</v>
      </c>
      <c r="HG18" s="11">
        <v>7.0</v>
      </c>
      <c r="HH18" s="11">
        <v>6.0</v>
      </c>
      <c r="HI18" s="11">
        <v>10.0</v>
      </c>
      <c r="HJ18" s="11">
        <v>8.0</v>
      </c>
      <c r="HK18" s="11">
        <v>5.0</v>
      </c>
      <c r="HL18" s="11">
        <v>3.0</v>
      </c>
      <c r="HM18" s="11">
        <v>10.0</v>
      </c>
      <c r="HN18" s="11">
        <v>7.0</v>
      </c>
      <c r="HO18" s="11">
        <v>8.0</v>
      </c>
      <c r="HP18" s="11">
        <v>4.0</v>
      </c>
      <c r="HQ18" s="11">
        <v>10.0</v>
      </c>
      <c r="HR18" s="11">
        <v>8.0</v>
      </c>
      <c r="HS18" s="11">
        <v>10.0</v>
      </c>
      <c r="HT18" s="11">
        <v>1.0</v>
      </c>
      <c r="HU18" s="11">
        <v>10.0</v>
      </c>
      <c r="HV18" s="11">
        <v>8.0</v>
      </c>
      <c r="HW18" s="11">
        <v>10.0</v>
      </c>
      <c r="HX18" s="11">
        <v>10.0</v>
      </c>
      <c r="HY18" s="11">
        <v>10.0</v>
      </c>
      <c r="HZ18" s="11">
        <v>8.0</v>
      </c>
      <c r="IA18" s="11">
        <v>5.0</v>
      </c>
      <c r="IB18" s="11">
        <v>4.0</v>
      </c>
      <c r="IC18" s="11">
        <v>10.0</v>
      </c>
      <c r="ID18" s="2"/>
      <c r="IE18" s="1"/>
      <c r="IF18" s="1"/>
      <c r="IG18" s="1"/>
      <c r="IH18" s="1"/>
      <c r="II18" s="1"/>
      <c r="IJ18" s="1"/>
      <c r="IK18" s="1"/>
      <c r="IL18" s="1"/>
      <c r="IM18" s="1"/>
    </row>
    <row r="19">
      <c r="A19" s="10">
        <v>44695.70256542824</v>
      </c>
      <c r="B19" s="1" t="s">
        <v>196</v>
      </c>
      <c r="C19" s="1" t="s">
        <v>305</v>
      </c>
      <c r="D19" s="1" t="s">
        <v>292</v>
      </c>
      <c r="E19" s="1" t="s">
        <v>198</v>
      </c>
      <c r="F19" s="1" t="s">
        <v>287</v>
      </c>
      <c r="G19" s="1" t="s">
        <v>248</v>
      </c>
      <c r="H19" s="1" t="s">
        <v>201</v>
      </c>
      <c r="I19" s="1" t="s">
        <v>266</v>
      </c>
      <c r="J19" s="1" t="s">
        <v>203</v>
      </c>
      <c r="K19" s="1" t="s">
        <v>281</v>
      </c>
      <c r="L19" s="1" t="s">
        <v>268</v>
      </c>
      <c r="M19" s="1" t="s">
        <v>206</v>
      </c>
      <c r="N19" s="1" t="s">
        <v>207</v>
      </c>
      <c r="O19" s="1" t="s">
        <v>208</v>
      </c>
      <c r="P19" s="1" t="s">
        <v>298</v>
      </c>
      <c r="Q19" s="1" t="s">
        <v>210</v>
      </c>
      <c r="R19" s="1" t="s">
        <v>211</v>
      </c>
      <c r="S19" s="1" t="s">
        <v>251</v>
      </c>
      <c r="T19" s="1" t="s">
        <v>213</v>
      </c>
      <c r="U19" s="1" t="s">
        <v>252</v>
      </c>
      <c r="V19" s="1" t="s">
        <v>215</v>
      </c>
      <c r="W19" s="1" t="s">
        <v>216</v>
      </c>
      <c r="X19" s="1" t="s">
        <v>253</v>
      </c>
      <c r="Y19" s="1" t="s">
        <v>218</v>
      </c>
      <c r="Z19" s="1" t="s">
        <v>271</v>
      </c>
      <c r="AA19" s="1" t="s">
        <v>255</v>
      </c>
      <c r="AB19" s="1" t="s">
        <v>221</v>
      </c>
      <c r="AC19" s="1" t="s">
        <v>256</v>
      </c>
      <c r="AD19" s="1" t="s">
        <v>223</v>
      </c>
      <c r="AE19" s="1" t="s">
        <v>273</v>
      </c>
      <c r="AF19" s="1" t="s">
        <v>225</v>
      </c>
      <c r="AG19" s="1" t="s">
        <v>285</v>
      </c>
      <c r="AH19" s="1" t="s">
        <v>227</v>
      </c>
      <c r="AI19" s="1" t="s">
        <v>257</v>
      </c>
      <c r="AJ19" s="1" t="s">
        <v>200</v>
      </c>
      <c r="AK19" s="1" t="s">
        <v>230</v>
      </c>
      <c r="AL19" s="1" t="s">
        <v>258</v>
      </c>
      <c r="AM19" s="1" t="s">
        <v>277</v>
      </c>
      <c r="AN19" s="1" t="s">
        <v>233</v>
      </c>
      <c r="AO19" s="1" t="s">
        <v>259</v>
      </c>
      <c r="AP19" s="1" t="s">
        <v>278</v>
      </c>
      <c r="AQ19" s="1" t="s">
        <v>236</v>
      </c>
      <c r="AR19" s="1" t="s">
        <v>275</v>
      </c>
      <c r="AS19" s="1" t="s">
        <v>261</v>
      </c>
      <c r="AT19" s="1" t="s">
        <v>262</v>
      </c>
      <c r="AU19" s="1" t="s">
        <v>241</v>
      </c>
      <c r="AV19" s="1" t="s">
        <v>240</v>
      </c>
      <c r="AW19" s="1" t="s">
        <v>240</v>
      </c>
      <c r="AX19" s="1" t="s">
        <v>241</v>
      </c>
      <c r="AY19" s="1" t="s">
        <v>240</v>
      </c>
      <c r="AZ19" s="1" t="s">
        <v>241</v>
      </c>
      <c r="BA19" s="1" t="s">
        <v>240</v>
      </c>
      <c r="BB19" s="1" t="s">
        <v>241</v>
      </c>
      <c r="BC19" s="1" t="s">
        <v>241</v>
      </c>
      <c r="BD19" s="1" t="s">
        <v>241</v>
      </c>
      <c r="BE19" s="1" t="s">
        <v>240</v>
      </c>
      <c r="BF19" s="1" t="s">
        <v>240</v>
      </c>
      <c r="BG19" s="1" t="s">
        <v>240</v>
      </c>
      <c r="BH19" s="1" t="s">
        <v>241</v>
      </c>
      <c r="BI19" s="1" t="s">
        <v>240</v>
      </c>
      <c r="BJ19" s="1" t="s">
        <v>241</v>
      </c>
      <c r="BK19" s="1" t="s">
        <v>240</v>
      </c>
      <c r="BL19" s="1" t="s">
        <v>241</v>
      </c>
      <c r="BM19" s="1" t="s">
        <v>240</v>
      </c>
      <c r="BN19" s="1" t="s">
        <v>241</v>
      </c>
      <c r="BO19" s="1" t="s">
        <v>241</v>
      </c>
      <c r="BP19" s="1" t="s">
        <v>241</v>
      </c>
      <c r="BQ19" s="1" t="s">
        <v>240</v>
      </c>
      <c r="BR19" s="1" t="s">
        <v>241</v>
      </c>
      <c r="BS19" s="1" t="s">
        <v>240</v>
      </c>
      <c r="BT19" s="1" t="s">
        <v>241</v>
      </c>
      <c r="BU19" s="1" t="s">
        <v>241</v>
      </c>
      <c r="BV19" s="1" t="s">
        <v>241</v>
      </c>
      <c r="BW19" s="1" t="s">
        <v>240</v>
      </c>
      <c r="BX19" s="1" t="s">
        <v>241</v>
      </c>
      <c r="BY19" s="1" t="s">
        <v>240</v>
      </c>
      <c r="BZ19" s="1" t="s">
        <v>240</v>
      </c>
      <c r="CA19" s="1" t="s">
        <v>241</v>
      </c>
      <c r="CB19" s="1" t="s">
        <v>241</v>
      </c>
      <c r="CC19" s="1" t="s">
        <v>240</v>
      </c>
      <c r="CD19" s="1" t="s">
        <v>241</v>
      </c>
      <c r="CE19" s="1" t="s">
        <v>240</v>
      </c>
      <c r="CF19" s="1" t="s">
        <v>240</v>
      </c>
      <c r="CG19" s="1" t="s">
        <v>240</v>
      </c>
      <c r="CH19" s="1" t="s">
        <v>241</v>
      </c>
      <c r="CI19" s="1" t="s">
        <v>240</v>
      </c>
      <c r="CJ19" s="1" t="s">
        <v>240</v>
      </c>
      <c r="CK19" s="1" t="s">
        <v>240</v>
      </c>
      <c r="CL19" s="1" t="s">
        <v>241</v>
      </c>
      <c r="CM19" s="1" t="s">
        <v>240</v>
      </c>
      <c r="CN19" s="1" t="s">
        <v>240</v>
      </c>
      <c r="CO19" s="1" t="s">
        <v>241</v>
      </c>
      <c r="CP19" s="1" t="s">
        <v>240</v>
      </c>
      <c r="CQ19" s="1" t="s">
        <v>240</v>
      </c>
      <c r="CR19" s="1" t="s">
        <v>241</v>
      </c>
      <c r="CS19" s="1" t="s">
        <v>241</v>
      </c>
      <c r="CT19" s="1" t="s">
        <v>241</v>
      </c>
      <c r="CU19" s="1" t="s">
        <v>241</v>
      </c>
      <c r="CV19" s="1" t="s">
        <v>241</v>
      </c>
      <c r="CW19" s="1" t="s">
        <v>240</v>
      </c>
      <c r="CX19" s="1" t="s">
        <v>240</v>
      </c>
      <c r="CY19" s="1" t="s">
        <v>240</v>
      </c>
      <c r="CZ19" s="1" t="s">
        <v>240</v>
      </c>
      <c r="DA19" s="1" t="s">
        <v>241</v>
      </c>
      <c r="DB19" s="1" t="s">
        <v>241</v>
      </c>
      <c r="DC19" s="1" t="s">
        <v>240</v>
      </c>
      <c r="DD19" s="1" t="s">
        <v>240</v>
      </c>
      <c r="DE19" s="1" t="s">
        <v>240</v>
      </c>
      <c r="DF19" s="1" t="s">
        <v>241</v>
      </c>
      <c r="DG19" s="1" t="s">
        <v>240</v>
      </c>
      <c r="DH19" s="1" t="s">
        <v>240</v>
      </c>
      <c r="DI19" s="1" t="s">
        <v>241</v>
      </c>
      <c r="DJ19" s="1" t="s">
        <v>241</v>
      </c>
      <c r="DK19" s="1" t="s">
        <v>241</v>
      </c>
      <c r="DL19" s="1" t="s">
        <v>240</v>
      </c>
      <c r="DM19" s="1" t="s">
        <v>241</v>
      </c>
      <c r="DN19" s="1" t="s">
        <v>241</v>
      </c>
      <c r="DO19" s="1" t="s">
        <v>241</v>
      </c>
      <c r="DP19" s="1" t="s">
        <v>240</v>
      </c>
      <c r="DQ19" s="1" t="s">
        <v>241</v>
      </c>
      <c r="DR19" s="1" t="s">
        <v>241</v>
      </c>
      <c r="DS19" s="1" t="s">
        <v>241</v>
      </c>
      <c r="DT19" s="1" t="s">
        <v>241</v>
      </c>
      <c r="DU19" s="1" t="s">
        <v>241</v>
      </c>
      <c r="DV19" s="1" t="s">
        <v>241</v>
      </c>
      <c r="DW19" s="1" t="s">
        <v>243</v>
      </c>
      <c r="DX19" s="1" t="s">
        <v>242</v>
      </c>
      <c r="DY19" s="1" t="s">
        <v>243</v>
      </c>
      <c r="DZ19" s="1" t="s">
        <v>243</v>
      </c>
      <c r="EA19" s="1" t="s">
        <v>245</v>
      </c>
      <c r="EB19" s="1" t="s">
        <v>243</v>
      </c>
      <c r="EC19" s="1" t="s">
        <v>243</v>
      </c>
      <c r="ED19" s="1" t="s">
        <v>243</v>
      </c>
      <c r="EE19" s="1" t="s">
        <v>243</v>
      </c>
      <c r="EF19" s="1" t="s">
        <v>242</v>
      </c>
      <c r="EG19" s="1" t="s">
        <v>243</v>
      </c>
      <c r="EH19" s="1" t="s">
        <v>243</v>
      </c>
      <c r="EI19" s="1" t="s">
        <v>243</v>
      </c>
      <c r="EJ19" s="1" t="s">
        <v>243</v>
      </c>
      <c r="EK19" s="1" t="s">
        <v>243</v>
      </c>
      <c r="EL19" s="1" t="s">
        <v>243</v>
      </c>
      <c r="EM19" s="1" t="s">
        <v>245</v>
      </c>
      <c r="EN19" s="1" t="s">
        <v>243</v>
      </c>
      <c r="EO19" s="1" t="s">
        <v>245</v>
      </c>
      <c r="EP19" s="1" t="s">
        <v>245</v>
      </c>
      <c r="EQ19" s="1" t="s">
        <v>243</v>
      </c>
      <c r="ER19" s="1" t="s">
        <v>242</v>
      </c>
      <c r="ES19" s="1" t="s">
        <v>243</v>
      </c>
      <c r="ET19" s="1" t="s">
        <v>243</v>
      </c>
      <c r="EU19" s="1" t="s">
        <v>243</v>
      </c>
      <c r="EV19" s="1" t="s">
        <v>242</v>
      </c>
      <c r="EW19" s="1" t="s">
        <v>243</v>
      </c>
      <c r="EX19" s="1" t="s">
        <v>242</v>
      </c>
      <c r="EY19" s="1" t="s">
        <v>242</v>
      </c>
      <c r="EZ19" s="1" t="s">
        <v>242</v>
      </c>
      <c r="FA19" s="1" t="s">
        <v>245</v>
      </c>
      <c r="FB19" s="1" t="s">
        <v>243</v>
      </c>
      <c r="FC19" s="1" t="s">
        <v>245</v>
      </c>
      <c r="FD19" s="1" t="s">
        <v>245</v>
      </c>
      <c r="FE19" s="1" t="s">
        <v>243</v>
      </c>
      <c r="FF19" s="1" t="s">
        <v>243</v>
      </c>
      <c r="FG19" s="1" t="s">
        <v>245</v>
      </c>
      <c r="FH19" s="1" t="s">
        <v>243</v>
      </c>
      <c r="FI19" s="1" t="s">
        <v>242</v>
      </c>
      <c r="FJ19" s="1" t="s">
        <v>243</v>
      </c>
      <c r="FK19" s="1" t="s">
        <v>243</v>
      </c>
      <c r="FL19" s="1" t="s">
        <v>245</v>
      </c>
      <c r="FM19" s="1" t="s">
        <v>245</v>
      </c>
      <c r="FN19" s="1" t="s">
        <v>243</v>
      </c>
      <c r="FO19" s="1" t="s">
        <v>245</v>
      </c>
      <c r="FP19" s="1" t="s">
        <v>245</v>
      </c>
      <c r="FQ19" s="1" t="s">
        <v>243</v>
      </c>
      <c r="FR19" s="1" t="s">
        <v>243</v>
      </c>
      <c r="FS19" s="1" t="s">
        <v>245</v>
      </c>
      <c r="FT19" s="1" t="s">
        <v>243</v>
      </c>
      <c r="FU19" s="1" t="s">
        <v>245</v>
      </c>
      <c r="FV19" s="1" t="s">
        <v>245</v>
      </c>
      <c r="FW19" s="1" t="s">
        <v>243</v>
      </c>
      <c r="FX19" s="1" t="s">
        <v>243</v>
      </c>
      <c r="FY19" s="1" t="s">
        <v>243</v>
      </c>
      <c r="FZ19" s="1" t="s">
        <v>243</v>
      </c>
      <c r="GA19" s="1" t="s">
        <v>245</v>
      </c>
      <c r="GB19" s="1" t="s">
        <v>243</v>
      </c>
      <c r="GC19" s="1" t="s">
        <v>242</v>
      </c>
      <c r="GD19" s="1" t="s">
        <v>243</v>
      </c>
      <c r="GE19" s="1" t="s">
        <v>243</v>
      </c>
      <c r="GF19" s="1" t="s">
        <v>243</v>
      </c>
      <c r="GG19" s="1" t="s">
        <v>243</v>
      </c>
      <c r="GH19" s="1" t="s">
        <v>244</v>
      </c>
      <c r="GI19" s="1" t="s">
        <v>245</v>
      </c>
      <c r="GJ19" s="1" t="s">
        <v>243</v>
      </c>
      <c r="GK19" s="1" t="s">
        <v>243</v>
      </c>
      <c r="GL19" s="1" t="s">
        <v>242</v>
      </c>
      <c r="GM19" s="1" t="s">
        <v>243</v>
      </c>
      <c r="GN19" s="1" t="s">
        <v>245</v>
      </c>
      <c r="GO19" s="11">
        <v>8.0</v>
      </c>
      <c r="GP19" s="11">
        <v>5.0</v>
      </c>
      <c r="GQ19" s="11">
        <v>5.0</v>
      </c>
      <c r="GR19" s="11">
        <v>6.0</v>
      </c>
      <c r="GS19" s="11">
        <v>8.0</v>
      </c>
      <c r="GT19" s="11">
        <v>8.0</v>
      </c>
      <c r="GU19" s="11">
        <v>7.0</v>
      </c>
      <c r="GV19" s="11">
        <v>8.0</v>
      </c>
      <c r="GW19" s="11">
        <v>8.0</v>
      </c>
      <c r="GX19" s="11">
        <v>5.0</v>
      </c>
      <c r="GY19" s="11">
        <v>5.0</v>
      </c>
      <c r="GZ19" s="11">
        <v>6.0</v>
      </c>
      <c r="HA19" s="11">
        <v>8.0</v>
      </c>
      <c r="HB19" s="11">
        <v>7.0</v>
      </c>
      <c r="HC19" s="11">
        <v>7.0</v>
      </c>
      <c r="HD19" s="11">
        <v>5.0</v>
      </c>
      <c r="HE19" s="11">
        <v>7.0</v>
      </c>
      <c r="HF19" s="11">
        <v>5.0</v>
      </c>
      <c r="HG19" s="11">
        <v>7.0</v>
      </c>
      <c r="HH19" s="11">
        <v>5.0</v>
      </c>
      <c r="HI19" s="11">
        <v>8.0</v>
      </c>
      <c r="HJ19" s="11">
        <v>7.0</v>
      </c>
      <c r="HK19" s="11">
        <v>6.0</v>
      </c>
      <c r="HL19" s="11">
        <v>6.0</v>
      </c>
      <c r="HM19" s="11">
        <v>6.0</v>
      </c>
      <c r="HN19" s="11">
        <v>6.0</v>
      </c>
      <c r="HO19" s="11">
        <v>6.0</v>
      </c>
      <c r="HP19" s="11">
        <v>5.0</v>
      </c>
      <c r="HQ19" s="11">
        <v>8.0</v>
      </c>
      <c r="HR19" s="11">
        <v>5.0</v>
      </c>
      <c r="HS19" s="11">
        <v>6.0</v>
      </c>
      <c r="HT19" s="11">
        <v>6.0</v>
      </c>
      <c r="HU19" s="11">
        <v>8.0</v>
      </c>
      <c r="HV19" s="11">
        <v>6.0</v>
      </c>
      <c r="HW19" s="11">
        <v>5.0</v>
      </c>
      <c r="HX19" s="11">
        <v>5.0</v>
      </c>
      <c r="HY19" s="11">
        <v>8.0</v>
      </c>
      <c r="HZ19" s="11">
        <v>6.0</v>
      </c>
      <c r="IA19" s="11">
        <v>7.0</v>
      </c>
      <c r="IB19" s="11">
        <v>6.0</v>
      </c>
      <c r="IC19" s="11">
        <v>6.0</v>
      </c>
      <c r="ID19" s="1"/>
      <c r="IE19" s="1"/>
      <c r="IF19" s="1"/>
      <c r="IG19" s="1"/>
      <c r="IH19" s="1"/>
      <c r="II19" s="1"/>
      <c r="IJ19" s="1"/>
      <c r="IK19" s="1"/>
      <c r="IL19" s="1"/>
      <c r="IM19" s="1"/>
    </row>
    <row r="20">
      <c r="A20" s="10">
        <v>44696.39353778935</v>
      </c>
      <c r="B20" s="1" t="s">
        <v>263</v>
      </c>
      <c r="C20" s="1" t="s">
        <v>306</v>
      </c>
      <c r="D20" s="1" t="s">
        <v>292</v>
      </c>
      <c r="E20" s="1" t="s">
        <v>198</v>
      </c>
      <c r="F20" s="1" t="s">
        <v>199</v>
      </c>
      <c r="G20" s="1" t="s">
        <v>200</v>
      </c>
      <c r="H20" s="1" t="s">
        <v>201</v>
      </c>
      <c r="I20" s="1" t="s">
        <v>266</v>
      </c>
      <c r="J20" s="1" t="s">
        <v>267</v>
      </c>
      <c r="K20" s="1" t="s">
        <v>281</v>
      </c>
      <c r="L20" s="1" t="s">
        <v>268</v>
      </c>
      <c r="M20" s="1" t="s">
        <v>295</v>
      </c>
      <c r="N20" s="1" t="s">
        <v>269</v>
      </c>
      <c r="O20" s="1" t="s">
        <v>249</v>
      </c>
      <c r="P20" s="1" t="s">
        <v>209</v>
      </c>
      <c r="Q20" s="1" t="s">
        <v>288</v>
      </c>
      <c r="R20" s="1" t="s">
        <v>211</v>
      </c>
      <c r="S20" s="1" t="s">
        <v>251</v>
      </c>
      <c r="T20" s="1" t="s">
        <v>283</v>
      </c>
      <c r="U20" s="1" t="s">
        <v>214</v>
      </c>
      <c r="V20" s="1" t="s">
        <v>215</v>
      </c>
      <c r="W20" s="1" t="s">
        <v>284</v>
      </c>
      <c r="X20" s="1" t="s">
        <v>253</v>
      </c>
      <c r="Y20" s="1" t="s">
        <v>218</v>
      </c>
      <c r="Z20" s="1" t="s">
        <v>271</v>
      </c>
      <c r="AA20" s="1" t="s">
        <v>255</v>
      </c>
      <c r="AB20" s="1" t="s">
        <v>221</v>
      </c>
      <c r="AC20" s="1" t="s">
        <v>303</v>
      </c>
      <c r="AD20" s="1" t="s">
        <v>223</v>
      </c>
      <c r="AE20" s="1" t="s">
        <v>273</v>
      </c>
      <c r="AF20" s="1" t="s">
        <v>225</v>
      </c>
      <c r="AG20" s="1" t="s">
        <v>285</v>
      </c>
      <c r="AH20" s="1" t="s">
        <v>275</v>
      </c>
      <c r="AI20" s="1" t="s">
        <v>257</v>
      </c>
      <c r="AJ20" s="1" t="s">
        <v>200</v>
      </c>
      <c r="AK20" s="1" t="s">
        <v>230</v>
      </c>
      <c r="AL20" s="1" t="s">
        <v>231</v>
      </c>
      <c r="AM20" s="1" t="s">
        <v>277</v>
      </c>
      <c r="AN20" s="1" t="s">
        <v>289</v>
      </c>
      <c r="AO20" s="1" t="s">
        <v>259</v>
      </c>
      <c r="AP20" s="1" t="s">
        <v>278</v>
      </c>
      <c r="AQ20" s="1" t="s">
        <v>260</v>
      </c>
      <c r="AR20" s="1" t="s">
        <v>275</v>
      </c>
      <c r="AS20" s="1" t="s">
        <v>261</v>
      </c>
      <c r="AT20" s="1" t="s">
        <v>239</v>
      </c>
      <c r="AU20" s="1" t="s">
        <v>241</v>
      </c>
      <c r="AV20" s="1" t="s">
        <v>240</v>
      </c>
      <c r="AW20" s="1" t="s">
        <v>241</v>
      </c>
      <c r="AX20" s="1" t="s">
        <v>240</v>
      </c>
      <c r="AY20" s="1" t="s">
        <v>240</v>
      </c>
      <c r="AZ20" s="1" t="s">
        <v>240</v>
      </c>
      <c r="BA20" s="1" t="s">
        <v>240</v>
      </c>
      <c r="BB20" s="1" t="s">
        <v>240</v>
      </c>
      <c r="BC20" s="1" t="s">
        <v>241</v>
      </c>
      <c r="BD20" s="1" t="s">
        <v>240</v>
      </c>
      <c r="BE20" s="1" t="s">
        <v>240</v>
      </c>
      <c r="BF20" s="1" t="s">
        <v>240</v>
      </c>
      <c r="BG20" s="1" t="s">
        <v>241</v>
      </c>
      <c r="BH20" s="1" t="s">
        <v>241</v>
      </c>
      <c r="BI20" s="1" t="s">
        <v>240</v>
      </c>
      <c r="BJ20" s="1" t="s">
        <v>241</v>
      </c>
      <c r="BK20" s="1" t="s">
        <v>240</v>
      </c>
      <c r="BL20" s="1" t="s">
        <v>241</v>
      </c>
      <c r="BM20" s="1" t="s">
        <v>240</v>
      </c>
      <c r="BN20" s="1" t="s">
        <v>241</v>
      </c>
      <c r="BO20" s="1" t="s">
        <v>240</v>
      </c>
      <c r="BP20" s="1" t="s">
        <v>241</v>
      </c>
      <c r="BQ20" s="1" t="s">
        <v>240</v>
      </c>
      <c r="BR20" s="1" t="s">
        <v>240</v>
      </c>
      <c r="BS20" s="1" t="s">
        <v>240</v>
      </c>
      <c r="BT20" s="1" t="s">
        <v>241</v>
      </c>
      <c r="BU20" s="1" t="s">
        <v>241</v>
      </c>
      <c r="BV20" s="1" t="s">
        <v>240</v>
      </c>
      <c r="BW20" s="1" t="s">
        <v>240</v>
      </c>
      <c r="BX20" s="1" t="s">
        <v>241</v>
      </c>
      <c r="BY20" s="1" t="s">
        <v>241</v>
      </c>
      <c r="BZ20" s="1" t="s">
        <v>241</v>
      </c>
      <c r="CA20" s="1" t="s">
        <v>240</v>
      </c>
      <c r="CB20" s="1" t="s">
        <v>240</v>
      </c>
      <c r="CC20" s="1" t="s">
        <v>241</v>
      </c>
      <c r="CD20" s="1" t="s">
        <v>240</v>
      </c>
      <c r="CE20" s="1" t="s">
        <v>241</v>
      </c>
      <c r="CF20" s="1" t="s">
        <v>240</v>
      </c>
      <c r="CG20" s="1" t="s">
        <v>240</v>
      </c>
      <c r="CH20" s="1" t="s">
        <v>240</v>
      </c>
      <c r="CI20" s="1" t="s">
        <v>240</v>
      </c>
      <c r="CJ20" s="1" t="s">
        <v>240</v>
      </c>
      <c r="CK20" s="1" t="s">
        <v>240</v>
      </c>
      <c r="CL20" s="1" t="s">
        <v>240</v>
      </c>
      <c r="CM20" s="1" t="s">
        <v>241</v>
      </c>
      <c r="CN20" s="1" t="s">
        <v>241</v>
      </c>
      <c r="CO20" s="1" t="s">
        <v>241</v>
      </c>
      <c r="CP20" s="1" t="s">
        <v>240</v>
      </c>
      <c r="CQ20" s="1" t="s">
        <v>240</v>
      </c>
      <c r="CR20" s="1" t="s">
        <v>241</v>
      </c>
      <c r="CS20" s="1" t="s">
        <v>240</v>
      </c>
      <c r="CT20" s="1" t="s">
        <v>240</v>
      </c>
      <c r="CU20" s="1" t="s">
        <v>241</v>
      </c>
      <c r="CV20" s="1" t="s">
        <v>240</v>
      </c>
      <c r="CW20" s="1" t="s">
        <v>240</v>
      </c>
      <c r="CX20" s="1" t="s">
        <v>240</v>
      </c>
      <c r="CY20" s="1" t="s">
        <v>240</v>
      </c>
      <c r="CZ20" s="1" t="s">
        <v>240</v>
      </c>
      <c r="DA20" s="1" t="s">
        <v>241</v>
      </c>
      <c r="DB20" s="1" t="s">
        <v>241</v>
      </c>
      <c r="DC20" s="1" t="s">
        <v>241</v>
      </c>
      <c r="DD20" s="1" t="s">
        <v>241</v>
      </c>
      <c r="DE20" s="1" t="s">
        <v>240</v>
      </c>
      <c r="DF20" s="1" t="s">
        <v>240</v>
      </c>
      <c r="DG20" s="1" t="s">
        <v>241</v>
      </c>
      <c r="DH20" s="1" t="s">
        <v>241</v>
      </c>
      <c r="DI20" s="1" t="s">
        <v>240</v>
      </c>
      <c r="DJ20" s="1" t="s">
        <v>241</v>
      </c>
      <c r="DK20" s="1" t="s">
        <v>240</v>
      </c>
      <c r="DL20" s="1" t="s">
        <v>240</v>
      </c>
      <c r="DM20" s="1" t="s">
        <v>240</v>
      </c>
      <c r="DN20" s="1" t="s">
        <v>240</v>
      </c>
      <c r="DO20" s="1" t="s">
        <v>240</v>
      </c>
      <c r="DP20" s="1" t="s">
        <v>240</v>
      </c>
      <c r="DQ20" s="1" t="s">
        <v>240</v>
      </c>
      <c r="DR20" s="1" t="s">
        <v>241</v>
      </c>
      <c r="DS20" s="1" t="s">
        <v>241</v>
      </c>
      <c r="DT20" s="1" t="s">
        <v>241</v>
      </c>
      <c r="DU20" s="1" t="s">
        <v>241</v>
      </c>
      <c r="DV20" s="1" t="s">
        <v>240</v>
      </c>
      <c r="DW20" s="1" t="s">
        <v>242</v>
      </c>
      <c r="DX20" s="1" t="s">
        <v>245</v>
      </c>
      <c r="DY20" s="1" t="s">
        <v>245</v>
      </c>
      <c r="DZ20" s="1" t="s">
        <v>242</v>
      </c>
      <c r="EA20" s="1" t="s">
        <v>244</v>
      </c>
      <c r="EB20" s="1" t="s">
        <v>242</v>
      </c>
      <c r="EC20" s="1" t="s">
        <v>245</v>
      </c>
      <c r="ED20" s="1" t="s">
        <v>243</v>
      </c>
      <c r="EE20" s="1" t="s">
        <v>245</v>
      </c>
      <c r="EF20" s="1" t="s">
        <v>242</v>
      </c>
      <c r="EG20" s="1" t="s">
        <v>245</v>
      </c>
      <c r="EH20" s="1" t="s">
        <v>244</v>
      </c>
      <c r="EI20" s="1" t="s">
        <v>242</v>
      </c>
      <c r="EJ20" s="1" t="s">
        <v>242</v>
      </c>
      <c r="EK20" s="1" t="s">
        <v>244</v>
      </c>
      <c r="EL20" s="1" t="s">
        <v>242</v>
      </c>
      <c r="EM20" s="1" t="s">
        <v>243</v>
      </c>
      <c r="EN20" s="1" t="s">
        <v>242</v>
      </c>
      <c r="EO20" s="1" t="s">
        <v>244</v>
      </c>
      <c r="EP20" s="1" t="s">
        <v>243</v>
      </c>
      <c r="EQ20" s="1" t="s">
        <v>243</v>
      </c>
      <c r="ER20" s="1" t="s">
        <v>244</v>
      </c>
      <c r="ES20" s="1" t="s">
        <v>243</v>
      </c>
      <c r="ET20" s="1" t="s">
        <v>243</v>
      </c>
      <c r="EU20" s="1" t="s">
        <v>242</v>
      </c>
      <c r="EV20" s="1" t="s">
        <v>243</v>
      </c>
      <c r="EW20" s="1" t="s">
        <v>242</v>
      </c>
      <c r="EX20" s="1" t="s">
        <v>243</v>
      </c>
      <c r="EY20" s="1" t="s">
        <v>243</v>
      </c>
      <c r="EZ20" s="1" t="s">
        <v>243</v>
      </c>
      <c r="FA20" s="1" t="s">
        <v>245</v>
      </c>
      <c r="FB20" s="1" t="s">
        <v>243</v>
      </c>
      <c r="FC20" s="1" t="s">
        <v>243</v>
      </c>
      <c r="FD20" s="1" t="s">
        <v>244</v>
      </c>
      <c r="FE20" s="1" t="s">
        <v>245</v>
      </c>
      <c r="FF20" s="1" t="s">
        <v>243</v>
      </c>
      <c r="FG20" s="1" t="s">
        <v>244</v>
      </c>
      <c r="FH20" s="1" t="s">
        <v>244</v>
      </c>
      <c r="FI20" s="1" t="s">
        <v>242</v>
      </c>
      <c r="FJ20" s="1" t="s">
        <v>245</v>
      </c>
      <c r="FK20" s="1" t="s">
        <v>242</v>
      </c>
      <c r="FL20" s="1" t="s">
        <v>245</v>
      </c>
      <c r="FM20" s="1" t="s">
        <v>242</v>
      </c>
      <c r="FN20" s="1" t="s">
        <v>245</v>
      </c>
      <c r="FO20" s="1" t="s">
        <v>244</v>
      </c>
      <c r="FP20" s="1" t="s">
        <v>244</v>
      </c>
      <c r="FQ20" s="1" t="s">
        <v>243</v>
      </c>
      <c r="FR20" s="1" t="s">
        <v>242</v>
      </c>
      <c r="FS20" s="1" t="s">
        <v>242</v>
      </c>
      <c r="FT20" s="1" t="s">
        <v>242</v>
      </c>
      <c r="FU20" s="1" t="s">
        <v>242</v>
      </c>
      <c r="FV20" s="1" t="s">
        <v>245</v>
      </c>
      <c r="FW20" s="1" t="s">
        <v>244</v>
      </c>
      <c r="FX20" s="1" t="s">
        <v>244</v>
      </c>
      <c r="FY20" s="1" t="s">
        <v>243</v>
      </c>
      <c r="FZ20" s="1" t="s">
        <v>243</v>
      </c>
      <c r="GA20" s="1" t="s">
        <v>243</v>
      </c>
      <c r="GB20" s="1" t="s">
        <v>242</v>
      </c>
      <c r="GC20" s="1" t="s">
        <v>244</v>
      </c>
      <c r="GD20" s="1" t="s">
        <v>242</v>
      </c>
      <c r="GE20" s="1" t="s">
        <v>244</v>
      </c>
      <c r="GF20" s="1" t="s">
        <v>242</v>
      </c>
      <c r="GG20" s="1" t="s">
        <v>243</v>
      </c>
      <c r="GH20" s="1" t="s">
        <v>242</v>
      </c>
      <c r="GI20" s="1" t="s">
        <v>244</v>
      </c>
      <c r="GJ20" s="1" t="s">
        <v>243</v>
      </c>
      <c r="GK20" s="1" t="s">
        <v>245</v>
      </c>
      <c r="GL20" s="1" t="s">
        <v>243</v>
      </c>
      <c r="GM20" s="1" t="s">
        <v>242</v>
      </c>
      <c r="GN20" s="1" t="s">
        <v>245</v>
      </c>
      <c r="GO20" s="11">
        <v>8.0</v>
      </c>
      <c r="GP20" s="11">
        <v>8.0</v>
      </c>
      <c r="GQ20" s="11">
        <v>10.0</v>
      </c>
      <c r="GR20" s="11">
        <v>10.0</v>
      </c>
      <c r="GS20" s="11">
        <v>8.0</v>
      </c>
      <c r="GT20" s="11">
        <v>8.0</v>
      </c>
      <c r="GU20" s="11">
        <v>10.0</v>
      </c>
      <c r="GV20" s="11">
        <v>10.0</v>
      </c>
      <c r="GW20" s="11">
        <v>1.0</v>
      </c>
      <c r="GX20" s="11">
        <v>10.0</v>
      </c>
      <c r="GY20" s="11">
        <v>10.0</v>
      </c>
      <c r="GZ20" s="11">
        <v>10.0</v>
      </c>
      <c r="HA20" s="11">
        <v>10.0</v>
      </c>
      <c r="HB20" s="11">
        <v>10.0</v>
      </c>
      <c r="HC20" s="11">
        <v>10.0</v>
      </c>
      <c r="HD20" s="11">
        <v>10.0</v>
      </c>
      <c r="HE20" s="11">
        <v>10.0</v>
      </c>
      <c r="HF20" s="11">
        <v>10.0</v>
      </c>
      <c r="HG20" s="11">
        <v>10.0</v>
      </c>
      <c r="HH20" s="11">
        <v>1.0</v>
      </c>
      <c r="HI20" s="11">
        <v>10.0</v>
      </c>
      <c r="HJ20" s="11">
        <v>1.0</v>
      </c>
      <c r="HK20" s="11">
        <v>1.0</v>
      </c>
      <c r="HL20" s="11">
        <v>10.0</v>
      </c>
      <c r="HM20" s="11">
        <v>1.0</v>
      </c>
      <c r="HN20" s="11">
        <v>10.0</v>
      </c>
      <c r="HO20" s="11">
        <v>5.0</v>
      </c>
      <c r="HP20" s="11">
        <v>1.0</v>
      </c>
      <c r="HQ20" s="11">
        <v>10.0</v>
      </c>
      <c r="HR20" s="11">
        <v>8.0</v>
      </c>
      <c r="HS20" s="11">
        <v>10.0</v>
      </c>
      <c r="HT20" s="11">
        <v>7.0</v>
      </c>
      <c r="HU20" s="11">
        <v>1.0</v>
      </c>
      <c r="HV20" s="11">
        <v>10.0</v>
      </c>
      <c r="HW20" s="11">
        <v>10.0</v>
      </c>
      <c r="HX20" s="11">
        <v>10.0</v>
      </c>
      <c r="HY20" s="11">
        <v>10.0</v>
      </c>
      <c r="HZ20" s="11">
        <v>1.0</v>
      </c>
      <c r="IA20" s="11">
        <v>1.0</v>
      </c>
      <c r="IB20" s="11">
        <v>8.0</v>
      </c>
      <c r="IC20" s="11">
        <v>1.0</v>
      </c>
      <c r="ID20" s="1"/>
      <c r="IE20" s="2"/>
      <c r="IF20" s="1"/>
      <c r="IG20" s="1"/>
      <c r="IH20" s="1"/>
      <c r="II20" s="1"/>
      <c r="IJ20" s="1"/>
      <c r="IK20" s="1"/>
      <c r="IL20" s="1"/>
      <c r="IM20" s="1"/>
    </row>
    <row r="21">
      <c r="A21" s="10">
        <v>44696.562292187504</v>
      </c>
      <c r="B21" s="1" t="s">
        <v>263</v>
      </c>
      <c r="C21" s="1" t="s">
        <v>307</v>
      </c>
      <c r="D21" s="1" t="s">
        <v>294</v>
      </c>
      <c r="E21" s="1" t="s">
        <v>247</v>
      </c>
      <c r="F21" s="1" t="s">
        <v>287</v>
      </c>
      <c r="G21" s="1" t="s">
        <v>200</v>
      </c>
      <c r="H21" s="1" t="s">
        <v>201</v>
      </c>
      <c r="I21" s="1" t="s">
        <v>266</v>
      </c>
      <c r="J21" s="1" t="s">
        <v>267</v>
      </c>
      <c r="K21" s="1" t="s">
        <v>204</v>
      </c>
      <c r="L21" s="1" t="s">
        <v>268</v>
      </c>
      <c r="M21" s="1" t="s">
        <v>295</v>
      </c>
      <c r="N21" s="1" t="s">
        <v>207</v>
      </c>
      <c r="O21" s="1" t="s">
        <v>208</v>
      </c>
      <c r="P21" s="1" t="s">
        <v>209</v>
      </c>
      <c r="Q21" s="1" t="s">
        <v>288</v>
      </c>
      <c r="R21" s="1" t="s">
        <v>250</v>
      </c>
      <c r="S21" s="1" t="s">
        <v>251</v>
      </c>
      <c r="T21" s="1" t="s">
        <v>213</v>
      </c>
      <c r="U21" s="1" t="s">
        <v>214</v>
      </c>
      <c r="V21" s="1" t="s">
        <v>270</v>
      </c>
      <c r="W21" s="1" t="s">
        <v>216</v>
      </c>
      <c r="X21" s="1" t="s">
        <v>253</v>
      </c>
      <c r="Y21" s="1" t="s">
        <v>218</v>
      </c>
      <c r="Z21" s="1" t="s">
        <v>271</v>
      </c>
      <c r="AA21" s="1" t="s">
        <v>220</v>
      </c>
      <c r="AB21" s="1" t="s">
        <v>272</v>
      </c>
      <c r="AC21" s="1" t="s">
        <v>256</v>
      </c>
      <c r="AD21" s="1" t="s">
        <v>290</v>
      </c>
      <c r="AE21" s="1" t="s">
        <v>273</v>
      </c>
      <c r="AF21" s="1" t="s">
        <v>274</v>
      </c>
      <c r="AG21" s="1" t="s">
        <v>226</v>
      </c>
      <c r="AH21" s="1" t="s">
        <v>227</v>
      </c>
      <c r="AI21" s="1" t="s">
        <v>228</v>
      </c>
      <c r="AJ21" s="1" t="s">
        <v>200</v>
      </c>
      <c r="AK21" s="1" t="s">
        <v>276</v>
      </c>
      <c r="AL21" s="1" t="s">
        <v>258</v>
      </c>
      <c r="AM21" s="1" t="s">
        <v>232</v>
      </c>
      <c r="AN21" s="1" t="s">
        <v>289</v>
      </c>
      <c r="AO21" s="1" t="s">
        <v>234</v>
      </c>
      <c r="AP21" s="1" t="s">
        <v>278</v>
      </c>
      <c r="AQ21" s="1" t="s">
        <v>236</v>
      </c>
      <c r="AR21" s="1" t="s">
        <v>275</v>
      </c>
      <c r="AS21" s="1" t="s">
        <v>261</v>
      </c>
      <c r="AT21" s="1" t="s">
        <v>262</v>
      </c>
      <c r="AU21" s="1" t="s">
        <v>240</v>
      </c>
      <c r="AV21" s="1" t="s">
        <v>240</v>
      </c>
      <c r="AW21" s="1" t="s">
        <v>240</v>
      </c>
      <c r="AX21" s="1" t="s">
        <v>241</v>
      </c>
      <c r="AY21" s="1" t="s">
        <v>240</v>
      </c>
      <c r="AZ21" s="1" t="s">
        <v>240</v>
      </c>
      <c r="BA21" s="1" t="s">
        <v>240</v>
      </c>
      <c r="BB21" s="1" t="s">
        <v>241</v>
      </c>
      <c r="BC21" s="1" t="s">
        <v>240</v>
      </c>
      <c r="BD21" s="1" t="s">
        <v>241</v>
      </c>
      <c r="BE21" s="1" t="s">
        <v>240</v>
      </c>
      <c r="BF21" s="1" t="s">
        <v>241</v>
      </c>
      <c r="BG21" s="1" t="s">
        <v>240</v>
      </c>
      <c r="BH21" s="1" t="s">
        <v>240</v>
      </c>
      <c r="BI21" s="1" t="s">
        <v>240</v>
      </c>
      <c r="BJ21" s="1" t="s">
        <v>241</v>
      </c>
      <c r="BK21" s="1" t="s">
        <v>240</v>
      </c>
      <c r="BL21" s="1" t="s">
        <v>240</v>
      </c>
      <c r="BM21" s="1" t="s">
        <v>240</v>
      </c>
      <c r="BN21" s="1" t="s">
        <v>241</v>
      </c>
      <c r="BO21" s="1" t="s">
        <v>241</v>
      </c>
      <c r="BP21" s="1" t="s">
        <v>240</v>
      </c>
      <c r="BQ21" s="1" t="s">
        <v>240</v>
      </c>
      <c r="BR21" s="1" t="s">
        <v>241</v>
      </c>
      <c r="BS21" s="1" t="s">
        <v>240</v>
      </c>
      <c r="BT21" s="1" t="s">
        <v>240</v>
      </c>
      <c r="BU21" s="1" t="s">
        <v>241</v>
      </c>
      <c r="BV21" s="1" t="s">
        <v>241</v>
      </c>
      <c r="BW21" s="1" t="s">
        <v>240</v>
      </c>
      <c r="BX21" s="1" t="s">
        <v>241</v>
      </c>
      <c r="BY21" s="1" t="s">
        <v>240</v>
      </c>
      <c r="BZ21" s="1" t="s">
        <v>241</v>
      </c>
      <c r="CA21" s="1" t="s">
        <v>241</v>
      </c>
      <c r="CB21" s="1" t="s">
        <v>241</v>
      </c>
      <c r="CC21" s="1" t="s">
        <v>240</v>
      </c>
      <c r="CD21" s="1" t="s">
        <v>241</v>
      </c>
      <c r="CE21" s="1" t="s">
        <v>240</v>
      </c>
      <c r="CF21" s="1" t="s">
        <v>240</v>
      </c>
      <c r="CG21" s="1" t="s">
        <v>240</v>
      </c>
      <c r="CH21" s="1" t="s">
        <v>241</v>
      </c>
      <c r="CI21" s="1" t="s">
        <v>241</v>
      </c>
      <c r="CJ21" s="1" t="s">
        <v>240</v>
      </c>
      <c r="CK21" s="1" t="s">
        <v>241</v>
      </c>
      <c r="CL21" s="1" t="s">
        <v>241</v>
      </c>
      <c r="CM21" s="1" t="s">
        <v>240</v>
      </c>
      <c r="CN21" s="1" t="s">
        <v>240</v>
      </c>
      <c r="CO21" s="1" t="s">
        <v>241</v>
      </c>
      <c r="CP21" s="1" t="s">
        <v>240</v>
      </c>
      <c r="CQ21" s="1" t="s">
        <v>241</v>
      </c>
      <c r="CR21" s="1" t="s">
        <v>241</v>
      </c>
      <c r="CS21" s="1" t="s">
        <v>241</v>
      </c>
      <c r="CT21" s="1" t="s">
        <v>240</v>
      </c>
      <c r="CU21" s="1" t="s">
        <v>241</v>
      </c>
      <c r="CV21" s="1" t="s">
        <v>240</v>
      </c>
      <c r="CW21" s="1" t="s">
        <v>240</v>
      </c>
      <c r="CX21" s="1" t="s">
        <v>241</v>
      </c>
      <c r="CY21" s="1" t="s">
        <v>240</v>
      </c>
      <c r="CZ21" s="1" t="s">
        <v>240</v>
      </c>
      <c r="DA21" s="1" t="s">
        <v>240</v>
      </c>
      <c r="DB21" s="1" t="s">
        <v>241</v>
      </c>
      <c r="DC21" s="1" t="s">
        <v>241</v>
      </c>
      <c r="DD21" s="1" t="s">
        <v>240</v>
      </c>
      <c r="DE21" s="1" t="s">
        <v>240</v>
      </c>
      <c r="DF21" s="1" t="s">
        <v>241</v>
      </c>
      <c r="DG21" s="1" t="s">
        <v>241</v>
      </c>
      <c r="DH21" s="1" t="s">
        <v>240</v>
      </c>
      <c r="DI21" s="1" t="s">
        <v>240</v>
      </c>
      <c r="DJ21" s="1" t="s">
        <v>241</v>
      </c>
      <c r="DK21" s="1" t="s">
        <v>240</v>
      </c>
      <c r="DL21" s="1" t="s">
        <v>240</v>
      </c>
      <c r="DM21" s="1" t="s">
        <v>240</v>
      </c>
      <c r="DN21" s="1" t="s">
        <v>240</v>
      </c>
      <c r="DO21" s="1" t="s">
        <v>240</v>
      </c>
      <c r="DP21" s="1" t="s">
        <v>240</v>
      </c>
      <c r="DQ21" s="1" t="s">
        <v>241</v>
      </c>
      <c r="DR21" s="1" t="s">
        <v>240</v>
      </c>
      <c r="DS21" s="1" t="s">
        <v>241</v>
      </c>
      <c r="DT21" s="1" t="s">
        <v>240</v>
      </c>
      <c r="DU21" s="1" t="s">
        <v>241</v>
      </c>
      <c r="DV21" s="1" t="s">
        <v>241</v>
      </c>
      <c r="DW21" s="1" t="s">
        <v>243</v>
      </c>
      <c r="DX21" s="1" t="s">
        <v>242</v>
      </c>
      <c r="DY21" s="1" t="s">
        <v>243</v>
      </c>
      <c r="DZ21" s="1" t="s">
        <v>242</v>
      </c>
      <c r="EA21" s="1" t="s">
        <v>243</v>
      </c>
      <c r="EB21" s="1" t="s">
        <v>242</v>
      </c>
      <c r="EC21" s="1" t="s">
        <v>242</v>
      </c>
      <c r="ED21" s="1" t="s">
        <v>242</v>
      </c>
      <c r="EE21" s="1" t="s">
        <v>243</v>
      </c>
      <c r="EF21" s="1" t="s">
        <v>242</v>
      </c>
      <c r="EG21" s="1" t="s">
        <v>245</v>
      </c>
      <c r="EH21" s="1" t="s">
        <v>245</v>
      </c>
      <c r="EI21" s="1" t="s">
        <v>242</v>
      </c>
      <c r="EJ21" s="1" t="s">
        <v>245</v>
      </c>
      <c r="EK21" s="1" t="s">
        <v>242</v>
      </c>
      <c r="EL21" s="1" t="s">
        <v>243</v>
      </c>
      <c r="EM21" s="1" t="s">
        <v>243</v>
      </c>
      <c r="EN21" s="1" t="s">
        <v>242</v>
      </c>
      <c r="EO21" s="1" t="s">
        <v>243</v>
      </c>
      <c r="EP21" s="1" t="s">
        <v>242</v>
      </c>
      <c r="EQ21" s="1" t="s">
        <v>243</v>
      </c>
      <c r="ER21" s="1" t="s">
        <v>242</v>
      </c>
      <c r="ES21" s="1" t="s">
        <v>243</v>
      </c>
      <c r="ET21" s="1" t="s">
        <v>242</v>
      </c>
      <c r="EU21" s="1" t="s">
        <v>242</v>
      </c>
      <c r="EV21" s="1" t="s">
        <v>243</v>
      </c>
      <c r="EW21" s="1" t="s">
        <v>243</v>
      </c>
      <c r="EX21" s="1" t="s">
        <v>242</v>
      </c>
      <c r="EY21" s="1" t="s">
        <v>243</v>
      </c>
      <c r="EZ21" s="1" t="s">
        <v>243</v>
      </c>
      <c r="FA21" s="1" t="s">
        <v>242</v>
      </c>
      <c r="FB21" s="1" t="s">
        <v>242</v>
      </c>
      <c r="FC21" s="1" t="s">
        <v>242</v>
      </c>
      <c r="FD21" s="1" t="s">
        <v>245</v>
      </c>
      <c r="FE21" s="1" t="s">
        <v>242</v>
      </c>
      <c r="FF21" s="1" t="s">
        <v>243</v>
      </c>
      <c r="FG21" s="1" t="s">
        <v>242</v>
      </c>
      <c r="FH21" s="1" t="s">
        <v>242</v>
      </c>
      <c r="FI21" s="1" t="s">
        <v>242</v>
      </c>
      <c r="FJ21" s="1" t="s">
        <v>243</v>
      </c>
      <c r="FK21" s="1" t="s">
        <v>243</v>
      </c>
      <c r="FL21" s="1" t="s">
        <v>245</v>
      </c>
      <c r="FM21" s="1" t="s">
        <v>243</v>
      </c>
      <c r="FN21" s="1" t="s">
        <v>243</v>
      </c>
      <c r="FO21" s="1" t="s">
        <v>244</v>
      </c>
      <c r="FP21" s="1" t="s">
        <v>242</v>
      </c>
      <c r="FQ21" s="1" t="s">
        <v>242</v>
      </c>
      <c r="FR21" s="1" t="s">
        <v>242</v>
      </c>
      <c r="FS21" s="1" t="s">
        <v>243</v>
      </c>
      <c r="FT21" s="1" t="s">
        <v>243</v>
      </c>
      <c r="FU21" s="1" t="s">
        <v>242</v>
      </c>
      <c r="FV21" s="1" t="s">
        <v>242</v>
      </c>
      <c r="FW21" s="1" t="s">
        <v>242</v>
      </c>
      <c r="FX21" s="1" t="s">
        <v>244</v>
      </c>
      <c r="FY21" s="1" t="s">
        <v>245</v>
      </c>
      <c r="FZ21" s="1" t="s">
        <v>243</v>
      </c>
      <c r="GA21" s="1" t="s">
        <v>244</v>
      </c>
      <c r="GB21" s="1" t="s">
        <v>243</v>
      </c>
      <c r="GC21" s="1" t="s">
        <v>245</v>
      </c>
      <c r="GD21" s="1" t="s">
        <v>245</v>
      </c>
      <c r="GE21" s="1" t="s">
        <v>245</v>
      </c>
      <c r="GF21" s="1" t="s">
        <v>242</v>
      </c>
      <c r="GG21" s="1" t="s">
        <v>243</v>
      </c>
      <c r="GH21" s="1" t="s">
        <v>242</v>
      </c>
      <c r="GI21" s="1" t="s">
        <v>244</v>
      </c>
      <c r="GJ21" s="1" t="s">
        <v>242</v>
      </c>
      <c r="GK21" s="1" t="s">
        <v>245</v>
      </c>
      <c r="GL21" s="1" t="s">
        <v>242</v>
      </c>
      <c r="GM21" s="1" t="s">
        <v>242</v>
      </c>
      <c r="GN21" s="1" t="s">
        <v>242</v>
      </c>
      <c r="GO21" s="11">
        <v>3.0</v>
      </c>
      <c r="GP21" s="11">
        <v>6.0</v>
      </c>
      <c r="GQ21" s="11">
        <v>10.0</v>
      </c>
      <c r="GR21" s="11">
        <v>10.0</v>
      </c>
      <c r="GS21" s="11">
        <v>10.0</v>
      </c>
      <c r="GT21" s="11">
        <v>8.0</v>
      </c>
      <c r="GU21" s="11">
        <v>10.0</v>
      </c>
      <c r="GV21" s="11">
        <v>7.0</v>
      </c>
      <c r="GW21" s="11">
        <v>5.0</v>
      </c>
      <c r="GX21" s="11">
        <v>8.0</v>
      </c>
      <c r="GY21" s="11">
        <v>9.0</v>
      </c>
      <c r="GZ21" s="11">
        <v>10.0</v>
      </c>
      <c r="HA21" s="11">
        <v>10.0</v>
      </c>
      <c r="HB21" s="11">
        <v>10.0</v>
      </c>
      <c r="HC21" s="11">
        <v>8.0</v>
      </c>
      <c r="HD21" s="11">
        <v>5.0</v>
      </c>
      <c r="HE21" s="11">
        <v>5.0</v>
      </c>
      <c r="HF21" s="11">
        <v>5.0</v>
      </c>
      <c r="HG21" s="11">
        <v>9.0</v>
      </c>
      <c r="HH21" s="11">
        <v>7.0</v>
      </c>
      <c r="HI21" s="11">
        <v>9.0</v>
      </c>
      <c r="HJ21" s="11">
        <v>10.0</v>
      </c>
      <c r="HK21" s="11">
        <v>1.0</v>
      </c>
      <c r="HL21" s="11">
        <v>6.0</v>
      </c>
      <c r="HM21" s="11">
        <v>8.0</v>
      </c>
      <c r="HN21" s="11">
        <v>8.0</v>
      </c>
      <c r="HO21" s="11">
        <v>7.0</v>
      </c>
      <c r="HP21" s="11">
        <v>7.0</v>
      </c>
      <c r="HQ21" s="11">
        <v>10.0</v>
      </c>
      <c r="HR21" s="11">
        <v>8.0</v>
      </c>
      <c r="HS21" s="11">
        <v>10.0</v>
      </c>
      <c r="HT21" s="11">
        <v>5.0</v>
      </c>
      <c r="HU21" s="11">
        <v>9.0</v>
      </c>
      <c r="HV21" s="11">
        <v>3.0</v>
      </c>
      <c r="HW21" s="11">
        <v>10.0</v>
      </c>
      <c r="HX21" s="11">
        <v>10.0</v>
      </c>
      <c r="HY21" s="11">
        <v>10.0</v>
      </c>
      <c r="HZ21" s="11">
        <v>7.0</v>
      </c>
      <c r="IA21" s="11">
        <v>8.0</v>
      </c>
      <c r="IB21" s="11">
        <v>1.0</v>
      </c>
      <c r="IC21" s="11">
        <v>10.0</v>
      </c>
      <c r="ID21" s="2"/>
      <c r="IE21" s="1"/>
      <c r="IF21" s="1"/>
      <c r="IG21" s="1"/>
      <c r="IH21" s="1"/>
      <c r="II21" s="1"/>
      <c r="IJ21" s="1"/>
      <c r="IK21" s="1"/>
      <c r="IL21" s="1"/>
      <c r="IM21" s="1"/>
    </row>
    <row r="22">
      <c r="A22" s="10">
        <v>44696.78351461806</v>
      </c>
      <c r="B22" s="1" t="s">
        <v>308</v>
      </c>
      <c r="C22" s="1" t="s">
        <v>309</v>
      </c>
      <c r="D22" s="1" t="s">
        <v>292</v>
      </c>
      <c r="E22" s="1" t="s">
        <v>198</v>
      </c>
      <c r="F22" s="1" t="s">
        <v>199</v>
      </c>
      <c r="G22" s="1" t="s">
        <v>248</v>
      </c>
      <c r="H22" s="1" t="s">
        <v>280</v>
      </c>
      <c r="I22" s="1" t="s">
        <v>266</v>
      </c>
      <c r="J22" s="1" t="s">
        <v>203</v>
      </c>
      <c r="K22" s="1" t="s">
        <v>281</v>
      </c>
      <c r="L22" s="1" t="s">
        <v>268</v>
      </c>
      <c r="M22" s="1" t="s">
        <v>206</v>
      </c>
      <c r="N22" s="1" t="s">
        <v>207</v>
      </c>
      <c r="O22" s="1" t="s">
        <v>208</v>
      </c>
      <c r="P22" s="1" t="s">
        <v>298</v>
      </c>
      <c r="Q22" s="1" t="s">
        <v>210</v>
      </c>
      <c r="R22" s="1" t="s">
        <v>211</v>
      </c>
      <c r="S22" s="1" t="s">
        <v>212</v>
      </c>
      <c r="T22" s="1" t="s">
        <v>283</v>
      </c>
      <c r="U22" s="1" t="s">
        <v>252</v>
      </c>
      <c r="V22" s="1" t="s">
        <v>215</v>
      </c>
      <c r="W22" s="1" t="s">
        <v>284</v>
      </c>
      <c r="X22" s="1" t="s">
        <v>253</v>
      </c>
      <c r="Y22" s="1" t="s">
        <v>218</v>
      </c>
      <c r="Z22" s="1" t="s">
        <v>219</v>
      </c>
      <c r="AA22" s="1" t="s">
        <v>255</v>
      </c>
      <c r="AB22" s="1" t="s">
        <v>272</v>
      </c>
      <c r="AC22" s="1" t="s">
        <v>303</v>
      </c>
      <c r="AD22" s="1" t="s">
        <v>223</v>
      </c>
      <c r="AE22" s="1" t="s">
        <v>224</v>
      </c>
      <c r="AF22" s="1" t="s">
        <v>274</v>
      </c>
      <c r="AG22" s="1" t="s">
        <v>285</v>
      </c>
      <c r="AH22" s="1" t="s">
        <v>275</v>
      </c>
      <c r="AI22" s="1" t="s">
        <v>257</v>
      </c>
      <c r="AJ22" s="1" t="s">
        <v>229</v>
      </c>
      <c r="AK22" s="1" t="s">
        <v>276</v>
      </c>
      <c r="AL22" s="1" t="s">
        <v>258</v>
      </c>
      <c r="AM22" s="1" t="s">
        <v>232</v>
      </c>
      <c r="AN22" s="1" t="s">
        <v>233</v>
      </c>
      <c r="AO22" s="1" t="s">
        <v>259</v>
      </c>
      <c r="AP22" s="1" t="s">
        <v>235</v>
      </c>
      <c r="AQ22" s="1" t="s">
        <v>236</v>
      </c>
      <c r="AR22" s="1" t="s">
        <v>275</v>
      </c>
      <c r="AS22" s="1" t="s">
        <v>261</v>
      </c>
      <c r="AT22" s="1" t="s">
        <v>262</v>
      </c>
      <c r="AU22" s="1" t="s">
        <v>241</v>
      </c>
      <c r="AV22" s="1" t="s">
        <v>241</v>
      </c>
      <c r="AW22" s="1" t="s">
        <v>240</v>
      </c>
      <c r="AX22" s="1" t="s">
        <v>240</v>
      </c>
      <c r="AY22" s="1" t="s">
        <v>240</v>
      </c>
      <c r="AZ22" s="1" t="s">
        <v>241</v>
      </c>
      <c r="BA22" s="1" t="s">
        <v>240</v>
      </c>
      <c r="BB22" s="1" t="s">
        <v>240</v>
      </c>
      <c r="BC22" s="1" t="s">
        <v>241</v>
      </c>
      <c r="BD22" s="1" t="s">
        <v>241</v>
      </c>
      <c r="BE22" s="1" t="s">
        <v>240</v>
      </c>
      <c r="BF22" s="1" t="s">
        <v>241</v>
      </c>
      <c r="BG22" s="1" t="s">
        <v>240</v>
      </c>
      <c r="BH22" s="1" t="s">
        <v>240</v>
      </c>
      <c r="BI22" s="1" t="s">
        <v>240</v>
      </c>
      <c r="BJ22" s="1" t="s">
        <v>241</v>
      </c>
      <c r="BK22" s="1" t="s">
        <v>240</v>
      </c>
      <c r="BL22" s="1" t="s">
        <v>241</v>
      </c>
      <c r="BM22" s="1" t="s">
        <v>240</v>
      </c>
      <c r="BN22" s="1" t="s">
        <v>241</v>
      </c>
      <c r="BO22" s="1" t="s">
        <v>240</v>
      </c>
      <c r="BP22" s="1" t="s">
        <v>240</v>
      </c>
      <c r="BQ22" s="1" t="s">
        <v>240</v>
      </c>
      <c r="BR22" s="1" t="s">
        <v>241</v>
      </c>
      <c r="BS22" s="1" t="s">
        <v>240</v>
      </c>
      <c r="BT22" s="1" t="s">
        <v>241</v>
      </c>
      <c r="BU22" s="1" t="s">
        <v>241</v>
      </c>
      <c r="BV22" s="1" t="s">
        <v>241</v>
      </c>
      <c r="BW22" s="1" t="s">
        <v>240</v>
      </c>
      <c r="BX22" s="1" t="s">
        <v>240</v>
      </c>
      <c r="BY22" s="1" t="s">
        <v>241</v>
      </c>
      <c r="BZ22" s="1" t="s">
        <v>241</v>
      </c>
      <c r="CA22" s="1" t="s">
        <v>241</v>
      </c>
      <c r="CB22" s="1" t="s">
        <v>241</v>
      </c>
      <c r="CC22" s="1" t="s">
        <v>240</v>
      </c>
      <c r="CD22" s="1" t="s">
        <v>241</v>
      </c>
      <c r="CE22" s="1" t="s">
        <v>241</v>
      </c>
      <c r="CF22" s="1" t="s">
        <v>241</v>
      </c>
      <c r="CG22" s="1" t="s">
        <v>240</v>
      </c>
      <c r="CH22" s="1" t="s">
        <v>241</v>
      </c>
      <c r="CI22" s="1" t="s">
        <v>241</v>
      </c>
      <c r="CJ22" s="1" t="s">
        <v>240</v>
      </c>
      <c r="CK22" s="1" t="s">
        <v>241</v>
      </c>
      <c r="CL22" s="1" t="s">
        <v>241</v>
      </c>
      <c r="CM22" s="1" t="s">
        <v>240</v>
      </c>
      <c r="CN22" s="1" t="s">
        <v>240</v>
      </c>
      <c r="CO22" s="1" t="s">
        <v>241</v>
      </c>
      <c r="CP22" s="1" t="s">
        <v>240</v>
      </c>
      <c r="CQ22" s="1" t="s">
        <v>240</v>
      </c>
      <c r="CR22" s="1" t="s">
        <v>240</v>
      </c>
      <c r="CS22" s="1" t="s">
        <v>241</v>
      </c>
      <c r="CT22" s="1" t="s">
        <v>241</v>
      </c>
      <c r="CU22" s="1" t="s">
        <v>241</v>
      </c>
      <c r="CV22" s="1" t="s">
        <v>241</v>
      </c>
      <c r="CW22" s="1" t="s">
        <v>241</v>
      </c>
      <c r="CX22" s="1" t="s">
        <v>241</v>
      </c>
      <c r="CY22" s="1" t="s">
        <v>240</v>
      </c>
      <c r="CZ22" s="1" t="s">
        <v>241</v>
      </c>
      <c r="DA22" s="1" t="s">
        <v>241</v>
      </c>
      <c r="DB22" s="1" t="s">
        <v>241</v>
      </c>
      <c r="DC22" s="1" t="s">
        <v>241</v>
      </c>
      <c r="DD22" s="1" t="s">
        <v>241</v>
      </c>
      <c r="DE22" s="1" t="s">
        <v>240</v>
      </c>
      <c r="DF22" s="1" t="s">
        <v>241</v>
      </c>
      <c r="DG22" s="1" t="s">
        <v>240</v>
      </c>
      <c r="DH22" s="1" t="s">
        <v>240</v>
      </c>
      <c r="DI22" s="1" t="s">
        <v>240</v>
      </c>
      <c r="DJ22" s="1" t="s">
        <v>241</v>
      </c>
      <c r="DK22" s="1" t="s">
        <v>241</v>
      </c>
      <c r="DL22" s="1" t="s">
        <v>240</v>
      </c>
      <c r="DM22" s="1" t="s">
        <v>240</v>
      </c>
      <c r="DN22" s="1" t="s">
        <v>241</v>
      </c>
      <c r="DO22" s="1" t="s">
        <v>240</v>
      </c>
      <c r="DP22" s="1" t="s">
        <v>240</v>
      </c>
      <c r="DQ22" s="1" t="s">
        <v>241</v>
      </c>
      <c r="DR22" s="1" t="s">
        <v>241</v>
      </c>
      <c r="DS22" s="1" t="s">
        <v>240</v>
      </c>
      <c r="DT22" s="1" t="s">
        <v>240</v>
      </c>
      <c r="DU22" s="1" t="s">
        <v>241</v>
      </c>
      <c r="DV22" s="1" t="s">
        <v>241</v>
      </c>
      <c r="DW22" s="1" t="s">
        <v>242</v>
      </c>
      <c r="DX22" s="1" t="s">
        <v>242</v>
      </c>
      <c r="DY22" s="1" t="s">
        <v>243</v>
      </c>
      <c r="DZ22" s="1" t="s">
        <v>242</v>
      </c>
      <c r="EA22" s="1" t="s">
        <v>245</v>
      </c>
      <c r="EB22" s="1" t="s">
        <v>242</v>
      </c>
      <c r="EC22" s="1" t="s">
        <v>242</v>
      </c>
      <c r="ED22" s="1" t="s">
        <v>242</v>
      </c>
      <c r="EE22" s="1" t="s">
        <v>245</v>
      </c>
      <c r="EF22" s="1" t="s">
        <v>243</v>
      </c>
      <c r="EG22" s="1" t="s">
        <v>244</v>
      </c>
      <c r="EH22" s="1" t="s">
        <v>243</v>
      </c>
      <c r="EI22" s="1" t="s">
        <v>242</v>
      </c>
      <c r="EJ22" s="1" t="s">
        <v>243</v>
      </c>
      <c r="EK22" s="1" t="s">
        <v>245</v>
      </c>
      <c r="EL22" s="1" t="s">
        <v>242</v>
      </c>
      <c r="EM22" s="1" t="s">
        <v>243</v>
      </c>
      <c r="EN22" s="1" t="s">
        <v>242</v>
      </c>
      <c r="EO22" s="1" t="s">
        <v>245</v>
      </c>
      <c r="EP22" s="1" t="s">
        <v>243</v>
      </c>
      <c r="EQ22" s="1" t="s">
        <v>243</v>
      </c>
      <c r="ER22" s="1" t="s">
        <v>245</v>
      </c>
      <c r="ES22" s="1" t="s">
        <v>243</v>
      </c>
      <c r="ET22" s="1" t="s">
        <v>245</v>
      </c>
      <c r="EU22" s="1" t="s">
        <v>242</v>
      </c>
      <c r="EV22" s="1" t="s">
        <v>245</v>
      </c>
      <c r="EW22" s="1" t="s">
        <v>243</v>
      </c>
      <c r="EX22" s="1" t="s">
        <v>242</v>
      </c>
      <c r="EY22" s="1" t="s">
        <v>243</v>
      </c>
      <c r="EZ22" s="1" t="s">
        <v>243</v>
      </c>
      <c r="FA22" s="1" t="s">
        <v>243</v>
      </c>
      <c r="FB22" s="1" t="s">
        <v>243</v>
      </c>
      <c r="FC22" s="1" t="s">
        <v>242</v>
      </c>
      <c r="FD22" s="1" t="s">
        <v>245</v>
      </c>
      <c r="FE22" s="1" t="s">
        <v>243</v>
      </c>
      <c r="FF22" s="1" t="s">
        <v>243</v>
      </c>
      <c r="FG22" s="1" t="s">
        <v>244</v>
      </c>
      <c r="FH22" s="1" t="s">
        <v>243</v>
      </c>
      <c r="FI22" s="1" t="s">
        <v>242</v>
      </c>
      <c r="FJ22" s="1" t="s">
        <v>244</v>
      </c>
      <c r="FK22" s="1" t="s">
        <v>242</v>
      </c>
      <c r="FL22" s="1" t="s">
        <v>245</v>
      </c>
      <c r="FM22" s="1" t="s">
        <v>245</v>
      </c>
      <c r="FN22" s="1" t="s">
        <v>245</v>
      </c>
      <c r="FO22" s="1" t="s">
        <v>245</v>
      </c>
      <c r="FP22" s="1" t="s">
        <v>243</v>
      </c>
      <c r="FQ22" s="1" t="s">
        <v>243</v>
      </c>
      <c r="FR22" s="1" t="s">
        <v>245</v>
      </c>
      <c r="FS22" s="1" t="s">
        <v>245</v>
      </c>
      <c r="FT22" s="1" t="s">
        <v>242</v>
      </c>
      <c r="FU22" s="1" t="s">
        <v>243</v>
      </c>
      <c r="FV22" s="1" t="s">
        <v>245</v>
      </c>
      <c r="FW22" s="1" t="s">
        <v>245</v>
      </c>
      <c r="FX22" s="1" t="s">
        <v>244</v>
      </c>
      <c r="FY22" s="1" t="s">
        <v>243</v>
      </c>
      <c r="FZ22" s="1" t="s">
        <v>245</v>
      </c>
      <c r="GA22" s="1" t="s">
        <v>244</v>
      </c>
      <c r="GB22" s="1" t="s">
        <v>243</v>
      </c>
      <c r="GC22" s="1" t="s">
        <v>244</v>
      </c>
      <c r="GD22" s="1" t="s">
        <v>245</v>
      </c>
      <c r="GE22" s="1" t="s">
        <v>243</v>
      </c>
      <c r="GF22" s="1" t="s">
        <v>245</v>
      </c>
      <c r="GG22" s="1" t="s">
        <v>243</v>
      </c>
      <c r="GH22" s="1" t="s">
        <v>242</v>
      </c>
      <c r="GI22" s="1" t="s">
        <v>245</v>
      </c>
      <c r="GJ22" s="1" t="s">
        <v>242</v>
      </c>
      <c r="GK22" s="1" t="s">
        <v>243</v>
      </c>
      <c r="GL22" s="1" t="s">
        <v>243</v>
      </c>
      <c r="GM22" s="1" t="s">
        <v>243</v>
      </c>
      <c r="GN22" s="1" t="s">
        <v>243</v>
      </c>
      <c r="GO22" s="11">
        <v>7.0</v>
      </c>
      <c r="GP22" s="11">
        <v>5.0</v>
      </c>
      <c r="GQ22" s="11">
        <v>8.0</v>
      </c>
      <c r="GR22" s="11">
        <v>6.0</v>
      </c>
      <c r="GS22" s="11">
        <v>10.0</v>
      </c>
      <c r="GT22" s="11">
        <v>10.0</v>
      </c>
      <c r="GU22" s="11">
        <v>9.0</v>
      </c>
      <c r="GV22" s="11">
        <v>10.0</v>
      </c>
      <c r="GW22" s="11">
        <v>8.0</v>
      </c>
      <c r="GX22" s="11">
        <v>6.0</v>
      </c>
      <c r="GY22" s="11">
        <v>8.0</v>
      </c>
      <c r="GZ22" s="11">
        <v>7.0</v>
      </c>
      <c r="HA22" s="11">
        <v>10.0</v>
      </c>
      <c r="HB22" s="11">
        <v>1.0</v>
      </c>
      <c r="HC22" s="11">
        <v>10.0</v>
      </c>
      <c r="HD22" s="11">
        <v>9.0</v>
      </c>
      <c r="HE22" s="11">
        <v>3.0</v>
      </c>
      <c r="HF22" s="11">
        <v>5.0</v>
      </c>
      <c r="HG22" s="11">
        <v>10.0</v>
      </c>
      <c r="HH22" s="11">
        <v>3.0</v>
      </c>
      <c r="HI22" s="11">
        <v>10.0</v>
      </c>
      <c r="HJ22" s="11">
        <v>10.0</v>
      </c>
      <c r="HK22" s="11">
        <v>6.0</v>
      </c>
      <c r="HL22" s="11">
        <v>10.0</v>
      </c>
      <c r="HM22" s="11">
        <v>7.0</v>
      </c>
      <c r="HN22" s="11">
        <v>8.0</v>
      </c>
      <c r="HO22" s="11">
        <v>6.0</v>
      </c>
      <c r="HP22" s="11">
        <v>4.0</v>
      </c>
      <c r="HQ22" s="11">
        <v>7.0</v>
      </c>
      <c r="HR22" s="11">
        <v>1.0</v>
      </c>
      <c r="HS22" s="11">
        <v>8.0</v>
      </c>
      <c r="HT22" s="11">
        <v>2.0</v>
      </c>
      <c r="HU22" s="11">
        <v>3.0</v>
      </c>
      <c r="HV22" s="11">
        <v>7.0</v>
      </c>
      <c r="HW22" s="11">
        <v>7.0</v>
      </c>
      <c r="HX22" s="11">
        <v>6.0</v>
      </c>
      <c r="HY22" s="11">
        <v>10.0</v>
      </c>
      <c r="HZ22" s="11">
        <v>5.0</v>
      </c>
      <c r="IA22" s="11">
        <v>8.0</v>
      </c>
      <c r="IB22" s="11">
        <v>10.0</v>
      </c>
      <c r="IC22" s="11">
        <v>3.0</v>
      </c>
      <c r="ID22" s="1"/>
      <c r="IE22" s="1"/>
      <c r="IF22" s="13"/>
      <c r="IG22" s="14"/>
      <c r="IH22" s="14"/>
      <c r="II22" s="14"/>
      <c r="IJ22" s="14"/>
      <c r="IK22" s="14"/>
      <c r="IL22" s="14"/>
      <c r="IM22" s="14"/>
    </row>
    <row r="23">
      <c r="A23" s="10">
        <v>44696.999457488426</v>
      </c>
      <c r="B23" s="1" t="s">
        <v>263</v>
      </c>
      <c r="C23" s="1" t="s">
        <v>310</v>
      </c>
      <c r="D23" s="1" t="s">
        <v>294</v>
      </c>
      <c r="E23" s="1" t="s">
        <v>247</v>
      </c>
      <c r="F23" s="1" t="s">
        <v>287</v>
      </c>
      <c r="G23" s="1" t="s">
        <v>200</v>
      </c>
      <c r="H23" s="1" t="s">
        <v>280</v>
      </c>
      <c r="I23" s="1" t="s">
        <v>202</v>
      </c>
      <c r="J23" s="1" t="s">
        <v>267</v>
      </c>
      <c r="K23" s="1" t="s">
        <v>281</v>
      </c>
      <c r="L23" s="1" t="s">
        <v>205</v>
      </c>
      <c r="M23" s="1" t="s">
        <v>206</v>
      </c>
      <c r="N23" s="1" t="s">
        <v>207</v>
      </c>
      <c r="O23" s="1" t="s">
        <v>249</v>
      </c>
      <c r="P23" s="1" t="s">
        <v>209</v>
      </c>
      <c r="Q23" s="1" t="s">
        <v>210</v>
      </c>
      <c r="R23" s="1" t="s">
        <v>250</v>
      </c>
      <c r="S23" s="1" t="s">
        <v>251</v>
      </c>
      <c r="T23" s="1" t="s">
        <v>213</v>
      </c>
      <c r="U23" s="1" t="s">
        <v>214</v>
      </c>
      <c r="V23" s="1" t="s">
        <v>270</v>
      </c>
      <c r="W23" s="1" t="s">
        <v>284</v>
      </c>
      <c r="X23" s="1" t="s">
        <v>217</v>
      </c>
      <c r="Y23" s="1" t="s">
        <v>218</v>
      </c>
      <c r="Z23" s="1" t="s">
        <v>271</v>
      </c>
      <c r="AA23" s="1" t="s">
        <v>220</v>
      </c>
      <c r="AB23" s="1" t="s">
        <v>272</v>
      </c>
      <c r="AC23" s="1" t="s">
        <v>303</v>
      </c>
      <c r="AD23" s="1" t="s">
        <v>223</v>
      </c>
      <c r="AE23" s="1" t="s">
        <v>273</v>
      </c>
      <c r="AF23" s="1" t="s">
        <v>274</v>
      </c>
      <c r="AG23" s="1" t="s">
        <v>226</v>
      </c>
      <c r="AH23" s="1" t="s">
        <v>275</v>
      </c>
      <c r="AI23" s="1" t="s">
        <v>257</v>
      </c>
      <c r="AJ23" s="1" t="s">
        <v>200</v>
      </c>
      <c r="AK23" s="1" t="s">
        <v>230</v>
      </c>
      <c r="AL23" s="1" t="s">
        <v>231</v>
      </c>
      <c r="AM23" s="1" t="s">
        <v>277</v>
      </c>
      <c r="AN23" s="1" t="s">
        <v>233</v>
      </c>
      <c r="AO23" s="1" t="s">
        <v>259</v>
      </c>
      <c r="AP23" s="1" t="s">
        <v>278</v>
      </c>
      <c r="AQ23" s="1" t="s">
        <v>236</v>
      </c>
      <c r="AR23" s="1" t="s">
        <v>275</v>
      </c>
      <c r="AS23" s="1" t="s">
        <v>261</v>
      </c>
      <c r="AT23" s="1" t="s">
        <v>262</v>
      </c>
      <c r="AU23" s="1" t="s">
        <v>240</v>
      </c>
      <c r="AV23" s="1" t="s">
        <v>240</v>
      </c>
      <c r="AW23" s="1" t="s">
        <v>240</v>
      </c>
      <c r="AX23" s="1" t="s">
        <v>241</v>
      </c>
      <c r="AY23" s="1" t="s">
        <v>241</v>
      </c>
      <c r="AZ23" s="1" t="s">
        <v>241</v>
      </c>
      <c r="BA23" s="1" t="s">
        <v>240</v>
      </c>
      <c r="BB23" s="1" t="s">
        <v>240</v>
      </c>
      <c r="BC23" s="1" t="s">
        <v>241</v>
      </c>
      <c r="BD23" s="1" t="s">
        <v>240</v>
      </c>
      <c r="BE23" s="1" t="s">
        <v>241</v>
      </c>
      <c r="BF23" s="1" t="s">
        <v>241</v>
      </c>
      <c r="BG23" s="1" t="s">
        <v>240</v>
      </c>
      <c r="BH23" s="1" t="s">
        <v>240</v>
      </c>
      <c r="BI23" s="1" t="s">
        <v>240</v>
      </c>
      <c r="BJ23" s="1" t="s">
        <v>241</v>
      </c>
      <c r="BK23" s="1" t="s">
        <v>240</v>
      </c>
      <c r="BL23" s="1" t="s">
        <v>240</v>
      </c>
      <c r="BM23" s="1" t="s">
        <v>240</v>
      </c>
      <c r="BN23" s="1" t="s">
        <v>241</v>
      </c>
      <c r="BO23" s="1" t="s">
        <v>240</v>
      </c>
      <c r="BP23" s="1" t="s">
        <v>240</v>
      </c>
      <c r="BQ23" s="1" t="s">
        <v>240</v>
      </c>
      <c r="BR23" s="1" t="s">
        <v>240</v>
      </c>
      <c r="BS23" s="1" t="s">
        <v>240</v>
      </c>
      <c r="BT23" s="1" t="s">
        <v>240</v>
      </c>
      <c r="BU23" s="1" t="s">
        <v>241</v>
      </c>
      <c r="BV23" s="1" t="s">
        <v>240</v>
      </c>
      <c r="BW23" s="1" t="s">
        <v>241</v>
      </c>
      <c r="BX23" s="1" t="s">
        <v>241</v>
      </c>
      <c r="BY23" s="1" t="s">
        <v>241</v>
      </c>
      <c r="BZ23" s="1" t="s">
        <v>240</v>
      </c>
      <c r="CA23" s="1" t="s">
        <v>240</v>
      </c>
      <c r="CB23" s="1" t="s">
        <v>240</v>
      </c>
      <c r="CC23" s="1" t="s">
        <v>241</v>
      </c>
      <c r="CD23" s="1" t="s">
        <v>240</v>
      </c>
      <c r="CE23" s="1" t="s">
        <v>240</v>
      </c>
      <c r="CF23" s="1" t="s">
        <v>240</v>
      </c>
      <c r="CG23" s="1" t="s">
        <v>240</v>
      </c>
      <c r="CH23" s="1" t="s">
        <v>240</v>
      </c>
      <c r="CI23" s="1" t="s">
        <v>240</v>
      </c>
      <c r="CJ23" s="1" t="s">
        <v>240</v>
      </c>
      <c r="CK23" s="1" t="s">
        <v>240</v>
      </c>
      <c r="CL23" s="1" t="s">
        <v>241</v>
      </c>
      <c r="CM23" s="1" t="s">
        <v>241</v>
      </c>
      <c r="CN23" s="1" t="s">
        <v>241</v>
      </c>
      <c r="CO23" s="1" t="s">
        <v>240</v>
      </c>
      <c r="CP23" s="1" t="s">
        <v>240</v>
      </c>
      <c r="CQ23" s="1" t="s">
        <v>241</v>
      </c>
      <c r="CR23" s="1" t="s">
        <v>240</v>
      </c>
      <c r="CS23" s="1" t="s">
        <v>240</v>
      </c>
      <c r="CT23" s="1" t="s">
        <v>241</v>
      </c>
      <c r="CU23" s="1" t="s">
        <v>241</v>
      </c>
      <c r="CV23" s="1" t="s">
        <v>240</v>
      </c>
      <c r="CW23" s="1" t="s">
        <v>241</v>
      </c>
      <c r="CX23" s="1" t="s">
        <v>241</v>
      </c>
      <c r="CY23" s="1" t="s">
        <v>240</v>
      </c>
      <c r="CZ23" s="1" t="s">
        <v>240</v>
      </c>
      <c r="DA23" s="1" t="s">
        <v>240</v>
      </c>
      <c r="DB23" s="1" t="s">
        <v>240</v>
      </c>
      <c r="DC23" s="1" t="s">
        <v>240</v>
      </c>
      <c r="DD23" s="1" t="s">
        <v>240</v>
      </c>
      <c r="DE23" s="1" t="s">
        <v>240</v>
      </c>
      <c r="DF23" s="1" t="s">
        <v>241</v>
      </c>
      <c r="DG23" s="1" t="s">
        <v>240</v>
      </c>
      <c r="DH23" s="1" t="s">
        <v>240</v>
      </c>
      <c r="DI23" s="1" t="s">
        <v>240</v>
      </c>
      <c r="DJ23" s="1" t="s">
        <v>241</v>
      </c>
      <c r="DK23" s="1" t="s">
        <v>240</v>
      </c>
      <c r="DL23" s="1" t="s">
        <v>240</v>
      </c>
      <c r="DM23" s="1" t="s">
        <v>240</v>
      </c>
      <c r="DN23" s="1" t="s">
        <v>241</v>
      </c>
      <c r="DO23" s="1" t="s">
        <v>240</v>
      </c>
      <c r="DP23" s="1" t="s">
        <v>240</v>
      </c>
      <c r="DQ23" s="1" t="s">
        <v>240</v>
      </c>
      <c r="DR23" s="1" t="s">
        <v>240</v>
      </c>
      <c r="DS23" s="1" t="s">
        <v>240</v>
      </c>
      <c r="DT23" s="1" t="s">
        <v>240</v>
      </c>
      <c r="DU23" s="1" t="s">
        <v>240</v>
      </c>
      <c r="DV23" s="1" t="s">
        <v>241</v>
      </c>
      <c r="DW23" s="1" t="s">
        <v>242</v>
      </c>
      <c r="DX23" s="1" t="s">
        <v>244</v>
      </c>
      <c r="DY23" s="1" t="s">
        <v>243</v>
      </c>
      <c r="DZ23" s="1" t="s">
        <v>244</v>
      </c>
      <c r="EA23" s="1" t="s">
        <v>243</v>
      </c>
      <c r="EB23" s="1" t="s">
        <v>243</v>
      </c>
      <c r="EC23" s="1" t="s">
        <v>243</v>
      </c>
      <c r="ED23" s="1" t="s">
        <v>242</v>
      </c>
      <c r="EE23" s="1" t="s">
        <v>243</v>
      </c>
      <c r="EF23" s="1" t="s">
        <v>243</v>
      </c>
      <c r="EG23" s="1" t="s">
        <v>245</v>
      </c>
      <c r="EH23" s="1" t="s">
        <v>245</v>
      </c>
      <c r="EI23" s="1" t="s">
        <v>245</v>
      </c>
      <c r="EJ23" s="1" t="s">
        <v>243</v>
      </c>
      <c r="EK23" s="1" t="s">
        <v>243</v>
      </c>
      <c r="EL23" s="1" t="s">
        <v>243</v>
      </c>
      <c r="EM23" s="1" t="s">
        <v>245</v>
      </c>
      <c r="EN23" s="1" t="s">
        <v>243</v>
      </c>
      <c r="EO23" s="1" t="s">
        <v>243</v>
      </c>
      <c r="EP23" s="1" t="s">
        <v>245</v>
      </c>
      <c r="EQ23" s="1" t="s">
        <v>243</v>
      </c>
      <c r="ER23" s="1" t="s">
        <v>245</v>
      </c>
      <c r="ES23" s="1" t="s">
        <v>245</v>
      </c>
      <c r="ET23" s="1" t="s">
        <v>243</v>
      </c>
      <c r="EU23" s="1" t="s">
        <v>243</v>
      </c>
      <c r="EV23" s="1" t="s">
        <v>245</v>
      </c>
      <c r="EW23" s="1" t="s">
        <v>243</v>
      </c>
      <c r="EX23" s="1" t="s">
        <v>243</v>
      </c>
      <c r="EY23" s="1" t="s">
        <v>245</v>
      </c>
      <c r="EZ23" s="1" t="s">
        <v>245</v>
      </c>
      <c r="FA23" s="1" t="s">
        <v>243</v>
      </c>
      <c r="FB23" s="1" t="s">
        <v>243</v>
      </c>
      <c r="FC23" s="1" t="s">
        <v>243</v>
      </c>
      <c r="FD23" s="1" t="s">
        <v>244</v>
      </c>
      <c r="FE23" s="1" t="s">
        <v>245</v>
      </c>
      <c r="FF23" s="1" t="s">
        <v>242</v>
      </c>
      <c r="FG23" s="1" t="s">
        <v>243</v>
      </c>
      <c r="FH23" s="1" t="s">
        <v>243</v>
      </c>
      <c r="FI23" s="1" t="s">
        <v>245</v>
      </c>
      <c r="FJ23" s="1" t="s">
        <v>245</v>
      </c>
      <c r="FK23" s="1" t="s">
        <v>243</v>
      </c>
      <c r="FL23" s="1" t="s">
        <v>243</v>
      </c>
      <c r="FM23" s="1" t="s">
        <v>243</v>
      </c>
      <c r="FN23" s="1" t="s">
        <v>243</v>
      </c>
      <c r="FO23" s="1" t="s">
        <v>245</v>
      </c>
      <c r="FP23" s="1" t="s">
        <v>243</v>
      </c>
      <c r="FQ23" s="1" t="s">
        <v>243</v>
      </c>
      <c r="FR23" s="1" t="s">
        <v>243</v>
      </c>
      <c r="FS23" s="1" t="s">
        <v>243</v>
      </c>
      <c r="FT23" s="1" t="s">
        <v>243</v>
      </c>
      <c r="FU23" s="1" t="s">
        <v>245</v>
      </c>
      <c r="FV23" s="1" t="s">
        <v>245</v>
      </c>
      <c r="FW23" s="1" t="s">
        <v>245</v>
      </c>
      <c r="FX23" s="1" t="s">
        <v>245</v>
      </c>
      <c r="FY23" s="1" t="s">
        <v>243</v>
      </c>
      <c r="FZ23" s="1" t="s">
        <v>243</v>
      </c>
      <c r="GA23" s="1" t="s">
        <v>245</v>
      </c>
      <c r="GB23" s="1" t="s">
        <v>245</v>
      </c>
      <c r="GC23" s="1" t="s">
        <v>243</v>
      </c>
      <c r="GD23" s="1" t="s">
        <v>243</v>
      </c>
      <c r="GE23" s="1" t="s">
        <v>243</v>
      </c>
      <c r="GF23" s="1" t="s">
        <v>245</v>
      </c>
      <c r="GG23" s="1" t="s">
        <v>243</v>
      </c>
      <c r="GH23" s="1" t="s">
        <v>245</v>
      </c>
      <c r="GI23" s="1" t="s">
        <v>245</v>
      </c>
      <c r="GJ23" s="1" t="s">
        <v>245</v>
      </c>
      <c r="GK23" s="1" t="s">
        <v>243</v>
      </c>
      <c r="GL23" s="1" t="s">
        <v>243</v>
      </c>
      <c r="GM23" s="1" t="s">
        <v>243</v>
      </c>
      <c r="GN23" s="1" t="s">
        <v>243</v>
      </c>
      <c r="GO23" s="11">
        <v>6.0</v>
      </c>
      <c r="GP23" s="11">
        <v>7.0</v>
      </c>
      <c r="GQ23" s="11">
        <v>7.0</v>
      </c>
      <c r="GR23" s="11">
        <v>7.0</v>
      </c>
      <c r="GS23" s="11">
        <v>8.0</v>
      </c>
      <c r="GT23" s="11">
        <v>10.0</v>
      </c>
      <c r="GU23" s="11">
        <v>8.0</v>
      </c>
      <c r="GV23" s="11">
        <v>6.0</v>
      </c>
      <c r="GW23" s="11">
        <v>7.0</v>
      </c>
      <c r="GX23" s="11">
        <v>5.0</v>
      </c>
      <c r="GY23" s="11">
        <v>7.0</v>
      </c>
      <c r="GZ23" s="11">
        <v>7.0</v>
      </c>
      <c r="HA23" s="11">
        <v>7.0</v>
      </c>
      <c r="HB23" s="11">
        <v>6.0</v>
      </c>
      <c r="HC23" s="11">
        <v>6.0</v>
      </c>
      <c r="HD23" s="11">
        <v>7.0</v>
      </c>
      <c r="HE23" s="11">
        <v>6.0</v>
      </c>
      <c r="HF23" s="11">
        <v>6.0</v>
      </c>
      <c r="HG23" s="11">
        <v>6.0</v>
      </c>
      <c r="HH23" s="11">
        <v>6.0</v>
      </c>
      <c r="HI23" s="11">
        <v>9.0</v>
      </c>
      <c r="HJ23" s="11">
        <v>9.0</v>
      </c>
      <c r="HK23" s="11">
        <v>5.0</v>
      </c>
      <c r="HL23" s="11">
        <v>6.0</v>
      </c>
      <c r="HM23" s="11">
        <v>8.0</v>
      </c>
      <c r="HN23" s="11">
        <v>8.0</v>
      </c>
      <c r="HO23" s="11">
        <v>7.0</v>
      </c>
      <c r="HP23" s="11">
        <v>7.0</v>
      </c>
      <c r="HQ23" s="11">
        <v>10.0</v>
      </c>
      <c r="HR23" s="11">
        <v>8.0</v>
      </c>
      <c r="HS23" s="11">
        <v>9.0</v>
      </c>
      <c r="HT23" s="11">
        <v>7.0</v>
      </c>
      <c r="HU23" s="11">
        <v>7.0</v>
      </c>
      <c r="HV23" s="11">
        <v>7.0</v>
      </c>
      <c r="HW23" s="11">
        <v>6.0</v>
      </c>
      <c r="HX23" s="11">
        <v>7.0</v>
      </c>
      <c r="HY23" s="11">
        <v>10.0</v>
      </c>
      <c r="HZ23" s="11">
        <v>10.0</v>
      </c>
      <c r="IA23" s="11">
        <v>7.0</v>
      </c>
      <c r="IB23" s="11">
        <v>7.0</v>
      </c>
      <c r="IC23" s="11">
        <v>5.0</v>
      </c>
      <c r="ID23" s="1"/>
      <c r="IE23" s="1"/>
      <c r="IF23" s="1"/>
      <c r="IG23" s="1"/>
      <c r="IH23" s="1"/>
      <c r="II23" s="1"/>
      <c r="IJ23" s="1"/>
      <c r="IK23" s="1"/>
      <c r="IL23" s="1"/>
      <c r="IM23" s="1"/>
    </row>
    <row r="24">
      <c r="A24" s="10">
        <v>44697.52542075231</v>
      </c>
      <c r="B24" s="1" t="s">
        <v>263</v>
      </c>
      <c r="C24" s="1" t="s">
        <v>311</v>
      </c>
      <c r="D24" s="1" t="s">
        <v>294</v>
      </c>
      <c r="E24" s="1" t="s">
        <v>198</v>
      </c>
      <c r="F24" s="1" t="s">
        <v>199</v>
      </c>
      <c r="G24" s="1" t="s">
        <v>200</v>
      </c>
      <c r="H24" s="1" t="s">
        <v>201</v>
      </c>
      <c r="I24" s="1" t="s">
        <v>266</v>
      </c>
      <c r="J24" s="1" t="s">
        <v>267</v>
      </c>
      <c r="K24" s="1" t="s">
        <v>281</v>
      </c>
      <c r="L24" s="1" t="s">
        <v>268</v>
      </c>
      <c r="M24" s="1" t="s">
        <v>295</v>
      </c>
      <c r="N24" s="1" t="s">
        <v>207</v>
      </c>
      <c r="O24" s="1" t="s">
        <v>249</v>
      </c>
      <c r="P24" s="1" t="s">
        <v>209</v>
      </c>
      <c r="Q24" s="1" t="s">
        <v>288</v>
      </c>
      <c r="R24" s="1" t="s">
        <v>250</v>
      </c>
      <c r="S24" s="1" t="s">
        <v>251</v>
      </c>
      <c r="T24" s="1" t="s">
        <v>283</v>
      </c>
      <c r="U24" s="1" t="s">
        <v>252</v>
      </c>
      <c r="V24" s="1" t="s">
        <v>215</v>
      </c>
      <c r="W24" s="1" t="s">
        <v>284</v>
      </c>
      <c r="X24" s="1" t="s">
        <v>217</v>
      </c>
      <c r="Y24" s="1" t="s">
        <v>254</v>
      </c>
      <c r="Z24" s="1" t="s">
        <v>219</v>
      </c>
      <c r="AA24" s="1" t="s">
        <v>255</v>
      </c>
      <c r="AB24" s="1" t="s">
        <v>272</v>
      </c>
      <c r="AC24" s="1" t="s">
        <v>256</v>
      </c>
      <c r="AD24" s="1" t="s">
        <v>223</v>
      </c>
      <c r="AE24" s="1" t="s">
        <v>273</v>
      </c>
      <c r="AF24" s="1" t="s">
        <v>274</v>
      </c>
      <c r="AG24" s="1" t="s">
        <v>285</v>
      </c>
      <c r="AH24" s="1" t="s">
        <v>275</v>
      </c>
      <c r="AI24" s="1" t="s">
        <v>257</v>
      </c>
      <c r="AJ24" s="1" t="s">
        <v>229</v>
      </c>
      <c r="AK24" s="1" t="s">
        <v>230</v>
      </c>
      <c r="AL24" s="1" t="s">
        <v>258</v>
      </c>
      <c r="AM24" s="1" t="s">
        <v>277</v>
      </c>
      <c r="AN24" s="1" t="s">
        <v>233</v>
      </c>
      <c r="AO24" s="1" t="s">
        <v>234</v>
      </c>
      <c r="AP24" s="1" t="s">
        <v>278</v>
      </c>
      <c r="AQ24" s="1" t="s">
        <v>236</v>
      </c>
      <c r="AR24" s="1" t="s">
        <v>275</v>
      </c>
      <c r="AS24" s="1" t="s">
        <v>261</v>
      </c>
      <c r="AT24" s="1" t="s">
        <v>239</v>
      </c>
      <c r="AU24" s="1" t="s">
        <v>241</v>
      </c>
      <c r="AV24" s="1" t="s">
        <v>241</v>
      </c>
      <c r="AW24" s="1" t="s">
        <v>241</v>
      </c>
      <c r="AX24" s="1" t="s">
        <v>240</v>
      </c>
      <c r="AY24" s="1" t="s">
        <v>240</v>
      </c>
      <c r="AZ24" s="1" t="s">
        <v>241</v>
      </c>
      <c r="BA24" s="1" t="s">
        <v>240</v>
      </c>
      <c r="BB24" s="1" t="s">
        <v>240</v>
      </c>
      <c r="BC24" s="1" t="s">
        <v>241</v>
      </c>
      <c r="BD24" s="1" t="s">
        <v>240</v>
      </c>
      <c r="BE24" s="1" t="s">
        <v>240</v>
      </c>
      <c r="BF24" s="1" t="s">
        <v>240</v>
      </c>
      <c r="BG24" s="1" t="s">
        <v>240</v>
      </c>
      <c r="BH24" s="1" t="s">
        <v>240</v>
      </c>
      <c r="BI24" s="1" t="s">
        <v>240</v>
      </c>
      <c r="BJ24" s="1" t="s">
        <v>241</v>
      </c>
      <c r="BK24" s="1" t="s">
        <v>240</v>
      </c>
      <c r="BL24" s="1" t="s">
        <v>241</v>
      </c>
      <c r="BM24" s="1" t="s">
        <v>241</v>
      </c>
      <c r="BN24" s="1" t="s">
        <v>241</v>
      </c>
      <c r="BO24" s="1" t="s">
        <v>241</v>
      </c>
      <c r="BP24" s="1" t="s">
        <v>240</v>
      </c>
      <c r="BQ24" s="1" t="s">
        <v>241</v>
      </c>
      <c r="BR24" s="1" t="s">
        <v>241</v>
      </c>
      <c r="BS24" s="1" t="s">
        <v>240</v>
      </c>
      <c r="BT24" s="1" t="s">
        <v>241</v>
      </c>
      <c r="BU24" s="1" t="s">
        <v>241</v>
      </c>
      <c r="BV24" s="1" t="s">
        <v>240</v>
      </c>
      <c r="BW24" s="1" t="s">
        <v>240</v>
      </c>
      <c r="BX24" s="1" t="s">
        <v>241</v>
      </c>
      <c r="BY24" s="1" t="s">
        <v>241</v>
      </c>
      <c r="BZ24" s="1" t="s">
        <v>240</v>
      </c>
      <c r="CA24" s="1" t="s">
        <v>241</v>
      </c>
      <c r="CB24" s="1" t="s">
        <v>240</v>
      </c>
      <c r="CC24" s="1" t="s">
        <v>241</v>
      </c>
      <c r="CD24" s="1" t="s">
        <v>241</v>
      </c>
      <c r="CE24" s="1" t="s">
        <v>241</v>
      </c>
      <c r="CF24" s="1" t="s">
        <v>241</v>
      </c>
      <c r="CG24" s="1" t="s">
        <v>241</v>
      </c>
      <c r="CH24" s="1" t="s">
        <v>240</v>
      </c>
      <c r="CI24" s="1" t="s">
        <v>241</v>
      </c>
      <c r="CJ24" s="1" t="s">
        <v>240</v>
      </c>
      <c r="CK24" s="1" t="s">
        <v>241</v>
      </c>
      <c r="CL24" s="1" t="s">
        <v>241</v>
      </c>
      <c r="CM24" s="1" t="s">
        <v>241</v>
      </c>
      <c r="CN24" s="1" t="s">
        <v>241</v>
      </c>
      <c r="CO24" s="1" t="s">
        <v>240</v>
      </c>
      <c r="CP24" s="1" t="s">
        <v>241</v>
      </c>
      <c r="CQ24" s="1" t="s">
        <v>241</v>
      </c>
      <c r="CR24" s="1" t="s">
        <v>240</v>
      </c>
      <c r="CS24" s="1" t="s">
        <v>241</v>
      </c>
      <c r="CT24" s="1" t="s">
        <v>240</v>
      </c>
      <c r="CU24" s="1" t="s">
        <v>241</v>
      </c>
      <c r="CV24" s="1" t="s">
        <v>241</v>
      </c>
      <c r="CW24" s="1" t="s">
        <v>241</v>
      </c>
      <c r="CX24" s="1" t="s">
        <v>240</v>
      </c>
      <c r="CY24" s="1" t="s">
        <v>241</v>
      </c>
      <c r="CZ24" s="1" t="s">
        <v>240</v>
      </c>
      <c r="DA24" s="1" t="s">
        <v>240</v>
      </c>
      <c r="DB24" s="1" t="s">
        <v>241</v>
      </c>
      <c r="DC24" s="1" t="s">
        <v>241</v>
      </c>
      <c r="DD24" s="1" t="s">
        <v>241</v>
      </c>
      <c r="DE24" s="1" t="s">
        <v>240</v>
      </c>
      <c r="DF24" s="1" t="s">
        <v>241</v>
      </c>
      <c r="DG24" s="1" t="s">
        <v>241</v>
      </c>
      <c r="DH24" s="1" t="s">
        <v>241</v>
      </c>
      <c r="DI24" s="1" t="s">
        <v>240</v>
      </c>
      <c r="DJ24" s="1" t="s">
        <v>241</v>
      </c>
      <c r="DK24" s="1" t="s">
        <v>241</v>
      </c>
      <c r="DL24" s="1" t="s">
        <v>240</v>
      </c>
      <c r="DM24" s="1" t="s">
        <v>240</v>
      </c>
      <c r="DN24" s="1" t="s">
        <v>241</v>
      </c>
      <c r="DO24" s="1" t="s">
        <v>240</v>
      </c>
      <c r="DP24" s="1" t="s">
        <v>240</v>
      </c>
      <c r="DQ24" s="1" t="s">
        <v>241</v>
      </c>
      <c r="DR24" s="1" t="s">
        <v>240</v>
      </c>
      <c r="DS24" s="1" t="s">
        <v>241</v>
      </c>
      <c r="DT24" s="1" t="s">
        <v>241</v>
      </c>
      <c r="DU24" s="1" t="s">
        <v>241</v>
      </c>
      <c r="DV24" s="1" t="s">
        <v>240</v>
      </c>
      <c r="DW24" s="1" t="s">
        <v>245</v>
      </c>
      <c r="DX24" s="1" t="s">
        <v>244</v>
      </c>
      <c r="DY24" s="1" t="s">
        <v>243</v>
      </c>
      <c r="DZ24" s="1" t="s">
        <v>245</v>
      </c>
      <c r="EA24" s="1" t="s">
        <v>243</v>
      </c>
      <c r="EB24" s="1" t="s">
        <v>245</v>
      </c>
      <c r="EC24" s="1" t="s">
        <v>243</v>
      </c>
      <c r="ED24" s="1" t="s">
        <v>242</v>
      </c>
      <c r="EE24" s="1" t="s">
        <v>245</v>
      </c>
      <c r="EF24" s="1" t="s">
        <v>242</v>
      </c>
      <c r="EG24" s="1" t="s">
        <v>245</v>
      </c>
      <c r="EH24" s="1" t="s">
        <v>244</v>
      </c>
      <c r="EI24" s="1" t="s">
        <v>243</v>
      </c>
      <c r="EJ24" s="1" t="s">
        <v>242</v>
      </c>
      <c r="EK24" s="1" t="s">
        <v>244</v>
      </c>
      <c r="EL24" s="1" t="s">
        <v>243</v>
      </c>
      <c r="EM24" s="1" t="s">
        <v>242</v>
      </c>
      <c r="EN24" s="1" t="s">
        <v>243</v>
      </c>
      <c r="EO24" s="1" t="s">
        <v>243</v>
      </c>
      <c r="EP24" s="1" t="s">
        <v>243</v>
      </c>
      <c r="EQ24" s="1" t="s">
        <v>242</v>
      </c>
      <c r="ER24" s="1" t="s">
        <v>243</v>
      </c>
      <c r="ES24" s="1" t="s">
        <v>243</v>
      </c>
      <c r="ET24" s="1" t="s">
        <v>242</v>
      </c>
      <c r="EU24" s="1" t="s">
        <v>242</v>
      </c>
      <c r="EV24" s="1" t="s">
        <v>243</v>
      </c>
      <c r="EW24" s="1" t="s">
        <v>243</v>
      </c>
      <c r="EX24" s="1" t="s">
        <v>243</v>
      </c>
      <c r="EY24" s="1" t="s">
        <v>243</v>
      </c>
      <c r="EZ24" s="1" t="s">
        <v>245</v>
      </c>
      <c r="FA24" s="1" t="s">
        <v>243</v>
      </c>
      <c r="FB24" s="1" t="s">
        <v>243</v>
      </c>
      <c r="FC24" s="1" t="s">
        <v>245</v>
      </c>
      <c r="FD24" s="1" t="s">
        <v>245</v>
      </c>
      <c r="FE24" s="1" t="s">
        <v>243</v>
      </c>
      <c r="FF24" s="1" t="s">
        <v>245</v>
      </c>
      <c r="FG24" s="1" t="s">
        <v>244</v>
      </c>
      <c r="FH24" s="1" t="s">
        <v>243</v>
      </c>
      <c r="FI24" s="1" t="s">
        <v>243</v>
      </c>
      <c r="FJ24" s="1" t="s">
        <v>245</v>
      </c>
      <c r="FK24" s="1" t="s">
        <v>245</v>
      </c>
      <c r="FL24" s="1" t="s">
        <v>245</v>
      </c>
      <c r="FM24" s="1" t="s">
        <v>244</v>
      </c>
      <c r="FN24" s="1" t="s">
        <v>243</v>
      </c>
      <c r="FO24" s="1" t="s">
        <v>244</v>
      </c>
      <c r="FP24" s="1" t="s">
        <v>244</v>
      </c>
      <c r="FQ24" s="1" t="s">
        <v>243</v>
      </c>
      <c r="FR24" s="1" t="s">
        <v>245</v>
      </c>
      <c r="FS24" s="1" t="s">
        <v>242</v>
      </c>
      <c r="FT24" s="1" t="s">
        <v>243</v>
      </c>
      <c r="FU24" s="1" t="s">
        <v>245</v>
      </c>
      <c r="FV24" s="1" t="s">
        <v>245</v>
      </c>
      <c r="FW24" s="1" t="s">
        <v>243</v>
      </c>
      <c r="FX24" s="1" t="s">
        <v>245</v>
      </c>
      <c r="FY24" s="1" t="s">
        <v>243</v>
      </c>
      <c r="FZ24" s="1" t="s">
        <v>243</v>
      </c>
      <c r="GA24" s="1" t="s">
        <v>244</v>
      </c>
      <c r="GB24" s="1" t="s">
        <v>243</v>
      </c>
      <c r="GC24" s="1" t="s">
        <v>244</v>
      </c>
      <c r="GD24" s="1" t="s">
        <v>243</v>
      </c>
      <c r="GE24" s="1" t="s">
        <v>242</v>
      </c>
      <c r="GF24" s="1" t="s">
        <v>243</v>
      </c>
      <c r="GG24" s="1" t="s">
        <v>243</v>
      </c>
      <c r="GH24" s="1" t="s">
        <v>244</v>
      </c>
      <c r="GI24" s="1" t="s">
        <v>244</v>
      </c>
      <c r="GJ24" s="1" t="s">
        <v>244</v>
      </c>
      <c r="GK24" s="1" t="s">
        <v>242</v>
      </c>
      <c r="GL24" s="1" t="s">
        <v>243</v>
      </c>
      <c r="GM24" s="1" t="s">
        <v>243</v>
      </c>
      <c r="GN24" s="1" t="s">
        <v>245</v>
      </c>
      <c r="GO24" s="11">
        <v>7.0</v>
      </c>
      <c r="GP24" s="11">
        <v>7.0</v>
      </c>
      <c r="GQ24" s="11">
        <v>8.0</v>
      </c>
      <c r="GR24" s="11">
        <v>10.0</v>
      </c>
      <c r="GS24" s="11">
        <v>9.0</v>
      </c>
      <c r="GT24" s="11">
        <v>5.0</v>
      </c>
      <c r="GU24" s="11">
        <v>9.0</v>
      </c>
      <c r="GV24" s="11">
        <v>5.0</v>
      </c>
      <c r="GW24" s="11">
        <v>3.0</v>
      </c>
      <c r="GX24" s="11">
        <v>3.0</v>
      </c>
      <c r="GY24" s="11">
        <v>6.0</v>
      </c>
      <c r="GZ24" s="11">
        <v>8.0</v>
      </c>
      <c r="HA24" s="11">
        <v>9.0</v>
      </c>
      <c r="HB24" s="11">
        <v>2.0</v>
      </c>
      <c r="HC24" s="11">
        <v>9.0</v>
      </c>
      <c r="HD24" s="11">
        <v>7.0</v>
      </c>
      <c r="HE24" s="11">
        <v>3.0</v>
      </c>
      <c r="HF24" s="11">
        <v>8.0</v>
      </c>
      <c r="HG24" s="11">
        <v>9.0</v>
      </c>
      <c r="HH24" s="11">
        <v>1.0</v>
      </c>
      <c r="HI24" s="11">
        <v>5.0</v>
      </c>
      <c r="HJ24" s="11">
        <v>3.0</v>
      </c>
      <c r="HK24" s="11">
        <v>8.0</v>
      </c>
      <c r="HL24" s="11">
        <v>7.0</v>
      </c>
      <c r="HM24" s="11">
        <v>2.0</v>
      </c>
      <c r="HN24" s="11">
        <v>9.0</v>
      </c>
      <c r="HO24" s="11">
        <v>7.0</v>
      </c>
      <c r="HP24" s="11">
        <v>1.0</v>
      </c>
      <c r="HQ24" s="11">
        <v>3.0</v>
      </c>
      <c r="HR24" s="11">
        <v>3.0</v>
      </c>
      <c r="HS24" s="11">
        <v>10.0</v>
      </c>
      <c r="HT24" s="11">
        <v>6.0</v>
      </c>
      <c r="HU24" s="11">
        <v>1.0</v>
      </c>
      <c r="HV24" s="11">
        <v>7.0</v>
      </c>
      <c r="HW24" s="11">
        <v>7.0</v>
      </c>
      <c r="HX24" s="11">
        <v>10.0</v>
      </c>
      <c r="HY24" s="11">
        <v>7.0</v>
      </c>
      <c r="HZ24" s="11">
        <v>5.0</v>
      </c>
      <c r="IA24" s="11">
        <v>9.0</v>
      </c>
      <c r="IB24" s="11">
        <v>8.0</v>
      </c>
      <c r="IC24" s="11">
        <v>2.0</v>
      </c>
      <c r="ID24" s="1"/>
      <c r="IE24" s="1"/>
      <c r="IF24" s="13"/>
      <c r="IG24" s="14"/>
      <c r="IH24" s="14"/>
      <c r="II24" s="14"/>
      <c r="IJ24" s="14"/>
      <c r="IK24" s="14"/>
      <c r="IL24" s="14"/>
      <c r="IM24" s="14"/>
    </row>
    <row r="25">
      <c r="A25" s="10">
        <v>44697.551837997686</v>
      </c>
      <c r="B25" s="1" t="s">
        <v>263</v>
      </c>
      <c r="C25" s="1" t="s">
        <v>312</v>
      </c>
      <c r="D25" s="1" t="s">
        <v>265</v>
      </c>
      <c r="E25" s="1" t="s">
        <v>198</v>
      </c>
      <c r="F25" s="1" t="s">
        <v>287</v>
      </c>
      <c r="G25" s="1" t="s">
        <v>248</v>
      </c>
      <c r="H25" s="1" t="s">
        <v>280</v>
      </c>
      <c r="I25" s="1" t="s">
        <v>202</v>
      </c>
      <c r="J25" s="1" t="s">
        <v>267</v>
      </c>
      <c r="K25" s="1" t="s">
        <v>204</v>
      </c>
      <c r="L25" s="1" t="s">
        <v>205</v>
      </c>
      <c r="M25" s="1" t="s">
        <v>206</v>
      </c>
      <c r="N25" s="1" t="s">
        <v>207</v>
      </c>
      <c r="O25" s="1" t="s">
        <v>208</v>
      </c>
      <c r="P25" s="1" t="s">
        <v>209</v>
      </c>
      <c r="Q25" s="1" t="s">
        <v>210</v>
      </c>
      <c r="R25" s="1" t="s">
        <v>250</v>
      </c>
      <c r="S25" s="1" t="s">
        <v>212</v>
      </c>
      <c r="T25" s="1" t="s">
        <v>283</v>
      </c>
      <c r="U25" s="1" t="s">
        <v>252</v>
      </c>
      <c r="V25" s="1" t="s">
        <v>215</v>
      </c>
      <c r="W25" s="1" t="s">
        <v>216</v>
      </c>
      <c r="X25" s="1" t="s">
        <v>253</v>
      </c>
      <c r="Y25" s="1" t="s">
        <v>218</v>
      </c>
      <c r="Z25" s="1" t="s">
        <v>271</v>
      </c>
      <c r="AA25" s="1" t="s">
        <v>220</v>
      </c>
      <c r="AB25" s="1" t="s">
        <v>221</v>
      </c>
      <c r="AC25" s="1" t="s">
        <v>303</v>
      </c>
      <c r="AD25" s="1" t="s">
        <v>223</v>
      </c>
      <c r="AE25" s="1" t="s">
        <v>224</v>
      </c>
      <c r="AF25" s="1" t="s">
        <v>225</v>
      </c>
      <c r="AG25" s="1" t="s">
        <v>285</v>
      </c>
      <c r="AH25" s="1" t="s">
        <v>275</v>
      </c>
      <c r="AI25" s="1" t="s">
        <v>257</v>
      </c>
      <c r="AJ25" s="1" t="s">
        <v>229</v>
      </c>
      <c r="AK25" s="1" t="s">
        <v>276</v>
      </c>
      <c r="AL25" s="1" t="s">
        <v>258</v>
      </c>
      <c r="AM25" s="1" t="s">
        <v>232</v>
      </c>
      <c r="AN25" s="1" t="s">
        <v>289</v>
      </c>
      <c r="AO25" s="1" t="s">
        <v>259</v>
      </c>
      <c r="AP25" s="1" t="s">
        <v>235</v>
      </c>
      <c r="AQ25" s="1" t="s">
        <v>236</v>
      </c>
      <c r="AR25" s="1" t="s">
        <v>237</v>
      </c>
      <c r="AS25" s="1" t="s">
        <v>261</v>
      </c>
      <c r="AT25" s="1" t="s">
        <v>262</v>
      </c>
      <c r="AU25" s="1" t="s">
        <v>240</v>
      </c>
      <c r="AV25" s="1" t="s">
        <v>241</v>
      </c>
      <c r="AW25" s="1" t="s">
        <v>240</v>
      </c>
      <c r="AX25" s="1" t="s">
        <v>241</v>
      </c>
      <c r="AY25" s="1" t="s">
        <v>241</v>
      </c>
      <c r="AZ25" s="1" t="s">
        <v>240</v>
      </c>
      <c r="BA25" s="1" t="s">
        <v>240</v>
      </c>
      <c r="BB25" s="1" t="s">
        <v>241</v>
      </c>
      <c r="BC25" s="1" t="s">
        <v>241</v>
      </c>
      <c r="BD25" s="1" t="s">
        <v>240</v>
      </c>
      <c r="BE25" s="1" t="s">
        <v>241</v>
      </c>
      <c r="BF25" s="1" t="s">
        <v>241</v>
      </c>
      <c r="BG25" s="1" t="s">
        <v>241</v>
      </c>
      <c r="BH25" s="1" t="s">
        <v>240</v>
      </c>
      <c r="BI25" s="1" t="s">
        <v>240</v>
      </c>
      <c r="BJ25" s="1" t="s">
        <v>241</v>
      </c>
      <c r="BK25" s="1" t="s">
        <v>240</v>
      </c>
      <c r="BL25" s="1" t="s">
        <v>240</v>
      </c>
      <c r="BM25" s="1" t="s">
        <v>241</v>
      </c>
      <c r="BN25" s="1" t="s">
        <v>241</v>
      </c>
      <c r="BO25" s="1" t="s">
        <v>241</v>
      </c>
      <c r="BP25" s="1" t="s">
        <v>240</v>
      </c>
      <c r="BQ25" s="1" t="s">
        <v>241</v>
      </c>
      <c r="BR25" s="1" t="s">
        <v>240</v>
      </c>
      <c r="BS25" s="1" t="s">
        <v>240</v>
      </c>
      <c r="BT25" s="1" t="s">
        <v>240</v>
      </c>
      <c r="BU25" s="1" t="s">
        <v>241</v>
      </c>
      <c r="BV25" s="1" t="s">
        <v>241</v>
      </c>
      <c r="BW25" s="1" t="s">
        <v>240</v>
      </c>
      <c r="BX25" s="1" t="s">
        <v>241</v>
      </c>
      <c r="BY25" s="1" t="s">
        <v>240</v>
      </c>
      <c r="BZ25" s="1" t="s">
        <v>240</v>
      </c>
      <c r="CA25" s="1" t="s">
        <v>241</v>
      </c>
      <c r="CB25" s="1" t="s">
        <v>241</v>
      </c>
      <c r="CC25" s="1" t="s">
        <v>241</v>
      </c>
      <c r="CD25" s="1" t="s">
        <v>241</v>
      </c>
      <c r="CE25" s="1" t="s">
        <v>240</v>
      </c>
      <c r="CF25" s="1" t="s">
        <v>240</v>
      </c>
      <c r="CG25" s="1" t="s">
        <v>240</v>
      </c>
      <c r="CH25" s="1" t="s">
        <v>241</v>
      </c>
      <c r="CI25" s="1" t="s">
        <v>240</v>
      </c>
      <c r="CJ25" s="1" t="s">
        <v>240</v>
      </c>
      <c r="CK25" s="1" t="s">
        <v>241</v>
      </c>
      <c r="CL25" s="1" t="s">
        <v>241</v>
      </c>
      <c r="CM25" s="1" t="s">
        <v>240</v>
      </c>
      <c r="CN25" s="1" t="s">
        <v>240</v>
      </c>
      <c r="CO25" s="1" t="s">
        <v>241</v>
      </c>
      <c r="CP25" s="1" t="s">
        <v>240</v>
      </c>
      <c r="CQ25" s="1" t="s">
        <v>241</v>
      </c>
      <c r="CR25" s="1" t="s">
        <v>240</v>
      </c>
      <c r="CS25" s="1" t="s">
        <v>240</v>
      </c>
      <c r="CT25" s="1" t="s">
        <v>241</v>
      </c>
      <c r="CU25" s="1" t="s">
        <v>241</v>
      </c>
      <c r="CV25" s="1" t="s">
        <v>240</v>
      </c>
      <c r="CW25" s="1" t="s">
        <v>241</v>
      </c>
      <c r="CX25" s="1" t="s">
        <v>241</v>
      </c>
      <c r="CY25" s="1" t="s">
        <v>240</v>
      </c>
      <c r="CZ25" s="1" t="s">
        <v>241</v>
      </c>
      <c r="DA25" s="1" t="s">
        <v>241</v>
      </c>
      <c r="DB25" s="1" t="s">
        <v>241</v>
      </c>
      <c r="DC25" s="1" t="s">
        <v>241</v>
      </c>
      <c r="DD25" s="1" t="s">
        <v>240</v>
      </c>
      <c r="DE25" s="1" t="s">
        <v>240</v>
      </c>
      <c r="DF25" s="1" t="s">
        <v>241</v>
      </c>
      <c r="DG25" s="1" t="s">
        <v>240</v>
      </c>
      <c r="DH25" s="1" t="s">
        <v>240</v>
      </c>
      <c r="DI25" s="1" t="s">
        <v>241</v>
      </c>
      <c r="DJ25" s="1" t="s">
        <v>241</v>
      </c>
      <c r="DK25" s="1" t="s">
        <v>240</v>
      </c>
      <c r="DL25" s="1" t="s">
        <v>241</v>
      </c>
      <c r="DM25" s="1" t="s">
        <v>240</v>
      </c>
      <c r="DN25" s="1" t="s">
        <v>241</v>
      </c>
      <c r="DO25" s="1" t="s">
        <v>240</v>
      </c>
      <c r="DP25" s="1" t="s">
        <v>241</v>
      </c>
      <c r="DQ25" s="1" t="s">
        <v>241</v>
      </c>
      <c r="DR25" s="1" t="s">
        <v>240</v>
      </c>
      <c r="DS25" s="1" t="s">
        <v>240</v>
      </c>
      <c r="DT25" s="1" t="s">
        <v>240</v>
      </c>
      <c r="DU25" s="1" t="s">
        <v>241</v>
      </c>
      <c r="DV25" s="1" t="s">
        <v>241</v>
      </c>
      <c r="DW25" s="1" t="s">
        <v>242</v>
      </c>
      <c r="DX25" s="1" t="s">
        <v>244</v>
      </c>
      <c r="DY25" s="1" t="s">
        <v>243</v>
      </c>
      <c r="DZ25" s="1" t="s">
        <v>245</v>
      </c>
      <c r="EA25" s="1" t="s">
        <v>243</v>
      </c>
      <c r="EB25" s="1" t="s">
        <v>245</v>
      </c>
      <c r="EC25" s="1" t="s">
        <v>243</v>
      </c>
      <c r="ED25" s="1" t="s">
        <v>243</v>
      </c>
      <c r="EE25" s="1" t="s">
        <v>245</v>
      </c>
      <c r="EF25" s="1" t="s">
        <v>244</v>
      </c>
      <c r="EG25" s="1" t="s">
        <v>245</v>
      </c>
      <c r="EH25" s="1" t="s">
        <v>243</v>
      </c>
      <c r="EI25" s="1" t="s">
        <v>242</v>
      </c>
      <c r="EJ25" s="1" t="s">
        <v>242</v>
      </c>
      <c r="EK25" s="1" t="s">
        <v>245</v>
      </c>
      <c r="EL25" s="1" t="s">
        <v>243</v>
      </c>
      <c r="EM25" s="1" t="s">
        <v>245</v>
      </c>
      <c r="EN25" s="1" t="s">
        <v>245</v>
      </c>
      <c r="EO25" s="1" t="s">
        <v>242</v>
      </c>
      <c r="EP25" s="1" t="s">
        <v>245</v>
      </c>
      <c r="EQ25" s="1" t="s">
        <v>242</v>
      </c>
      <c r="ER25" s="1" t="s">
        <v>243</v>
      </c>
      <c r="ES25" s="1" t="s">
        <v>242</v>
      </c>
      <c r="ET25" s="1" t="s">
        <v>242</v>
      </c>
      <c r="EU25" s="1" t="s">
        <v>245</v>
      </c>
      <c r="EV25" s="1" t="s">
        <v>244</v>
      </c>
      <c r="EW25" s="1" t="s">
        <v>243</v>
      </c>
      <c r="EX25" s="1" t="s">
        <v>245</v>
      </c>
      <c r="EY25" s="1" t="s">
        <v>243</v>
      </c>
      <c r="EZ25" s="1" t="s">
        <v>244</v>
      </c>
      <c r="FA25" s="1" t="s">
        <v>244</v>
      </c>
      <c r="FB25" s="1" t="s">
        <v>243</v>
      </c>
      <c r="FC25" s="1" t="s">
        <v>242</v>
      </c>
      <c r="FD25" s="1" t="s">
        <v>242</v>
      </c>
      <c r="FE25" s="1" t="s">
        <v>243</v>
      </c>
      <c r="FF25" s="1" t="s">
        <v>242</v>
      </c>
      <c r="FG25" s="1" t="s">
        <v>244</v>
      </c>
      <c r="FH25" s="1" t="s">
        <v>243</v>
      </c>
      <c r="FI25" s="1" t="s">
        <v>243</v>
      </c>
      <c r="FJ25" s="1" t="s">
        <v>243</v>
      </c>
      <c r="FK25" s="1" t="s">
        <v>243</v>
      </c>
      <c r="FL25" s="1" t="s">
        <v>243</v>
      </c>
      <c r="FM25" s="1" t="s">
        <v>243</v>
      </c>
      <c r="FN25" s="1" t="s">
        <v>243</v>
      </c>
      <c r="FO25" s="1" t="s">
        <v>245</v>
      </c>
      <c r="FP25" s="1" t="s">
        <v>243</v>
      </c>
      <c r="FQ25" s="1" t="s">
        <v>243</v>
      </c>
      <c r="FR25" s="1" t="s">
        <v>242</v>
      </c>
      <c r="FS25" s="1" t="s">
        <v>242</v>
      </c>
      <c r="FT25" s="1" t="s">
        <v>242</v>
      </c>
      <c r="FU25" s="1" t="s">
        <v>244</v>
      </c>
      <c r="FV25" s="1" t="s">
        <v>245</v>
      </c>
      <c r="FW25" s="1" t="s">
        <v>245</v>
      </c>
      <c r="FX25" s="1" t="s">
        <v>242</v>
      </c>
      <c r="FY25" s="1" t="s">
        <v>242</v>
      </c>
      <c r="FZ25" s="1" t="s">
        <v>243</v>
      </c>
      <c r="GA25" s="1" t="s">
        <v>244</v>
      </c>
      <c r="GB25" s="1" t="s">
        <v>243</v>
      </c>
      <c r="GC25" s="1" t="s">
        <v>245</v>
      </c>
      <c r="GD25" s="1" t="s">
        <v>245</v>
      </c>
      <c r="GE25" s="1" t="s">
        <v>245</v>
      </c>
      <c r="GF25" s="1" t="s">
        <v>245</v>
      </c>
      <c r="GG25" s="1" t="s">
        <v>243</v>
      </c>
      <c r="GH25" s="1" t="s">
        <v>244</v>
      </c>
      <c r="GI25" s="1" t="s">
        <v>243</v>
      </c>
      <c r="GJ25" s="1" t="s">
        <v>244</v>
      </c>
      <c r="GK25" s="1" t="s">
        <v>243</v>
      </c>
      <c r="GL25" s="1" t="s">
        <v>243</v>
      </c>
      <c r="GM25" s="1" t="s">
        <v>243</v>
      </c>
      <c r="GN25" s="1" t="s">
        <v>242</v>
      </c>
      <c r="GO25" s="11">
        <v>10.0</v>
      </c>
      <c r="GP25" s="11">
        <v>3.0</v>
      </c>
      <c r="GQ25" s="11">
        <v>10.0</v>
      </c>
      <c r="GR25" s="11">
        <v>10.0</v>
      </c>
      <c r="GS25" s="11">
        <v>10.0</v>
      </c>
      <c r="GT25" s="11">
        <v>10.0</v>
      </c>
      <c r="GU25" s="11">
        <v>10.0</v>
      </c>
      <c r="GV25" s="11">
        <v>10.0</v>
      </c>
      <c r="GW25" s="11">
        <v>5.0</v>
      </c>
      <c r="GX25" s="11">
        <v>3.0</v>
      </c>
      <c r="GY25" s="11">
        <v>10.0</v>
      </c>
      <c r="GZ25" s="11">
        <v>10.0</v>
      </c>
      <c r="HA25" s="11">
        <v>10.0</v>
      </c>
      <c r="HB25" s="11">
        <v>10.0</v>
      </c>
      <c r="HC25" s="11">
        <v>10.0</v>
      </c>
      <c r="HD25" s="11">
        <v>7.0</v>
      </c>
      <c r="HE25" s="11">
        <v>5.0</v>
      </c>
      <c r="HF25" s="11">
        <v>3.0</v>
      </c>
      <c r="HG25" s="11">
        <v>10.0</v>
      </c>
      <c r="HH25" s="11">
        <v>1.0</v>
      </c>
      <c r="HI25" s="11">
        <v>10.0</v>
      </c>
      <c r="HJ25" s="11">
        <v>10.0</v>
      </c>
      <c r="HK25" s="11">
        <v>10.0</v>
      </c>
      <c r="HL25" s="11">
        <v>8.0</v>
      </c>
      <c r="HM25" s="11">
        <v>7.0</v>
      </c>
      <c r="HN25" s="11">
        <v>7.0</v>
      </c>
      <c r="HO25" s="11">
        <v>10.0</v>
      </c>
      <c r="HP25" s="11">
        <v>3.0</v>
      </c>
      <c r="HQ25" s="11">
        <v>5.0</v>
      </c>
      <c r="HR25" s="11">
        <v>10.0</v>
      </c>
      <c r="HS25" s="11">
        <v>7.0</v>
      </c>
      <c r="HT25" s="11">
        <v>3.0</v>
      </c>
      <c r="HU25" s="11">
        <v>8.0</v>
      </c>
      <c r="HV25" s="11">
        <v>3.0</v>
      </c>
      <c r="HW25" s="11">
        <v>10.0</v>
      </c>
      <c r="HX25" s="11">
        <v>10.0</v>
      </c>
      <c r="HY25" s="11">
        <v>10.0</v>
      </c>
      <c r="HZ25" s="11">
        <v>10.0</v>
      </c>
      <c r="IA25" s="11">
        <v>3.0</v>
      </c>
      <c r="IB25" s="11">
        <v>3.0</v>
      </c>
      <c r="IC25" s="11">
        <v>1.0</v>
      </c>
      <c r="ID25" s="15"/>
      <c r="IE25" s="1"/>
      <c r="IF25" s="13"/>
      <c r="IG25" s="14"/>
      <c r="IH25" s="14"/>
      <c r="II25" s="14"/>
      <c r="IJ25" s="14"/>
      <c r="IK25" s="14"/>
      <c r="IL25" s="14"/>
      <c r="IM25" s="14"/>
    </row>
    <row r="26">
      <c r="A26" s="10">
        <v>44697.681206249996</v>
      </c>
      <c r="B26" s="1" t="s">
        <v>196</v>
      </c>
      <c r="C26" s="1"/>
      <c r="D26" s="1" t="s">
        <v>294</v>
      </c>
      <c r="E26" s="1" t="s">
        <v>198</v>
      </c>
      <c r="F26" s="1" t="s">
        <v>199</v>
      </c>
      <c r="G26" s="1" t="s">
        <v>248</v>
      </c>
      <c r="H26" s="1" t="s">
        <v>201</v>
      </c>
      <c r="I26" s="1" t="s">
        <v>266</v>
      </c>
      <c r="J26" s="1" t="s">
        <v>203</v>
      </c>
      <c r="K26" s="1" t="s">
        <v>281</v>
      </c>
      <c r="L26" s="1" t="s">
        <v>268</v>
      </c>
      <c r="M26" s="1" t="s">
        <v>206</v>
      </c>
      <c r="N26" s="1" t="s">
        <v>207</v>
      </c>
      <c r="O26" s="1" t="s">
        <v>208</v>
      </c>
      <c r="P26" s="1" t="s">
        <v>209</v>
      </c>
      <c r="Q26" s="1" t="s">
        <v>210</v>
      </c>
      <c r="R26" s="1" t="s">
        <v>250</v>
      </c>
      <c r="S26" s="1" t="s">
        <v>212</v>
      </c>
      <c r="T26" s="1" t="s">
        <v>213</v>
      </c>
      <c r="U26" s="1" t="s">
        <v>214</v>
      </c>
      <c r="V26" s="1" t="s">
        <v>215</v>
      </c>
      <c r="W26" s="1" t="s">
        <v>284</v>
      </c>
      <c r="X26" s="1" t="s">
        <v>253</v>
      </c>
      <c r="Y26" s="1" t="s">
        <v>218</v>
      </c>
      <c r="Z26" s="1" t="s">
        <v>219</v>
      </c>
      <c r="AA26" s="1" t="s">
        <v>220</v>
      </c>
      <c r="AB26" s="1" t="s">
        <v>221</v>
      </c>
      <c r="AC26" s="1" t="s">
        <v>303</v>
      </c>
      <c r="AD26" s="1" t="s">
        <v>223</v>
      </c>
      <c r="AE26" s="1" t="s">
        <v>273</v>
      </c>
      <c r="AF26" s="1" t="s">
        <v>225</v>
      </c>
      <c r="AG26" s="1" t="s">
        <v>226</v>
      </c>
      <c r="AH26" s="1" t="s">
        <v>275</v>
      </c>
      <c r="AI26" s="1" t="s">
        <v>228</v>
      </c>
      <c r="AJ26" s="1" t="s">
        <v>229</v>
      </c>
      <c r="AK26" s="1" t="s">
        <v>230</v>
      </c>
      <c r="AL26" s="1" t="s">
        <v>231</v>
      </c>
      <c r="AM26" s="1" t="s">
        <v>277</v>
      </c>
      <c r="AN26" s="1" t="s">
        <v>233</v>
      </c>
      <c r="AO26" s="1" t="s">
        <v>259</v>
      </c>
      <c r="AP26" s="1" t="s">
        <v>235</v>
      </c>
      <c r="AQ26" s="1" t="s">
        <v>260</v>
      </c>
      <c r="AR26" s="1" t="s">
        <v>275</v>
      </c>
      <c r="AS26" s="1" t="s">
        <v>261</v>
      </c>
      <c r="AT26" s="1" t="s">
        <v>262</v>
      </c>
      <c r="AU26" s="1" t="s">
        <v>240</v>
      </c>
      <c r="AV26" s="1" t="s">
        <v>240</v>
      </c>
      <c r="AW26" s="1" t="s">
        <v>241</v>
      </c>
      <c r="AX26" s="1" t="s">
        <v>240</v>
      </c>
      <c r="AY26" s="1" t="s">
        <v>240</v>
      </c>
      <c r="AZ26" s="1" t="s">
        <v>241</v>
      </c>
      <c r="BA26" s="1" t="s">
        <v>240</v>
      </c>
      <c r="BB26" s="1" t="s">
        <v>240</v>
      </c>
      <c r="BC26" s="1" t="s">
        <v>241</v>
      </c>
      <c r="BD26" s="1" t="s">
        <v>240</v>
      </c>
      <c r="BE26" s="1" t="s">
        <v>241</v>
      </c>
      <c r="BF26" s="1" t="s">
        <v>241</v>
      </c>
      <c r="BG26" s="1" t="s">
        <v>240</v>
      </c>
      <c r="BH26" s="1" t="s">
        <v>240</v>
      </c>
      <c r="BI26" s="1" t="s">
        <v>240</v>
      </c>
      <c r="BJ26" s="1" t="s">
        <v>241</v>
      </c>
      <c r="BK26" s="1" t="s">
        <v>240</v>
      </c>
      <c r="BL26" s="1" t="s">
        <v>240</v>
      </c>
      <c r="BM26" s="1" t="s">
        <v>241</v>
      </c>
      <c r="BN26" s="1" t="s">
        <v>241</v>
      </c>
      <c r="BO26" s="1" t="s">
        <v>241</v>
      </c>
      <c r="BP26" s="1" t="s">
        <v>240</v>
      </c>
      <c r="BQ26" s="1" t="s">
        <v>240</v>
      </c>
      <c r="BR26" s="1" t="s">
        <v>241</v>
      </c>
      <c r="BS26" s="1" t="s">
        <v>240</v>
      </c>
      <c r="BT26" s="1" t="s">
        <v>240</v>
      </c>
      <c r="BU26" s="1" t="s">
        <v>241</v>
      </c>
      <c r="BV26" s="1" t="s">
        <v>240</v>
      </c>
      <c r="BW26" s="1" t="s">
        <v>240</v>
      </c>
      <c r="BX26" s="1" t="s">
        <v>240</v>
      </c>
      <c r="BY26" s="1" t="s">
        <v>241</v>
      </c>
      <c r="BZ26" s="1" t="s">
        <v>240</v>
      </c>
      <c r="CA26" s="1" t="s">
        <v>241</v>
      </c>
      <c r="CB26" s="1" t="s">
        <v>241</v>
      </c>
      <c r="CC26" s="1" t="s">
        <v>240</v>
      </c>
      <c r="CD26" s="1" t="s">
        <v>240</v>
      </c>
      <c r="CE26" s="1" t="s">
        <v>240</v>
      </c>
      <c r="CF26" s="1" t="s">
        <v>241</v>
      </c>
      <c r="CG26" s="1" t="s">
        <v>240</v>
      </c>
      <c r="CH26" s="1" t="s">
        <v>240</v>
      </c>
      <c r="CI26" s="1" t="s">
        <v>240</v>
      </c>
      <c r="CJ26" s="1" t="s">
        <v>240</v>
      </c>
      <c r="CK26" s="1" t="s">
        <v>241</v>
      </c>
      <c r="CL26" s="1" t="s">
        <v>241</v>
      </c>
      <c r="CM26" s="1" t="s">
        <v>240</v>
      </c>
      <c r="CN26" s="1" t="s">
        <v>240</v>
      </c>
      <c r="CO26" s="1" t="s">
        <v>241</v>
      </c>
      <c r="CP26" s="1" t="s">
        <v>240</v>
      </c>
      <c r="CQ26" s="1" t="s">
        <v>240</v>
      </c>
      <c r="CR26" s="1" t="s">
        <v>241</v>
      </c>
      <c r="CS26" s="1" t="s">
        <v>240</v>
      </c>
      <c r="CT26" s="1" t="s">
        <v>241</v>
      </c>
      <c r="CU26" s="1" t="s">
        <v>241</v>
      </c>
      <c r="CV26" s="1" t="s">
        <v>240</v>
      </c>
      <c r="CW26" s="1" t="s">
        <v>241</v>
      </c>
      <c r="CX26" s="1" t="s">
        <v>241</v>
      </c>
      <c r="CY26" s="1" t="s">
        <v>241</v>
      </c>
      <c r="CZ26" s="1" t="s">
        <v>240</v>
      </c>
      <c r="DA26" s="1" t="s">
        <v>240</v>
      </c>
      <c r="DB26" s="1" t="s">
        <v>241</v>
      </c>
      <c r="DC26" s="1" t="s">
        <v>241</v>
      </c>
      <c r="DD26" s="1" t="s">
        <v>240</v>
      </c>
      <c r="DE26" s="1" t="s">
        <v>240</v>
      </c>
      <c r="DF26" s="1" t="s">
        <v>241</v>
      </c>
      <c r="DG26" s="1" t="s">
        <v>240</v>
      </c>
      <c r="DH26" s="1" t="s">
        <v>240</v>
      </c>
      <c r="DI26" s="1" t="s">
        <v>241</v>
      </c>
      <c r="DJ26" s="1" t="s">
        <v>241</v>
      </c>
      <c r="DK26" s="1" t="s">
        <v>241</v>
      </c>
      <c r="DL26" s="1" t="s">
        <v>240</v>
      </c>
      <c r="DM26" s="1" t="s">
        <v>240</v>
      </c>
      <c r="DN26" s="1" t="s">
        <v>241</v>
      </c>
      <c r="DO26" s="1" t="s">
        <v>240</v>
      </c>
      <c r="DP26" s="1" t="s">
        <v>240</v>
      </c>
      <c r="DQ26" s="1" t="s">
        <v>241</v>
      </c>
      <c r="DR26" s="1" t="s">
        <v>240</v>
      </c>
      <c r="DS26" s="1" t="s">
        <v>241</v>
      </c>
      <c r="DT26" s="1" t="s">
        <v>240</v>
      </c>
      <c r="DU26" s="1" t="s">
        <v>241</v>
      </c>
      <c r="DV26" s="1" t="s">
        <v>241</v>
      </c>
      <c r="DW26" s="1" t="s">
        <v>242</v>
      </c>
      <c r="DX26" s="1" t="s">
        <v>243</v>
      </c>
      <c r="DY26" s="1" t="s">
        <v>243</v>
      </c>
      <c r="DZ26" s="1" t="s">
        <v>243</v>
      </c>
      <c r="EA26" s="1" t="s">
        <v>245</v>
      </c>
      <c r="EB26" s="1" t="s">
        <v>243</v>
      </c>
      <c r="EC26" s="1" t="s">
        <v>243</v>
      </c>
      <c r="ED26" s="1" t="s">
        <v>242</v>
      </c>
      <c r="EE26" s="1" t="s">
        <v>243</v>
      </c>
      <c r="EF26" s="1" t="s">
        <v>242</v>
      </c>
      <c r="EG26" s="1" t="s">
        <v>242</v>
      </c>
      <c r="EH26" s="1" t="s">
        <v>243</v>
      </c>
      <c r="EI26" s="1" t="s">
        <v>242</v>
      </c>
      <c r="EJ26" s="1" t="s">
        <v>243</v>
      </c>
      <c r="EK26" s="1" t="s">
        <v>242</v>
      </c>
      <c r="EL26" s="1" t="s">
        <v>243</v>
      </c>
      <c r="EM26" s="1" t="s">
        <v>243</v>
      </c>
      <c r="EN26" s="1" t="s">
        <v>243</v>
      </c>
      <c r="EO26" s="1" t="s">
        <v>243</v>
      </c>
      <c r="EP26" s="1" t="s">
        <v>243</v>
      </c>
      <c r="EQ26" s="1" t="s">
        <v>243</v>
      </c>
      <c r="ER26" s="1" t="s">
        <v>242</v>
      </c>
      <c r="ES26" s="1" t="s">
        <v>243</v>
      </c>
      <c r="ET26" s="1" t="s">
        <v>242</v>
      </c>
      <c r="EU26" s="1" t="s">
        <v>242</v>
      </c>
      <c r="EV26" s="1" t="s">
        <v>243</v>
      </c>
      <c r="EW26" s="1" t="s">
        <v>242</v>
      </c>
      <c r="EX26" s="1" t="s">
        <v>242</v>
      </c>
      <c r="EY26" s="1" t="s">
        <v>242</v>
      </c>
      <c r="EZ26" s="1" t="s">
        <v>243</v>
      </c>
      <c r="FA26" s="1" t="s">
        <v>243</v>
      </c>
      <c r="FB26" s="1" t="s">
        <v>243</v>
      </c>
      <c r="FC26" s="1" t="s">
        <v>243</v>
      </c>
      <c r="FD26" s="1" t="s">
        <v>242</v>
      </c>
      <c r="FE26" s="1" t="s">
        <v>242</v>
      </c>
      <c r="FF26" s="1" t="s">
        <v>243</v>
      </c>
      <c r="FG26" s="1" t="s">
        <v>244</v>
      </c>
      <c r="FH26" s="1" t="s">
        <v>243</v>
      </c>
      <c r="FI26" s="1" t="s">
        <v>245</v>
      </c>
      <c r="FJ26" s="1" t="s">
        <v>245</v>
      </c>
      <c r="FK26" s="1" t="s">
        <v>243</v>
      </c>
      <c r="FL26" s="1" t="s">
        <v>242</v>
      </c>
      <c r="FM26" s="1" t="s">
        <v>243</v>
      </c>
      <c r="FN26" s="1" t="s">
        <v>242</v>
      </c>
      <c r="FO26" s="1" t="s">
        <v>245</v>
      </c>
      <c r="FP26" s="1" t="s">
        <v>243</v>
      </c>
      <c r="FQ26" s="1" t="s">
        <v>243</v>
      </c>
      <c r="FR26" s="1" t="s">
        <v>243</v>
      </c>
      <c r="FS26" s="1" t="s">
        <v>243</v>
      </c>
      <c r="FT26" s="1" t="s">
        <v>242</v>
      </c>
      <c r="FU26" s="1" t="s">
        <v>243</v>
      </c>
      <c r="FV26" s="1" t="s">
        <v>243</v>
      </c>
      <c r="FW26" s="1" t="s">
        <v>244</v>
      </c>
      <c r="FX26" s="1" t="s">
        <v>243</v>
      </c>
      <c r="FY26" s="1" t="s">
        <v>243</v>
      </c>
      <c r="FZ26" s="1" t="s">
        <v>243</v>
      </c>
      <c r="GA26" s="1" t="s">
        <v>244</v>
      </c>
      <c r="GB26" s="1" t="s">
        <v>242</v>
      </c>
      <c r="GC26" s="1" t="s">
        <v>245</v>
      </c>
      <c r="GD26" s="1" t="s">
        <v>243</v>
      </c>
      <c r="GE26" s="1" t="s">
        <v>242</v>
      </c>
      <c r="GF26" s="1" t="s">
        <v>243</v>
      </c>
      <c r="GG26" s="1" t="s">
        <v>242</v>
      </c>
      <c r="GH26" s="1" t="s">
        <v>245</v>
      </c>
      <c r="GI26" s="1" t="s">
        <v>244</v>
      </c>
      <c r="GJ26" s="1" t="s">
        <v>243</v>
      </c>
      <c r="GK26" s="1" t="s">
        <v>242</v>
      </c>
      <c r="GL26" s="1" t="s">
        <v>243</v>
      </c>
      <c r="GM26" s="1" t="s">
        <v>242</v>
      </c>
      <c r="GN26" s="1" t="s">
        <v>243</v>
      </c>
      <c r="GO26" s="11">
        <v>8.0</v>
      </c>
      <c r="GP26" s="11">
        <v>4.0</v>
      </c>
      <c r="GQ26" s="11">
        <v>8.0</v>
      </c>
      <c r="GR26" s="11">
        <v>5.0</v>
      </c>
      <c r="GS26" s="11">
        <v>10.0</v>
      </c>
      <c r="GT26" s="11">
        <v>10.0</v>
      </c>
      <c r="GU26" s="11">
        <v>10.0</v>
      </c>
      <c r="GV26" s="11">
        <v>9.0</v>
      </c>
      <c r="GW26" s="11">
        <v>8.0</v>
      </c>
      <c r="GX26" s="11">
        <v>3.0</v>
      </c>
      <c r="GY26" s="11">
        <v>10.0</v>
      </c>
      <c r="GZ26" s="11">
        <v>5.0</v>
      </c>
      <c r="HA26" s="11">
        <v>9.0</v>
      </c>
      <c r="HB26" s="11">
        <v>9.0</v>
      </c>
      <c r="HC26" s="11">
        <v>10.0</v>
      </c>
      <c r="HD26" s="11">
        <v>4.0</v>
      </c>
      <c r="HE26" s="11">
        <v>9.0</v>
      </c>
      <c r="HF26" s="11">
        <v>4.0</v>
      </c>
      <c r="HG26" s="11">
        <v>8.0</v>
      </c>
      <c r="HH26" s="11">
        <v>3.0</v>
      </c>
      <c r="HI26" s="11">
        <v>9.0</v>
      </c>
      <c r="HJ26" s="11">
        <v>7.0</v>
      </c>
      <c r="HK26" s="11">
        <v>8.0</v>
      </c>
      <c r="HL26" s="11">
        <v>4.0</v>
      </c>
      <c r="HM26" s="11">
        <v>9.0</v>
      </c>
      <c r="HN26" s="11">
        <v>7.0</v>
      </c>
      <c r="HO26" s="11">
        <v>5.0</v>
      </c>
      <c r="HP26" s="11">
        <v>3.0</v>
      </c>
      <c r="HQ26" s="11">
        <v>10.0</v>
      </c>
      <c r="HR26" s="11">
        <v>6.0</v>
      </c>
      <c r="HS26" s="11">
        <v>10.0</v>
      </c>
      <c r="HT26" s="11">
        <v>2.0</v>
      </c>
      <c r="HU26" s="11">
        <v>9.0</v>
      </c>
      <c r="HV26" s="11">
        <v>3.0</v>
      </c>
      <c r="HW26" s="11">
        <v>8.0</v>
      </c>
      <c r="HX26" s="11">
        <v>5.0</v>
      </c>
      <c r="HY26" s="11">
        <v>10.0</v>
      </c>
      <c r="HZ26" s="11">
        <v>6.0</v>
      </c>
      <c r="IA26" s="11">
        <v>8.0</v>
      </c>
      <c r="IB26" s="11">
        <v>2.0</v>
      </c>
      <c r="IC26" s="11">
        <v>5.0</v>
      </c>
      <c r="ID26" s="1"/>
      <c r="IE26" s="1"/>
      <c r="IF26" s="1"/>
      <c r="IG26" s="1"/>
      <c r="IH26" s="1"/>
      <c r="II26" s="1"/>
      <c r="IJ26" s="1"/>
      <c r="IK26" s="1"/>
      <c r="IL26" s="1"/>
      <c r="IM26" s="1"/>
    </row>
    <row r="27">
      <c r="A27" s="10">
        <v>44697.854480277776</v>
      </c>
      <c r="B27" s="1" t="s">
        <v>263</v>
      </c>
      <c r="C27" s="1" t="s">
        <v>313</v>
      </c>
      <c r="D27" s="1" t="s">
        <v>294</v>
      </c>
      <c r="E27" s="1" t="s">
        <v>247</v>
      </c>
      <c r="F27" s="1" t="s">
        <v>287</v>
      </c>
      <c r="G27" s="1" t="s">
        <v>248</v>
      </c>
      <c r="H27" s="1" t="s">
        <v>201</v>
      </c>
      <c r="I27" s="1" t="s">
        <v>266</v>
      </c>
      <c r="J27" s="1" t="s">
        <v>267</v>
      </c>
      <c r="K27" s="1" t="s">
        <v>204</v>
      </c>
      <c r="L27" s="1" t="s">
        <v>205</v>
      </c>
      <c r="M27" s="1" t="s">
        <v>206</v>
      </c>
      <c r="N27" s="1" t="s">
        <v>207</v>
      </c>
      <c r="O27" s="1" t="s">
        <v>208</v>
      </c>
      <c r="P27" s="1" t="s">
        <v>209</v>
      </c>
      <c r="Q27" s="1" t="s">
        <v>288</v>
      </c>
      <c r="R27" s="1" t="s">
        <v>211</v>
      </c>
      <c r="S27" s="1" t="s">
        <v>212</v>
      </c>
      <c r="T27" s="1" t="s">
        <v>213</v>
      </c>
      <c r="U27" s="1" t="s">
        <v>214</v>
      </c>
      <c r="V27" s="1" t="s">
        <v>270</v>
      </c>
      <c r="W27" s="1" t="s">
        <v>216</v>
      </c>
      <c r="X27" s="1" t="s">
        <v>217</v>
      </c>
      <c r="Y27" s="1" t="s">
        <v>218</v>
      </c>
      <c r="Z27" s="1" t="s">
        <v>271</v>
      </c>
      <c r="AA27" s="1" t="s">
        <v>255</v>
      </c>
      <c r="AB27" s="1" t="s">
        <v>272</v>
      </c>
      <c r="AC27" s="1" t="s">
        <v>256</v>
      </c>
      <c r="AD27" s="1" t="s">
        <v>223</v>
      </c>
      <c r="AE27" s="1" t="s">
        <v>224</v>
      </c>
      <c r="AF27" s="1" t="s">
        <v>225</v>
      </c>
      <c r="AG27" s="1" t="s">
        <v>226</v>
      </c>
      <c r="AH27" s="1" t="s">
        <v>275</v>
      </c>
      <c r="AI27" s="1" t="s">
        <v>257</v>
      </c>
      <c r="AJ27" s="1" t="s">
        <v>200</v>
      </c>
      <c r="AK27" s="1" t="s">
        <v>276</v>
      </c>
      <c r="AL27" s="1" t="s">
        <v>258</v>
      </c>
      <c r="AM27" s="1" t="s">
        <v>277</v>
      </c>
      <c r="AN27" s="1" t="s">
        <v>233</v>
      </c>
      <c r="AO27" s="1" t="s">
        <v>234</v>
      </c>
      <c r="AP27" s="1" t="s">
        <v>278</v>
      </c>
      <c r="AQ27" s="1" t="s">
        <v>236</v>
      </c>
      <c r="AR27" s="1" t="s">
        <v>275</v>
      </c>
      <c r="AS27" s="1" t="s">
        <v>261</v>
      </c>
      <c r="AT27" s="1" t="s">
        <v>239</v>
      </c>
      <c r="AU27" s="1" t="s">
        <v>241</v>
      </c>
      <c r="AV27" s="1" t="s">
        <v>240</v>
      </c>
      <c r="AW27" s="1" t="s">
        <v>241</v>
      </c>
      <c r="AX27" s="1" t="s">
        <v>240</v>
      </c>
      <c r="AY27" s="1" t="s">
        <v>240</v>
      </c>
      <c r="AZ27" s="1" t="s">
        <v>241</v>
      </c>
      <c r="BA27" s="1" t="s">
        <v>241</v>
      </c>
      <c r="BB27" s="1" t="s">
        <v>240</v>
      </c>
      <c r="BC27" s="1" t="s">
        <v>241</v>
      </c>
      <c r="BD27" s="1" t="s">
        <v>241</v>
      </c>
      <c r="BE27" s="1" t="s">
        <v>240</v>
      </c>
      <c r="BF27" s="1" t="s">
        <v>240</v>
      </c>
      <c r="BG27" s="1" t="s">
        <v>240</v>
      </c>
      <c r="BH27" s="1" t="s">
        <v>240</v>
      </c>
      <c r="BI27" s="1" t="s">
        <v>240</v>
      </c>
      <c r="BJ27" s="1" t="s">
        <v>241</v>
      </c>
      <c r="BK27" s="1" t="s">
        <v>240</v>
      </c>
      <c r="BL27" s="1" t="s">
        <v>240</v>
      </c>
      <c r="BM27" s="1" t="s">
        <v>240</v>
      </c>
      <c r="BN27" s="1" t="s">
        <v>241</v>
      </c>
      <c r="BO27" s="1" t="s">
        <v>241</v>
      </c>
      <c r="BP27" s="1" t="s">
        <v>240</v>
      </c>
      <c r="BQ27" s="1" t="s">
        <v>241</v>
      </c>
      <c r="BR27" s="1" t="s">
        <v>241</v>
      </c>
      <c r="BS27" s="1" t="s">
        <v>241</v>
      </c>
      <c r="BT27" s="1" t="s">
        <v>240</v>
      </c>
      <c r="BU27" s="1" t="s">
        <v>241</v>
      </c>
      <c r="BV27" s="1" t="s">
        <v>240</v>
      </c>
      <c r="BW27" s="1" t="s">
        <v>241</v>
      </c>
      <c r="BX27" s="1" t="s">
        <v>241</v>
      </c>
      <c r="BY27" s="1" t="s">
        <v>240</v>
      </c>
      <c r="BZ27" s="1" t="s">
        <v>241</v>
      </c>
      <c r="CA27" s="1" t="s">
        <v>241</v>
      </c>
      <c r="CB27" s="1" t="s">
        <v>241</v>
      </c>
      <c r="CC27" s="1" t="s">
        <v>240</v>
      </c>
      <c r="CD27" s="1" t="s">
        <v>241</v>
      </c>
      <c r="CE27" s="1" t="s">
        <v>240</v>
      </c>
      <c r="CF27" s="1" t="s">
        <v>240</v>
      </c>
      <c r="CG27" s="1" t="s">
        <v>240</v>
      </c>
      <c r="CH27" s="1" t="s">
        <v>240</v>
      </c>
      <c r="CI27" s="1" t="s">
        <v>240</v>
      </c>
      <c r="CJ27" s="1" t="s">
        <v>240</v>
      </c>
      <c r="CK27" s="1" t="s">
        <v>241</v>
      </c>
      <c r="CL27" s="1" t="s">
        <v>241</v>
      </c>
      <c r="CM27" s="1" t="s">
        <v>241</v>
      </c>
      <c r="CN27" s="1" t="s">
        <v>240</v>
      </c>
      <c r="CO27" s="1" t="s">
        <v>241</v>
      </c>
      <c r="CP27" s="1" t="s">
        <v>241</v>
      </c>
      <c r="CQ27" s="1" t="s">
        <v>241</v>
      </c>
      <c r="CR27" s="1" t="s">
        <v>240</v>
      </c>
      <c r="CS27" s="1" t="s">
        <v>241</v>
      </c>
      <c r="CT27" s="1" t="s">
        <v>241</v>
      </c>
      <c r="CU27" s="1" t="s">
        <v>241</v>
      </c>
      <c r="CV27" s="1" t="s">
        <v>240</v>
      </c>
      <c r="CW27" s="1" t="s">
        <v>241</v>
      </c>
      <c r="CX27" s="1" t="s">
        <v>241</v>
      </c>
      <c r="CY27" s="1" t="s">
        <v>240</v>
      </c>
      <c r="CZ27" s="1" t="s">
        <v>240</v>
      </c>
      <c r="DA27" s="1" t="s">
        <v>241</v>
      </c>
      <c r="DB27" s="1" t="s">
        <v>241</v>
      </c>
      <c r="DC27" s="1" t="s">
        <v>241</v>
      </c>
      <c r="DD27" s="1" t="s">
        <v>240</v>
      </c>
      <c r="DE27" s="1" t="s">
        <v>240</v>
      </c>
      <c r="DF27" s="1" t="s">
        <v>240</v>
      </c>
      <c r="DG27" s="1" t="s">
        <v>241</v>
      </c>
      <c r="DH27" s="1" t="s">
        <v>240</v>
      </c>
      <c r="DI27" s="1" t="s">
        <v>241</v>
      </c>
      <c r="DJ27" s="1" t="s">
        <v>241</v>
      </c>
      <c r="DK27" s="1" t="s">
        <v>241</v>
      </c>
      <c r="DL27" s="1" t="s">
        <v>241</v>
      </c>
      <c r="DM27" s="1" t="s">
        <v>241</v>
      </c>
      <c r="DN27" s="1" t="s">
        <v>240</v>
      </c>
      <c r="DO27" s="1" t="s">
        <v>240</v>
      </c>
      <c r="DP27" s="1" t="s">
        <v>241</v>
      </c>
      <c r="DQ27" s="1" t="s">
        <v>241</v>
      </c>
      <c r="DR27" s="1" t="s">
        <v>241</v>
      </c>
      <c r="DS27" s="1" t="s">
        <v>240</v>
      </c>
      <c r="DT27" s="1" t="s">
        <v>240</v>
      </c>
      <c r="DU27" s="1" t="s">
        <v>240</v>
      </c>
      <c r="DV27" s="1" t="s">
        <v>240</v>
      </c>
      <c r="DW27" s="1" t="s">
        <v>242</v>
      </c>
      <c r="DX27" s="1" t="s">
        <v>244</v>
      </c>
      <c r="DY27" s="1" t="s">
        <v>245</v>
      </c>
      <c r="DZ27" s="1" t="s">
        <v>242</v>
      </c>
      <c r="EA27" s="1" t="s">
        <v>243</v>
      </c>
      <c r="EB27" s="1" t="s">
        <v>242</v>
      </c>
      <c r="EC27" s="1" t="s">
        <v>242</v>
      </c>
      <c r="ED27" s="1" t="s">
        <v>242</v>
      </c>
      <c r="EE27" s="1" t="s">
        <v>244</v>
      </c>
      <c r="EF27" s="1" t="s">
        <v>242</v>
      </c>
      <c r="EG27" s="1" t="s">
        <v>243</v>
      </c>
      <c r="EH27" s="1" t="s">
        <v>244</v>
      </c>
      <c r="EI27" s="1" t="s">
        <v>242</v>
      </c>
      <c r="EJ27" s="1" t="s">
        <v>242</v>
      </c>
      <c r="EK27" s="1" t="s">
        <v>244</v>
      </c>
      <c r="EL27" s="1" t="s">
        <v>244</v>
      </c>
      <c r="EM27" s="1" t="s">
        <v>243</v>
      </c>
      <c r="EN27" s="1" t="s">
        <v>242</v>
      </c>
      <c r="EO27" s="1" t="s">
        <v>243</v>
      </c>
      <c r="EP27" s="1" t="s">
        <v>242</v>
      </c>
      <c r="EQ27" s="1" t="s">
        <v>242</v>
      </c>
      <c r="ER27" s="1" t="s">
        <v>245</v>
      </c>
      <c r="ES27" s="1" t="s">
        <v>245</v>
      </c>
      <c r="ET27" s="1" t="s">
        <v>242</v>
      </c>
      <c r="EU27" s="1" t="s">
        <v>242</v>
      </c>
      <c r="EV27" s="1" t="s">
        <v>242</v>
      </c>
      <c r="EW27" s="1" t="s">
        <v>243</v>
      </c>
      <c r="EX27" s="1" t="s">
        <v>245</v>
      </c>
      <c r="EY27" s="1" t="s">
        <v>244</v>
      </c>
      <c r="EZ27" s="1" t="s">
        <v>244</v>
      </c>
      <c r="FA27" s="1" t="s">
        <v>243</v>
      </c>
      <c r="FB27" s="1" t="s">
        <v>242</v>
      </c>
      <c r="FC27" s="1" t="s">
        <v>243</v>
      </c>
      <c r="FD27" s="1" t="s">
        <v>244</v>
      </c>
      <c r="FE27" s="1" t="s">
        <v>244</v>
      </c>
      <c r="FF27" s="1" t="s">
        <v>245</v>
      </c>
      <c r="FG27" s="1" t="s">
        <v>244</v>
      </c>
      <c r="FH27" s="1" t="s">
        <v>243</v>
      </c>
      <c r="FI27" s="1" t="s">
        <v>243</v>
      </c>
      <c r="FJ27" s="1" t="s">
        <v>244</v>
      </c>
      <c r="FK27" s="1" t="s">
        <v>243</v>
      </c>
      <c r="FL27" s="1" t="s">
        <v>242</v>
      </c>
      <c r="FM27" s="1" t="s">
        <v>243</v>
      </c>
      <c r="FN27" s="1" t="s">
        <v>245</v>
      </c>
      <c r="FO27" s="1" t="s">
        <v>244</v>
      </c>
      <c r="FP27" s="1" t="s">
        <v>243</v>
      </c>
      <c r="FQ27" s="1" t="s">
        <v>243</v>
      </c>
      <c r="FR27" s="1" t="s">
        <v>244</v>
      </c>
      <c r="FS27" s="1" t="s">
        <v>243</v>
      </c>
      <c r="FT27" s="1" t="s">
        <v>242</v>
      </c>
      <c r="FU27" s="1" t="s">
        <v>244</v>
      </c>
      <c r="FV27" s="1" t="s">
        <v>243</v>
      </c>
      <c r="FW27" s="1" t="s">
        <v>243</v>
      </c>
      <c r="FX27" s="1" t="s">
        <v>243</v>
      </c>
      <c r="FY27" s="1" t="s">
        <v>245</v>
      </c>
      <c r="FZ27" s="1" t="s">
        <v>245</v>
      </c>
      <c r="GA27" s="1" t="s">
        <v>244</v>
      </c>
      <c r="GB27" s="1" t="s">
        <v>244</v>
      </c>
      <c r="GC27" s="1" t="s">
        <v>244</v>
      </c>
      <c r="GD27" s="1" t="s">
        <v>243</v>
      </c>
      <c r="GE27" s="1" t="s">
        <v>244</v>
      </c>
      <c r="GF27" s="1" t="s">
        <v>243</v>
      </c>
      <c r="GG27" s="1" t="s">
        <v>243</v>
      </c>
      <c r="GH27" s="1" t="s">
        <v>244</v>
      </c>
      <c r="GI27" s="1" t="s">
        <v>243</v>
      </c>
      <c r="GJ27" s="1" t="s">
        <v>243</v>
      </c>
      <c r="GK27" s="1" t="s">
        <v>243</v>
      </c>
      <c r="GL27" s="1" t="s">
        <v>243</v>
      </c>
      <c r="GM27" s="1" t="s">
        <v>245</v>
      </c>
      <c r="GN27" s="1" t="s">
        <v>242</v>
      </c>
      <c r="GO27" s="11">
        <v>8.0</v>
      </c>
      <c r="GP27" s="11">
        <v>1.0</v>
      </c>
      <c r="GQ27" s="11">
        <v>1.0</v>
      </c>
      <c r="GR27" s="11">
        <v>9.0</v>
      </c>
      <c r="GS27" s="11">
        <v>7.0</v>
      </c>
      <c r="GT27" s="11">
        <v>6.0</v>
      </c>
      <c r="GU27" s="11">
        <v>10.0</v>
      </c>
      <c r="GV27" s="11">
        <v>2.0</v>
      </c>
      <c r="GW27" s="11">
        <v>1.0</v>
      </c>
      <c r="GX27" s="11">
        <v>7.0</v>
      </c>
      <c r="GY27" s="11">
        <v>7.0</v>
      </c>
      <c r="GZ27" s="11">
        <v>9.0</v>
      </c>
      <c r="HA27" s="11">
        <v>8.0</v>
      </c>
      <c r="HB27" s="11">
        <v>6.0</v>
      </c>
      <c r="HC27" s="11">
        <v>10.0</v>
      </c>
      <c r="HD27" s="11">
        <v>7.0</v>
      </c>
      <c r="HE27" s="11">
        <v>10.0</v>
      </c>
      <c r="HF27" s="11">
        <v>10.0</v>
      </c>
      <c r="HG27" s="11">
        <v>9.0</v>
      </c>
      <c r="HH27" s="11">
        <v>1.0</v>
      </c>
      <c r="HI27" s="11">
        <v>1.0</v>
      </c>
      <c r="HJ27" s="11">
        <v>9.0</v>
      </c>
      <c r="HK27" s="11">
        <v>10.0</v>
      </c>
      <c r="HL27" s="11">
        <v>2.0</v>
      </c>
      <c r="HM27" s="11">
        <v>10.0</v>
      </c>
      <c r="HN27" s="11">
        <v>10.0</v>
      </c>
      <c r="HO27" s="11">
        <v>6.0</v>
      </c>
      <c r="HP27" s="11">
        <v>1.0</v>
      </c>
      <c r="HQ27" s="11">
        <v>3.0</v>
      </c>
      <c r="HR27" s="11">
        <v>1.0</v>
      </c>
      <c r="HS27" s="11">
        <v>10.0</v>
      </c>
      <c r="HT27" s="11">
        <v>4.0</v>
      </c>
      <c r="HU27" s="11">
        <v>3.0</v>
      </c>
      <c r="HV27" s="11">
        <v>10.0</v>
      </c>
      <c r="HW27" s="11">
        <v>1.0</v>
      </c>
      <c r="HX27" s="11">
        <v>8.0</v>
      </c>
      <c r="HY27" s="11">
        <v>2.0</v>
      </c>
      <c r="HZ27" s="11">
        <v>7.0</v>
      </c>
      <c r="IA27" s="11">
        <v>7.0</v>
      </c>
      <c r="IB27" s="11">
        <v>1.0</v>
      </c>
      <c r="IC27" s="11">
        <v>1.0</v>
      </c>
      <c r="ID27" s="2"/>
      <c r="IE27" s="1"/>
      <c r="IF27" s="1"/>
      <c r="IG27" s="1"/>
      <c r="IH27" s="1"/>
      <c r="II27" s="1"/>
      <c r="IJ27" s="1"/>
      <c r="IK27" s="1"/>
      <c r="IL27" s="1"/>
      <c r="IM27" s="1"/>
    </row>
    <row r="28">
      <c r="A28" s="10">
        <v>44698.311210196756</v>
      </c>
      <c r="B28" s="1" t="s">
        <v>196</v>
      </c>
      <c r="C28" s="1"/>
      <c r="D28" s="1" t="s">
        <v>292</v>
      </c>
      <c r="E28" s="1" t="s">
        <v>198</v>
      </c>
      <c r="F28" s="1" t="s">
        <v>287</v>
      </c>
      <c r="G28" s="1" t="s">
        <v>248</v>
      </c>
      <c r="H28" s="1" t="s">
        <v>280</v>
      </c>
      <c r="I28" s="1" t="s">
        <v>266</v>
      </c>
      <c r="J28" s="1" t="s">
        <v>267</v>
      </c>
      <c r="K28" s="1" t="s">
        <v>281</v>
      </c>
      <c r="L28" s="1" t="s">
        <v>205</v>
      </c>
      <c r="M28" s="1" t="s">
        <v>295</v>
      </c>
      <c r="N28" s="1" t="s">
        <v>207</v>
      </c>
      <c r="O28" s="1" t="s">
        <v>249</v>
      </c>
      <c r="P28" s="1" t="s">
        <v>209</v>
      </c>
      <c r="Q28" s="1" t="s">
        <v>210</v>
      </c>
      <c r="R28" s="1" t="s">
        <v>211</v>
      </c>
      <c r="S28" s="1" t="s">
        <v>212</v>
      </c>
      <c r="T28" s="1" t="s">
        <v>213</v>
      </c>
      <c r="U28" s="1" t="s">
        <v>252</v>
      </c>
      <c r="V28" s="1" t="s">
        <v>270</v>
      </c>
      <c r="W28" s="1" t="s">
        <v>284</v>
      </c>
      <c r="X28" s="1" t="s">
        <v>217</v>
      </c>
      <c r="Y28" s="1" t="s">
        <v>218</v>
      </c>
      <c r="Z28" s="1" t="s">
        <v>271</v>
      </c>
      <c r="AA28" s="1" t="s">
        <v>255</v>
      </c>
      <c r="AB28" s="1" t="s">
        <v>272</v>
      </c>
      <c r="AC28" s="1" t="s">
        <v>303</v>
      </c>
      <c r="AD28" s="1" t="s">
        <v>223</v>
      </c>
      <c r="AE28" s="1" t="s">
        <v>224</v>
      </c>
      <c r="AF28" s="1" t="s">
        <v>274</v>
      </c>
      <c r="AG28" s="1" t="s">
        <v>226</v>
      </c>
      <c r="AH28" s="1" t="s">
        <v>275</v>
      </c>
      <c r="AI28" s="1" t="s">
        <v>257</v>
      </c>
      <c r="AJ28" s="1" t="s">
        <v>200</v>
      </c>
      <c r="AK28" s="1" t="s">
        <v>230</v>
      </c>
      <c r="AL28" s="1" t="s">
        <v>231</v>
      </c>
      <c r="AM28" s="1" t="s">
        <v>232</v>
      </c>
      <c r="AN28" s="1" t="s">
        <v>233</v>
      </c>
      <c r="AO28" s="1" t="s">
        <v>234</v>
      </c>
      <c r="AP28" s="1" t="s">
        <v>235</v>
      </c>
      <c r="AQ28" s="1" t="s">
        <v>236</v>
      </c>
      <c r="AR28" s="1" t="s">
        <v>275</v>
      </c>
      <c r="AS28" s="1" t="s">
        <v>261</v>
      </c>
      <c r="AT28" s="1" t="s">
        <v>262</v>
      </c>
      <c r="AU28" s="1" t="s">
        <v>241</v>
      </c>
      <c r="AV28" s="1" t="s">
        <v>240</v>
      </c>
      <c r="AW28" s="1" t="s">
        <v>240</v>
      </c>
      <c r="AX28" s="1" t="s">
        <v>240</v>
      </c>
      <c r="AY28" s="1" t="s">
        <v>240</v>
      </c>
      <c r="AZ28" s="1" t="s">
        <v>240</v>
      </c>
      <c r="BA28" s="1" t="s">
        <v>240</v>
      </c>
      <c r="BB28" s="1" t="s">
        <v>240</v>
      </c>
      <c r="BC28" s="1" t="s">
        <v>241</v>
      </c>
      <c r="BD28" s="1" t="s">
        <v>240</v>
      </c>
      <c r="BE28" s="1" t="s">
        <v>240</v>
      </c>
      <c r="BF28" s="1" t="s">
        <v>240</v>
      </c>
      <c r="BG28" s="1" t="s">
        <v>240</v>
      </c>
      <c r="BH28" s="1" t="s">
        <v>241</v>
      </c>
      <c r="BI28" s="1" t="s">
        <v>241</v>
      </c>
      <c r="BJ28" s="1" t="s">
        <v>240</v>
      </c>
      <c r="BK28" s="1" t="s">
        <v>240</v>
      </c>
      <c r="BL28" s="1" t="s">
        <v>240</v>
      </c>
      <c r="BM28" s="1" t="s">
        <v>240</v>
      </c>
      <c r="BN28" s="1" t="s">
        <v>241</v>
      </c>
      <c r="BO28" s="1" t="s">
        <v>241</v>
      </c>
      <c r="BP28" s="1" t="s">
        <v>241</v>
      </c>
      <c r="BQ28" s="1" t="s">
        <v>241</v>
      </c>
      <c r="BR28" s="1" t="s">
        <v>240</v>
      </c>
      <c r="BS28" s="1" t="s">
        <v>240</v>
      </c>
      <c r="BT28" s="1" t="s">
        <v>241</v>
      </c>
      <c r="BU28" s="1" t="s">
        <v>241</v>
      </c>
      <c r="BV28" s="1" t="s">
        <v>240</v>
      </c>
      <c r="BW28" s="1" t="s">
        <v>240</v>
      </c>
      <c r="BX28" s="1" t="s">
        <v>240</v>
      </c>
      <c r="BY28" s="1" t="s">
        <v>241</v>
      </c>
      <c r="BZ28" s="1" t="s">
        <v>240</v>
      </c>
      <c r="CA28" s="1" t="s">
        <v>240</v>
      </c>
      <c r="CB28" s="1" t="s">
        <v>240</v>
      </c>
      <c r="CC28" s="1" t="s">
        <v>240</v>
      </c>
      <c r="CD28" s="1" t="s">
        <v>241</v>
      </c>
      <c r="CE28" s="1" t="s">
        <v>241</v>
      </c>
      <c r="CF28" s="1" t="s">
        <v>241</v>
      </c>
      <c r="CG28" s="1" t="s">
        <v>240</v>
      </c>
      <c r="CH28" s="1" t="s">
        <v>241</v>
      </c>
      <c r="CI28" s="1" t="s">
        <v>240</v>
      </c>
      <c r="CJ28" s="1" t="s">
        <v>240</v>
      </c>
      <c r="CK28" s="1" t="s">
        <v>241</v>
      </c>
      <c r="CL28" s="1" t="s">
        <v>240</v>
      </c>
      <c r="CM28" s="1" t="s">
        <v>240</v>
      </c>
      <c r="CN28" s="1" t="s">
        <v>241</v>
      </c>
      <c r="CO28" s="1" t="s">
        <v>241</v>
      </c>
      <c r="CP28" s="1" t="s">
        <v>240</v>
      </c>
      <c r="CQ28" s="1" t="s">
        <v>241</v>
      </c>
      <c r="CR28" s="1" t="s">
        <v>241</v>
      </c>
      <c r="CS28" s="1" t="s">
        <v>241</v>
      </c>
      <c r="CT28" s="1" t="s">
        <v>241</v>
      </c>
      <c r="CU28" s="1" t="s">
        <v>240</v>
      </c>
      <c r="CV28" s="1" t="s">
        <v>240</v>
      </c>
      <c r="CW28" s="1" t="s">
        <v>241</v>
      </c>
      <c r="CX28" s="1" t="s">
        <v>240</v>
      </c>
      <c r="CY28" s="1" t="s">
        <v>240</v>
      </c>
      <c r="CZ28" s="1" t="s">
        <v>240</v>
      </c>
      <c r="DA28" s="1" t="s">
        <v>241</v>
      </c>
      <c r="DB28" s="1" t="s">
        <v>240</v>
      </c>
      <c r="DC28" s="1" t="s">
        <v>240</v>
      </c>
      <c r="DD28" s="1" t="s">
        <v>241</v>
      </c>
      <c r="DE28" s="1" t="s">
        <v>241</v>
      </c>
      <c r="DF28" s="1" t="s">
        <v>241</v>
      </c>
      <c r="DG28" s="1" t="s">
        <v>240</v>
      </c>
      <c r="DH28" s="1" t="s">
        <v>241</v>
      </c>
      <c r="DI28" s="1" t="s">
        <v>241</v>
      </c>
      <c r="DJ28" s="1" t="s">
        <v>240</v>
      </c>
      <c r="DK28" s="1" t="s">
        <v>240</v>
      </c>
      <c r="DL28" s="1" t="s">
        <v>241</v>
      </c>
      <c r="DM28" s="1" t="s">
        <v>241</v>
      </c>
      <c r="DN28" s="1" t="s">
        <v>241</v>
      </c>
      <c r="DO28" s="1" t="s">
        <v>240</v>
      </c>
      <c r="DP28" s="1" t="s">
        <v>241</v>
      </c>
      <c r="DQ28" s="1" t="s">
        <v>240</v>
      </c>
      <c r="DR28" s="1" t="s">
        <v>240</v>
      </c>
      <c r="DS28" s="1" t="s">
        <v>240</v>
      </c>
      <c r="DT28" s="1" t="s">
        <v>240</v>
      </c>
      <c r="DU28" s="1" t="s">
        <v>241</v>
      </c>
      <c r="DV28" s="1" t="s">
        <v>240</v>
      </c>
      <c r="DW28" s="1" t="s">
        <v>242</v>
      </c>
      <c r="DX28" s="1" t="s">
        <v>244</v>
      </c>
      <c r="DY28" s="1" t="s">
        <v>242</v>
      </c>
      <c r="DZ28" s="1" t="s">
        <v>245</v>
      </c>
      <c r="EA28" s="1" t="s">
        <v>243</v>
      </c>
      <c r="EB28" s="1" t="s">
        <v>242</v>
      </c>
      <c r="EC28" s="1" t="s">
        <v>243</v>
      </c>
      <c r="ED28" s="1" t="s">
        <v>243</v>
      </c>
      <c r="EE28" s="1" t="s">
        <v>243</v>
      </c>
      <c r="EF28" s="1" t="s">
        <v>242</v>
      </c>
      <c r="EG28" s="1" t="s">
        <v>245</v>
      </c>
      <c r="EH28" s="1" t="s">
        <v>245</v>
      </c>
      <c r="EI28" s="1" t="s">
        <v>245</v>
      </c>
      <c r="EJ28" s="1" t="s">
        <v>242</v>
      </c>
      <c r="EK28" s="1" t="s">
        <v>244</v>
      </c>
      <c r="EL28" s="1" t="s">
        <v>244</v>
      </c>
      <c r="EM28" s="1" t="s">
        <v>243</v>
      </c>
      <c r="EN28" s="1" t="s">
        <v>243</v>
      </c>
      <c r="EO28" s="1" t="s">
        <v>244</v>
      </c>
      <c r="EP28" s="1" t="s">
        <v>243</v>
      </c>
      <c r="EQ28" s="1" t="s">
        <v>245</v>
      </c>
      <c r="ER28" s="1" t="s">
        <v>244</v>
      </c>
      <c r="ES28" s="1" t="s">
        <v>244</v>
      </c>
      <c r="ET28" s="1" t="s">
        <v>242</v>
      </c>
      <c r="EU28" s="1" t="s">
        <v>245</v>
      </c>
      <c r="EV28" s="1" t="s">
        <v>243</v>
      </c>
      <c r="EW28" s="1" t="s">
        <v>243</v>
      </c>
      <c r="EX28" s="1" t="s">
        <v>243</v>
      </c>
      <c r="EY28" s="1" t="s">
        <v>245</v>
      </c>
      <c r="EZ28" s="1" t="s">
        <v>243</v>
      </c>
      <c r="FA28" s="1" t="s">
        <v>242</v>
      </c>
      <c r="FB28" s="1" t="s">
        <v>244</v>
      </c>
      <c r="FC28" s="1" t="s">
        <v>244</v>
      </c>
      <c r="FD28" s="1" t="s">
        <v>244</v>
      </c>
      <c r="FE28" s="1" t="s">
        <v>242</v>
      </c>
      <c r="FF28" s="1" t="s">
        <v>243</v>
      </c>
      <c r="FG28" s="1" t="s">
        <v>244</v>
      </c>
      <c r="FH28" s="1" t="s">
        <v>245</v>
      </c>
      <c r="FI28" s="1" t="s">
        <v>245</v>
      </c>
      <c r="FJ28" s="1" t="s">
        <v>244</v>
      </c>
      <c r="FK28" s="1" t="s">
        <v>243</v>
      </c>
      <c r="FL28" s="1" t="s">
        <v>243</v>
      </c>
      <c r="FM28" s="1" t="s">
        <v>243</v>
      </c>
      <c r="FN28" s="1" t="s">
        <v>243</v>
      </c>
      <c r="FO28" s="1" t="s">
        <v>245</v>
      </c>
      <c r="FP28" s="1" t="s">
        <v>245</v>
      </c>
      <c r="FQ28" s="1" t="s">
        <v>242</v>
      </c>
      <c r="FR28" s="1" t="s">
        <v>243</v>
      </c>
      <c r="FS28" s="1" t="s">
        <v>244</v>
      </c>
      <c r="FT28" s="1" t="s">
        <v>242</v>
      </c>
      <c r="FU28" s="1" t="s">
        <v>243</v>
      </c>
      <c r="FV28" s="1" t="s">
        <v>244</v>
      </c>
      <c r="FW28" s="1" t="s">
        <v>245</v>
      </c>
      <c r="FX28" s="1" t="s">
        <v>244</v>
      </c>
      <c r="FY28" s="1" t="s">
        <v>243</v>
      </c>
      <c r="FZ28" s="1" t="s">
        <v>245</v>
      </c>
      <c r="GA28" s="1" t="s">
        <v>245</v>
      </c>
      <c r="GB28" s="1" t="s">
        <v>243</v>
      </c>
      <c r="GC28" s="1" t="s">
        <v>243</v>
      </c>
      <c r="GD28" s="1" t="s">
        <v>243</v>
      </c>
      <c r="GE28" s="1" t="s">
        <v>245</v>
      </c>
      <c r="GF28" s="1" t="s">
        <v>245</v>
      </c>
      <c r="GG28" s="1" t="s">
        <v>245</v>
      </c>
      <c r="GH28" s="1" t="s">
        <v>244</v>
      </c>
      <c r="GI28" s="1" t="s">
        <v>244</v>
      </c>
      <c r="GJ28" s="1" t="s">
        <v>244</v>
      </c>
      <c r="GK28" s="1" t="s">
        <v>242</v>
      </c>
      <c r="GL28" s="1" t="s">
        <v>243</v>
      </c>
      <c r="GM28" s="1" t="s">
        <v>242</v>
      </c>
      <c r="GN28" s="1" t="s">
        <v>244</v>
      </c>
      <c r="GO28" s="11">
        <v>6.0</v>
      </c>
      <c r="GP28" s="11">
        <v>4.0</v>
      </c>
      <c r="GQ28" s="11">
        <v>8.0</v>
      </c>
      <c r="GR28" s="11">
        <v>7.0</v>
      </c>
      <c r="GS28" s="11">
        <v>8.0</v>
      </c>
      <c r="GT28" s="11">
        <v>9.0</v>
      </c>
      <c r="GU28" s="11">
        <v>6.0</v>
      </c>
      <c r="GV28" s="11">
        <v>5.0</v>
      </c>
      <c r="GW28" s="11">
        <v>8.0</v>
      </c>
      <c r="GX28" s="11">
        <v>3.0</v>
      </c>
      <c r="GY28" s="11">
        <v>2.0</v>
      </c>
      <c r="GZ28" s="11">
        <v>8.0</v>
      </c>
      <c r="HA28" s="11">
        <v>7.0</v>
      </c>
      <c r="HB28" s="11">
        <v>3.0</v>
      </c>
      <c r="HC28" s="11">
        <v>4.0</v>
      </c>
      <c r="HD28" s="11">
        <v>7.0</v>
      </c>
      <c r="HE28" s="11">
        <v>9.0</v>
      </c>
      <c r="HF28" s="11">
        <v>3.0</v>
      </c>
      <c r="HG28" s="11">
        <v>7.0</v>
      </c>
      <c r="HH28" s="11">
        <v>5.0</v>
      </c>
      <c r="HI28" s="11">
        <v>9.0</v>
      </c>
      <c r="HJ28" s="11">
        <v>7.0</v>
      </c>
      <c r="HK28" s="11">
        <v>3.0</v>
      </c>
      <c r="HL28" s="11">
        <v>2.0</v>
      </c>
      <c r="HM28" s="11">
        <v>9.0</v>
      </c>
      <c r="HN28" s="11">
        <v>7.0</v>
      </c>
      <c r="HO28" s="11">
        <v>5.0</v>
      </c>
      <c r="HP28" s="11">
        <v>2.0</v>
      </c>
      <c r="HQ28" s="11">
        <v>8.0</v>
      </c>
      <c r="HR28" s="11">
        <v>1.0</v>
      </c>
      <c r="HS28" s="11">
        <v>7.0</v>
      </c>
      <c r="HT28" s="11">
        <v>1.0</v>
      </c>
      <c r="HU28" s="11">
        <v>9.0</v>
      </c>
      <c r="HV28" s="11">
        <v>1.0</v>
      </c>
      <c r="HW28" s="11">
        <v>9.0</v>
      </c>
      <c r="HX28" s="11">
        <v>8.0</v>
      </c>
      <c r="HY28" s="11">
        <v>8.0</v>
      </c>
      <c r="HZ28" s="11">
        <v>5.0</v>
      </c>
      <c r="IA28" s="11">
        <v>6.0</v>
      </c>
      <c r="IB28" s="11">
        <v>1.0</v>
      </c>
      <c r="IC28" s="11">
        <v>7.0</v>
      </c>
      <c r="ID28" s="2"/>
      <c r="IE28" s="1"/>
      <c r="IF28" s="13"/>
      <c r="IG28" s="14"/>
      <c r="IH28" s="14"/>
      <c r="II28" s="14"/>
      <c r="IJ28" s="14"/>
      <c r="IK28" s="14"/>
      <c r="IL28" s="14"/>
      <c r="IM28" s="14"/>
    </row>
    <row r="29">
      <c r="A29" s="10">
        <v>44698.51659895833</v>
      </c>
      <c r="B29" s="1" t="s">
        <v>296</v>
      </c>
      <c r="C29" s="1" t="s">
        <v>314</v>
      </c>
      <c r="D29" s="1" t="s">
        <v>197</v>
      </c>
      <c r="E29" s="1" t="s">
        <v>247</v>
      </c>
      <c r="F29" s="1" t="s">
        <v>199</v>
      </c>
      <c r="G29" s="1" t="s">
        <v>248</v>
      </c>
      <c r="H29" s="1" t="s">
        <v>201</v>
      </c>
      <c r="I29" s="1" t="s">
        <v>266</v>
      </c>
      <c r="J29" s="1" t="s">
        <v>203</v>
      </c>
      <c r="K29" s="1" t="s">
        <v>281</v>
      </c>
      <c r="L29" s="1" t="s">
        <v>268</v>
      </c>
      <c r="M29" s="1" t="s">
        <v>206</v>
      </c>
      <c r="N29" s="1" t="s">
        <v>269</v>
      </c>
      <c r="O29" s="1" t="s">
        <v>208</v>
      </c>
      <c r="P29" s="1" t="s">
        <v>209</v>
      </c>
      <c r="Q29" s="1" t="s">
        <v>210</v>
      </c>
      <c r="R29" s="1" t="s">
        <v>211</v>
      </c>
      <c r="S29" s="1" t="s">
        <v>251</v>
      </c>
      <c r="T29" s="1" t="s">
        <v>213</v>
      </c>
      <c r="U29" s="1" t="s">
        <v>252</v>
      </c>
      <c r="V29" s="1" t="s">
        <v>270</v>
      </c>
      <c r="W29" s="1" t="s">
        <v>216</v>
      </c>
      <c r="X29" s="1" t="s">
        <v>253</v>
      </c>
      <c r="Y29" s="1" t="s">
        <v>218</v>
      </c>
      <c r="Z29" s="1" t="s">
        <v>219</v>
      </c>
      <c r="AA29" s="1" t="s">
        <v>255</v>
      </c>
      <c r="AB29" s="1" t="s">
        <v>272</v>
      </c>
      <c r="AC29" s="1" t="s">
        <v>256</v>
      </c>
      <c r="AD29" s="1" t="s">
        <v>223</v>
      </c>
      <c r="AE29" s="1" t="s">
        <v>273</v>
      </c>
      <c r="AF29" s="1" t="s">
        <v>274</v>
      </c>
      <c r="AG29" s="1" t="s">
        <v>226</v>
      </c>
      <c r="AH29" s="1" t="s">
        <v>275</v>
      </c>
      <c r="AI29" s="1" t="s">
        <v>257</v>
      </c>
      <c r="AJ29" s="1" t="s">
        <v>229</v>
      </c>
      <c r="AK29" s="1" t="s">
        <v>230</v>
      </c>
      <c r="AL29" s="1" t="s">
        <v>258</v>
      </c>
      <c r="AM29" s="1" t="s">
        <v>232</v>
      </c>
      <c r="AN29" s="1" t="s">
        <v>289</v>
      </c>
      <c r="AO29" s="1" t="s">
        <v>259</v>
      </c>
      <c r="AP29" s="1" t="s">
        <v>235</v>
      </c>
      <c r="AQ29" s="1" t="s">
        <v>260</v>
      </c>
      <c r="AR29" s="1" t="s">
        <v>275</v>
      </c>
      <c r="AS29" s="1" t="s">
        <v>238</v>
      </c>
      <c r="AT29" s="1" t="s">
        <v>262</v>
      </c>
      <c r="AU29" s="1" t="s">
        <v>241</v>
      </c>
      <c r="AV29" s="1" t="s">
        <v>240</v>
      </c>
      <c r="AW29" s="1" t="s">
        <v>241</v>
      </c>
      <c r="AX29" s="1" t="s">
        <v>240</v>
      </c>
      <c r="AY29" s="1" t="s">
        <v>240</v>
      </c>
      <c r="AZ29" s="1" t="s">
        <v>240</v>
      </c>
      <c r="BA29" s="1" t="s">
        <v>241</v>
      </c>
      <c r="BB29" s="1" t="s">
        <v>240</v>
      </c>
      <c r="BC29" s="1" t="s">
        <v>241</v>
      </c>
      <c r="BD29" s="1" t="s">
        <v>241</v>
      </c>
      <c r="BE29" s="1" t="s">
        <v>241</v>
      </c>
      <c r="BF29" s="1" t="s">
        <v>241</v>
      </c>
      <c r="BG29" s="1" t="s">
        <v>240</v>
      </c>
      <c r="BH29" s="1" t="s">
        <v>240</v>
      </c>
      <c r="BI29" s="1" t="s">
        <v>240</v>
      </c>
      <c r="BJ29" s="1" t="s">
        <v>241</v>
      </c>
      <c r="BK29" s="1" t="s">
        <v>240</v>
      </c>
      <c r="BL29" s="1" t="s">
        <v>241</v>
      </c>
      <c r="BM29" s="1" t="s">
        <v>241</v>
      </c>
      <c r="BN29" s="1" t="s">
        <v>241</v>
      </c>
      <c r="BO29" s="1" t="s">
        <v>241</v>
      </c>
      <c r="BP29" s="1" t="s">
        <v>240</v>
      </c>
      <c r="BQ29" s="1" t="s">
        <v>240</v>
      </c>
      <c r="BR29" s="1" t="s">
        <v>241</v>
      </c>
      <c r="BS29" s="1" t="s">
        <v>240</v>
      </c>
      <c r="BT29" s="1" t="s">
        <v>240</v>
      </c>
      <c r="BU29" s="1" t="s">
        <v>241</v>
      </c>
      <c r="BV29" s="1" t="s">
        <v>241</v>
      </c>
      <c r="BW29" s="1" t="s">
        <v>241</v>
      </c>
      <c r="BX29" s="1" t="s">
        <v>241</v>
      </c>
      <c r="BY29" s="1" t="s">
        <v>241</v>
      </c>
      <c r="BZ29" s="1" t="s">
        <v>240</v>
      </c>
      <c r="CA29" s="1" t="s">
        <v>240</v>
      </c>
      <c r="CB29" s="1" t="s">
        <v>240</v>
      </c>
      <c r="CC29" s="1" t="s">
        <v>240</v>
      </c>
      <c r="CD29" s="1" t="s">
        <v>241</v>
      </c>
      <c r="CE29" s="1" t="s">
        <v>240</v>
      </c>
      <c r="CF29" s="1" t="s">
        <v>241</v>
      </c>
      <c r="CG29" s="1" t="s">
        <v>240</v>
      </c>
      <c r="CH29" s="1" t="s">
        <v>241</v>
      </c>
      <c r="CI29" s="1" t="s">
        <v>241</v>
      </c>
      <c r="CJ29" s="1" t="s">
        <v>241</v>
      </c>
      <c r="CK29" s="1" t="s">
        <v>240</v>
      </c>
      <c r="CL29" s="1" t="s">
        <v>241</v>
      </c>
      <c r="CM29" s="1" t="s">
        <v>241</v>
      </c>
      <c r="CN29" s="1" t="s">
        <v>240</v>
      </c>
      <c r="CO29" s="1" t="s">
        <v>241</v>
      </c>
      <c r="CP29" s="1" t="s">
        <v>240</v>
      </c>
      <c r="CQ29" s="1" t="s">
        <v>241</v>
      </c>
      <c r="CR29" s="1" t="s">
        <v>241</v>
      </c>
      <c r="CS29" s="1" t="s">
        <v>241</v>
      </c>
      <c r="CT29" s="1" t="s">
        <v>241</v>
      </c>
      <c r="CU29" s="1" t="s">
        <v>241</v>
      </c>
      <c r="CV29" s="1" t="s">
        <v>240</v>
      </c>
      <c r="CW29" s="1" t="s">
        <v>241</v>
      </c>
      <c r="CX29" s="1" t="s">
        <v>241</v>
      </c>
      <c r="CY29" s="1" t="s">
        <v>240</v>
      </c>
      <c r="CZ29" s="1" t="s">
        <v>240</v>
      </c>
      <c r="DA29" s="1" t="s">
        <v>240</v>
      </c>
      <c r="DB29" s="1" t="s">
        <v>241</v>
      </c>
      <c r="DC29" s="1" t="s">
        <v>241</v>
      </c>
      <c r="DD29" s="1" t="s">
        <v>241</v>
      </c>
      <c r="DE29" s="1" t="s">
        <v>240</v>
      </c>
      <c r="DF29" s="1" t="s">
        <v>241</v>
      </c>
      <c r="DG29" s="1" t="s">
        <v>240</v>
      </c>
      <c r="DH29" s="1" t="s">
        <v>240</v>
      </c>
      <c r="DI29" s="1" t="s">
        <v>241</v>
      </c>
      <c r="DJ29" s="1" t="s">
        <v>241</v>
      </c>
      <c r="DK29" s="1" t="s">
        <v>241</v>
      </c>
      <c r="DL29" s="1" t="s">
        <v>241</v>
      </c>
      <c r="DM29" s="1" t="s">
        <v>240</v>
      </c>
      <c r="DN29" s="1" t="s">
        <v>240</v>
      </c>
      <c r="DO29" s="1" t="s">
        <v>240</v>
      </c>
      <c r="DP29" s="1" t="s">
        <v>241</v>
      </c>
      <c r="DQ29" s="1" t="s">
        <v>241</v>
      </c>
      <c r="DR29" s="1" t="s">
        <v>240</v>
      </c>
      <c r="DS29" s="1" t="s">
        <v>241</v>
      </c>
      <c r="DT29" s="1" t="s">
        <v>240</v>
      </c>
      <c r="DU29" s="1" t="s">
        <v>241</v>
      </c>
      <c r="DV29" s="1" t="s">
        <v>241</v>
      </c>
      <c r="DW29" s="1" t="s">
        <v>242</v>
      </c>
      <c r="DX29" s="1" t="s">
        <v>243</v>
      </c>
      <c r="DY29" s="1" t="s">
        <v>243</v>
      </c>
      <c r="DZ29" s="1" t="s">
        <v>242</v>
      </c>
      <c r="EA29" s="1" t="s">
        <v>244</v>
      </c>
      <c r="EB29" s="1" t="s">
        <v>243</v>
      </c>
      <c r="EC29" s="1" t="s">
        <v>243</v>
      </c>
      <c r="ED29" s="1" t="s">
        <v>245</v>
      </c>
      <c r="EE29" s="1" t="s">
        <v>245</v>
      </c>
      <c r="EF29" s="1" t="s">
        <v>243</v>
      </c>
      <c r="EG29" s="1" t="s">
        <v>244</v>
      </c>
      <c r="EH29" s="1" t="s">
        <v>242</v>
      </c>
      <c r="EI29" s="1" t="s">
        <v>242</v>
      </c>
      <c r="EJ29" s="1" t="s">
        <v>242</v>
      </c>
      <c r="EK29" s="1" t="s">
        <v>245</v>
      </c>
      <c r="EL29" s="1" t="s">
        <v>244</v>
      </c>
      <c r="EM29" s="1" t="s">
        <v>244</v>
      </c>
      <c r="EN29" s="1" t="s">
        <v>242</v>
      </c>
      <c r="EO29" s="1" t="s">
        <v>242</v>
      </c>
      <c r="EP29" s="1" t="s">
        <v>245</v>
      </c>
      <c r="EQ29" s="1" t="s">
        <v>243</v>
      </c>
      <c r="ER29" s="1" t="s">
        <v>242</v>
      </c>
      <c r="ES29" s="1" t="s">
        <v>243</v>
      </c>
      <c r="ET29" s="1" t="s">
        <v>242</v>
      </c>
      <c r="EU29" s="1" t="s">
        <v>242</v>
      </c>
      <c r="EV29" s="1" t="s">
        <v>242</v>
      </c>
      <c r="EW29" s="1" t="s">
        <v>242</v>
      </c>
      <c r="EX29" s="1" t="s">
        <v>245</v>
      </c>
      <c r="EY29" s="1" t="s">
        <v>245</v>
      </c>
      <c r="EZ29" s="1" t="s">
        <v>245</v>
      </c>
      <c r="FA29" s="1" t="s">
        <v>242</v>
      </c>
      <c r="FB29" s="1" t="s">
        <v>242</v>
      </c>
      <c r="FC29" s="1" t="s">
        <v>243</v>
      </c>
      <c r="FD29" s="1" t="s">
        <v>245</v>
      </c>
      <c r="FE29" s="1" t="s">
        <v>245</v>
      </c>
      <c r="FF29" s="1" t="s">
        <v>243</v>
      </c>
      <c r="FG29" s="1" t="s">
        <v>244</v>
      </c>
      <c r="FH29" s="1" t="s">
        <v>242</v>
      </c>
      <c r="FI29" s="1" t="s">
        <v>242</v>
      </c>
      <c r="FJ29" s="1" t="s">
        <v>245</v>
      </c>
      <c r="FK29" s="1" t="s">
        <v>243</v>
      </c>
      <c r="FL29" s="1" t="s">
        <v>245</v>
      </c>
      <c r="FM29" s="1" t="s">
        <v>242</v>
      </c>
      <c r="FN29" s="1" t="s">
        <v>242</v>
      </c>
      <c r="FO29" s="1" t="s">
        <v>244</v>
      </c>
      <c r="FP29" s="1" t="s">
        <v>242</v>
      </c>
      <c r="FQ29" s="1" t="s">
        <v>243</v>
      </c>
      <c r="FR29" s="1" t="s">
        <v>242</v>
      </c>
      <c r="FS29" s="1" t="s">
        <v>242</v>
      </c>
      <c r="FT29" s="1" t="s">
        <v>245</v>
      </c>
      <c r="FU29" s="1" t="s">
        <v>243</v>
      </c>
      <c r="FV29" s="1" t="s">
        <v>242</v>
      </c>
      <c r="FW29" s="1" t="s">
        <v>243</v>
      </c>
      <c r="FX29" s="1" t="s">
        <v>244</v>
      </c>
      <c r="FY29" s="1" t="s">
        <v>242</v>
      </c>
      <c r="FZ29" s="1" t="s">
        <v>242</v>
      </c>
      <c r="GA29" s="1" t="s">
        <v>244</v>
      </c>
      <c r="GB29" s="1" t="s">
        <v>242</v>
      </c>
      <c r="GC29" s="1" t="s">
        <v>242</v>
      </c>
      <c r="GD29" s="1" t="s">
        <v>242</v>
      </c>
      <c r="GE29" s="1" t="s">
        <v>242</v>
      </c>
      <c r="GF29" s="1" t="s">
        <v>242</v>
      </c>
      <c r="GG29" s="1" t="s">
        <v>243</v>
      </c>
      <c r="GH29" s="1" t="s">
        <v>243</v>
      </c>
      <c r="GI29" s="1" t="s">
        <v>243</v>
      </c>
      <c r="GJ29" s="1" t="s">
        <v>243</v>
      </c>
      <c r="GK29" s="1" t="s">
        <v>243</v>
      </c>
      <c r="GL29" s="1" t="s">
        <v>245</v>
      </c>
      <c r="GM29" s="1" t="s">
        <v>242</v>
      </c>
      <c r="GN29" s="1" t="s">
        <v>242</v>
      </c>
      <c r="GO29" s="11">
        <v>7.0</v>
      </c>
      <c r="GP29" s="11">
        <v>7.0</v>
      </c>
      <c r="GQ29" s="11">
        <v>5.0</v>
      </c>
      <c r="GR29" s="11">
        <v>7.0</v>
      </c>
      <c r="GS29" s="11">
        <v>10.0</v>
      </c>
      <c r="GT29" s="11">
        <v>5.0</v>
      </c>
      <c r="GU29" s="11">
        <v>10.0</v>
      </c>
      <c r="GV29" s="11">
        <v>5.0</v>
      </c>
      <c r="GW29" s="11">
        <v>3.0</v>
      </c>
      <c r="GX29" s="11">
        <v>7.0</v>
      </c>
      <c r="GY29" s="11">
        <v>9.0</v>
      </c>
      <c r="GZ29" s="11">
        <v>7.0</v>
      </c>
      <c r="HA29" s="11">
        <v>10.0</v>
      </c>
      <c r="HB29" s="11">
        <v>3.0</v>
      </c>
      <c r="HC29" s="11">
        <v>10.0</v>
      </c>
      <c r="HD29" s="11">
        <v>3.0</v>
      </c>
      <c r="HE29" s="11">
        <v>5.0</v>
      </c>
      <c r="HF29" s="11">
        <v>5.0</v>
      </c>
      <c r="HG29" s="11">
        <v>9.0</v>
      </c>
      <c r="HH29" s="11">
        <v>3.0</v>
      </c>
      <c r="HI29" s="11">
        <v>10.0</v>
      </c>
      <c r="HJ29" s="11">
        <v>3.0</v>
      </c>
      <c r="HK29" s="11">
        <v>10.0</v>
      </c>
      <c r="HL29" s="11">
        <v>2.0</v>
      </c>
      <c r="HM29" s="11">
        <v>10.0</v>
      </c>
      <c r="HN29" s="11">
        <v>8.0</v>
      </c>
      <c r="HO29" s="11">
        <v>7.0</v>
      </c>
      <c r="HP29" s="11">
        <v>3.0</v>
      </c>
      <c r="HQ29" s="11">
        <v>10.0</v>
      </c>
      <c r="HR29" s="11">
        <v>3.0</v>
      </c>
      <c r="HS29" s="11">
        <v>9.0</v>
      </c>
      <c r="HT29" s="11">
        <v>3.0</v>
      </c>
      <c r="HU29" s="11">
        <v>7.0</v>
      </c>
      <c r="HV29" s="11">
        <v>10.0</v>
      </c>
      <c r="HW29" s="11">
        <v>1.0</v>
      </c>
      <c r="HX29" s="11">
        <v>5.0</v>
      </c>
      <c r="HY29" s="11">
        <v>9.0</v>
      </c>
      <c r="HZ29" s="11">
        <v>2.0</v>
      </c>
      <c r="IA29" s="11">
        <v>9.0</v>
      </c>
      <c r="IB29" s="11">
        <v>2.0</v>
      </c>
      <c r="IC29" s="11">
        <v>7.0</v>
      </c>
      <c r="ID29" s="1"/>
      <c r="IE29" s="2"/>
      <c r="IF29" s="12"/>
      <c r="IG29" s="1"/>
      <c r="IH29" s="1"/>
      <c r="II29" s="1"/>
      <c r="IJ29" s="1"/>
      <c r="IK29" s="1"/>
      <c r="IL29" s="1"/>
      <c r="IM29" s="1"/>
    </row>
    <row r="30">
      <c r="A30" s="10">
        <v>44698.69905642361</v>
      </c>
      <c r="B30" s="1" t="s">
        <v>263</v>
      </c>
      <c r="C30" s="1" t="s">
        <v>315</v>
      </c>
      <c r="D30" s="1" t="s">
        <v>197</v>
      </c>
      <c r="E30" s="1" t="s">
        <v>247</v>
      </c>
      <c r="F30" s="1" t="s">
        <v>199</v>
      </c>
      <c r="G30" s="1" t="s">
        <v>200</v>
      </c>
      <c r="H30" s="1" t="s">
        <v>201</v>
      </c>
      <c r="I30" s="1" t="s">
        <v>266</v>
      </c>
      <c r="J30" s="1" t="s">
        <v>203</v>
      </c>
      <c r="K30" s="1" t="s">
        <v>281</v>
      </c>
      <c r="L30" s="1" t="s">
        <v>268</v>
      </c>
      <c r="M30" s="1" t="s">
        <v>206</v>
      </c>
      <c r="N30" s="1" t="s">
        <v>207</v>
      </c>
      <c r="O30" s="1" t="s">
        <v>249</v>
      </c>
      <c r="P30" s="1" t="s">
        <v>209</v>
      </c>
      <c r="Q30" s="1" t="s">
        <v>210</v>
      </c>
      <c r="R30" s="1" t="s">
        <v>250</v>
      </c>
      <c r="S30" s="1" t="s">
        <v>251</v>
      </c>
      <c r="T30" s="1" t="s">
        <v>213</v>
      </c>
      <c r="U30" s="1" t="s">
        <v>252</v>
      </c>
      <c r="V30" s="1" t="s">
        <v>215</v>
      </c>
      <c r="W30" s="1" t="s">
        <v>284</v>
      </c>
      <c r="X30" s="1" t="s">
        <v>253</v>
      </c>
      <c r="Y30" s="1" t="s">
        <v>254</v>
      </c>
      <c r="Z30" s="1" t="s">
        <v>219</v>
      </c>
      <c r="AA30" s="1" t="s">
        <v>255</v>
      </c>
      <c r="AB30" s="1" t="s">
        <v>272</v>
      </c>
      <c r="AC30" s="1" t="s">
        <v>256</v>
      </c>
      <c r="AD30" s="1" t="s">
        <v>223</v>
      </c>
      <c r="AE30" s="1" t="s">
        <v>273</v>
      </c>
      <c r="AF30" s="1" t="s">
        <v>274</v>
      </c>
      <c r="AG30" s="1" t="s">
        <v>226</v>
      </c>
      <c r="AH30" s="1" t="s">
        <v>275</v>
      </c>
      <c r="AI30" s="1" t="s">
        <v>228</v>
      </c>
      <c r="AJ30" s="1" t="s">
        <v>229</v>
      </c>
      <c r="AK30" s="1" t="s">
        <v>230</v>
      </c>
      <c r="AL30" s="1" t="s">
        <v>258</v>
      </c>
      <c r="AM30" s="1" t="s">
        <v>232</v>
      </c>
      <c r="AN30" s="1" t="s">
        <v>233</v>
      </c>
      <c r="AO30" s="1" t="s">
        <v>259</v>
      </c>
      <c r="AP30" s="1" t="s">
        <v>235</v>
      </c>
      <c r="AQ30" s="1" t="s">
        <v>260</v>
      </c>
      <c r="AR30" s="1" t="s">
        <v>275</v>
      </c>
      <c r="AS30" s="1" t="s">
        <v>261</v>
      </c>
      <c r="AT30" s="1" t="s">
        <v>262</v>
      </c>
      <c r="AU30" s="1" t="s">
        <v>241</v>
      </c>
      <c r="AV30" s="1" t="s">
        <v>241</v>
      </c>
      <c r="AW30" s="1" t="s">
        <v>241</v>
      </c>
      <c r="AX30" s="1" t="s">
        <v>241</v>
      </c>
      <c r="AY30" s="1" t="s">
        <v>240</v>
      </c>
      <c r="AZ30" s="1" t="s">
        <v>241</v>
      </c>
      <c r="BA30" s="1" t="s">
        <v>240</v>
      </c>
      <c r="BB30" s="1" t="s">
        <v>240</v>
      </c>
      <c r="BC30" s="1" t="s">
        <v>241</v>
      </c>
      <c r="BD30" s="1" t="s">
        <v>241</v>
      </c>
      <c r="BE30" s="1" t="s">
        <v>241</v>
      </c>
      <c r="BF30" s="1" t="s">
        <v>240</v>
      </c>
      <c r="BG30" s="1" t="s">
        <v>240</v>
      </c>
      <c r="BH30" s="1" t="s">
        <v>240</v>
      </c>
      <c r="BI30" s="1" t="s">
        <v>241</v>
      </c>
      <c r="BJ30" s="1" t="s">
        <v>241</v>
      </c>
      <c r="BK30" s="1" t="s">
        <v>241</v>
      </c>
      <c r="BL30" s="1" t="s">
        <v>241</v>
      </c>
      <c r="BM30" s="1" t="s">
        <v>240</v>
      </c>
      <c r="BN30" s="1" t="s">
        <v>241</v>
      </c>
      <c r="BO30" s="1" t="s">
        <v>240</v>
      </c>
      <c r="BP30" s="1" t="s">
        <v>241</v>
      </c>
      <c r="BQ30" s="1" t="s">
        <v>241</v>
      </c>
      <c r="BR30" s="1" t="s">
        <v>240</v>
      </c>
      <c r="BS30" s="1" t="s">
        <v>241</v>
      </c>
      <c r="BT30" s="1" t="s">
        <v>240</v>
      </c>
      <c r="BU30" s="1" t="s">
        <v>241</v>
      </c>
      <c r="BV30" s="1" t="s">
        <v>240</v>
      </c>
      <c r="BW30" s="1" t="s">
        <v>240</v>
      </c>
      <c r="BX30" s="1" t="s">
        <v>241</v>
      </c>
      <c r="BY30" s="1" t="s">
        <v>241</v>
      </c>
      <c r="BZ30" s="1" t="s">
        <v>240</v>
      </c>
      <c r="CA30" s="1" t="s">
        <v>241</v>
      </c>
      <c r="CB30" s="1" t="s">
        <v>241</v>
      </c>
      <c r="CC30" s="1" t="s">
        <v>240</v>
      </c>
      <c r="CD30" s="1" t="s">
        <v>241</v>
      </c>
      <c r="CE30" s="1" t="s">
        <v>240</v>
      </c>
      <c r="CF30" s="1" t="s">
        <v>241</v>
      </c>
      <c r="CG30" s="1" t="s">
        <v>241</v>
      </c>
      <c r="CH30" s="1" t="s">
        <v>241</v>
      </c>
      <c r="CI30" s="1" t="s">
        <v>240</v>
      </c>
      <c r="CJ30" s="1" t="s">
        <v>240</v>
      </c>
      <c r="CK30" s="1" t="s">
        <v>240</v>
      </c>
      <c r="CL30" s="1" t="s">
        <v>241</v>
      </c>
      <c r="CM30" s="1" t="s">
        <v>241</v>
      </c>
      <c r="CN30" s="1" t="s">
        <v>240</v>
      </c>
      <c r="CO30" s="1" t="s">
        <v>241</v>
      </c>
      <c r="CP30" s="1" t="s">
        <v>241</v>
      </c>
      <c r="CQ30" s="1" t="s">
        <v>241</v>
      </c>
      <c r="CR30" s="1" t="s">
        <v>241</v>
      </c>
      <c r="CS30" s="1" t="s">
        <v>241</v>
      </c>
      <c r="CT30" s="1" t="s">
        <v>241</v>
      </c>
      <c r="CU30" s="1" t="s">
        <v>241</v>
      </c>
      <c r="CV30" s="1" t="s">
        <v>240</v>
      </c>
      <c r="CW30" s="1" t="s">
        <v>241</v>
      </c>
      <c r="CX30" s="1" t="s">
        <v>241</v>
      </c>
      <c r="CY30" s="1" t="s">
        <v>241</v>
      </c>
      <c r="CZ30" s="1" t="s">
        <v>240</v>
      </c>
      <c r="DA30" s="1" t="s">
        <v>241</v>
      </c>
      <c r="DB30" s="1" t="s">
        <v>241</v>
      </c>
      <c r="DC30" s="1" t="s">
        <v>241</v>
      </c>
      <c r="DD30" s="1" t="s">
        <v>240</v>
      </c>
      <c r="DE30" s="1" t="s">
        <v>241</v>
      </c>
      <c r="DF30" s="1" t="s">
        <v>241</v>
      </c>
      <c r="DG30" s="1" t="s">
        <v>240</v>
      </c>
      <c r="DH30" s="1" t="s">
        <v>240</v>
      </c>
      <c r="DI30" s="1" t="s">
        <v>241</v>
      </c>
      <c r="DJ30" s="1" t="s">
        <v>241</v>
      </c>
      <c r="DK30" s="1" t="s">
        <v>241</v>
      </c>
      <c r="DL30" s="1" t="s">
        <v>240</v>
      </c>
      <c r="DM30" s="1" t="s">
        <v>241</v>
      </c>
      <c r="DN30" s="1" t="s">
        <v>240</v>
      </c>
      <c r="DO30" s="1" t="s">
        <v>240</v>
      </c>
      <c r="DP30" s="1" t="s">
        <v>240</v>
      </c>
      <c r="DQ30" s="1" t="s">
        <v>241</v>
      </c>
      <c r="DR30" s="1" t="s">
        <v>240</v>
      </c>
      <c r="DS30" s="1" t="s">
        <v>241</v>
      </c>
      <c r="DT30" s="1" t="s">
        <v>241</v>
      </c>
      <c r="DU30" s="1" t="s">
        <v>241</v>
      </c>
      <c r="DV30" s="1" t="s">
        <v>240</v>
      </c>
      <c r="DW30" s="1" t="s">
        <v>242</v>
      </c>
      <c r="DX30" s="1" t="s">
        <v>243</v>
      </c>
      <c r="DY30" s="1" t="s">
        <v>243</v>
      </c>
      <c r="DZ30" s="1" t="s">
        <v>243</v>
      </c>
      <c r="EA30" s="1" t="s">
        <v>245</v>
      </c>
      <c r="EB30" s="1" t="s">
        <v>244</v>
      </c>
      <c r="EC30" s="1" t="s">
        <v>242</v>
      </c>
      <c r="ED30" s="1" t="s">
        <v>243</v>
      </c>
      <c r="EE30" s="1" t="s">
        <v>245</v>
      </c>
      <c r="EF30" s="1" t="s">
        <v>242</v>
      </c>
      <c r="EG30" s="1" t="s">
        <v>245</v>
      </c>
      <c r="EH30" s="1" t="s">
        <v>243</v>
      </c>
      <c r="EI30" s="1" t="s">
        <v>243</v>
      </c>
      <c r="EJ30" s="1" t="s">
        <v>245</v>
      </c>
      <c r="EK30" s="1" t="s">
        <v>243</v>
      </c>
      <c r="EL30" s="1" t="s">
        <v>243</v>
      </c>
      <c r="EM30" s="1" t="s">
        <v>243</v>
      </c>
      <c r="EN30" s="1" t="s">
        <v>243</v>
      </c>
      <c r="EO30" s="1" t="s">
        <v>244</v>
      </c>
      <c r="EP30" s="1" t="s">
        <v>244</v>
      </c>
      <c r="EQ30" s="1" t="s">
        <v>242</v>
      </c>
      <c r="ER30" s="1" t="s">
        <v>245</v>
      </c>
      <c r="ES30" s="1" t="s">
        <v>245</v>
      </c>
      <c r="ET30" s="1" t="s">
        <v>245</v>
      </c>
      <c r="EU30" s="1" t="s">
        <v>242</v>
      </c>
      <c r="EV30" s="1" t="s">
        <v>243</v>
      </c>
      <c r="EW30" s="1" t="s">
        <v>245</v>
      </c>
      <c r="EX30" s="1" t="s">
        <v>243</v>
      </c>
      <c r="EY30" s="1" t="s">
        <v>243</v>
      </c>
      <c r="EZ30" s="1" t="s">
        <v>243</v>
      </c>
      <c r="FA30" s="1" t="s">
        <v>243</v>
      </c>
      <c r="FB30" s="1" t="s">
        <v>243</v>
      </c>
      <c r="FC30" s="1" t="s">
        <v>245</v>
      </c>
      <c r="FD30" s="1" t="s">
        <v>245</v>
      </c>
      <c r="FE30" s="1" t="s">
        <v>242</v>
      </c>
      <c r="FF30" s="1" t="s">
        <v>245</v>
      </c>
      <c r="FG30" s="1" t="s">
        <v>244</v>
      </c>
      <c r="FH30" s="1" t="s">
        <v>243</v>
      </c>
      <c r="FI30" s="1" t="s">
        <v>244</v>
      </c>
      <c r="FJ30" s="1" t="s">
        <v>245</v>
      </c>
      <c r="FK30" s="1" t="s">
        <v>243</v>
      </c>
      <c r="FL30" s="1" t="s">
        <v>242</v>
      </c>
      <c r="FM30" s="1" t="s">
        <v>244</v>
      </c>
      <c r="FN30" s="1" t="s">
        <v>243</v>
      </c>
      <c r="FO30" s="1" t="s">
        <v>242</v>
      </c>
      <c r="FP30" s="1" t="s">
        <v>244</v>
      </c>
      <c r="FQ30" s="1" t="s">
        <v>242</v>
      </c>
      <c r="FR30" s="1" t="s">
        <v>243</v>
      </c>
      <c r="FS30" s="1" t="s">
        <v>242</v>
      </c>
      <c r="FT30" s="1" t="s">
        <v>244</v>
      </c>
      <c r="FU30" s="1" t="s">
        <v>244</v>
      </c>
      <c r="FV30" s="1" t="s">
        <v>243</v>
      </c>
      <c r="FW30" s="1" t="s">
        <v>244</v>
      </c>
      <c r="FX30" s="1" t="s">
        <v>243</v>
      </c>
      <c r="FY30" s="1" t="s">
        <v>245</v>
      </c>
      <c r="FZ30" s="1" t="s">
        <v>243</v>
      </c>
      <c r="GA30" s="1" t="s">
        <v>244</v>
      </c>
      <c r="GB30" s="1" t="s">
        <v>243</v>
      </c>
      <c r="GC30" s="1" t="s">
        <v>244</v>
      </c>
      <c r="GD30" s="1" t="s">
        <v>242</v>
      </c>
      <c r="GE30" s="1" t="s">
        <v>243</v>
      </c>
      <c r="GF30" s="1" t="s">
        <v>245</v>
      </c>
      <c r="GG30" s="1" t="s">
        <v>245</v>
      </c>
      <c r="GH30" s="1" t="s">
        <v>244</v>
      </c>
      <c r="GI30" s="1" t="s">
        <v>244</v>
      </c>
      <c r="GJ30" s="1" t="s">
        <v>244</v>
      </c>
      <c r="GK30" s="1" t="s">
        <v>243</v>
      </c>
      <c r="GL30" s="1" t="s">
        <v>242</v>
      </c>
      <c r="GM30" s="1" t="s">
        <v>242</v>
      </c>
      <c r="GN30" s="1" t="s">
        <v>243</v>
      </c>
      <c r="GO30" s="11">
        <v>1.0</v>
      </c>
      <c r="GP30" s="11">
        <v>1.0</v>
      </c>
      <c r="GQ30" s="11">
        <v>8.0</v>
      </c>
      <c r="GR30" s="11">
        <v>5.0</v>
      </c>
      <c r="GS30" s="11">
        <v>2.0</v>
      </c>
      <c r="GT30" s="11">
        <v>2.0</v>
      </c>
      <c r="GU30" s="11">
        <v>9.0</v>
      </c>
      <c r="GV30" s="11">
        <v>9.0</v>
      </c>
      <c r="GW30" s="11">
        <v>3.0</v>
      </c>
      <c r="GX30" s="11">
        <v>1.0</v>
      </c>
      <c r="GY30" s="11">
        <v>10.0</v>
      </c>
      <c r="GZ30" s="11">
        <v>6.0</v>
      </c>
      <c r="HA30" s="11">
        <v>6.0</v>
      </c>
      <c r="HB30" s="11">
        <v>2.0</v>
      </c>
      <c r="HC30" s="11">
        <v>7.0</v>
      </c>
      <c r="HD30" s="11">
        <v>4.0</v>
      </c>
      <c r="HE30" s="11">
        <v>2.0</v>
      </c>
      <c r="HF30" s="11">
        <v>2.0</v>
      </c>
      <c r="HG30" s="11">
        <v>9.0</v>
      </c>
      <c r="HH30" s="11">
        <v>2.0</v>
      </c>
      <c r="HI30" s="11">
        <v>3.0</v>
      </c>
      <c r="HJ30" s="11">
        <v>6.0</v>
      </c>
      <c r="HK30" s="11">
        <v>7.0</v>
      </c>
      <c r="HL30" s="11">
        <v>7.0</v>
      </c>
      <c r="HM30" s="11">
        <v>9.0</v>
      </c>
      <c r="HN30" s="11">
        <v>5.0</v>
      </c>
      <c r="HO30" s="11">
        <v>6.0</v>
      </c>
      <c r="HP30" s="11">
        <v>2.0</v>
      </c>
      <c r="HQ30" s="11">
        <v>1.0</v>
      </c>
      <c r="HR30" s="11">
        <v>2.0</v>
      </c>
      <c r="HS30" s="11">
        <v>10.0</v>
      </c>
      <c r="HT30" s="11">
        <v>3.0</v>
      </c>
      <c r="HU30" s="11">
        <v>2.0</v>
      </c>
      <c r="HV30" s="11">
        <v>2.0</v>
      </c>
      <c r="HW30" s="11">
        <v>10.0</v>
      </c>
      <c r="HX30" s="11">
        <v>7.0</v>
      </c>
      <c r="HY30" s="11">
        <v>4.0</v>
      </c>
      <c r="HZ30" s="11">
        <v>8.0</v>
      </c>
      <c r="IA30" s="11">
        <v>8.0</v>
      </c>
      <c r="IB30" s="11">
        <v>7.0</v>
      </c>
      <c r="IC30" s="11">
        <v>2.0</v>
      </c>
      <c r="ID30" s="1"/>
      <c r="IE30" s="1"/>
      <c r="IF30" s="1"/>
      <c r="IG30" s="1"/>
      <c r="IH30" s="1"/>
      <c r="II30" s="1"/>
      <c r="IJ30" s="1"/>
      <c r="IK30" s="1"/>
      <c r="IL30" s="1"/>
      <c r="IM30" s="1"/>
    </row>
    <row r="31">
      <c r="A31" s="10">
        <v>44699.06851005787</v>
      </c>
      <c r="B31" s="1" t="s">
        <v>263</v>
      </c>
      <c r="C31" s="1" t="s">
        <v>316</v>
      </c>
      <c r="D31" s="1" t="s">
        <v>294</v>
      </c>
      <c r="E31" s="1" t="s">
        <v>198</v>
      </c>
      <c r="F31" s="1" t="s">
        <v>199</v>
      </c>
      <c r="G31" s="1" t="s">
        <v>248</v>
      </c>
      <c r="H31" s="1" t="s">
        <v>280</v>
      </c>
      <c r="I31" s="1" t="s">
        <v>202</v>
      </c>
      <c r="J31" s="1" t="s">
        <v>267</v>
      </c>
      <c r="K31" s="1" t="s">
        <v>281</v>
      </c>
      <c r="L31" s="1" t="s">
        <v>205</v>
      </c>
      <c r="M31" s="1" t="s">
        <v>295</v>
      </c>
      <c r="N31" s="1" t="s">
        <v>269</v>
      </c>
      <c r="O31" s="1" t="s">
        <v>208</v>
      </c>
      <c r="P31" s="1" t="s">
        <v>209</v>
      </c>
      <c r="Q31" s="1" t="s">
        <v>210</v>
      </c>
      <c r="R31" s="1" t="s">
        <v>250</v>
      </c>
      <c r="S31" s="1" t="s">
        <v>251</v>
      </c>
      <c r="T31" s="1" t="s">
        <v>213</v>
      </c>
      <c r="U31" s="1" t="s">
        <v>214</v>
      </c>
      <c r="V31" s="1" t="s">
        <v>215</v>
      </c>
      <c r="W31" s="1" t="s">
        <v>216</v>
      </c>
      <c r="X31" s="1" t="s">
        <v>253</v>
      </c>
      <c r="Y31" s="1" t="s">
        <v>218</v>
      </c>
      <c r="Z31" s="1" t="s">
        <v>219</v>
      </c>
      <c r="AA31" s="1" t="s">
        <v>220</v>
      </c>
      <c r="AB31" s="1" t="s">
        <v>272</v>
      </c>
      <c r="AC31" s="1" t="s">
        <v>303</v>
      </c>
      <c r="AD31" s="1" t="s">
        <v>223</v>
      </c>
      <c r="AE31" s="1" t="s">
        <v>224</v>
      </c>
      <c r="AF31" s="1" t="s">
        <v>225</v>
      </c>
      <c r="AG31" s="1" t="s">
        <v>226</v>
      </c>
      <c r="AH31" s="1" t="s">
        <v>227</v>
      </c>
      <c r="AI31" s="1" t="s">
        <v>228</v>
      </c>
      <c r="AJ31" s="1" t="s">
        <v>229</v>
      </c>
      <c r="AK31" s="1" t="s">
        <v>230</v>
      </c>
      <c r="AL31" s="1" t="s">
        <v>231</v>
      </c>
      <c r="AM31" s="1" t="s">
        <v>232</v>
      </c>
      <c r="AN31" s="1" t="s">
        <v>289</v>
      </c>
      <c r="AO31" s="1" t="s">
        <v>259</v>
      </c>
      <c r="AP31" s="1" t="s">
        <v>235</v>
      </c>
      <c r="AQ31" s="1" t="s">
        <v>260</v>
      </c>
      <c r="AR31" s="1" t="s">
        <v>237</v>
      </c>
      <c r="AS31" s="1" t="s">
        <v>261</v>
      </c>
      <c r="AT31" s="1" t="s">
        <v>262</v>
      </c>
      <c r="AU31" s="1" t="s">
        <v>241</v>
      </c>
      <c r="AV31" s="1" t="s">
        <v>241</v>
      </c>
      <c r="AW31" s="1" t="s">
        <v>241</v>
      </c>
      <c r="AX31" s="1" t="s">
        <v>240</v>
      </c>
      <c r="AY31" s="1" t="s">
        <v>240</v>
      </c>
      <c r="AZ31" s="1" t="s">
        <v>241</v>
      </c>
      <c r="BA31" s="1" t="s">
        <v>241</v>
      </c>
      <c r="BB31" s="1" t="s">
        <v>240</v>
      </c>
      <c r="BC31" s="1" t="s">
        <v>241</v>
      </c>
      <c r="BD31" s="1" t="s">
        <v>241</v>
      </c>
      <c r="BE31" s="1" t="s">
        <v>240</v>
      </c>
      <c r="BF31" s="1" t="s">
        <v>241</v>
      </c>
      <c r="BG31" s="1" t="s">
        <v>240</v>
      </c>
      <c r="BH31" s="1" t="s">
        <v>241</v>
      </c>
      <c r="BI31" s="1" t="s">
        <v>241</v>
      </c>
      <c r="BJ31" s="1" t="s">
        <v>241</v>
      </c>
      <c r="BK31" s="1" t="s">
        <v>240</v>
      </c>
      <c r="BL31" s="1" t="s">
        <v>240</v>
      </c>
      <c r="BM31" s="1" t="s">
        <v>240</v>
      </c>
      <c r="BN31" s="1" t="s">
        <v>241</v>
      </c>
      <c r="BO31" s="1" t="s">
        <v>240</v>
      </c>
      <c r="BP31" s="1" t="s">
        <v>241</v>
      </c>
      <c r="BQ31" s="1" t="s">
        <v>241</v>
      </c>
      <c r="BR31" s="1" t="s">
        <v>241</v>
      </c>
      <c r="BS31" s="1" t="s">
        <v>240</v>
      </c>
      <c r="BT31" s="1" t="s">
        <v>241</v>
      </c>
      <c r="BU31" s="1" t="s">
        <v>241</v>
      </c>
      <c r="BV31" s="1" t="s">
        <v>240</v>
      </c>
      <c r="BW31" s="1" t="s">
        <v>240</v>
      </c>
      <c r="BX31" s="1" t="s">
        <v>241</v>
      </c>
      <c r="BY31" s="1" t="s">
        <v>241</v>
      </c>
      <c r="BZ31" s="1" t="s">
        <v>240</v>
      </c>
      <c r="CA31" s="1" t="s">
        <v>241</v>
      </c>
      <c r="CB31" s="1" t="s">
        <v>240</v>
      </c>
      <c r="CC31" s="1" t="s">
        <v>240</v>
      </c>
      <c r="CD31" s="1" t="s">
        <v>241</v>
      </c>
      <c r="CE31" s="1" t="s">
        <v>240</v>
      </c>
      <c r="CF31" s="1" t="s">
        <v>241</v>
      </c>
      <c r="CG31" s="1" t="s">
        <v>241</v>
      </c>
      <c r="CH31" s="1" t="s">
        <v>240</v>
      </c>
      <c r="CI31" s="1" t="s">
        <v>240</v>
      </c>
      <c r="CJ31" s="1" t="s">
        <v>241</v>
      </c>
      <c r="CK31" s="1" t="s">
        <v>241</v>
      </c>
      <c r="CL31" s="1" t="s">
        <v>241</v>
      </c>
      <c r="CM31" s="1" t="s">
        <v>241</v>
      </c>
      <c r="CN31" s="1" t="s">
        <v>240</v>
      </c>
      <c r="CO31" s="1" t="s">
        <v>241</v>
      </c>
      <c r="CP31" s="1" t="s">
        <v>241</v>
      </c>
      <c r="CQ31" s="1" t="s">
        <v>241</v>
      </c>
      <c r="CR31" s="1" t="s">
        <v>241</v>
      </c>
      <c r="CS31" s="1" t="s">
        <v>241</v>
      </c>
      <c r="CT31" s="1" t="s">
        <v>240</v>
      </c>
      <c r="CU31" s="1" t="s">
        <v>241</v>
      </c>
      <c r="CV31" s="1" t="s">
        <v>240</v>
      </c>
      <c r="CW31" s="1" t="s">
        <v>241</v>
      </c>
      <c r="CX31" s="1" t="s">
        <v>241</v>
      </c>
      <c r="CY31" s="1" t="s">
        <v>240</v>
      </c>
      <c r="CZ31" s="1" t="s">
        <v>240</v>
      </c>
      <c r="DA31" s="1" t="s">
        <v>241</v>
      </c>
      <c r="DB31" s="1" t="s">
        <v>241</v>
      </c>
      <c r="DC31" s="1" t="s">
        <v>241</v>
      </c>
      <c r="DD31" s="1" t="s">
        <v>241</v>
      </c>
      <c r="DE31" s="1" t="s">
        <v>241</v>
      </c>
      <c r="DF31" s="1" t="s">
        <v>241</v>
      </c>
      <c r="DG31" s="1" t="s">
        <v>240</v>
      </c>
      <c r="DH31" s="1" t="s">
        <v>241</v>
      </c>
      <c r="DI31" s="1" t="s">
        <v>241</v>
      </c>
      <c r="DJ31" s="1" t="s">
        <v>241</v>
      </c>
      <c r="DK31" s="1" t="s">
        <v>241</v>
      </c>
      <c r="DL31" s="1" t="s">
        <v>241</v>
      </c>
      <c r="DM31" s="1" t="s">
        <v>240</v>
      </c>
      <c r="DN31" s="1" t="s">
        <v>241</v>
      </c>
      <c r="DO31" s="1" t="s">
        <v>241</v>
      </c>
      <c r="DP31" s="1" t="s">
        <v>240</v>
      </c>
      <c r="DQ31" s="1" t="s">
        <v>241</v>
      </c>
      <c r="DR31" s="1" t="s">
        <v>240</v>
      </c>
      <c r="DS31" s="1" t="s">
        <v>241</v>
      </c>
      <c r="DT31" s="1" t="s">
        <v>241</v>
      </c>
      <c r="DU31" s="1" t="s">
        <v>241</v>
      </c>
      <c r="DV31" s="1" t="s">
        <v>240</v>
      </c>
      <c r="DW31" s="1" t="s">
        <v>243</v>
      </c>
      <c r="DX31" s="1" t="s">
        <v>244</v>
      </c>
      <c r="DY31" s="1" t="s">
        <v>244</v>
      </c>
      <c r="DZ31" s="1" t="s">
        <v>243</v>
      </c>
      <c r="EA31" s="1" t="s">
        <v>245</v>
      </c>
      <c r="EB31" s="1" t="s">
        <v>245</v>
      </c>
      <c r="EC31" s="1" t="s">
        <v>243</v>
      </c>
      <c r="ED31" s="1" t="s">
        <v>245</v>
      </c>
      <c r="EE31" s="1" t="s">
        <v>243</v>
      </c>
      <c r="EF31" s="1" t="s">
        <v>242</v>
      </c>
      <c r="EG31" s="1" t="s">
        <v>243</v>
      </c>
      <c r="EH31" s="1" t="s">
        <v>245</v>
      </c>
      <c r="EI31" s="1" t="s">
        <v>243</v>
      </c>
      <c r="EJ31" s="1" t="s">
        <v>245</v>
      </c>
      <c r="EK31" s="1" t="s">
        <v>244</v>
      </c>
      <c r="EL31" s="1" t="s">
        <v>245</v>
      </c>
      <c r="EM31" s="1" t="s">
        <v>243</v>
      </c>
      <c r="EN31" s="1" t="s">
        <v>243</v>
      </c>
      <c r="EO31" s="1" t="s">
        <v>245</v>
      </c>
      <c r="EP31" s="1" t="s">
        <v>243</v>
      </c>
      <c r="EQ31" s="1" t="s">
        <v>243</v>
      </c>
      <c r="ER31" s="1" t="s">
        <v>243</v>
      </c>
      <c r="ES31" s="1" t="s">
        <v>243</v>
      </c>
      <c r="ET31" s="1" t="s">
        <v>243</v>
      </c>
      <c r="EU31" s="1" t="s">
        <v>242</v>
      </c>
      <c r="EV31" s="1" t="s">
        <v>243</v>
      </c>
      <c r="EW31" s="1" t="s">
        <v>245</v>
      </c>
      <c r="EX31" s="1" t="s">
        <v>243</v>
      </c>
      <c r="EY31" s="1" t="s">
        <v>245</v>
      </c>
      <c r="EZ31" s="1" t="s">
        <v>243</v>
      </c>
      <c r="FA31" s="1" t="s">
        <v>243</v>
      </c>
      <c r="FB31" s="1" t="s">
        <v>243</v>
      </c>
      <c r="FC31" s="1" t="s">
        <v>245</v>
      </c>
      <c r="FD31" s="1" t="s">
        <v>244</v>
      </c>
      <c r="FE31" s="1" t="s">
        <v>243</v>
      </c>
      <c r="FF31" s="1" t="s">
        <v>245</v>
      </c>
      <c r="FG31" s="1" t="s">
        <v>244</v>
      </c>
      <c r="FH31" s="1" t="s">
        <v>243</v>
      </c>
      <c r="FI31" s="1" t="s">
        <v>243</v>
      </c>
      <c r="FJ31" s="1" t="s">
        <v>244</v>
      </c>
      <c r="FK31" s="1" t="s">
        <v>243</v>
      </c>
      <c r="FL31" s="1" t="s">
        <v>243</v>
      </c>
      <c r="FM31" s="1" t="s">
        <v>245</v>
      </c>
      <c r="FN31" s="1" t="s">
        <v>245</v>
      </c>
      <c r="FO31" s="1" t="s">
        <v>244</v>
      </c>
      <c r="FP31" s="1" t="s">
        <v>244</v>
      </c>
      <c r="FQ31" s="1" t="s">
        <v>243</v>
      </c>
      <c r="FR31" s="1" t="s">
        <v>245</v>
      </c>
      <c r="FS31" s="1" t="s">
        <v>243</v>
      </c>
      <c r="FT31" s="1" t="s">
        <v>243</v>
      </c>
      <c r="FU31" s="1" t="s">
        <v>244</v>
      </c>
      <c r="FV31" s="1" t="s">
        <v>245</v>
      </c>
      <c r="FW31" s="1" t="s">
        <v>245</v>
      </c>
      <c r="FX31" s="1" t="s">
        <v>242</v>
      </c>
      <c r="FY31" s="1" t="s">
        <v>245</v>
      </c>
      <c r="FZ31" s="1" t="s">
        <v>245</v>
      </c>
      <c r="GA31" s="1" t="s">
        <v>244</v>
      </c>
      <c r="GB31" s="1" t="s">
        <v>244</v>
      </c>
      <c r="GC31" s="1" t="s">
        <v>244</v>
      </c>
      <c r="GD31" s="1" t="s">
        <v>243</v>
      </c>
      <c r="GE31" s="1" t="s">
        <v>243</v>
      </c>
      <c r="GF31" s="1" t="s">
        <v>243</v>
      </c>
      <c r="GG31" s="1" t="s">
        <v>245</v>
      </c>
      <c r="GH31" s="1" t="s">
        <v>244</v>
      </c>
      <c r="GI31" s="1" t="s">
        <v>244</v>
      </c>
      <c r="GJ31" s="1" t="s">
        <v>244</v>
      </c>
      <c r="GK31" s="1" t="s">
        <v>243</v>
      </c>
      <c r="GL31" s="1" t="s">
        <v>243</v>
      </c>
      <c r="GM31" s="1" t="s">
        <v>243</v>
      </c>
      <c r="GN31" s="1" t="s">
        <v>244</v>
      </c>
      <c r="GO31" s="11">
        <v>7.0</v>
      </c>
      <c r="GP31" s="11">
        <v>4.0</v>
      </c>
      <c r="GQ31" s="11">
        <v>6.0</v>
      </c>
      <c r="GR31" s="11">
        <v>10.0</v>
      </c>
      <c r="GS31" s="11">
        <v>5.0</v>
      </c>
      <c r="GT31" s="11">
        <v>5.0</v>
      </c>
      <c r="GU31" s="11">
        <v>8.0</v>
      </c>
      <c r="GV31" s="11">
        <v>9.0</v>
      </c>
      <c r="GW31" s="11">
        <v>7.0</v>
      </c>
      <c r="GX31" s="11">
        <v>1.0</v>
      </c>
      <c r="GY31" s="11">
        <v>8.0</v>
      </c>
      <c r="GZ31" s="11">
        <v>10.0</v>
      </c>
      <c r="HA31" s="11">
        <v>8.0</v>
      </c>
      <c r="HB31" s="11">
        <v>4.0</v>
      </c>
      <c r="HC31" s="11">
        <v>9.0</v>
      </c>
      <c r="HD31" s="11">
        <v>1.0</v>
      </c>
      <c r="HE31" s="11">
        <v>7.0</v>
      </c>
      <c r="HF31" s="11">
        <v>1.0</v>
      </c>
      <c r="HG31" s="11">
        <v>9.0</v>
      </c>
      <c r="HH31" s="11">
        <v>4.0</v>
      </c>
      <c r="HI31" s="11">
        <v>7.0</v>
      </c>
      <c r="HJ31" s="11">
        <v>7.0</v>
      </c>
      <c r="HK31" s="11">
        <v>4.0</v>
      </c>
      <c r="HL31" s="11">
        <v>3.0</v>
      </c>
      <c r="HM31" s="11">
        <v>4.0</v>
      </c>
      <c r="HN31" s="11">
        <v>2.0</v>
      </c>
      <c r="HO31" s="11">
        <v>7.0</v>
      </c>
      <c r="HP31" s="11">
        <v>4.0</v>
      </c>
      <c r="HQ31" s="11">
        <v>4.0</v>
      </c>
      <c r="HR31" s="11">
        <v>3.0</v>
      </c>
      <c r="HS31" s="11">
        <v>9.0</v>
      </c>
      <c r="HT31" s="11">
        <v>1.0</v>
      </c>
      <c r="HU31" s="11">
        <v>4.0</v>
      </c>
      <c r="HV31" s="11">
        <v>1.0</v>
      </c>
      <c r="HW31" s="11">
        <v>8.0</v>
      </c>
      <c r="HX31" s="11">
        <v>10.0</v>
      </c>
      <c r="HY31" s="11">
        <v>6.0</v>
      </c>
      <c r="HZ31" s="11">
        <v>4.0</v>
      </c>
      <c r="IA31" s="11">
        <v>6.0</v>
      </c>
      <c r="IB31" s="11">
        <v>1.0</v>
      </c>
      <c r="IC31" s="11">
        <v>4.0</v>
      </c>
      <c r="ID31" s="1"/>
      <c r="IE31" s="1"/>
      <c r="IF31" s="1"/>
      <c r="IG31" s="1"/>
      <c r="IH31" s="1"/>
      <c r="II31" s="1"/>
      <c r="IJ31" s="1"/>
      <c r="IK31" s="1"/>
      <c r="IL31" s="1"/>
      <c r="IM31" s="1"/>
    </row>
    <row r="32">
      <c r="A32" s="10">
        <v>44699.676666921296</v>
      </c>
      <c r="B32" s="1" t="s">
        <v>196</v>
      </c>
      <c r="C32" s="1" t="s">
        <v>317</v>
      </c>
      <c r="D32" s="1" t="s">
        <v>294</v>
      </c>
      <c r="E32" s="1" t="s">
        <v>198</v>
      </c>
      <c r="F32" s="1" t="s">
        <v>199</v>
      </c>
      <c r="G32" s="1" t="s">
        <v>248</v>
      </c>
      <c r="H32" s="1" t="s">
        <v>201</v>
      </c>
      <c r="I32" s="1" t="s">
        <v>202</v>
      </c>
      <c r="J32" s="1" t="s">
        <v>267</v>
      </c>
      <c r="K32" s="1" t="s">
        <v>281</v>
      </c>
      <c r="L32" s="1" t="s">
        <v>268</v>
      </c>
      <c r="M32" s="1" t="s">
        <v>206</v>
      </c>
      <c r="N32" s="1" t="s">
        <v>207</v>
      </c>
      <c r="O32" s="1" t="s">
        <v>249</v>
      </c>
      <c r="P32" s="1" t="s">
        <v>209</v>
      </c>
      <c r="Q32" s="1" t="s">
        <v>210</v>
      </c>
      <c r="R32" s="1" t="s">
        <v>250</v>
      </c>
      <c r="S32" s="1" t="s">
        <v>212</v>
      </c>
      <c r="T32" s="1" t="s">
        <v>283</v>
      </c>
      <c r="U32" s="1" t="s">
        <v>214</v>
      </c>
      <c r="V32" s="1" t="s">
        <v>215</v>
      </c>
      <c r="W32" s="1" t="s">
        <v>216</v>
      </c>
      <c r="X32" s="1" t="s">
        <v>253</v>
      </c>
      <c r="Y32" s="1" t="s">
        <v>218</v>
      </c>
      <c r="Z32" s="1" t="s">
        <v>219</v>
      </c>
      <c r="AA32" s="1" t="s">
        <v>255</v>
      </c>
      <c r="AB32" s="1" t="s">
        <v>272</v>
      </c>
      <c r="AC32" s="1" t="s">
        <v>256</v>
      </c>
      <c r="AD32" s="1" t="s">
        <v>223</v>
      </c>
      <c r="AE32" s="1" t="s">
        <v>273</v>
      </c>
      <c r="AF32" s="1" t="s">
        <v>225</v>
      </c>
      <c r="AG32" s="1" t="s">
        <v>226</v>
      </c>
      <c r="AH32" s="1" t="s">
        <v>227</v>
      </c>
      <c r="AI32" s="1" t="s">
        <v>228</v>
      </c>
      <c r="AJ32" s="1" t="s">
        <v>229</v>
      </c>
      <c r="AK32" s="1" t="s">
        <v>230</v>
      </c>
      <c r="AL32" s="1" t="s">
        <v>231</v>
      </c>
      <c r="AM32" s="1" t="s">
        <v>232</v>
      </c>
      <c r="AN32" s="1" t="s">
        <v>289</v>
      </c>
      <c r="AO32" s="1" t="s">
        <v>259</v>
      </c>
      <c r="AP32" s="1" t="s">
        <v>278</v>
      </c>
      <c r="AQ32" s="1" t="s">
        <v>260</v>
      </c>
      <c r="AR32" s="1" t="s">
        <v>237</v>
      </c>
      <c r="AS32" s="1" t="s">
        <v>261</v>
      </c>
      <c r="AT32" s="1" t="s">
        <v>239</v>
      </c>
      <c r="AU32" s="1" t="s">
        <v>240</v>
      </c>
      <c r="AV32" s="1" t="s">
        <v>240</v>
      </c>
      <c r="AW32" s="1" t="s">
        <v>240</v>
      </c>
      <c r="AX32" s="1" t="s">
        <v>240</v>
      </c>
      <c r="AY32" s="1" t="s">
        <v>240</v>
      </c>
      <c r="AZ32" s="1" t="s">
        <v>240</v>
      </c>
      <c r="BA32" s="1" t="s">
        <v>240</v>
      </c>
      <c r="BB32" s="1" t="s">
        <v>240</v>
      </c>
      <c r="BC32" s="1" t="s">
        <v>240</v>
      </c>
      <c r="BD32" s="1" t="s">
        <v>240</v>
      </c>
      <c r="BE32" s="1" t="s">
        <v>241</v>
      </c>
      <c r="BF32" s="1" t="s">
        <v>241</v>
      </c>
      <c r="BG32" s="1" t="s">
        <v>240</v>
      </c>
      <c r="BH32" s="1" t="s">
        <v>240</v>
      </c>
      <c r="BI32" s="1" t="s">
        <v>241</v>
      </c>
      <c r="BJ32" s="1" t="s">
        <v>240</v>
      </c>
      <c r="BK32" s="1" t="s">
        <v>240</v>
      </c>
      <c r="BL32" s="1" t="s">
        <v>240</v>
      </c>
      <c r="BM32" s="1" t="s">
        <v>241</v>
      </c>
      <c r="BN32" s="1" t="s">
        <v>241</v>
      </c>
      <c r="BO32" s="1" t="s">
        <v>241</v>
      </c>
      <c r="BP32" s="1" t="s">
        <v>240</v>
      </c>
      <c r="BQ32" s="1" t="s">
        <v>241</v>
      </c>
      <c r="BR32" s="1" t="s">
        <v>240</v>
      </c>
      <c r="BS32" s="1" t="s">
        <v>240</v>
      </c>
      <c r="BT32" s="1" t="s">
        <v>240</v>
      </c>
      <c r="BU32" s="1" t="s">
        <v>241</v>
      </c>
      <c r="BV32" s="1" t="s">
        <v>240</v>
      </c>
      <c r="BW32" s="1" t="s">
        <v>241</v>
      </c>
      <c r="BX32" s="1" t="s">
        <v>241</v>
      </c>
      <c r="BY32" s="1" t="s">
        <v>241</v>
      </c>
      <c r="BZ32" s="1" t="s">
        <v>240</v>
      </c>
      <c r="CA32" s="1" t="s">
        <v>241</v>
      </c>
      <c r="CB32" s="1" t="s">
        <v>240</v>
      </c>
      <c r="CC32" s="1" t="s">
        <v>240</v>
      </c>
      <c r="CD32" s="1" t="s">
        <v>241</v>
      </c>
      <c r="CE32" s="1" t="s">
        <v>241</v>
      </c>
      <c r="CF32" s="1" t="s">
        <v>240</v>
      </c>
      <c r="CG32" s="1" t="s">
        <v>241</v>
      </c>
      <c r="CH32" s="1" t="s">
        <v>241</v>
      </c>
      <c r="CI32" s="1" t="s">
        <v>241</v>
      </c>
      <c r="CJ32" s="1" t="s">
        <v>241</v>
      </c>
      <c r="CK32" s="1" t="s">
        <v>240</v>
      </c>
      <c r="CL32" s="1" t="s">
        <v>241</v>
      </c>
      <c r="CM32" s="1" t="s">
        <v>241</v>
      </c>
      <c r="CN32" s="1" t="s">
        <v>241</v>
      </c>
      <c r="CO32" s="1" t="s">
        <v>241</v>
      </c>
      <c r="CP32" s="1" t="s">
        <v>240</v>
      </c>
      <c r="CQ32" s="1" t="s">
        <v>241</v>
      </c>
      <c r="CR32" s="1" t="s">
        <v>241</v>
      </c>
      <c r="CS32" s="1" t="s">
        <v>241</v>
      </c>
      <c r="CT32" s="1" t="s">
        <v>241</v>
      </c>
      <c r="CU32" s="1" t="s">
        <v>241</v>
      </c>
      <c r="CV32" s="1" t="s">
        <v>241</v>
      </c>
      <c r="CW32" s="1" t="s">
        <v>240</v>
      </c>
      <c r="CX32" s="1" t="s">
        <v>241</v>
      </c>
      <c r="CY32" s="1" t="s">
        <v>240</v>
      </c>
      <c r="CZ32" s="1" t="s">
        <v>240</v>
      </c>
      <c r="DA32" s="1" t="s">
        <v>241</v>
      </c>
      <c r="DB32" s="1" t="s">
        <v>241</v>
      </c>
      <c r="DC32" s="1" t="s">
        <v>241</v>
      </c>
      <c r="DD32" s="1" t="s">
        <v>241</v>
      </c>
      <c r="DE32" s="1" t="s">
        <v>241</v>
      </c>
      <c r="DF32" s="1" t="s">
        <v>241</v>
      </c>
      <c r="DG32" s="1" t="s">
        <v>240</v>
      </c>
      <c r="DH32" s="1" t="s">
        <v>240</v>
      </c>
      <c r="DI32" s="1" t="s">
        <v>241</v>
      </c>
      <c r="DJ32" s="1" t="s">
        <v>241</v>
      </c>
      <c r="DK32" s="1" t="s">
        <v>241</v>
      </c>
      <c r="DL32" s="1" t="s">
        <v>241</v>
      </c>
      <c r="DM32" s="1" t="s">
        <v>240</v>
      </c>
      <c r="DN32" s="1" t="s">
        <v>241</v>
      </c>
      <c r="DO32" s="1" t="s">
        <v>240</v>
      </c>
      <c r="DP32" s="1" t="s">
        <v>240</v>
      </c>
      <c r="DQ32" s="1" t="s">
        <v>241</v>
      </c>
      <c r="DR32" s="1" t="s">
        <v>240</v>
      </c>
      <c r="DS32" s="1" t="s">
        <v>241</v>
      </c>
      <c r="DT32" s="1" t="s">
        <v>241</v>
      </c>
      <c r="DU32" s="1" t="s">
        <v>241</v>
      </c>
      <c r="DV32" s="1" t="s">
        <v>241</v>
      </c>
      <c r="DW32" s="1" t="s">
        <v>242</v>
      </c>
      <c r="DX32" s="1" t="s">
        <v>242</v>
      </c>
      <c r="DY32" s="1" t="s">
        <v>243</v>
      </c>
      <c r="DZ32" s="1" t="s">
        <v>243</v>
      </c>
      <c r="EA32" s="1" t="s">
        <v>242</v>
      </c>
      <c r="EB32" s="1" t="s">
        <v>244</v>
      </c>
      <c r="EC32" s="1" t="s">
        <v>242</v>
      </c>
      <c r="ED32" s="1" t="s">
        <v>242</v>
      </c>
      <c r="EE32" s="1" t="s">
        <v>243</v>
      </c>
      <c r="EF32" s="1" t="s">
        <v>243</v>
      </c>
      <c r="EG32" s="1" t="s">
        <v>242</v>
      </c>
      <c r="EH32" s="1" t="s">
        <v>244</v>
      </c>
      <c r="EI32" s="1" t="s">
        <v>243</v>
      </c>
      <c r="EJ32" s="1" t="s">
        <v>244</v>
      </c>
      <c r="EK32" s="1" t="s">
        <v>242</v>
      </c>
      <c r="EL32" s="1" t="s">
        <v>242</v>
      </c>
      <c r="EM32" s="1" t="s">
        <v>242</v>
      </c>
      <c r="EN32" s="1" t="s">
        <v>242</v>
      </c>
      <c r="EO32" s="1" t="s">
        <v>243</v>
      </c>
      <c r="EP32" s="1" t="s">
        <v>243</v>
      </c>
      <c r="EQ32" s="1" t="s">
        <v>242</v>
      </c>
      <c r="ER32" s="1" t="s">
        <v>243</v>
      </c>
      <c r="ES32" s="1" t="s">
        <v>243</v>
      </c>
      <c r="ET32" s="1" t="s">
        <v>242</v>
      </c>
      <c r="EU32" s="1" t="s">
        <v>242</v>
      </c>
      <c r="EV32" s="1" t="s">
        <v>243</v>
      </c>
      <c r="EW32" s="1" t="s">
        <v>242</v>
      </c>
      <c r="EX32" s="1" t="s">
        <v>242</v>
      </c>
      <c r="EY32" s="1" t="s">
        <v>243</v>
      </c>
      <c r="EZ32" s="1" t="s">
        <v>243</v>
      </c>
      <c r="FA32" s="1" t="s">
        <v>242</v>
      </c>
      <c r="FB32" s="1" t="s">
        <v>243</v>
      </c>
      <c r="FC32" s="1" t="s">
        <v>243</v>
      </c>
      <c r="FD32" s="1" t="s">
        <v>242</v>
      </c>
      <c r="FE32" s="1" t="s">
        <v>243</v>
      </c>
      <c r="FF32" s="1" t="s">
        <v>243</v>
      </c>
      <c r="FG32" s="1" t="s">
        <v>244</v>
      </c>
      <c r="FH32" s="1" t="s">
        <v>242</v>
      </c>
      <c r="FI32" s="1" t="s">
        <v>243</v>
      </c>
      <c r="FJ32" s="1" t="s">
        <v>244</v>
      </c>
      <c r="FK32" s="1" t="s">
        <v>243</v>
      </c>
      <c r="FL32" s="1" t="s">
        <v>242</v>
      </c>
      <c r="FM32" s="1" t="s">
        <v>243</v>
      </c>
      <c r="FN32" s="1" t="s">
        <v>242</v>
      </c>
      <c r="FO32" s="1" t="s">
        <v>243</v>
      </c>
      <c r="FP32" s="1" t="s">
        <v>243</v>
      </c>
      <c r="FQ32" s="1" t="s">
        <v>245</v>
      </c>
      <c r="FR32" s="1" t="s">
        <v>243</v>
      </c>
      <c r="FS32" s="1" t="s">
        <v>243</v>
      </c>
      <c r="FT32" s="1" t="s">
        <v>242</v>
      </c>
      <c r="FU32" s="1" t="s">
        <v>243</v>
      </c>
      <c r="FV32" s="1" t="s">
        <v>242</v>
      </c>
      <c r="FW32" s="1" t="s">
        <v>242</v>
      </c>
      <c r="FX32" s="1" t="s">
        <v>243</v>
      </c>
      <c r="FY32" s="1" t="s">
        <v>243</v>
      </c>
      <c r="FZ32" s="1" t="s">
        <v>243</v>
      </c>
      <c r="GA32" s="1" t="s">
        <v>244</v>
      </c>
      <c r="GB32" s="1" t="s">
        <v>243</v>
      </c>
      <c r="GC32" s="1" t="s">
        <v>243</v>
      </c>
      <c r="GD32" s="1" t="s">
        <v>242</v>
      </c>
      <c r="GE32" s="1" t="s">
        <v>243</v>
      </c>
      <c r="GF32" s="1" t="s">
        <v>243</v>
      </c>
      <c r="GG32" s="1" t="s">
        <v>243</v>
      </c>
      <c r="GH32" s="1" t="s">
        <v>243</v>
      </c>
      <c r="GI32" s="1" t="s">
        <v>243</v>
      </c>
      <c r="GJ32" s="1" t="s">
        <v>245</v>
      </c>
      <c r="GK32" s="1" t="s">
        <v>245</v>
      </c>
      <c r="GL32" s="1" t="s">
        <v>243</v>
      </c>
      <c r="GM32" s="1" t="s">
        <v>243</v>
      </c>
      <c r="GN32" s="1" t="s">
        <v>244</v>
      </c>
      <c r="GO32" s="11">
        <v>8.0</v>
      </c>
      <c r="GP32" s="11">
        <v>5.0</v>
      </c>
      <c r="GQ32" s="11">
        <v>7.0</v>
      </c>
      <c r="GR32" s="11">
        <v>10.0</v>
      </c>
      <c r="GS32" s="11">
        <v>10.0</v>
      </c>
      <c r="GT32" s="11">
        <v>7.0</v>
      </c>
      <c r="GU32" s="11">
        <v>10.0</v>
      </c>
      <c r="GV32" s="11">
        <v>3.0</v>
      </c>
      <c r="GW32" s="11">
        <v>3.0</v>
      </c>
      <c r="GX32" s="11">
        <v>1.0</v>
      </c>
      <c r="GY32" s="11">
        <v>5.0</v>
      </c>
      <c r="GZ32" s="11">
        <v>10.0</v>
      </c>
      <c r="HA32" s="11">
        <v>8.0</v>
      </c>
      <c r="HB32" s="11">
        <v>8.0</v>
      </c>
      <c r="HC32" s="11">
        <v>8.0</v>
      </c>
      <c r="HD32" s="11">
        <v>1.0</v>
      </c>
      <c r="HE32" s="11">
        <v>8.0</v>
      </c>
      <c r="HF32" s="11">
        <v>5.0</v>
      </c>
      <c r="HG32" s="11">
        <v>8.0</v>
      </c>
      <c r="HH32" s="11">
        <v>5.0</v>
      </c>
      <c r="HI32" s="11">
        <v>8.0</v>
      </c>
      <c r="HJ32" s="11">
        <v>5.0</v>
      </c>
      <c r="HK32" s="11">
        <v>8.0</v>
      </c>
      <c r="HL32" s="11">
        <v>1.0</v>
      </c>
      <c r="HM32" s="11">
        <v>10.0</v>
      </c>
      <c r="HN32" s="11">
        <v>8.0</v>
      </c>
      <c r="HO32" s="11">
        <v>5.0</v>
      </c>
      <c r="HP32" s="11">
        <v>5.0</v>
      </c>
      <c r="HQ32" s="11">
        <v>8.0</v>
      </c>
      <c r="HR32" s="11">
        <v>7.0</v>
      </c>
      <c r="HS32" s="11">
        <v>8.0</v>
      </c>
      <c r="HT32" s="11">
        <v>1.0</v>
      </c>
      <c r="HU32" s="11">
        <v>5.0</v>
      </c>
      <c r="HV32" s="11">
        <v>1.0</v>
      </c>
      <c r="HW32" s="11">
        <v>3.0</v>
      </c>
      <c r="HX32" s="11">
        <v>10.0</v>
      </c>
      <c r="HY32" s="11">
        <v>10.0</v>
      </c>
      <c r="HZ32" s="11">
        <v>8.0</v>
      </c>
      <c r="IA32" s="11">
        <v>5.0</v>
      </c>
      <c r="IB32" s="11">
        <v>1.0</v>
      </c>
      <c r="IC32" s="11">
        <v>5.0</v>
      </c>
      <c r="ID32" s="2"/>
      <c r="IE32" s="1"/>
      <c r="IF32" s="1"/>
      <c r="IG32" s="1"/>
      <c r="IH32" s="1"/>
      <c r="II32" s="1"/>
      <c r="IJ32" s="1"/>
      <c r="IK32" s="1"/>
      <c r="IL32" s="1"/>
      <c r="IM32" s="1"/>
    </row>
    <row r="33">
      <c r="A33" s="10">
        <v>44699.72752349537</v>
      </c>
      <c r="B33" s="1" t="s">
        <v>263</v>
      </c>
      <c r="C33" s="1" t="s">
        <v>318</v>
      </c>
      <c r="D33" s="1" t="s">
        <v>265</v>
      </c>
      <c r="E33" s="1" t="s">
        <v>247</v>
      </c>
      <c r="F33" s="1" t="s">
        <v>199</v>
      </c>
      <c r="G33" s="1" t="s">
        <v>248</v>
      </c>
      <c r="H33" s="1" t="s">
        <v>280</v>
      </c>
      <c r="I33" s="1" t="s">
        <v>202</v>
      </c>
      <c r="J33" s="1" t="s">
        <v>267</v>
      </c>
      <c r="K33" s="1" t="s">
        <v>281</v>
      </c>
      <c r="L33" s="1" t="s">
        <v>268</v>
      </c>
      <c r="M33" s="1" t="s">
        <v>295</v>
      </c>
      <c r="N33" s="1" t="s">
        <v>207</v>
      </c>
      <c r="O33" s="1" t="s">
        <v>249</v>
      </c>
      <c r="P33" s="1" t="s">
        <v>298</v>
      </c>
      <c r="Q33" s="1" t="s">
        <v>210</v>
      </c>
      <c r="R33" s="1" t="s">
        <v>211</v>
      </c>
      <c r="S33" s="1" t="s">
        <v>251</v>
      </c>
      <c r="T33" s="1" t="s">
        <v>213</v>
      </c>
      <c r="U33" s="1" t="s">
        <v>252</v>
      </c>
      <c r="V33" s="1" t="s">
        <v>215</v>
      </c>
      <c r="W33" s="1" t="s">
        <v>216</v>
      </c>
      <c r="X33" s="1" t="s">
        <v>253</v>
      </c>
      <c r="Y33" s="1" t="s">
        <v>254</v>
      </c>
      <c r="Z33" s="1" t="s">
        <v>219</v>
      </c>
      <c r="AA33" s="1" t="s">
        <v>255</v>
      </c>
      <c r="AB33" s="1" t="s">
        <v>272</v>
      </c>
      <c r="AC33" s="1" t="s">
        <v>256</v>
      </c>
      <c r="AD33" s="1" t="s">
        <v>223</v>
      </c>
      <c r="AE33" s="1" t="s">
        <v>273</v>
      </c>
      <c r="AF33" s="1" t="s">
        <v>225</v>
      </c>
      <c r="AG33" s="1" t="s">
        <v>285</v>
      </c>
      <c r="AH33" s="1" t="s">
        <v>227</v>
      </c>
      <c r="AI33" s="1" t="s">
        <v>228</v>
      </c>
      <c r="AJ33" s="1" t="s">
        <v>229</v>
      </c>
      <c r="AK33" s="1" t="s">
        <v>230</v>
      </c>
      <c r="AL33" s="1" t="s">
        <v>258</v>
      </c>
      <c r="AM33" s="1" t="s">
        <v>232</v>
      </c>
      <c r="AN33" s="1" t="s">
        <v>233</v>
      </c>
      <c r="AO33" s="1" t="s">
        <v>234</v>
      </c>
      <c r="AP33" s="1" t="s">
        <v>278</v>
      </c>
      <c r="AQ33" s="1" t="s">
        <v>236</v>
      </c>
      <c r="AR33" s="1" t="s">
        <v>275</v>
      </c>
      <c r="AS33" s="1" t="s">
        <v>238</v>
      </c>
      <c r="AT33" s="1" t="s">
        <v>239</v>
      </c>
      <c r="AU33" s="1" t="s">
        <v>240</v>
      </c>
      <c r="AV33" s="1" t="s">
        <v>240</v>
      </c>
      <c r="AW33" s="1" t="s">
        <v>240</v>
      </c>
      <c r="AX33" s="1" t="s">
        <v>240</v>
      </c>
      <c r="AY33" s="1" t="s">
        <v>240</v>
      </c>
      <c r="AZ33" s="1" t="s">
        <v>241</v>
      </c>
      <c r="BA33" s="1" t="s">
        <v>240</v>
      </c>
      <c r="BB33" s="1" t="s">
        <v>240</v>
      </c>
      <c r="BC33" s="1" t="s">
        <v>240</v>
      </c>
      <c r="BD33" s="1" t="s">
        <v>241</v>
      </c>
      <c r="BE33" s="1" t="s">
        <v>241</v>
      </c>
      <c r="BF33" s="1" t="s">
        <v>240</v>
      </c>
      <c r="BG33" s="1" t="s">
        <v>240</v>
      </c>
      <c r="BH33" s="1" t="s">
        <v>240</v>
      </c>
      <c r="BI33" s="1" t="s">
        <v>240</v>
      </c>
      <c r="BJ33" s="1" t="s">
        <v>241</v>
      </c>
      <c r="BK33" s="1" t="s">
        <v>240</v>
      </c>
      <c r="BL33" s="1" t="s">
        <v>240</v>
      </c>
      <c r="BM33" s="1" t="s">
        <v>241</v>
      </c>
      <c r="BN33" s="1" t="s">
        <v>241</v>
      </c>
      <c r="BO33" s="1" t="s">
        <v>241</v>
      </c>
      <c r="BP33" s="1" t="s">
        <v>240</v>
      </c>
      <c r="BQ33" s="1" t="s">
        <v>241</v>
      </c>
      <c r="BR33" s="1" t="s">
        <v>240</v>
      </c>
      <c r="BS33" s="1" t="s">
        <v>240</v>
      </c>
      <c r="BT33" s="1" t="s">
        <v>240</v>
      </c>
      <c r="BU33" s="1" t="s">
        <v>241</v>
      </c>
      <c r="BV33" s="1" t="s">
        <v>240</v>
      </c>
      <c r="BW33" s="1" t="s">
        <v>240</v>
      </c>
      <c r="BX33" s="1" t="s">
        <v>241</v>
      </c>
      <c r="BY33" s="1" t="s">
        <v>241</v>
      </c>
      <c r="BZ33" s="1" t="s">
        <v>240</v>
      </c>
      <c r="CA33" s="1" t="s">
        <v>241</v>
      </c>
      <c r="CB33" s="1" t="s">
        <v>241</v>
      </c>
      <c r="CC33" s="1" t="s">
        <v>240</v>
      </c>
      <c r="CD33" s="1" t="s">
        <v>241</v>
      </c>
      <c r="CE33" s="1" t="s">
        <v>240</v>
      </c>
      <c r="CF33" s="1" t="s">
        <v>241</v>
      </c>
      <c r="CG33" s="1" t="s">
        <v>240</v>
      </c>
      <c r="CH33" s="1" t="s">
        <v>241</v>
      </c>
      <c r="CI33" s="1" t="s">
        <v>241</v>
      </c>
      <c r="CJ33" s="1" t="s">
        <v>240</v>
      </c>
      <c r="CK33" s="1" t="s">
        <v>241</v>
      </c>
      <c r="CL33" s="1" t="s">
        <v>241</v>
      </c>
      <c r="CM33" s="1" t="s">
        <v>240</v>
      </c>
      <c r="CN33" s="1" t="s">
        <v>240</v>
      </c>
      <c r="CO33" s="1" t="s">
        <v>241</v>
      </c>
      <c r="CP33" s="1" t="s">
        <v>241</v>
      </c>
      <c r="CQ33" s="1" t="s">
        <v>240</v>
      </c>
      <c r="CR33" s="1" t="s">
        <v>241</v>
      </c>
      <c r="CS33" s="1" t="s">
        <v>241</v>
      </c>
      <c r="CT33" s="1" t="s">
        <v>241</v>
      </c>
      <c r="CU33" s="1" t="s">
        <v>241</v>
      </c>
      <c r="CV33" s="1" t="s">
        <v>241</v>
      </c>
      <c r="CW33" s="1" t="s">
        <v>240</v>
      </c>
      <c r="CX33" s="1" t="s">
        <v>241</v>
      </c>
      <c r="CY33" s="1" t="s">
        <v>240</v>
      </c>
      <c r="CZ33" s="1" t="s">
        <v>240</v>
      </c>
      <c r="DA33" s="1" t="s">
        <v>241</v>
      </c>
      <c r="DB33" s="1" t="s">
        <v>241</v>
      </c>
      <c r="DC33" s="1" t="s">
        <v>241</v>
      </c>
      <c r="DD33" s="1" t="s">
        <v>241</v>
      </c>
      <c r="DE33" s="1" t="s">
        <v>241</v>
      </c>
      <c r="DF33" s="1" t="s">
        <v>241</v>
      </c>
      <c r="DG33" s="1" t="s">
        <v>240</v>
      </c>
      <c r="DH33" s="1" t="s">
        <v>241</v>
      </c>
      <c r="DI33" s="1" t="s">
        <v>240</v>
      </c>
      <c r="DJ33" s="1" t="s">
        <v>241</v>
      </c>
      <c r="DK33" s="1" t="s">
        <v>241</v>
      </c>
      <c r="DL33" s="1" t="s">
        <v>240</v>
      </c>
      <c r="DM33" s="1" t="s">
        <v>241</v>
      </c>
      <c r="DN33" s="1" t="s">
        <v>241</v>
      </c>
      <c r="DO33" s="1" t="s">
        <v>240</v>
      </c>
      <c r="DP33" s="1" t="s">
        <v>240</v>
      </c>
      <c r="DQ33" s="1" t="s">
        <v>241</v>
      </c>
      <c r="DR33" s="1" t="s">
        <v>241</v>
      </c>
      <c r="DS33" s="1" t="s">
        <v>241</v>
      </c>
      <c r="DT33" s="1" t="s">
        <v>241</v>
      </c>
      <c r="DU33" s="1" t="s">
        <v>241</v>
      </c>
      <c r="DV33" s="1" t="s">
        <v>241</v>
      </c>
      <c r="DW33" s="1" t="s">
        <v>243</v>
      </c>
      <c r="DX33" s="1" t="s">
        <v>244</v>
      </c>
      <c r="DY33" s="1" t="s">
        <v>242</v>
      </c>
      <c r="DZ33" s="1" t="s">
        <v>245</v>
      </c>
      <c r="EA33" s="1" t="s">
        <v>243</v>
      </c>
      <c r="EB33" s="1" t="s">
        <v>245</v>
      </c>
      <c r="EC33" s="1" t="s">
        <v>243</v>
      </c>
      <c r="ED33" s="1" t="s">
        <v>242</v>
      </c>
      <c r="EE33" s="1" t="s">
        <v>243</v>
      </c>
      <c r="EF33" s="1" t="s">
        <v>243</v>
      </c>
      <c r="EG33" s="1" t="s">
        <v>245</v>
      </c>
      <c r="EH33" s="1" t="s">
        <v>243</v>
      </c>
      <c r="EI33" s="1" t="s">
        <v>243</v>
      </c>
      <c r="EJ33" s="1" t="s">
        <v>243</v>
      </c>
      <c r="EK33" s="1" t="s">
        <v>242</v>
      </c>
      <c r="EL33" s="1" t="s">
        <v>244</v>
      </c>
      <c r="EM33" s="1" t="s">
        <v>245</v>
      </c>
      <c r="EN33" s="1" t="s">
        <v>243</v>
      </c>
      <c r="EO33" s="1" t="s">
        <v>243</v>
      </c>
      <c r="EP33" s="1" t="s">
        <v>243</v>
      </c>
      <c r="EQ33" s="1" t="s">
        <v>245</v>
      </c>
      <c r="ER33" s="1" t="s">
        <v>243</v>
      </c>
      <c r="ES33" s="1" t="s">
        <v>242</v>
      </c>
      <c r="ET33" s="1" t="s">
        <v>243</v>
      </c>
      <c r="EU33" s="1" t="s">
        <v>242</v>
      </c>
      <c r="EV33" s="1" t="s">
        <v>245</v>
      </c>
      <c r="EW33" s="1" t="s">
        <v>245</v>
      </c>
      <c r="EX33" s="1" t="s">
        <v>243</v>
      </c>
      <c r="EY33" s="1" t="s">
        <v>243</v>
      </c>
      <c r="EZ33" s="1" t="s">
        <v>243</v>
      </c>
      <c r="FA33" s="1" t="s">
        <v>242</v>
      </c>
      <c r="FB33" s="1" t="s">
        <v>245</v>
      </c>
      <c r="FC33" s="1" t="s">
        <v>243</v>
      </c>
      <c r="FD33" s="1" t="s">
        <v>243</v>
      </c>
      <c r="FE33" s="1" t="s">
        <v>242</v>
      </c>
      <c r="FF33" s="1" t="s">
        <v>242</v>
      </c>
      <c r="FG33" s="1" t="s">
        <v>243</v>
      </c>
      <c r="FH33" s="1" t="s">
        <v>243</v>
      </c>
      <c r="FI33" s="1" t="s">
        <v>243</v>
      </c>
      <c r="FJ33" s="1" t="s">
        <v>243</v>
      </c>
      <c r="FK33" s="1" t="s">
        <v>245</v>
      </c>
      <c r="FL33" s="1" t="s">
        <v>242</v>
      </c>
      <c r="FM33" s="1" t="s">
        <v>245</v>
      </c>
      <c r="FN33" s="1" t="s">
        <v>244</v>
      </c>
      <c r="FO33" s="1" t="s">
        <v>244</v>
      </c>
      <c r="FP33" s="1" t="s">
        <v>242</v>
      </c>
      <c r="FQ33" s="1" t="s">
        <v>242</v>
      </c>
      <c r="FR33" s="1" t="s">
        <v>244</v>
      </c>
      <c r="FS33" s="1" t="s">
        <v>245</v>
      </c>
      <c r="FT33" s="1" t="s">
        <v>245</v>
      </c>
      <c r="FU33" s="1" t="s">
        <v>244</v>
      </c>
      <c r="FV33" s="1" t="s">
        <v>242</v>
      </c>
      <c r="FW33" s="1" t="s">
        <v>245</v>
      </c>
      <c r="FX33" s="1" t="s">
        <v>244</v>
      </c>
      <c r="FY33" s="1" t="s">
        <v>245</v>
      </c>
      <c r="FZ33" s="1" t="s">
        <v>243</v>
      </c>
      <c r="GA33" s="1" t="s">
        <v>243</v>
      </c>
      <c r="GB33" s="1" t="s">
        <v>243</v>
      </c>
      <c r="GC33" s="1" t="s">
        <v>244</v>
      </c>
      <c r="GD33" s="1" t="s">
        <v>242</v>
      </c>
      <c r="GE33" s="1" t="s">
        <v>243</v>
      </c>
      <c r="GF33" s="1" t="s">
        <v>242</v>
      </c>
      <c r="GG33" s="1" t="s">
        <v>243</v>
      </c>
      <c r="GH33" s="1" t="s">
        <v>244</v>
      </c>
      <c r="GI33" s="1" t="s">
        <v>244</v>
      </c>
      <c r="GJ33" s="1" t="s">
        <v>243</v>
      </c>
      <c r="GK33" s="1" t="s">
        <v>245</v>
      </c>
      <c r="GL33" s="1" t="s">
        <v>243</v>
      </c>
      <c r="GM33" s="1" t="s">
        <v>243</v>
      </c>
      <c r="GN33" s="1" t="s">
        <v>242</v>
      </c>
      <c r="GO33" s="11">
        <v>2.0</v>
      </c>
      <c r="GP33" s="11">
        <v>2.0</v>
      </c>
      <c r="GQ33" s="11">
        <v>4.0</v>
      </c>
      <c r="GR33" s="11">
        <v>7.0</v>
      </c>
      <c r="GS33" s="11">
        <v>8.0</v>
      </c>
      <c r="GT33" s="11">
        <v>5.0</v>
      </c>
      <c r="GU33" s="11">
        <v>8.0</v>
      </c>
      <c r="GV33" s="11">
        <v>7.0</v>
      </c>
      <c r="GW33" s="11">
        <v>3.0</v>
      </c>
      <c r="GX33" s="11">
        <v>6.0</v>
      </c>
      <c r="GY33" s="11">
        <v>4.0</v>
      </c>
      <c r="GZ33" s="11">
        <v>7.0</v>
      </c>
      <c r="HA33" s="11">
        <v>8.0</v>
      </c>
      <c r="HB33" s="11">
        <v>4.0</v>
      </c>
      <c r="HC33" s="11">
        <v>7.0</v>
      </c>
      <c r="HD33" s="11">
        <v>6.0</v>
      </c>
      <c r="HE33" s="11">
        <v>3.0</v>
      </c>
      <c r="HF33" s="11">
        <v>7.0</v>
      </c>
      <c r="HG33" s="11">
        <v>7.0</v>
      </c>
      <c r="HH33" s="11">
        <v>4.0</v>
      </c>
      <c r="HI33" s="11">
        <v>7.0</v>
      </c>
      <c r="HJ33" s="11">
        <v>7.0</v>
      </c>
      <c r="HK33" s="11">
        <v>4.0</v>
      </c>
      <c r="HL33" s="11">
        <v>6.0</v>
      </c>
      <c r="HM33" s="11">
        <v>8.0</v>
      </c>
      <c r="HN33" s="11">
        <v>8.0</v>
      </c>
      <c r="HO33" s="11">
        <v>3.0</v>
      </c>
      <c r="HP33" s="11">
        <v>2.0</v>
      </c>
      <c r="HQ33" s="11">
        <v>10.0</v>
      </c>
      <c r="HR33" s="11">
        <v>2.0</v>
      </c>
      <c r="HS33" s="11">
        <v>10.0</v>
      </c>
      <c r="HT33" s="11">
        <v>2.0</v>
      </c>
      <c r="HU33" s="11">
        <v>5.0</v>
      </c>
      <c r="HV33" s="11">
        <v>4.0</v>
      </c>
      <c r="HW33" s="11">
        <v>8.0</v>
      </c>
      <c r="HX33" s="11">
        <v>7.0</v>
      </c>
      <c r="HY33" s="11">
        <v>8.0</v>
      </c>
      <c r="HZ33" s="11">
        <v>3.0</v>
      </c>
      <c r="IA33" s="11">
        <v>2.0</v>
      </c>
      <c r="IB33" s="11">
        <v>3.0</v>
      </c>
      <c r="IC33" s="11">
        <v>3.0</v>
      </c>
      <c r="ID33" s="1"/>
      <c r="IE33" s="2"/>
      <c r="IF33" s="1"/>
      <c r="IG33" s="1"/>
      <c r="IH33" s="1"/>
      <c r="II33" s="1"/>
      <c r="IJ33" s="1"/>
      <c r="IK33" s="1"/>
      <c r="IL33" s="1"/>
      <c r="IM33" s="1"/>
    </row>
    <row r="34">
      <c r="A34" s="10">
        <v>44699.90005653935</v>
      </c>
      <c r="B34" s="1" t="s">
        <v>196</v>
      </c>
      <c r="C34" s="1" t="s">
        <v>319</v>
      </c>
      <c r="D34" s="1" t="s">
        <v>197</v>
      </c>
      <c r="E34" s="1" t="s">
        <v>198</v>
      </c>
      <c r="F34" s="1" t="s">
        <v>199</v>
      </c>
      <c r="G34" s="1" t="s">
        <v>248</v>
      </c>
      <c r="H34" s="1" t="s">
        <v>280</v>
      </c>
      <c r="I34" s="1" t="s">
        <v>266</v>
      </c>
      <c r="J34" s="1" t="s">
        <v>203</v>
      </c>
      <c r="K34" s="1" t="s">
        <v>281</v>
      </c>
      <c r="L34" s="1" t="s">
        <v>205</v>
      </c>
      <c r="M34" s="1" t="s">
        <v>295</v>
      </c>
      <c r="N34" s="1" t="s">
        <v>269</v>
      </c>
      <c r="O34" s="1" t="s">
        <v>249</v>
      </c>
      <c r="P34" s="1" t="s">
        <v>209</v>
      </c>
      <c r="Q34" s="1" t="s">
        <v>210</v>
      </c>
      <c r="R34" s="1" t="s">
        <v>250</v>
      </c>
      <c r="S34" s="1" t="s">
        <v>212</v>
      </c>
      <c r="T34" s="1" t="s">
        <v>283</v>
      </c>
      <c r="U34" s="1" t="s">
        <v>214</v>
      </c>
      <c r="V34" s="1" t="s">
        <v>215</v>
      </c>
      <c r="W34" s="1" t="s">
        <v>284</v>
      </c>
      <c r="X34" s="1" t="s">
        <v>253</v>
      </c>
      <c r="Y34" s="1" t="s">
        <v>218</v>
      </c>
      <c r="Z34" s="1" t="s">
        <v>219</v>
      </c>
      <c r="AA34" s="1" t="s">
        <v>255</v>
      </c>
      <c r="AB34" s="1" t="s">
        <v>272</v>
      </c>
      <c r="AC34" s="1" t="s">
        <v>256</v>
      </c>
      <c r="AD34" s="1" t="s">
        <v>223</v>
      </c>
      <c r="AE34" s="1" t="s">
        <v>224</v>
      </c>
      <c r="AF34" s="1" t="s">
        <v>274</v>
      </c>
      <c r="AG34" s="1" t="s">
        <v>285</v>
      </c>
      <c r="AH34" s="1" t="s">
        <v>275</v>
      </c>
      <c r="AI34" s="1" t="s">
        <v>228</v>
      </c>
      <c r="AJ34" s="1" t="s">
        <v>229</v>
      </c>
      <c r="AK34" s="1" t="s">
        <v>230</v>
      </c>
      <c r="AL34" s="1" t="s">
        <v>258</v>
      </c>
      <c r="AM34" s="1" t="s">
        <v>232</v>
      </c>
      <c r="AN34" s="1" t="s">
        <v>289</v>
      </c>
      <c r="AO34" s="1" t="s">
        <v>259</v>
      </c>
      <c r="AP34" s="1" t="s">
        <v>235</v>
      </c>
      <c r="AQ34" s="1" t="s">
        <v>236</v>
      </c>
      <c r="AR34" s="1" t="s">
        <v>275</v>
      </c>
      <c r="AS34" s="1" t="s">
        <v>261</v>
      </c>
      <c r="AT34" s="1" t="s">
        <v>262</v>
      </c>
      <c r="AU34" s="1" t="s">
        <v>240</v>
      </c>
      <c r="AV34" s="1" t="s">
        <v>240</v>
      </c>
      <c r="AW34" s="1" t="s">
        <v>241</v>
      </c>
      <c r="AX34" s="1" t="s">
        <v>241</v>
      </c>
      <c r="AY34" s="1" t="s">
        <v>240</v>
      </c>
      <c r="AZ34" s="1" t="s">
        <v>240</v>
      </c>
      <c r="BA34" s="1" t="s">
        <v>240</v>
      </c>
      <c r="BB34" s="1" t="s">
        <v>240</v>
      </c>
      <c r="BC34" s="1" t="s">
        <v>241</v>
      </c>
      <c r="BD34" s="1" t="s">
        <v>241</v>
      </c>
      <c r="BE34" s="1" t="s">
        <v>241</v>
      </c>
      <c r="BF34" s="1" t="s">
        <v>241</v>
      </c>
      <c r="BG34" s="1" t="s">
        <v>240</v>
      </c>
      <c r="BH34" s="1" t="s">
        <v>240</v>
      </c>
      <c r="BI34" s="1" t="s">
        <v>240</v>
      </c>
      <c r="BJ34" s="1" t="s">
        <v>241</v>
      </c>
      <c r="BK34" s="1" t="s">
        <v>240</v>
      </c>
      <c r="BL34" s="1" t="s">
        <v>241</v>
      </c>
      <c r="BM34" s="1" t="s">
        <v>241</v>
      </c>
      <c r="BN34" s="1" t="s">
        <v>241</v>
      </c>
      <c r="BO34" s="1" t="s">
        <v>240</v>
      </c>
      <c r="BP34" s="1" t="s">
        <v>240</v>
      </c>
      <c r="BQ34" s="1" t="s">
        <v>241</v>
      </c>
      <c r="BR34" s="1" t="s">
        <v>241</v>
      </c>
      <c r="BS34" s="1" t="s">
        <v>240</v>
      </c>
      <c r="BT34" s="1" t="s">
        <v>240</v>
      </c>
      <c r="BU34" s="1" t="s">
        <v>241</v>
      </c>
      <c r="BV34" s="1" t="s">
        <v>241</v>
      </c>
      <c r="BW34" s="1" t="s">
        <v>240</v>
      </c>
      <c r="BX34" s="1" t="s">
        <v>241</v>
      </c>
      <c r="BY34" s="1" t="s">
        <v>241</v>
      </c>
      <c r="BZ34" s="1" t="s">
        <v>240</v>
      </c>
      <c r="CA34" s="1" t="s">
        <v>241</v>
      </c>
      <c r="CB34" s="1" t="s">
        <v>240</v>
      </c>
      <c r="CC34" s="1" t="s">
        <v>241</v>
      </c>
      <c r="CD34" s="1" t="s">
        <v>241</v>
      </c>
      <c r="CE34" s="1" t="s">
        <v>240</v>
      </c>
      <c r="CF34" s="1" t="s">
        <v>240</v>
      </c>
      <c r="CG34" s="1" t="s">
        <v>241</v>
      </c>
      <c r="CH34" s="1" t="s">
        <v>241</v>
      </c>
      <c r="CI34" s="1" t="s">
        <v>241</v>
      </c>
      <c r="CJ34" s="1" t="s">
        <v>240</v>
      </c>
      <c r="CK34" s="1" t="s">
        <v>241</v>
      </c>
      <c r="CL34" s="1" t="s">
        <v>241</v>
      </c>
      <c r="CM34" s="1" t="s">
        <v>240</v>
      </c>
      <c r="CN34" s="1" t="s">
        <v>241</v>
      </c>
      <c r="CO34" s="1" t="s">
        <v>241</v>
      </c>
      <c r="CP34" s="1" t="s">
        <v>241</v>
      </c>
      <c r="CQ34" s="1" t="s">
        <v>241</v>
      </c>
      <c r="CR34" s="1" t="s">
        <v>240</v>
      </c>
      <c r="CS34" s="1" t="s">
        <v>241</v>
      </c>
      <c r="CT34" s="1" t="s">
        <v>241</v>
      </c>
      <c r="CU34" s="1" t="s">
        <v>241</v>
      </c>
      <c r="CV34" s="1" t="s">
        <v>240</v>
      </c>
      <c r="CW34" s="1" t="s">
        <v>241</v>
      </c>
      <c r="CX34" s="1" t="s">
        <v>241</v>
      </c>
      <c r="CY34" s="1" t="s">
        <v>241</v>
      </c>
      <c r="CZ34" s="1" t="s">
        <v>240</v>
      </c>
      <c r="DA34" s="1" t="s">
        <v>240</v>
      </c>
      <c r="DB34" s="1" t="s">
        <v>241</v>
      </c>
      <c r="DC34" s="1" t="s">
        <v>241</v>
      </c>
      <c r="DD34" s="1" t="s">
        <v>241</v>
      </c>
      <c r="DE34" s="1" t="s">
        <v>240</v>
      </c>
      <c r="DF34" s="1" t="s">
        <v>241</v>
      </c>
      <c r="DG34" s="1" t="s">
        <v>240</v>
      </c>
      <c r="DH34" s="1" t="s">
        <v>240</v>
      </c>
      <c r="DI34" s="1" t="s">
        <v>241</v>
      </c>
      <c r="DJ34" s="1" t="s">
        <v>241</v>
      </c>
      <c r="DK34" s="1" t="s">
        <v>241</v>
      </c>
      <c r="DL34" s="1" t="s">
        <v>241</v>
      </c>
      <c r="DM34" s="1" t="s">
        <v>241</v>
      </c>
      <c r="DN34" s="1" t="s">
        <v>241</v>
      </c>
      <c r="DO34" s="1" t="s">
        <v>240</v>
      </c>
      <c r="DP34" s="1" t="s">
        <v>241</v>
      </c>
      <c r="DQ34" s="1" t="s">
        <v>241</v>
      </c>
      <c r="DR34" s="1" t="s">
        <v>240</v>
      </c>
      <c r="DS34" s="1" t="s">
        <v>241</v>
      </c>
      <c r="DT34" s="1" t="s">
        <v>240</v>
      </c>
      <c r="DU34" s="1" t="s">
        <v>241</v>
      </c>
      <c r="DV34" s="1" t="s">
        <v>241</v>
      </c>
      <c r="DW34" s="1" t="s">
        <v>243</v>
      </c>
      <c r="DX34" s="1" t="s">
        <v>242</v>
      </c>
      <c r="DY34" s="1" t="s">
        <v>242</v>
      </c>
      <c r="DZ34" s="1" t="s">
        <v>243</v>
      </c>
      <c r="EA34" s="1" t="s">
        <v>243</v>
      </c>
      <c r="EB34" s="1" t="s">
        <v>245</v>
      </c>
      <c r="EC34" s="1" t="s">
        <v>245</v>
      </c>
      <c r="ED34" s="1" t="s">
        <v>245</v>
      </c>
      <c r="EE34" s="1" t="s">
        <v>243</v>
      </c>
      <c r="EF34" s="1" t="s">
        <v>242</v>
      </c>
      <c r="EG34" s="1" t="s">
        <v>242</v>
      </c>
      <c r="EH34" s="1" t="s">
        <v>243</v>
      </c>
      <c r="EI34" s="1" t="s">
        <v>243</v>
      </c>
      <c r="EJ34" s="1" t="s">
        <v>244</v>
      </c>
      <c r="EK34" s="1" t="s">
        <v>243</v>
      </c>
      <c r="EL34" s="1" t="s">
        <v>244</v>
      </c>
      <c r="EM34" s="1" t="s">
        <v>242</v>
      </c>
      <c r="EN34" s="1" t="s">
        <v>243</v>
      </c>
      <c r="EO34" s="1" t="s">
        <v>245</v>
      </c>
      <c r="EP34" s="1" t="s">
        <v>243</v>
      </c>
      <c r="EQ34" s="1" t="s">
        <v>242</v>
      </c>
      <c r="ER34" s="1" t="s">
        <v>243</v>
      </c>
      <c r="ES34" s="1" t="s">
        <v>244</v>
      </c>
      <c r="ET34" s="1" t="s">
        <v>243</v>
      </c>
      <c r="EU34" s="1" t="s">
        <v>242</v>
      </c>
      <c r="EV34" s="1" t="s">
        <v>245</v>
      </c>
      <c r="EW34" s="1" t="s">
        <v>244</v>
      </c>
      <c r="EX34" s="1" t="s">
        <v>242</v>
      </c>
      <c r="EY34" s="1" t="s">
        <v>242</v>
      </c>
      <c r="EZ34" s="1" t="s">
        <v>245</v>
      </c>
      <c r="FA34" s="1" t="s">
        <v>243</v>
      </c>
      <c r="FB34" s="1" t="s">
        <v>243</v>
      </c>
      <c r="FC34" s="1" t="s">
        <v>243</v>
      </c>
      <c r="FD34" s="1" t="s">
        <v>244</v>
      </c>
      <c r="FE34" s="1" t="s">
        <v>242</v>
      </c>
      <c r="FF34" s="1" t="s">
        <v>244</v>
      </c>
      <c r="FG34" s="1" t="s">
        <v>244</v>
      </c>
      <c r="FH34" s="1" t="s">
        <v>242</v>
      </c>
      <c r="FI34" s="1" t="s">
        <v>242</v>
      </c>
      <c r="FJ34" s="1" t="s">
        <v>244</v>
      </c>
      <c r="FK34" s="1" t="s">
        <v>243</v>
      </c>
      <c r="FL34" s="1" t="s">
        <v>244</v>
      </c>
      <c r="FM34" s="1" t="s">
        <v>245</v>
      </c>
      <c r="FN34" s="1" t="s">
        <v>242</v>
      </c>
      <c r="FO34" s="1" t="s">
        <v>243</v>
      </c>
      <c r="FP34" s="1" t="s">
        <v>245</v>
      </c>
      <c r="FQ34" s="1" t="s">
        <v>242</v>
      </c>
      <c r="FR34" s="1" t="s">
        <v>245</v>
      </c>
      <c r="FS34" s="1" t="s">
        <v>245</v>
      </c>
      <c r="FT34" s="1" t="s">
        <v>243</v>
      </c>
      <c r="FU34" s="1" t="s">
        <v>244</v>
      </c>
      <c r="FV34" s="1" t="s">
        <v>243</v>
      </c>
      <c r="FW34" s="1" t="s">
        <v>244</v>
      </c>
      <c r="FX34" s="1" t="s">
        <v>242</v>
      </c>
      <c r="FY34" s="1" t="s">
        <v>242</v>
      </c>
      <c r="FZ34" s="1" t="s">
        <v>243</v>
      </c>
      <c r="GA34" s="1" t="s">
        <v>244</v>
      </c>
      <c r="GB34" s="1" t="s">
        <v>244</v>
      </c>
      <c r="GC34" s="1" t="s">
        <v>244</v>
      </c>
      <c r="GD34" s="1" t="s">
        <v>242</v>
      </c>
      <c r="GE34" s="1" t="s">
        <v>243</v>
      </c>
      <c r="GF34" s="1" t="s">
        <v>243</v>
      </c>
      <c r="GG34" s="1" t="s">
        <v>243</v>
      </c>
      <c r="GH34" s="1" t="s">
        <v>243</v>
      </c>
      <c r="GI34" s="1" t="s">
        <v>244</v>
      </c>
      <c r="GJ34" s="1" t="s">
        <v>244</v>
      </c>
      <c r="GK34" s="1" t="s">
        <v>245</v>
      </c>
      <c r="GL34" s="1" t="s">
        <v>243</v>
      </c>
      <c r="GM34" s="1" t="s">
        <v>243</v>
      </c>
      <c r="GN34" s="1" t="s">
        <v>245</v>
      </c>
      <c r="GO34" s="11">
        <v>6.0</v>
      </c>
      <c r="GP34" s="11">
        <v>1.0</v>
      </c>
      <c r="GQ34" s="11">
        <v>5.0</v>
      </c>
      <c r="GR34" s="11">
        <v>10.0</v>
      </c>
      <c r="GS34" s="11">
        <v>10.0</v>
      </c>
      <c r="GT34" s="11">
        <v>8.0</v>
      </c>
      <c r="GU34" s="11">
        <v>10.0</v>
      </c>
      <c r="GV34" s="11">
        <v>5.0</v>
      </c>
      <c r="GW34" s="11">
        <v>4.0</v>
      </c>
      <c r="GX34" s="11">
        <v>1.0</v>
      </c>
      <c r="GY34" s="11">
        <v>1.0</v>
      </c>
      <c r="GZ34" s="11">
        <v>10.0</v>
      </c>
      <c r="HA34" s="11">
        <v>10.0</v>
      </c>
      <c r="HB34" s="11">
        <v>7.0</v>
      </c>
      <c r="HC34" s="11">
        <v>10.0</v>
      </c>
      <c r="HD34" s="11">
        <v>3.0</v>
      </c>
      <c r="HE34" s="11">
        <v>1.0</v>
      </c>
      <c r="HF34" s="11">
        <v>1.0</v>
      </c>
      <c r="HG34" s="11">
        <v>2.0</v>
      </c>
      <c r="HH34" s="11">
        <v>6.0</v>
      </c>
      <c r="HI34" s="11">
        <v>10.0</v>
      </c>
      <c r="HJ34" s="11">
        <v>10.0</v>
      </c>
      <c r="HK34" s="11">
        <v>8.0</v>
      </c>
      <c r="HL34" s="11">
        <v>3.0</v>
      </c>
      <c r="HM34" s="11">
        <v>8.0</v>
      </c>
      <c r="HN34" s="11">
        <v>6.0</v>
      </c>
      <c r="HO34" s="11">
        <v>7.0</v>
      </c>
      <c r="HP34" s="11">
        <v>3.0</v>
      </c>
      <c r="HQ34" s="11">
        <v>8.0</v>
      </c>
      <c r="HR34" s="11">
        <v>1.0</v>
      </c>
      <c r="HS34" s="11">
        <v>8.0</v>
      </c>
      <c r="HT34" s="11">
        <v>1.0</v>
      </c>
      <c r="HU34" s="11">
        <v>3.0</v>
      </c>
      <c r="HV34" s="11">
        <v>1.0</v>
      </c>
      <c r="HW34" s="11">
        <v>1.0</v>
      </c>
      <c r="HX34" s="11">
        <v>10.0</v>
      </c>
      <c r="HY34" s="11">
        <v>10.0</v>
      </c>
      <c r="HZ34" s="11">
        <v>8.0</v>
      </c>
      <c r="IA34" s="11">
        <v>6.0</v>
      </c>
      <c r="IB34" s="11">
        <v>1.0</v>
      </c>
      <c r="IC34" s="11">
        <v>3.0</v>
      </c>
      <c r="ID34" s="2"/>
      <c r="IE34" s="1"/>
      <c r="IF34" s="13"/>
      <c r="IG34" s="14"/>
      <c r="IH34" s="14"/>
      <c r="II34" s="14"/>
      <c r="IJ34" s="14"/>
      <c r="IK34" s="14"/>
      <c r="IL34" s="14"/>
      <c r="IM34" s="14"/>
    </row>
    <row r="35">
      <c r="A35" s="10">
        <v>44701.58613340278</v>
      </c>
      <c r="B35" s="1" t="s">
        <v>196</v>
      </c>
      <c r="C35" s="1"/>
      <c r="D35" s="1" t="s">
        <v>265</v>
      </c>
      <c r="E35" s="1" t="s">
        <v>198</v>
      </c>
      <c r="F35" s="1" t="s">
        <v>199</v>
      </c>
      <c r="G35" s="1" t="s">
        <v>248</v>
      </c>
      <c r="H35" s="1" t="s">
        <v>280</v>
      </c>
      <c r="I35" s="1" t="s">
        <v>202</v>
      </c>
      <c r="J35" s="1" t="s">
        <v>203</v>
      </c>
      <c r="K35" s="1" t="s">
        <v>281</v>
      </c>
      <c r="L35" s="1" t="s">
        <v>205</v>
      </c>
      <c r="M35" s="1" t="s">
        <v>206</v>
      </c>
      <c r="N35" s="1" t="s">
        <v>207</v>
      </c>
      <c r="O35" s="1" t="s">
        <v>249</v>
      </c>
      <c r="P35" s="1" t="s">
        <v>298</v>
      </c>
      <c r="Q35" s="1" t="s">
        <v>210</v>
      </c>
      <c r="R35" s="1" t="s">
        <v>250</v>
      </c>
      <c r="S35" s="1" t="s">
        <v>212</v>
      </c>
      <c r="T35" s="1" t="s">
        <v>283</v>
      </c>
      <c r="U35" s="1" t="s">
        <v>252</v>
      </c>
      <c r="V35" s="1" t="s">
        <v>215</v>
      </c>
      <c r="W35" s="1" t="s">
        <v>216</v>
      </c>
      <c r="X35" s="1" t="s">
        <v>253</v>
      </c>
      <c r="Y35" s="1" t="s">
        <v>254</v>
      </c>
      <c r="Z35" s="1" t="s">
        <v>219</v>
      </c>
      <c r="AA35" s="1" t="s">
        <v>220</v>
      </c>
      <c r="AB35" s="1" t="s">
        <v>221</v>
      </c>
      <c r="AC35" s="1" t="s">
        <v>256</v>
      </c>
      <c r="AD35" s="1" t="s">
        <v>290</v>
      </c>
      <c r="AE35" s="1" t="s">
        <v>224</v>
      </c>
      <c r="AF35" s="1" t="s">
        <v>225</v>
      </c>
      <c r="AG35" s="1" t="s">
        <v>285</v>
      </c>
      <c r="AH35" s="1" t="s">
        <v>275</v>
      </c>
      <c r="AI35" s="1" t="s">
        <v>228</v>
      </c>
      <c r="AJ35" s="1" t="s">
        <v>200</v>
      </c>
      <c r="AK35" s="1" t="s">
        <v>230</v>
      </c>
      <c r="AL35" s="1" t="s">
        <v>258</v>
      </c>
      <c r="AM35" s="1" t="s">
        <v>277</v>
      </c>
      <c r="AN35" s="1" t="s">
        <v>233</v>
      </c>
      <c r="AO35" s="1" t="s">
        <v>259</v>
      </c>
      <c r="AP35" s="1" t="s">
        <v>235</v>
      </c>
      <c r="AQ35" s="1" t="s">
        <v>236</v>
      </c>
      <c r="AR35" s="1" t="s">
        <v>275</v>
      </c>
      <c r="AS35" s="1" t="s">
        <v>261</v>
      </c>
      <c r="AT35" s="1" t="s">
        <v>262</v>
      </c>
      <c r="AU35" s="1" t="s">
        <v>240</v>
      </c>
      <c r="AV35" s="1" t="s">
        <v>240</v>
      </c>
      <c r="AW35" s="1" t="s">
        <v>240</v>
      </c>
      <c r="AX35" s="1" t="s">
        <v>241</v>
      </c>
      <c r="AY35" s="1" t="s">
        <v>240</v>
      </c>
      <c r="AZ35" s="1" t="s">
        <v>241</v>
      </c>
      <c r="BA35" s="1" t="s">
        <v>240</v>
      </c>
      <c r="BB35" s="1" t="s">
        <v>240</v>
      </c>
      <c r="BC35" s="1" t="s">
        <v>241</v>
      </c>
      <c r="BD35" s="1" t="s">
        <v>241</v>
      </c>
      <c r="BE35" s="1" t="s">
        <v>240</v>
      </c>
      <c r="BF35" s="1" t="s">
        <v>241</v>
      </c>
      <c r="BG35" s="1" t="s">
        <v>240</v>
      </c>
      <c r="BH35" s="1" t="s">
        <v>241</v>
      </c>
      <c r="BI35" s="1" t="s">
        <v>240</v>
      </c>
      <c r="BJ35" s="1" t="s">
        <v>241</v>
      </c>
      <c r="BK35" s="1" t="s">
        <v>240</v>
      </c>
      <c r="BL35" s="1" t="s">
        <v>240</v>
      </c>
      <c r="BM35" s="1" t="s">
        <v>240</v>
      </c>
      <c r="BN35" s="1" t="s">
        <v>241</v>
      </c>
      <c r="BO35" s="1" t="s">
        <v>241</v>
      </c>
      <c r="BP35" s="1" t="s">
        <v>240</v>
      </c>
      <c r="BQ35" s="1" t="s">
        <v>240</v>
      </c>
      <c r="BR35" s="1" t="s">
        <v>240</v>
      </c>
      <c r="BS35" s="1" t="s">
        <v>240</v>
      </c>
      <c r="BT35" s="1" t="s">
        <v>240</v>
      </c>
      <c r="BU35" s="1" t="s">
        <v>241</v>
      </c>
      <c r="BV35" s="1" t="s">
        <v>241</v>
      </c>
      <c r="BW35" s="1" t="s">
        <v>240</v>
      </c>
      <c r="BX35" s="1" t="s">
        <v>241</v>
      </c>
      <c r="BY35" s="1" t="s">
        <v>241</v>
      </c>
      <c r="BZ35" s="1" t="s">
        <v>241</v>
      </c>
      <c r="CA35" s="1" t="s">
        <v>241</v>
      </c>
      <c r="CB35" s="1" t="s">
        <v>241</v>
      </c>
      <c r="CC35" s="1" t="s">
        <v>240</v>
      </c>
      <c r="CD35" s="1" t="s">
        <v>241</v>
      </c>
      <c r="CE35" s="1" t="s">
        <v>240</v>
      </c>
      <c r="CF35" s="1" t="s">
        <v>240</v>
      </c>
      <c r="CG35" s="1" t="s">
        <v>240</v>
      </c>
      <c r="CH35" s="1" t="s">
        <v>240</v>
      </c>
      <c r="CI35" s="1" t="s">
        <v>240</v>
      </c>
      <c r="CJ35" s="1" t="s">
        <v>240</v>
      </c>
      <c r="CK35" s="1" t="s">
        <v>241</v>
      </c>
      <c r="CL35" s="1" t="s">
        <v>241</v>
      </c>
      <c r="CM35" s="1" t="s">
        <v>241</v>
      </c>
      <c r="CN35" s="1" t="s">
        <v>240</v>
      </c>
      <c r="CO35" s="1" t="s">
        <v>241</v>
      </c>
      <c r="CP35" s="1" t="s">
        <v>240</v>
      </c>
      <c r="CQ35" s="1" t="s">
        <v>241</v>
      </c>
      <c r="CR35" s="1" t="s">
        <v>240</v>
      </c>
      <c r="CS35" s="1" t="s">
        <v>241</v>
      </c>
      <c r="CT35" s="1" t="s">
        <v>240</v>
      </c>
      <c r="CU35" s="1" t="s">
        <v>241</v>
      </c>
      <c r="CV35" s="1" t="s">
        <v>240</v>
      </c>
      <c r="CW35" s="1" t="s">
        <v>240</v>
      </c>
      <c r="CX35" s="1" t="s">
        <v>241</v>
      </c>
      <c r="CY35" s="1" t="s">
        <v>240</v>
      </c>
      <c r="CZ35" s="1" t="s">
        <v>240</v>
      </c>
      <c r="DA35" s="1" t="s">
        <v>241</v>
      </c>
      <c r="DB35" s="1" t="s">
        <v>241</v>
      </c>
      <c r="DC35" s="1" t="s">
        <v>241</v>
      </c>
      <c r="DD35" s="1" t="s">
        <v>240</v>
      </c>
      <c r="DE35" s="1" t="s">
        <v>240</v>
      </c>
      <c r="DF35" s="1" t="s">
        <v>240</v>
      </c>
      <c r="DG35" s="1" t="s">
        <v>240</v>
      </c>
      <c r="DH35" s="1" t="s">
        <v>241</v>
      </c>
      <c r="DI35" s="1" t="s">
        <v>241</v>
      </c>
      <c r="DJ35" s="1" t="s">
        <v>240</v>
      </c>
      <c r="DK35" s="1" t="s">
        <v>241</v>
      </c>
      <c r="DL35" s="1" t="s">
        <v>240</v>
      </c>
      <c r="DM35" s="1" t="s">
        <v>241</v>
      </c>
      <c r="DN35" s="1" t="s">
        <v>241</v>
      </c>
      <c r="DO35" s="1" t="s">
        <v>240</v>
      </c>
      <c r="DP35" s="1" t="s">
        <v>240</v>
      </c>
      <c r="DQ35" s="1" t="s">
        <v>241</v>
      </c>
      <c r="DR35" s="1" t="s">
        <v>241</v>
      </c>
      <c r="DS35" s="1" t="s">
        <v>241</v>
      </c>
      <c r="DT35" s="1" t="s">
        <v>240</v>
      </c>
      <c r="DU35" s="1" t="s">
        <v>241</v>
      </c>
      <c r="DV35" s="1" t="s">
        <v>240</v>
      </c>
      <c r="DW35" s="1" t="s">
        <v>242</v>
      </c>
      <c r="DX35" s="1" t="s">
        <v>244</v>
      </c>
      <c r="DY35" s="1" t="s">
        <v>242</v>
      </c>
      <c r="DZ35" s="1" t="s">
        <v>243</v>
      </c>
      <c r="EA35" s="1" t="s">
        <v>243</v>
      </c>
      <c r="EB35" s="1" t="s">
        <v>245</v>
      </c>
      <c r="EC35" s="1" t="s">
        <v>242</v>
      </c>
      <c r="ED35" s="1" t="s">
        <v>245</v>
      </c>
      <c r="EE35" s="1" t="s">
        <v>243</v>
      </c>
      <c r="EF35" s="1" t="s">
        <v>243</v>
      </c>
      <c r="EG35" s="1" t="s">
        <v>243</v>
      </c>
      <c r="EH35" s="1" t="s">
        <v>245</v>
      </c>
      <c r="EI35" s="1" t="s">
        <v>245</v>
      </c>
      <c r="EJ35" s="1" t="s">
        <v>243</v>
      </c>
      <c r="EK35" s="1" t="s">
        <v>244</v>
      </c>
      <c r="EL35" s="1" t="s">
        <v>242</v>
      </c>
      <c r="EM35" s="1" t="s">
        <v>243</v>
      </c>
      <c r="EN35" s="1" t="s">
        <v>242</v>
      </c>
      <c r="EO35" s="1" t="s">
        <v>243</v>
      </c>
      <c r="EP35" s="1" t="s">
        <v>243</v>
      </c>
      <c r="EQ35" s="1" t="s">
        <v>243</v>
      </c>
      <c r="ER35" s="1" t="s">
        <v>245</v>
      </c>
      <c r="ES35" s="1" t="s">
        <v>244</v>
      </c>
      <c r="ET35" s="1" t="s">
        <v>242</v>
      </c>
      <c r="EU35" s="1" t="s">
        <v>243</v>
      </c>
      <c r="EV35" s="1" t="s">
        <v>243</v>
      </c>
      <c r="EW35" s="1" t="s">
        <v>244</v>
      </c>
      <c r="EX35" s="1" t="s">
        <v>242</v>
      </c>
      <c r="EY35" s="1" t="s">
        <v>242</v>
      </c>
      <c r="EZ35" s="1" t="s">
        <v>245</v>
      </c>
      <c r="FA35" s="1" t="s">
        <v>245</v>
      </c>
      <c r="FB35" s="1" t="s">
        <v>242</v>
      </c>
      <c r="FC35" s="1" t="s">
        <v>244</v>
      </c>
      <c r="FD35" s="1" t="s">
        <v>244</v>
      </c>
      <c r="FE35" s="1" t="s">
        <v>244</v>
      </c>
      <c r="FF35" s="1" t="s">
        <v>243</v>
      </c>
      <c r="FG35" s="1" t="s">
        <v>244</v>
      </c>
      <c r="FH35" s="1" t="s">
        <v>244</v>
      </c>
      <c r="FI35" s="1" t="s">
        <v>245</v>
      </c>
      <c r="FJ35" s="1" t="s">
        <v>245</v>
      </c>
      <c r="FK35" s="1" t="s">
        <v>243</v>
      </c>
      <c r="FL35" s="1" t="s">
        <v>244</v>
      </c>
      <c r="FM35" s="1" t="s">
        <v>243</v>
      </c>
      <c r="FN35" s="1" t="s">
        <v>242</v>
      </c>
      <c r="FO35" s="1" t="s">
        <v>242</v>
      </c>
      <c r="FP35" s="1" t="s">
        <v>242</v>
      </c>
      <c r="FQ35" s="1" t="s">
        <v>242</v>
      </c>
      <c r="FR35" s="1" t="s">
        <v>242</v>
      </c>
      <c r="FS35" s="1" t="s">
        <v>242</v>
      </c>
      <c r="FT35" s="1" t="s">
        <v>244</v>
      </c>
      <c r="FU35" s="1" t="s">
        <v>244</v>
      </c>
      <c r="FV35" s="1" t="s">
        <v>243</v>
      </c>
      <c r="FW35" s="1" t="s">
        <v>245</v>
      </c>
      <c r="FX35" s="1" t="s">
        <v>242</v>
      </c>
      <c r="FY35" s="1" t="s">
        <v>242</v>
      </c>
      <c r="FZ35" s="1" t="s">
        <v>242</v>
      </c>
      <c r="GA35" s="1" t="s">
        <v>244</v>
      </c>
      <c r="GB35" s="1" t="s">
        <v>244</v>
      </c>
      <c r="GC35" s="1" t="s">
        <v>244</v>
      </c>
      <c r="GD35" s="1" t="s">
        <v>244</v>
      </c>
      <c r="GE35" s="1" t="s">
        <v>242</v>
      </c>
      <c r="GF35" s="1" t="s">
        <v>245</v>
      </c>
      <c r="GG35" s="1" t="s">
        <v>245</v>
      </c>
      <c r="GH35" s="1" t="s">
        <v>244</v>
      </c>
      <c r="GI35" s="1" t="s">
        <v>244</v>
      </c>
      <c r="GJ35" s="1" t="s">
        <v>244</v>
      </c>
      <c r="GK35" s="1" t="s">
        <v>242</v>
      </c>
      <c r="GL35" s="1" t="s">
        <v>243</v>
      </c>
      <c r="GM35" s="1" t="s">
        <v>245</v>
      </c>
      <c r="GN35" s="1" t="s">
        <v>243</v>
      </c>
      <c r="GO35" s="11">
        <v>5.0</v>
      </c>
      <c r="GP35" s="11">
        <v>3.0</v>
      </c>
      <c r="GQ35" s="11">
        <v>10.0</v>
      </c>
      <c r="GR35" s="11">
        <v>5.0</v>
      </c>
      <c r="GS35" s="11">
        <v>5.0</v>
      </c>
      <c r="GT35" s="11">
        <v>5.0</v>
      </c>
      <c r="GU35" s="11">
        <v>10.0</v>
      </c>
      <c r="GV35" s="11">
        <v>7.0</v>
      </c>
      <c r="GW35" s="11">
        <v>2.0</v>
      </c>
      <c r="GX35" s="11">
        <v>1.0</v>
      </c>
      <c r="GY35" s="11">
        <v>8.0</v>
      </c>
      <c r="GZ35" s="11">
        <v>7.0</v>
      </c>
      <c r="HA35" s="11">
        <v>8.0</v>
      </c>
      <c r="HB35" s="11">
        <v>5.0</v>
      </c>
      <c r="HC35" s="11">
        <v>9.0</v>
      </c>
      <c r="HD35" s="11">
        <v>5.0</v>
      </c>
      <c r="HE35" s="11">
        <v>10.0</v>
      </c>
      <c r="HF35" s="11">
        <v>7.0</v>
      </c>
      <c r="HG35" s="11">
        <v>10.0</v>
      </c>
      <c r="HH35" s="11">
        <v>1.0</v>
      </c>
      <c r="HI35" s="11">
        <v>9.0</v>
      </c>
      <c r="HJ35" s="11">
        <v>3.0</v>
      </c>
      <c r="HK35" s="11">
        <v>7.0</v>
      </c>
      <c r="HL35" s="11">
        <v>7.0</v>
      </c>
      <c r="HM35" s="11">
        <v>9.0</v>
      </c>
      <c r="HN35" s="11">
        <v>4.0</v>
      </c>
      <c r="HO35" s="11">
        <v>7.0</v>
      </c>
      <c r="HP35" s="11">
        <v>1.0</v>
      </c>
      <c r="HQ35" s="11">
        <v>7.0</v>
      </c>
      <c r="HR35" s="11">
        <v>3.0</v>
      </c>
      <c r="HS35" s="11">
        <v>9.0</v>
      </c>
      <c r="HT35" s="11">
        <v>5.0</v>
      </c>
      <c r="HU35" s="11">
        <v>7.0</v>
      </c>
      <c r="HV35" s="11">
        <v>4.0</v>
      </c>
      <c r="HW35" s="11">
        <v>5.0</v>
      </c>
      <c r="HX35" s="11">
        <v>7.0</v>
      </c>
      <c r="HY35" s="11">
        <v>7.0</v>
      </c>
      <c r="HZ35" s="11">
        <v>6.0</v>
      </c>
      <c r="IA35" s="11">
        <v>3.0</v>
      </c>
      <c r="IB35" s="11">
        <v>2.0</v>
      </c>
      <c r="IC35" s="11">
        <v>5.0</v>
      </c>
      <c r="ID35" s="1"/>
      <c r="IE35" s="1"/>
      <c r="IF35" s="1"/>
      <c r="IG35" s="1"/>
      <c r="IH35" s="1"/>
      <c r="II35" s="1"/>
      <c r="IJ35" s="1"/>
      <c r="IK35" s="1"/>
      <c r="IL35" s="1"/>
      <c r="IM35" s="1"/>
    </row>
    <row r="36">
      <c r="A36" s="10">
        <v>44701.58886967592</v>
      </c>
      <c r="B36" s="1" t="s">
        <v>308</v>
      </c>
      <c r="C36" s="1" t="s">
        <v>320</v>
      </c>
      <c r="D36" s="1" t="s">
        <v>265</v>
      </c>
      <c r="E36" s="1" t="s">
        <v>247</v>
      </c>
      <c r="F36" s="1" t="s">
        <v>287</v>
      </c>
      <c r="G36" s="1" t="s">
        <v>248</v>
      </c>
      <c r="H36" s="1" t="s">
        <v>280</v>
      </c>
      <c r="I36" s="1" t="s">
        <v>266</v>
      </c>
      <c r="J36" s="1" t="s">
        <v>267</v>
      </c>
      <c r="K36" s="1" t="s">
        <v>204</v>
      </c>
      <c r="L36" s="1" t="s">
        <v>205</v>
      </c>
      <c r="M36" s="1" t="s">
        <v>206</v>
      </c>
      <c r="N36" s="1" t="s">
        <v>207</v>
      </c>
      <c r="O36" s="1" t="s">
        <v>249</v>
      </c>
      <c r="P36" s="1" t="s">
        <v>298</v>
      </c>
      <c r="Q36" s="1" t="s">
        <v>210</v>
      </c>
      <c r="R36" s="1" t="s">
        <v>211</v>
      </c>
      <c r="S36" s="1" t="s">
        <v>251</v>
      </c>
      <c r="T36" s="1" t="s">
        <v>213</v>
      </c>
      <c r="U36" s="1" t="s">
        <v>252</v>
      </c>
      <c r="V36" s="1" t="s">
        <v>215</v>
      </c>
      <c r="W36" s="1" t="s">
        <v>216</v>
      </c>
      <c r="X36" s="1" t="s">
        <v>253</v>
      </c>
      <c r="Y36" s="1" t="s">
        <v>218</v>
      </c>
      <c r="Z36" s="1" t="s">
        <v>271</v>
      </c>
      <c r="AA36" s="1" t="s">
        <v>255</v>
      </c>
      <c r="AB36" s="1" t="s">
        <v>272</v>
      </c>
      <c r="AC36" s="1" t="s">
        <v>256</v>
      </c>
      <c r="AD36" s="1" t="s">
        <v>290</v>
      </c>
      <c r="AE36" s="1" t="s">
        <v>273</v>
      </c>
      <c r="AF36" s="1" t="s">
        <v>274</v>
      </c>
      <c r="AG36" s="1" t="s">
        <v>285</v>
      </c>
      <c r="AH36" s="1" t="s">
        <v>275</v>
      </c>
      <c r="AI36" s="1" t="s">
        <v>228</v>
      </c>
      <c r="AJ36" s="1" t="s">
        <v>200</v>
      </c>
      <c r="AK36" s="1" t="s">
        <v>230</v>
      </c>
      <c r="AL36" s="1" t="s">
        <v>258</v>
      </c>
      <c r="AM36" s="1" t="s">
        <v>277</v>
      </c>
      <c r="AN36" s="1" t="s">
        <v>233</v>
      </c>
      <c r="AO36" s="1" t="s">
        <v>234</v>
      </c>
      <c r="AP36" s="1" t="s">
        <v>235</v>
      </c>
      <c r="AQ36" s="1" t="s">
        <v>236</v>
      </c>
      <c r="AR36" s="1" t="s">
        <v>275</v>
      </c>
      <c r="AS36" s="1" t="s">
        <v>261</v>
      </c>
      <c r="AT36" s="1" t="s">
        <v>262</v>
      </c>
      <c r="AU36" s="1" t="s">
        <v>240</v>
      </c>
      <c r="AV36" s="1" t="s">
        <v>240</v>
      </c>
      <c r="AW36" s="1" t="s">
        <v>240</v>
      </c>
      <c r="AX36" s="1" t="s">
        <v>241</v>
      </c>
      <c r="AY36" s="1" t="s">
        <v>240</v>
      </c>
      <c r="AZ36" s="1" t="s">
        <v>240</v>
      </c>
      <c r="BA36" s="1" t="s">
        <v>240</v>
      </c>
      <c r="BB36" s="1" t="s">
        <v>240</v>
      </c>
      <c r="BC36" s="1" t="s">
        <v>240</v>
      </c>
      <c r="BD36" s="1" t="s">
        <v>240</v>
      </c>
      <c r="BE36" s="1" t="s">
        <v>240</v>
      </c>
      <c r="BF36" s="1" t="s">
        <v>240</v>
      </c>
      <c r="BG36" s="1" t="s">
        <v>240</v>
      </c>
      <c r="BH36" s="1" t="s">
        <v>240</v>
      </c>
      <c r="BI36" s="1" t="s">
        <v>240</v>
      </c>
      <c r="BJ36" s="1" t="s">
        <v>241</v>
      </c>
      <c r="BK36" s="1" t="s">
        <v>240</v>
      </c>
      <c r="BL36" s="1" t="s">
        <v>240</v>
      </c>
      <c r="BM36" s="1" t="s">
        <v>240</v>
      </c>
      <c r="BN36" s="1" t="s">
        <v>241</v>
      </c>
      <c r="BO36" s="1" t="s">
        <v>240</v>
      </c>
      <c r="BP36" s="1" t="s">
        <v>240</v>
      </c>
      <c r="BQ36" s="1" t="s">
        <v>240</v>
      </c>
      <c r="BR36" s="1" t="s">
        <v>240</v>
      </c>
      <c r="BS36" s="1" t="s">
        <v>240</v>
      </c>
      <c r="BT36" s="1" t="s">
        <v>240</v>
      </c>
      <c r="BU36" s="1" t="s">
        <v>241</v>
      </c>
      <c r="BV36" s="1" t="s">
        <v>240</v>
      </c>
      <c r="BW36" s="1" t="s">
        <v>240</v>
      </c>
      <c r="BX36" s="1" t="s">
        <v>240</v>
      </c>
      <c r="BY36" s="1" t="s">
        <v>241</v>
      </c>
      <c r="BZ36" s="1" t="s">
        <v>240</v>
      </c>
      <c r="CA36" s="1" t="s">
        <v>241</v>
      </c>
      <c r="CB36" s="1" t="s">
        <v>241</v>
      </c>
      <c r="CC36" s="1" t="s">
        <v>240</v>
      </c>
      <c r="CD36" s="1" t="s">
        <v>241</v>
      </c>
      <c r="CE36" s="1" t="s">
        <v>240</v>
      </c>
      <c r="CF36" s="1" t="s">
        <v>240</v>
      </c>
      <c r="CG36" s="1" t="s">
        <v>240</v>
      </c>
      <c r="CH36" s="1" t="s">
        <v>240</v>
      </c>
      <c r="CI36" s="1" t="s">
        <v>240</v>
      </c>
      <c r="CJ36" s="1" t="s">
        <v>240</v>
      </c>
      <c r="CK36" s="1" t="s">
        <v>240</v>
      </c>
      <c r="CL36" s="1" t="s">
        <v>241</v>
      </c>
      <c r="CM36" s="1" t="s">
        <v>240</v>
      </c>
      <c r="CN36" s="1" t="s">
        <v>240</v>
      </c>
      <c r="CO36" s="1" t="s">
        <v>241</v>
      </c>
      <c r="CP36" s="1" t="s">
        <v>240</v>
      </c>
      <c r="CQ36" s="1" t="s">
        <v>240</v>
      </c>
      <c r="CR36" s="1" t="s">
        <v>241</v>
      </c>
      <c r="CS36" s="1" t="s">
        <v>241</v>
      </c>
      <c r="CT36" s="1" t="s">
        <v>241</v>
      </c>
      <c r="CU36" s="1" t="s">
        <v>241</v>
      </c>
      <c r="CV36" s="1" t="s">
        <v>240</v>
      </c>
      <c r="CW36" s="1" t="s">
        <v>241</v>
      </c>
      <c r="CX36" s="1" t="s">
        <v>240</v>
      </c>
      <c r="CY36" s="1" t="s">
        <v>240</v>
      </c>
      <c r="CZ36" s="1" t="s">
        <v>240</v>
      </c>
      <c r="DA36" s="1" t="s">
        <v>240</v>
      </c>
      <c r="DB36" s="1" t="s">
        <v>241</v>
      </c>
      <c r="DC36" s="1" t="s">
        <v>240</v>
      </c>
      <c r="DD36" s="1" t="s">
        <v>240</v>
      </c>
      <c r="DE36" s="1" t="s">
        <v>240</v>
      </c>
      <c r="DF36" s="1" t="s">
        <v>240</v>
      </c>
      <c r="DG36" s="1" t="s">
        <v>240</v>
      </c>
      <c r="DH36" s="1" t="s">
        <v>240</v>
      </c>
      <c r="DI36" s="1" t="s">
        <v>241</v>
      </c>
      <c r="DJ36" s="1" t="s">
        <v>240</v>
      </c>
      <c r="DK36" s="1" t="s">
        <v>240</v>
      </c>
      <c r="DL36" s="1" t="s">
        <v>241</v>
      </c>
      <c r="DM36" s="1" t="s">
        <v>240</v>
      </c>
      <c r="DN36" s="1" t="s">
        <v>240</v>
      </c>
      <c r="DO36" s="1" t="s">
        <v>240</v>
      </c>
      <c r="DP36" s="1" t="s">
        <v>240</v>
      </c>
      <c r="DQ36" s="1" t="s">
        <v>241</v>
      </c>
      <c r="DR36" s="1" t="s">
        <v>240</v>
      </c>
      <c r="DS36" s="1" t="s">
        <v>240</v>
      </c>
      <c r="DT36" s="1" t="s">
        <v>241</v>
      </c>
      <c r="DU36" s="1" t="s">
        <v>241</v>
      </c>
      <c r="DV36" s="1" t="s">
        <v>240</v>
      </c>
      <c r="DW36" s="1" t="s">
        <v>243</v>
      </c>
      <c r="DX36" s="1" t="s">
        <v>244</v>
      </c>
      <c r="DY36" s="1" t="s">
        <v>243</v>
      </c>
      <c r="DZ36" s="1" t="s">
        <v>243</v>
      </c>
      <c r="EA36" s="1" t="s">
        <v>243</v>
      </c>
      <c r="EB36" s="1" t="s">
        <v>245</v>
      </c>
      <c r="EC36" s="1" t="s">
        <v>243</v>
      </c>
      <c r="ED36" s="1" t="s">
        <v>242</v>
      </c>
      <c r="EE36" s="1" t="s">
        <v>243</v>
      </c>
      <c r="EF36" s="1" t="s">
        <v>243</v>
      </c>
      <c r="EG36" s="1" t="s">
        <v>245</v>
      </c>
      <c r="EH36" s="1" t="s">
        <v>245</v>
      </c>
      <c r="EI36" s="1" t="s">
        <v>243</v>
      </c>
      <c r="EJ36" s="1" t="s">
        <v>243</v>
      </c>
      <c r="EK36" s="1" t="s">
        <v>243</v>
      </c>
      <c r="EL36" s="1" t="s">
        <v>242</v>
      </c>
      <c r="EM36" s="1" t="s">
        <v>243</v>
      </c>
      <c r="EN36" s="1" t="s">
        <v>242</v>
      </c>
      <c r="EO36" s="1" t="s">
        <v>245</v>
      </c>
      <c r="EP36" s="1" t="s">
        <v>243</v>
      </c>
      <c r="EQ36" s="1" t="s">
        <v>243</v>
      </c>
      <c r="ER36" s="1" t="s">
        <v>245</v>
      </c>
      <c r="ES36" s="1" t="s">
        <v>243</v>
      </c>
      <c r="ET36" s="1" t="s">
        <v>242</v>
      </c>
      <c r="EU36" s="1" t="s">
        <v>243</v>
      </c>
      <c r="EV36" s="1" t="s">
        <v>242</v>
      </c>
      <c r="EW36" s="1" t="s">
        <v>243</v>
      </c>
      <c r="EX36" s="1" t="s">
        <v>242</v>
      </c>
      <c r="EY36" s="1" t="s">
        <v>243</v>
      </c>
      <c r="EZ36" s="1" t="s">
        <v>243</v>
      </c>
      <c r="FA36" s="1" t="s">
        <v>245</v>
      </c>
      <c r="FB36" s="1" t="s">
        <v>243</v>
      </c>
      <c r="FC36" s="1" t="s">
        <v>243</v>
      </c>
      <c r="FD36" s="1" t="s">
        <v>245</v>
      </c>
      <c r="FE36" s="1" t="s">
        <v>243</v>
      </c>
      <c r="FF36" s="1" t="s">
        <v>243</v>
      </c>
      <c r="FG36" s="1" t="s">
        <v>244</v>
      </c>
      <c r="FH36" s="1" t="s">
        <v>244</v>
      </c>
      <c r="FI36" s="1" t="s">
        <v>243</v>
      </c>
      <c r="FJ36" s="1" t="s">
        <v>245</v>
      </c>
      <c r="FK36" s="1" t="s">
        <v>245</v>
      </c>
      <c r="FL36" s="1" t="s">
        <v>245</v>
      </c>
      <c r="FM36" s="1" t="s">
        <v>245</v>
      </c>
      <c r="FN36" s="1" t="s">
        <v>243</v>
      </c>
      <c r="FO36" s="1" t="s">
        <v>245</v>
      </c>
      <c r="FP36" s="1" t="s">
        <v>245</v>
      </c>
      <c r="FQ36" s="1" t="s">
        <v>243</v>
      </c>
      <c r="FR36" s="1" t="s">
        <v>242</v>
      </c>
      <c r="FS36" s="1" t="s">
        <v>242</v>
      </c>
      <c r="FT36" s="1" t="s">
        <v>243</v>
      </c>
      <c r="FU36" s="1" t="s">
        <v>245</v>
      </c>
      <c r="FV36" s="1" t="s">
        <v>243</v>
      </c>
      <c r="FW36" s="1" t="s">
        <v>245</v>
      </c>
      <c r="FX36" s="1" t="s">
        <v>245</v>
      </c>
      <c r="FY36" s="1" t="s">
        <v>243</v>
      </c>
      <c r="FZ36" s="1" t="s">
        <v>243</v>
      </c>
      <c r="GA36" s="1" t="s">
        <v>244</v>
      </c>
      <c r="GB36" s="1" t="s">
        <v>243</v>
      </c>
      <c r="GC36" s="1" t="s">
        <v>245</v>
      </c>
      <c r="GD36" s="1" t="s">
        <v>242</v>
      </c>
      <c r="GE36" s="1" t="s">
        <v>245</v>
      </c>
      <c r="GF36" s="1" t="s">
        <v>243</v>
      </c>
      <c r="GG36" s="1" t="s">
        <v>243</v>
      </c>
      <c r="GH36" s="1" t="s">
        <v>244</v>
      </c>
      <c r="GI36" s="1" t="s">
        <v>244</v>
      </c>
      <c r="GJ36" s="1" t="s">
        <v>244</v>
      </c>
      <c r="GK36" s="1" t="s">
        <v>243</v>
      </c>
      <c r="GL36" s="1" t="s">
        <v>242</v>
      </c>
      <c r="GM36" s="1" t="s">
        <v>242</v>
      </c>
      <c r="GN36" s="1" t="s">
        <v>243</v>
      </c>
      <c r="GO36" s="11">
        <v>5.0</v>
      </c>
      <c r="GP36" s="11">
        <v>7.0</v>
      </c>
      <c r="GQ36" s="11">
        <v>6.0</v>
      </c>
      <c r="GR36" s="11">
        <v>5.0</v>
      </c>
      <c r="GS36" s="11">
        <v>7.0</v>
      </c>
      <c r="GT36" s="11">
        <v>7.0</v>
      </c>
      <c r="GU36" s="11">
        <v>7.0</v>
      </c>
      <c r="GV36" s="11">
        <v>6.0</v>
      </c>
      <c r="GW36" s="11">
        <v>3.0</v>
      </c>
      <c r="GX36" s="11">
        <v>5.0</v>
      </c>
      <c r="GY36" s="11">
        <v>7.0</v>
      </c>
      <c r="GZ36" s="11">
        <v>9.0</v>
      </c>
      <c r="HA36" s="11">
        <v>9.0</v>
      </c>
      <c r="HB36" s="11">
        <v>5.0</v>
      </c>
      <c r="HC36" s="11">
        <v>7.0</v>
      </c>
      <c r="HD36" s="11">
        <v>3.0</v>
      </c>
      <c r="HE36" s="11">
        <v>4.0</v>
      </c>
      <c r="HF36" s="11">
        <v>7.0</v>
      </c>
      <c r="HG36" s="11">
        <v>7.0</v>
      </c>
      <c r="HH36" s="11">
        <v>3.0</v>
      </c>
      <c r="HI36" s="11">
        <v>6.0</v>
      </c>
      <c r="HJ36" s="11">
        <v>8.0</v>
      </c>
      <c r="HK36" s="11">
        <v>6.0</v>
      </c>
      <c r="HL36" s="11">
        <v>3.0</v>
      </c>
      <c r="HM36" s="11">
        <v>4.0</v>
      </c>
      <c r="HN36" s="11">
        <v>7.0</v>
      </c>
      <c r="HO36" s="11">
        <v>6.0</v>
      </c>
      <c r="HP36" s="11">
        <v>3.0</v>
      </c>
      <c r="HQ36" s="11">
        <v>8.0</v>
      </c>
      <c r="HR36" s="11">
        <v>3.0</v>
      </c>
      <c r="HS36" s="11">
        <v>7.0</v>
      </c>
      <c r="HT36" s="11">
        <v>3.0</v>
      </c>
      <c r="HU36" s="11">
        <v>5.0</v>
      </c>
      <c r="HV36" s="11">
        <v>6.0</v>
      </c>
      <c r="HW36" s="11">
        <v>6.0</v>
      </c>
      <c r="HX36" s="11">
        <v>8.0</v>
      </c>
      <c r="HY36" s="11">
        <v>8.0</v>
      </c>
      <c r="HZ36" s="11">
        <v>6.0</v>
      </c>
      <c r="IA36" s="11">
        <v>5.0</v>
      </c>
      <c r="IB36" s="11">
        <v>1.0</v>
      </c>
      <c r="IC36" s="11">
        <v>5.0</v>
      </c>
      <c r="ID36" s="1"/>
      <c r="IE36" s="1"/>
      <c r="IF36" s="1"/>
      <c r="IG36" s="1"/>
      <c r="IH36" s="1"/>
      <c r="II36" s="1"/>
      <c r="IJ36" s="1"/>
      <c r="IK36" s="1"/>
      <c r="IL36" s="1"/>
      <c r="IM36" s="1"/>
    </row>
    <row r="37">
      <c r="A37" s="10">
        <v>44704.391479513884</v>
      </c>
      <c r="B37" s="1" t="s">
        <v>263</v>
      </c>
      <c r="C37" s="1" t="s">
        <v>321</v>
      </c>
      <c r="D37" s="1" t="s">
        <v>265</v>
      </c>
      <c r="E37" s="1" t="s">
        <v>198</v>
      </c>
      <c r="F37" s="1" t="s">
        <v>199</v>
      </c>
      <c r="G37" s="1" t="s">
        <v>248</v>
      </c>
      <c r="H37" s="1" t="s">
        <v>280</v>
      </c>
      <c r="I37" s="1" t="s">
        <v>266</v>
      </c>
      <c r="J37" s="1" t="s">
        <v>203</v>
      </c>
      <c r="K37" s="1" t="s">
        <v>204</v>
      </c>
      <c r="L37" s="1" t="s">
        <v>205</v>
      </c>
      <c r="M37" s="1" t="s">
        <v>206</v>
      </c>
      <c r="N37" s="1" t="s">
        <v>269</v>
      </c>
      <c r="O37" s="1" t="s">
        <v>249</v>
      </c>
      <c r="P37" s="1" t="s">
        <v>209</v>
      </c>
      <c r="Q37" s="1" t="s">
        <v>288</v>
      </c>
      <c r="R37" s="1" t="s">
        <v>250</v>
      </c>
      <c r="S37" s="1" t="s">
        <v>212</v>
      </c>
      <c r="T37" s="1" t="s">
        <v>283</v>
      </c>
      <c r="U37" s="1" t="s">
        <v>252</v>
      </c>
      <c r="V37" s="1" t="s">
        <v>215</v>
      </c>
      <c r="W37" s="1" t="s">
        <v>216</v>
      </c>
      <c r="X37" s="1" t="s">
        <v>217</v>
      </c>
      <c r="Y37" s="1" t="s">
        <v>218</v>
      </c>
      <c r="Z37" s="1" t="s">
        <v>219</v>
      </c>
      <c r="AA37" s="1" t="s">
        <v>255</v>
      </c>
      <c r="AB37" s="1" t="s">
        <v>272</v>
      </c>
      <c r="AC37" s="1" t="s">
        <v>256</v>
      </c>
      <c r="AD37" s="1" t="s">
        <v>223</v>
      </c>
      <c r="AE37" s="1" t="s">
        <v>224</v>
      </c>
      <c r="AF37" s="1" t="s">
        <v>274</v>
      </c>
      <c r="AG37" s="1" t="s">
        <v>285</v>
      </c>
      <c r="AH37" s="1" t="s">
        <v>275</v>
      </c>
      <c r="AI37" s="1" t="s">
        <v>257</v>
      </c>
      <c r="AJ37" s="1" t="s">
        <v>229</v>
      </c>
      <c r="AK37" s="1" t="s">
        <v>276</v>
      </c>
      <c r="AL37" s="1" t="s">
        <v>231</v>
      </c>
      <c r="AM37" s="1" t="s">
        <v>277</v>
      </c>
      <c r="AN37" s="1" t="s">
        <v>233</v>
      </c>
      <c r="AO37" s="1" t="s">
        <v>234</v>
      </c>
      <c r="AP37" s="1" t="s">
        <v>235</v>
      </c>
      <c r="AQ37" s="1" t="s">
        <v>236</v>
      </c>
      <c r="AR37" s="1" t="s">
        <v>275</v>
      </c>
      <c r="AS37" s="1" t="s">
        <v>261</v>
      </c>
      <c r="AT37" s="1" t="s">
        <v>262</v>
      </c>
      <c r="AU37" s="1" t="s">
        <v>240</v>
      </c>
      <c r="AV37" s="1" t="s">
        <v>241</v>
      </c>
      <c r="AW37" s="1" t="s">
        <v>240</v>
      </c>
      <c r="AX37" s="1" t="s">
        <v>241</v>
      </c>
      <c r="AY37" s="1" t="s">
        <v>240</v>
      </c>
      <c r="AZ37" s="1" t="s">
        <v>240</v>
      </c>
      <c r="BA37" s="1" t="s">
        <v>240</v>
      </c>
      <c r="BB37" s="1" t="s">
        <v>240</v>
      </c>
      <c r="BC37" s="1" t="s">
        <v>240</v>
      </c>
      <c r="BD37" s="1" t="s">
        <v>241</v>
      </c>
      <c r="BE37" s="1" t="s">
        <v>240</v>
      </c>
      <c r="BF37" s="1" t="s">
        <v>241</v>
      </c>
      <c r="BG37" s="1" t="s">
        <v>240</v>
      </c>
      <c r="BH37" s="1" t="s">
        <v>240</v>
      </c>
      <c r="BI37" s="1" t="s">
        <v>240</v>
      </c>
      <c r="BJ37" s="1" t="s">
        <v>241</v>
      </c>
      <c r="BK37" s="1" t="s">
        <v>240</v>
      </c>
      <c r="BL37" s="1" t="s">
        <v>241</v>
      </c>
      <c r="BM37" s="1" t="s">
        <v>240</v>
      </c>
      <c r="BN37" s="1" t="s">
        <v>240</v>
      </c>
      <c r="BO37" s="1" t="s">
        <v>240</v>
      </c>
      <c r="BP37" s="1" t="s">
        <v>240</v>
      </c>
      <c r="BQ37" s="1" t="s">
        <v>240</v>
      </c>
      <c r="BR37" s="1" t="s">
        <v>241</v>
      </c>
      <c r="BS37" s="1" t="s">
        <v>240</v>
      </c>
      <c r="BT37" s="1" t="s">
        <v>241</v>
      </c>
      <c r="BU37" s="1" t="s">
        <v>241</v>
      </c>
      <c r="BV37" s="1" t="s">
        <v>241</v>
      </c>
      <c r="BW37" s="1" t="s">
        <v>240</v>
      </c>
      <c r="BX37" s="1" t="s">
        <v>240</v>
      </c>
      <c r="BY37" s="1" t="s">
        <v>240</v>
      </c>
      <c r="BZ37" s="1" t="s">
        <v>240</v>
      </c>
      <c r="CA37" s="1" t="s">
        <v>240</v>
      </c>
      <c r="CB37" s="1" t="s">
        <v>241</v>
      </c>
      <c r="CC37" s="1" t="s">
        <v>240</v>
      </c>
      <c r="CD37" s="1" t="s">
        <v>241</v>
      </c>
      <c r="CE37" s="1" t="s">
        <v>240</v>
      </c>
      <c r="CF37" s="1" t="s">
        <v>240</v>
      </c>
      <c r="CG37" s="1" t="s">
        <v>240</v>
      </c>
      <c r="CH37" s="1" t="s">
        <v>241</v>
      </c>
      <c r="CI37" s="1" t="s">
        <v>240</v>
      </c>
      <c r="CJ37" s="1" t="s">
        <v>240</v>
      </c>
      <c r="CK37" s="1" t="s">
        <v>240</v>
      </c>
      <c r="CL37" s="1" t="s">
        <v>241</v>
      </c>
      <c r="CM37" s="1" t="s">
        <v>241</v>
      </c>
      <c r="CN37" s="1" t="s">
        <v>241</v>
      </c>
      <c r="CO37" s="1" t="s">
        <v>240</v>
      </c>
      <c r="CP37" s="1" t="s">
        <v>240</v>
      </c>
      <c r="CQ37" s="1" t="s">
        <v>240</v>
      </c>
      <c r="CR37" s="1" t="s">
        <v>240</v>
      </c>
      <c r="CS37" s="1" t="s">
        <v>240</v>
      </c>
      <c r="CT37" s="1" t="s">
        <v>240</v>
      </c>
      <c r="CU37" s="1" t="s">
        <v>241</v>
      </c>
      <c r="CV37" s="1" t="s">
        <v>241</v>
      </c>
      <c r="CW37" s="1" t="s">
        <v>240</v>
      </c>
      <c r="CX37" s="1" t="s">
        <v>241</v>
      </c>
      <c r="CY37" s="1" t="s">
        <v>241</v>
      </c>
      <c r="CZ37" s="1" t="s">
        <v>240</v>
      </c>
      <c r="DA37" s="1" t="s">
        <v>240</v>
      </c>
      <c r="DB37" s="1" t="s">
        <v>241</v>
      </c>
      <c r="DC37" s="1" t="s">
        <v>240</v>
      </c>
      <c r="DD37" s="1" t="s">
        <v>240</v>
      </c>
      <c r="DE37" s="1" t="s">
        <v>240</v>
      </c>
      <c r="DF37" s="1" t="s">
        <v>240</v>
      </c>
      <c r="DG37" s="1" t="s">
        <v>241</v>
      </c>
      <c r="DH37" s="1" t="s">
        <v>240</v>
      </c>
      <c r="DI37" s="1" t="s">
        <v>240</v>
      </c>
      <c r="DJ37" s="1" t="s">
        <v>241</v>
      </c>
      <c r="DK37" s="1" t="s">
        <v>240</v>
      </c>
      <c r="DL37" s="1" t="s">
        <v>240</v>
      </c>
      <c r="DM37" s="1" t="s">
        <v>240</v>
      </c>
      <c r="DN37" s="1" t="s">
        <v>240</v>
      </c>
      <c r="DO37" s="1" t="s">
        <v>241</v>
      </c>
      <c r="DP37" s="1" t="s">
        <v>240</v>
      </c>
      <c r="DQ37" s="1" t="s">
        <v>240</v>
      </c>
      <c r="DR37" s="1" t="s">
        <v>240</v>
      </c>
      <c r="DS37" s="1" t="s">
        <v>240</v>
      </c>
      <c r="DT37" s="1" t="s">
        <v>240</v>
      </c>
      <c r="DU37" s="1" t="s">
        <v>241</v>
      </c>
      <c r="DV37" s="1" t="s">
        <v>240</v>
      </c>
      <c r="DW37" s="1" t="s">
        <v>242</v>
      </c>
      <c r="DX37" s="1" t="s">
        <v>245</v>
      </c>
      <c r="DY37" s="1" t="s">
        <v>243</v>
      </c>
      <c r="DZ37" s="1" t="s">
        <v>242</v>
      </c>
      <c r="EA37" s="1" t="s">
        <v>243</v>
      </c>
      <c r="EB37" s="1" t="s">
        <v>242</v>
      </c>
      <c r="EC37" s="1" t="s">
        <v>243</v>
      </c>
      <c r="ED37" s="1" t="s">
        <v>242</v>
      </c>
      <c r="EE37" s="1" t="s">
        <v>243</v>
      </c>
      <c r="EF37" s="1" t="s">
        <v>242</v>
      </c>
      <c r="EG37" s="1" t="s">
        <v>245</v>
      </c>
      <c r="EH37" s="1" t="s">
        <v>245</v>
      </c>
      <c r="EI37" s="1" t="s">
        <v>245</v>
      </c>
      <c r="EJ37" s="1" t="s">
        <v>242</v>
      </c>
      <c r="EK37" s="1" t="s">
        <v>245</v>
      </c>
      <c r="EL37" s="1" t="s">
        <v>243</v>
      </c>
      <c r="EM37" s="1" t="s">
        <v>243</v>
      </c>
      <c r="EN37" s="1" t="s">
        <v>242</v>
      </c>
      <c r="EO37" s="1" t="s">
        <v>242</v>
      </c>
      <c r="EP37" s="1" t="s">
        <v>245</v>
      </c>
      <c r="EQ37" s="1" t="s">
        <v>244</v>
      </c>
      <c r="ER37" s="1" t="s">
        <v>243</v>
      </c>
      <c r="ES37" s="1" t="s">
        <v>243</v>
      </c>
      <c r="ET37" s="1" t="s">
        <v>242</v>
      </c>
      <c r="EU37" s="1" t="s">
        <v>242</v>
      </c>
      <c r="EV37" s="1" t="s">
        <v>242</v>
      </c>
      <c r="EW37" s="1" t="s">
        <v>242</v>
      </c>
      <c r="EX37" s="1" t="s">
        <v>242</v>
      </c>
      <c r="EY37" s="1" t="s">
        <v>243</v>
      </c>
      <c r="EZ37" s="1" t="s">
        <v>245</v>
      </c>
      <c r="FA37" s="1" t="s">
        <v>245</v>
      </c>
      <c r="FB37" s="1" t="s">
        <v>245</v>
      </c>
      <c r="FC37" s="1" t="s">
        <v>243</v>
      </c>
      <c r="FD37" s="1" t="s">
        <v>243</v>
      </c>
      <c r="FE37" s="1" t="s">
        <v>243</v>
      </c>
      <c r="FF37" s="1" t="s">
        <v>242</v>
      </c>
      <c r="FG37" s="1" t="s">
        <v>244</v>
      </c>
      <c r="FH37" s="1" t="s">
        <v>243</v>
      </c>
      <c r="FI37" s="1" t="s">
        <v>243</v>
      </c>
      <c r="FJ37" s="1" t="s">
        <v>244</v>
      </c>
      <c r="FK37" s="1" t="s">
        <v>245</v>
      </c>
      <c r="FL37" s="1" t="s">
        <v>242</v>
      </c>
      <c r="FM37" s="1" t="s">
        <v>243</v>
      </c>
      <c r="FN37" s="1" t="s">
        <v>243</v>
      </c>
      <c r="FO37" s="1" t="s">
        <v>245</v>
      </c>
      <c r="FP37" s="1" t="s">
        <v>242</v>
      </c>
      <c r="FQ37" s="1" t="s">
        <v>242</v>
      </c>
      <c r="FR37" s="1" t="s">
        <v>245</v>
      </c>
      <c r="FS37" s="1" t="s">
        <v>243</v>
      </c>
      <c r="FT37" s="1" t="s">
        <v>244</v>
      </c>
      <c r="FU37" s="1" t="s">
        <v>245</v>
      </c>
      <c r="FV37" s="1" t="s">
        <v>243</v>
      </c>
      <c r="FW37" s="1" t="s">
        <v>242</v>
      </c>
      <c r="FX37" s="1" t="s">
        <v>243</v>
      </c>
      <c r="FY37" s="1" t="s">
        <v>244</v>
      </c>
      <c r="FZ37" s="1" t="s">
        <v>243</v>
      </c>
      <c r="GA37" s="1" t="s">
        <v>244</v>
      </c>
      <c r="GB37" s="1" t="s">
        <v>242</v>
      </c>
      <c r="GC37" s="1" t="s">
        <v>245</v>
      </c>
      <c r="GD37" s="1" t="s">
        <v>243</v>
      </c>
      <c r="GE37" s="1" t="s">
        <v>243</v>
      </c>
      <c r="GF37" s="1" t="s">
        <v>243</v>
      </c>
      <c r="GG37" s="1" t="s">
        <v>242</v>
      </c>
      <c r="GH37" s="1" t="s">
        <v>244</v>
      </c>
      <c r="GI37" s="1" t="s">
        <v>245</v>
      </c>
      <c r="GJ37" s="1" t="s">
        <v>242</v>
      </c>
      <c r="GK37" s="1" t="s">
        <v>242</v>
      </c>
      <c r="GL37" s="1" t="s">
        <v>245</v>
      </c>
      <c r="GM37" s="1" t="s">
        <v>245</v>
      </c>
      <c r="GN37" s="1" t="s">
        <v>242</v>
      </c>
      <c r="GO37" s="11">
        <v>9.0</v>
      </c>
      <c r="GP37" s="11">
        <v>10.0</v>
      </c>
      <c r="GQ37" s="11">
        <v>10.0</v>
      </c>
      <c r="GR37" s="11">
        <v>8.0</v>
      </c>
      <c r="GS37" s="11">
        <v>10.0</v>
      </c>
      <c r="GT37" s="11">
        <v>9.0</v>
      </c>
      <c r="GU37" s="11">
        <v>10.0</v>
      </c>
      <c r="GV37" s="11">
        <v>10.0</v>
      </c>
      <c r="GW37" s="11">
        <v>5.0</v>
      </c>
      <c r="GX37" s="11">
        <v>10.0</v>
      </c>
      <c r="GY37" s="11">
        <v>8.0</v>
      </c>
      <c r="GZ37" s="11">
        <v>8.0</v>
      </c>
      <c r="HA37" s="11">
        <v>10.0</v>
      </c>
      <c r="HB37" s="11">
        <v>10.0</v>
      </c>
      <c r="HC37" s="11">
        <v>7.0</v>
      </c>
      <c r="HD37" s="11">
        <v>10.0</v>
      </c>
      <c r="HE37" s="11">
        <v>9.0</v>
      </c>
      <c r="HF37" s="11">
        <v>10.0</v>
      </c>
      <c r="HG37" s="11">
        <v>10.0</v>
      </c>
      <c r="HH37" s="11">
        <v>5.0</v>
      </c>
      <c r="HI37" s="11">
        <v>9.0</v>
      </c>
      <c r="HJ37" s="11">
        <v>9.0</v>
      </c>
      <c r="HK37" s="11">
        <v>8.0</v>
      </c>
      <c r="HL37" s="11">
        <v>10.0</v>
      </c>
      <c r="HM37" s="11">
        <v>3.0</v>
      </c>
      <c r="HN37" s="11">
        <v>10.0</v>
      </c>
      <c r="HO37" s="11">
        <v>6.0</v>
      </c>
      <c r="HP37" s="11">
        <v>1.0</v>
      </c>
      <c r="HQ37" s="11">
        <v>5.0</v>
      </c>
      <c r="HR37" s="11">
        <v>8.0</v>
      </c>
      <c r="HS37" s="11">
        <v>10.0</v>
      </c>
      <c r="HT37" s="11">
        <v>10.0</v>
      </c>
      <c r="HU37" s="11">
        <v>3.0</v>
      </c>
      <c r="HV37" s="11">
        <v>10.0</v>
      </c>
      <c r="HW37" s="11">
        <v>5.0</v>
      </c>
      <c r="HX37" s="11">
        <v>10.0</v>
      </c>
      <c r="HY37" s="11">
        <v>9.0</v>
      </c>
      <c r="HZ37" s="11">
        <v>10.0</v>
      </c>
      <c r="IA37" s="11">
        <v>9.0</v>
      </c>
      <c r="IB37" s="11">
        <v>10.0</v>
      </c>
      <c r="IC37" s="11">
        <v>1.0</v>
      </c>
      <c r="ID37" s="1"/>
      <c r="IE37" s="1"/>
      <c r="IF37" s="1"/>
      <c r="IG37" s="1"/>
      <c r="IH37" s="1"/>
      <c r="II37" s="1"/>
      <c r="IJ37" s="1"/>
      <c r="IK37" s="1"/>
      <c r="IL37" s="1"/>
      <c r="IM37" s="1"/>
    </row>
    <row r="38">
      <c r="A38" s="10">
        <v>44705.96942214121</v>
      </c>
      <c r="B38" s="1" t="s">
        <v>196</v>
      </c>
      <c r="C38" s="1" t="s">
        <v>322</v>
      </c>
      <c r="D38" s="1" t="s">
        <v>265</v>
      </c>
      <c r="E38" s="1" t="s">
        <v>198</v>
      </c>
      <c r="F38" s="1" t="s">
        <v>199</v>
      </c>
      <c r="G38" s="1" t="s">
        <v>248</v>
      </c>
      <c r="H38" s="1" t="s">
        <v>201</v>
      </c>
      <c r="I38" s="1" t="s">
        <v>266</v>
      </c>
      <c r="J38" s="1" t="s">
        <v>203</v>
      </c>
      <c r="K38" s="1" t="s">
        <v>204</v>
      </c>
      <c r="L38" s="1" t="s">
        <v>205</v>
      </c>
      <c r="M38" s="1" t="s">
        <v>206</v>
      </c>
      <c r="N38" s="1" t="s">
        <v>207</v>
      </c>
      <c r="O38" s="1" t="s">
        <v>249</v>
      </c>
      <c r="P38" s="1" t="s">
        <v>209</v>
      </c>
      <c r="Q38" s="1" t="s">
        <v>210</v>
      </c>
      <c r="R38" s="1" t="s">
        <v>211</v>
      </c>
      <c r="S38" s="1" t="s">
        <v>212</v>
      </c>
      <c r="T38" s="1" t="s">
        <v>283</v>
      </c>
      <c r="U38" s="1" t="s">
        <v>214</v>
      </c>
      <c r="V38" s="1" t="s">
        <v>215</v>
      </c>
      <c r="W38" s="1" t="s">
        <v>216</v>
      </c>
      <c r="X38" s="1" t="s">
        <v>217</v>
      </c>
      <c r="Y38" s="1" t="s">
        <v>218</v>
      </c>
      <c r="Z38" s="1" t="s">
        <v>271</v>
      </c>
      <c r="AA38" s="1" t="s">
        <v>255</v>
      </c>
      <c r="AB38" s="1" t="s">
        <v>221</v>
      </c>
      <c r="AC38" s="1" t="s">
        <v>256</v>
      </c>
      <c r="AD38" s="1" t="s">
        <v>223</v>
      </c>
      <c r="AE38" s="1" t="s">
        <v>224</v>
      </c>
      <c r="AF38" s="1" t="s">
        <v>225</v>
      </c>
      <c r="AG38" s="1" t="s">
        <v>285</v>
      </c>
      <c r="AH38" s="1" t="s">
        <v>275</v>
      </c>
      <c r="AI38" s="1" t="s">
        <v>257</v>
      </c>
      <c r="AJ38" s="1" t="s">
        <v>200</v>
      </c>
      <c r="AK38" s="1" t="s">
        <v>276</v>
      </c>
      <c r="AL38" s="1" t="s">
        <v>258</v>
      </c>
      <c r="AM38" s="1" t="s">
        <v>232</v>
      </c>
      <c r="AN38" s="1" t="s">
        <v>289</v>
      </c>
      <c r="AO38" s="1" t="s">
        <v>234</v>
      </c>
      <c r="AP38" s="1" t="s">
        <v>278</v>
      </c>
      <c r="AQ38" s="1" t="s">
        <v>236</v>
      </c>
      <c r="AR38" s="1" t="s">
        <v>275</v>
      </c>
      <c r="AS38" s="1" t="s">
        <v>238</v>
      </c>
      <c r="AT38" s="1" t="s">
        <v>262</v>
      </c>
      <c r="AU38" s="1" t="s">
        <v>241</v>
      </c>
      <c r="AV38" s="1" t="s">
        <v>240</v>
      </c>
      <c r="AW38" s="1" t="s">
        <v>241</v>
      </c>
      <c r="AX38" s="1" t="s">
        <v>240</v>
      </c>
      <c r="AY38" s="1" t="s">
        <v>241</v>
      </c>
      <c r="AZ38" s="1" t="s">
        <v>241</v>
      </c>
      <c r="BA38" s="1" t="s">
        <v>241</v>
      </c>
      <c r="BB38" s="1" t="s">
        <v>240</v>
      </c>
      <c r="BC38" s="1" t="s">
        <v>241</v>
      </c>
      <c r="BD38" s="1" t="s">
        <v>240</v>
      </c>
      <c r="BE38" s="1" t="s">
        <v>241</v>
      </c>
      <c r="BF38" s="1" t="s">
        <v>241</v>
      </c>
      <c r="BG38" s="1" t="s">
        <v>240</v>
      </c>
      <c r="BH38" s="1" t="s">
        <v>240</v>
      </c>
      <c r="BI38" s="1" t="s">
        <v>240</v>
      </c>
      <c r="BJ38" s="1" t="s">
        <v>241</v>
      </c>
      <c r="BK38" s="1" t="s">
        <v>240</v>
      </c>
      <c r="BL38" s="1" t="s">
        <v>240</v>
      </c>
      <c r="BM38" s="1" t="s">
        <v>241</v>
      </c>
      <c r="BN38" s="1" t="s">
        <v>241</v>
      </c>
      <c r="BO38" s="1" t="s">
        <v>241</v>
      </c>
      <c r="BP38" s="1" t="s">
        <v>240</v>
      </c>
      <c r="BQ38" s="1" t="s">
        <v>241</v>
      </c>
      <c r="BR38" s="1" t="s">
        <v>241</v>
      </c>
      <c r="BS38" s="1" t="s">
        <v>240</v>
      </c>
      <c r="BT38" s="1" t="s">
        <v>241</v>
      </c>
      <c r="BU38" s="1" t="s">
        <v>241</v>
      </c>
      <c r="BV38" s="1" t="s">
        <v>240</v>
      </c>
      <c r="BW38" s="1" t="s">
        <v>240</v>
      </c>
      <c r="BX38" s="1" t="s">
        <v>241</v>
      </c>
      <c r="BY38" s="1" t="s">
        <v>241</v>
      </c>
      <c r="BZ38" s="1" t="s">
        <v>240</v>
      </c>
      <c r="CA38" s="1" t="s">
        <v>241</v>
      </c>
      <c r="CB38" s="1" t="s">
        <v>240</v>
      </c>
      <c r="CC38" s="1" t="s">
        <v>241</v>
      </c>
      <c r="CD38" s="1" t="s">
        <v>241</v>
      </c>
      <c r="CE38" s="1" t="s">
        <v>240</v>
      </c>
      <c r="CF38" s="1" t="s">
        <v>240</v>
      </c>
      <c r="CG38" s="1" t="s">
        <v>240</v>
      </c>
      <c r="CH38" s="1" t="s">
        <v>241</v>
      </c>
      <c r="CI38" s="1" t="s">
        <v>240</v>
      </c>
      <c r="CJ38" s="1" t="s">
        <v>240</v>
      </c>
      <c r="CK38" s="1" t="s">
        <v>240</v>
      </c>
      <c r="CL38" s="1" t="s">
        <v>241</v>
      </c>
      <c r="CM38" s="1" t="s">
        <v>240</v>
      </c>
      <c r="CN38" s="1" t="s">
        <v>240</v>
      </c>
      <c r="CO38" s="1" t="s">
        <v>241</v>
      </c>
      <c r="CP38" s="1" t="s">
        <v>240</v>
      </c>
      <c r="CQ38" s="1" t="s">
        <v>241</v>
      </c>
      <c r="CR38" s="1" t="s">
        <v>241</v>
      </c>
      <c r="CS38" s="1" t="s">
        <v>240</v>
      </c>
      <c r="CT38" s="1" t="s">
        <v>241</v>
      </c>
      <c r="CU38" s="1" t="s">
        <v>241</v>
      </c>
      <c r="CV38" s="1" t="s">
        <v>240</v>
      </c>
      <c r="CW38" s="1" t="s">
        <v>240</v>
      </c>
      <c r="CX38" s="1" t="s">
        <v>241</v>
      </c>
      <c r="CY38" s="1" t="s">
        <v>240</v>
      </c>
      <c r="CZ38" s="1" t="s">
        <v>240</v>
      </c>
      <c r="DA38" s="1" t="s">
        <v>240</v>
      </c>
      <c r="DB38" s="1" t="s">
        <v>241</v>
      </c>
      <c r="DC38" s="1" t="s">
        <v>241</v>
      </c>
      <c r="DD38" s="1" t="s">
        <v>240</v>
      </c>
      <c r="DE38" s="1" t="s">
        <v>240</v>
      </c>
      <c r="DF38" s="1" t="s">
        <v>240</v>
      </c>
      <c r="DG38" s="1" t="s">
        <v>240</v>
      </c>
      <c r="DH38" s="1" t="s">
        <v>240</v>
      </c>
      <c r="DI38" s="1" t="s">
        <v>240</v>
      </c>
      <c r="DJ38" s="1" t="s">
        <v>240</v>
      </c>
      <c r="DK38" s="1" t="s">
        <v>241</v>
      </c>
      <c r="DL38" s="1" t="s">
        <v>240</v>
      </c>
      <c r="DM38" s="1" t="s">
        <v>240</v>
      </c>
      <c r="DN38" s="1" t="s">
        <v>241</v>
      </c>
      <c r="DO38" s="1" t="s">
        <v>240</v>
      </c>
      <c r="DP38" s="1" t="s">
        <v>240</v>
      </c>
      <c r="DQ38" s="1" t="s">
        <v>241</v>
      </c>
      <c r="DR38" s="1" t="s">
        <v>240</v>
      </c>
      <c r="DS38" s="1" t="s">
        <v>241</v>
      </c>
      <c r="DT38" s="1" t="s">
        <v>240</v>
      </c>
      <c r="DU38" s="1" t="s">
        <v>241</v>
      </c>
      <c r="DV38" s="1" t="s">
        <v>241</v>
      </c>
      <c r="DW38" s="1" t="s">
        <v>242</v>
      </c>
      <c r="DX38" s="1" t="s">
        <v>242</v>
      </c>
      <c r="DY38" s="1" t="s">
        <v>245</v>
      </c>
      <c r="DZ38" s="1" t="s">
        <v>242</v>
      </c>
      <c r="EA38" s="1" t="s">
        <v>242</v>
      </c>
      <c r="EB38" s="1" t="s">
        <v>242</v>
      </c>
      <c r="EC38" s="1" t="s">
        <v>242</v>
      </c>
      <c r="ED38" s="1" t="s">
        <v>243</v>
      </c>
      <c r="EE38" s="1" t="s">
        <v>242</v>
      </c>
      <c r="EF38" s="1" t="s">
        <v>243</v>
      </c>
      <c r="EG38" s="1" t="s">
        <v>243</v>
      </c>
      <c r="EH38" s="1" t="s">
        <v>245</v>
      </c>
      <c r="EI38" s="1" t="s">
        <v>242</v>
      </c>
      <c r="EJ38" s="1" t="s">
        <v>243</v>
      </c>
      <c r="EK38" s="1" t="s">
        <v>243</v>
      </c>
      <c r="EL38" s="1" t="s">
        <v>242</v>
      </c>
      <c r="EM38" s="1" t="s">
        <v>242</v>
      </c>
      <c r="EN38" s="1" t="s">
        <v>242</v>
      </c>
      <c r="EO38" s="1" t="s">
        <v>242</v>
      </c>
      <c r="EP38" s="1" t="s">
        <v>245</v>
      </c>
      <c r="EQ38" s="1" t="s">
        <v>243</v>
      </c>
      <c r="ER38" s="1" t="s">
        <v>243</v>
      </c>
      <c r="ES38" s="1" t="s">
        <v>243</v>
      </c>
      <c r="ET38" s="1" t="s">
        <v>243</v>
      </c>
      <c r="EU38" s="1" t="s">
        <v>242</v>
      </c>
      <c r="EV38" s="1" t="s">
        <v>243</v>
      </c>
      <c r="EW38" s="1" t="s">
        <v>243</v>
      </c>
      <c r="EX38" s="1" t="s">
        <v>245</v>
      </c>
      <c r="EY38" s="1" t="s">
        <v>245</v>
      </c>
      <c r="EZ38" s="1" t="s">
        <v>245</v>
      </c>
      <c r="FA38" s="1" t="s">
        <v>243</v>
      </c>
      <c r="FB38" s="1" t="s">
        <v>243</v>
      </c>
      <c r="FC38" s="1" t="s">
        <v>245</v>
      </c>
      <c r="FD38" s="1" t="s">
        <v>243</v>
      </c>
      <c r="FE38" s="1" t="s">
        <v>245</v>
      </c>
      <c r="FF38" s="1" t="s">
        <v>245</v>
      </c>
      <c r="FG38" s="1" t="s">
        <v>245</v>
      </c>
      <c r="FH38" s="1" t="s">
        <v>243</v>
      </c>
      <c r="FI38" s="1" t="s">
        <v>242</v>
      </c>
      <c r="FJ38" s="1" t="s">
        <v>245</v>
      </c>
      <c r="FK38" s="1" t="s">
        <v>243</v>
      </c>
      <c r="FL38" s="1" t="s">
        <v>242</v>
      </c>
      <c r="FM38" s="1" t="s">
        <v>243</v>
      </c>
      <c r="FN38" s="1" t="s">
        <v>245</v>
      </c>
      <c r="FO38" s="1" t="s">
        <v>245</v>
      </c>
      <c r="FP38" s="1" t="s">
        <v>243</v>
      </c>
      <c r="FQ38" s="1" t="s">
        <v>243</v>
      </c>
      <c r="FR38" s="1" t="s">
        <v>245</v>
      </c>
      <c r="FS38" s="1" t="s">
        <v>243</v>
      </c>
      <c r="FT38" s="1" t="s">
        <v>242</v>
      </c>
      <c r="FU38" s="1" t="s">
        <v>244</v>
      </c>
      <c r="FV38" s="1" t="s">
        <v>243</v>
      </c>
      <c r="FW38" s="1" t="s">
        <v>242</v>
      </c>
      <c r="FX38" s="1" t="s">
        <v>245</v>
      </c>
      <c r="FY38" s="1" t="s">
        <v>245</v>
      </c>
      <c r="FZ38" s="1" t="s">
        <v>243</v>
      </c>
      <c r="GA38" s="1" t="s">
        <v>244</v>
      </c>
      <c r="GB38" s="1" t="s">
        <v>243</v>
      </c>
      <c r="GC38" s="1" t="s">
        <v>244</v>
      </c>
      <c r="GD38" s="1" t="s">
        <v>243</v>
      </c>
      <c r="GE38" s="1" t="s">
        <v>244</v>
      </c>
      <c r="GF38" s="1" t="s">
        <v>243</v>
      </c>
      <c r="GG38" s="1" t="s">
        <v>243</v>
      </c>
      <c r="GH38" s="1" t="s">
        <v>242</v>
      </c>
      <c r="GI38" s="1" t="s">
        <v>242</v>
      </c>
      <c r="GJ38" s="1" t="s">
        <v>243</v>
      </c>
      <c r="GK38" s="1" t="s">
        <v>242</v>
      </c>
      <c r="GL38" s="1" t="s">
        <v>243</v>
      </c>
      <c r="GM38" s="1" t="s">
        <v>242</v>
      </c>
      <c r="GN38" s="1" t="s">
        <v>243</v>
      </c>
      <c r="GO38" s="11">
        <v>7.0</v>
      </c>
      <c r="GP38" s="11">
        <v>8.0</v>
      </c>
      <c r="GQ38" s="11">
        <v>7.0</v>
      </c>
      <c r="GR38" s="11">
        <v>5.0</v>
      </c>
      <c r="GS38" s="11">
        <v>9.0</v>
      </c>
      <c r="GT38" s="11">
        <v>9.0</v>
      </c>
      <c r="GU38" s="11">
        <v>5.0</v>
      </c>
      <c r="GV38" s="11">
        <v>10.0</v>
      </c>
      <c r="GW38" s="11">
        <v>6.0</v>
      </c>
      <c r="GX38" s="11">
        <v>4.0</v>
      </c>
      <c r="GY38" s="11">
        <v>10.0</v>
      </c>
      <c r="GZ38" s="11">
        <v>6.0</v>
      </c>
      <c r="HA38" s="11">
        <v>8.0</v>
      </c>
      <c r="HB38" s="11">
        <v>6.0</v>
      </c>
      <c r="HC38" s="11">
        <v>9.0</v>
      </c>
      <c r="HD38" s="11">
        <v>8.0</v>
      </c>
      <c r="HE38" s="11">
        <v>1.0</v>
      </c>
      <c r="HF38" s="11">
        <v>8.0</v>
      </c>
      <c r="HG38" s="11">
        <v>9.0</v>
      </c>
      <c r="HH38" s="11">
        <v>2.0</v>
      </c>
      <c r="HI38" s="11">
        <v>8.0</v>
      </c>
      <c r="HJ38" s="11">
        <v>3.0</v>
      </c>
      <c r="HK38" s="11">
        <v>5.0</v>
      </c>
      <c r="HL38" s="11">
        <v>8.0</v>
      </c>
      <c r="HM38" s="11">
        <v>1.0</v>
      </c>
      <c r="HN38" s="11">
        <v>10.0</v>
      </c>
      <c r="HO38" s="11">
        <v>8.0</v>
      </c>
      <c r="HP38" s="11">
        <v>1.0</v>
      </c>
      <c r="HQ38" s="11">
        <v>2.0</v>
      </c>
      <c r="HR38" s="11">
        <v>1.0</v>
      </c>
      <c r="HS38" s="11">
        <v>5.0</v>
      </c>
      <c r="HT38" s="11">
        <v>6.0</v>
      </c>
      <c r="HU38" s="11">
        <v>1.0</v>
      </c>
      <c r="HV38" s="11">
        <v>2.0</v>
      </c>
      <c r="HW38" s="11">
        <v>10.0</v>
      </c>
      <c r="HX38" s="11">
        <v>5.0</v>
      </c>
      <c r="HY38" s="11">
        <v>2.0</v>
      </c>
      <c r="HZ38" s="11">
        <v>8.0</v>
      </c>
      <c r="IA38" s="11">
        <v>3.0</v>
      </c>
      <c r="IB38" s="11">
        <v>10.0</v>
      </c>
      <c r="IC38" s="11">
        <v>1.0</v>
      </c>
      <c r="ID38" s="1"/>
      <c r="IE38" s="2"/>
      <c r="IF38" s="12"/>
      <c r="IG38" s="1"/>
      <c r="IH38" s="1"/>
      <c r="II38" s="1"/>
      <c r="IJ38" s="1"/>
      <c r="IK38" s="1"/>
      <c r="IL38" s="1"/>
      <c r="IM38" s="1"/>
    </row>
    <row r="39">
      <c r="A39" s="10">
        <v>44718.768979305554</v>
      </c>
      <c r="B39" s="1" t="s">
        <v>308</v>
      </c>
      <c r="C39" s="1" t="s">
        <v>323</v>
      </c>
      <c r="D39" s="1" t="s">
        <v>294</v>
      </c>
      <c r="E39" s="1" t="s">
        <v>247</v>
      </c>
      <c r="F39" s="1" t="s">
        <v>199</v>
      </c>
      <c r="G39" s="1" t="s">
        <v>248</v>
      </c>
      <c r="H39" s="1" t="s">
        <v>201</v>
      </c>
      <c r="I39" s="1" t="s">
        <v>266</v>
      </c>
      <c r="J39" s="1" t="s">
        <v>203</v>
      </c>
      <c r="K39" s="1" t="s">
        <v>281</v>
      </c>
      <c r="L39" s="1" t="s">
        <v>268</v>
      </c>
      <c r="M39" s="1" t="s">
        <v>295</v>
      </c>
      <c r="N39" s="1" t="s">
        <v>207</v>
      </c>
      <c r="O39" s="1" t="s">
        <v>249</v>
      </c>
      <c r="P39" s="1" t="s">
        <v>209</v>
      </c>
      <c r="Q39" s="1" t="s">
        <v>210</v>
      </c>
      <c r="R39" s="1" t="s">
        <v>211</v>
      </c>
      <c r="S39" s="1" t="s">
        <v>251</v>
      </c>
      <c r="T39" s="1" t="s">
        <v>213</v>
      </c>
      <c r="U39" s="1" t="s">
        <v>252</v>
      </c>
      <c r="V39" s="1" t="s">
        <v>215</v>
      </c>
      <c r="W39" s="1" t="s">
        <v>284</v>
      </c>
      <c r="X39" s="1" t="s">
        <v>253</v>
      </c>
      <c r="Y39" s="1" t="s">
        <v>218</v>
      </c>
      <c r="Z39" s="1" t="s">
        <v>271</v>
      </c>
      <c r="AA39" s="1" t="s">
        <v>255</v>
      </c>
      <c r="AB39" s="1" t="s">
        <v>221</v>
      </c>
      <c r="AC39" s="1" t="s">
        <v>303</v>
      </c>
      <c r="AD39" s="1" t="s">
        <v>223</v>
      </c>
      <c r="AE39" s="1" t="s">
        <v>273</v>
      </c>
      <c r="AF39" s="1" t="s">
        <v>225</v>
      </c>
      <c r="AG39" s="1" t="s">
        <v>285</v>
      </c>
      <c r="AH39" s="1" t="s">
        <v>275</v>
      </c>
      <c r="AI39" s="1" t="s">
        <v>228</v>
      </c>
      <c r="AJ39" s="1" t="s">
        <v>229</v>
      </c>
      <c r="AK39" s="1" t="s">
        <v>276</v>
      </c>
      <c r="AL39" s="1" t="s">
        <v>258</v>
      </c>
      <c r="AM39" s="1" t="s">
        <v>232</v>
      </c>
      <c r="AN39" s="1" t="s">
        <v>233</v>
      </c>
      <c r="AO39" s="1" t="s">
        <v>259</v>
      </c>
      <c r="AP39" s="1" t="s">
        <v>235</v>
      </c>
      <c r="AQ39" s="1" t="s">
        <v>236</v>
      </c>
      <c r="AR39" s="1" t="s">
        <v>275</v>
      </c>
      <c r="AS39" s="1" t="s">
        <v>238</v>
      </c>
      <c r="AT39" s="1" t="s">
        <v>262</v>
      </c>
      <c r="AU39" s="1" t="s">
        <v>241</v>
      </c>
      <c r="AV39" s="1" t="s">
        <v>240</v>
      </c>
      <c r="AW39" s="1" t="s">
        <v>241</v>
      </c>
      <c r="AX39" s="1" t="s">
        <v>241</v>
      </c>
      <c r="AY39" s="1" t="s">
        <v>241</v>
      </c>
      <c r="AZ39" s="1" t="s">
        <v>241</v>
      </c>
      <c r="BA39" s="1" t="s">
        <v>240</v>
      </c>
      <c r="BB39" s="1" t="s">
        <v>240</v>
      </c>
      <c r="BC39" s="1" t="s">
        <v>241</v>
      </c>
      <c r="BD39" s="1" t="s">
        <v>241</v>
      </c>
      <c r="BE39" s="1" t="s">
        <v>240</v>
      </c>
      <c r="BF39" s="1" t="s">
        <v>241</v>
      </c>
      <c r="BG39" s="1" t="s">
        <v>241</v>
      </c>
      <c r="BH39" s="1" t="s">
        <v>240</v>
      </c>
      <c r="BI39" s="1" t="s">
        <v>240</v>
      </c>
      <c r="BJ39" s="1" t="s">
        <v>241</v>
      </c>
      <c r="BK39" s="1" t="s">
        <v>240</v>
      </c>
      <c r="BL39" s="1" t="s">
        <v>240</v>
      </c>
      <c r="BM39" s="1" t="s">
        <v>241</v>
      </c>
      <c r="BN39" s="1" t="s">
        <v>241</v>
      </c>
      <c r="BO39" s="1" t="s">
        <v>241</v>
      </c>
      <c r="BP39" s="1" t="s">
        <v>240</v>
      </c>
      <c r="BQ39" s="1" t="s">
        <v>240</v>
      </c>
      <c r="BR39" s="1" t="s">
        <v>241</v>
      </c>
      <c r="BS39" s="1" t="s">
        <v>240</v>
      </c>
      <c r="BT39" s="1" t="s">
        <v>240</v>
      </c>
      <c r="BU39" s="1" t="s">
        <v>241</v>
      </c>
      <c r="BV39" s="1" t="s">
        <v>240</v>
      </c>
      <c r="BW39" s="1" t="s">
        <v>241</v>
      </c>
      <c r="BX39" s="1" t="s">
        <v>241</v>
      </c>
      <c r="BY39" s="1" t="s">
        <v>241</v>
      </c>
      <c r="BZ39" s="1" t="s">
        <v>240</v>
      </c>
      <c r="CA39" s="1" t="s">
        <v>240</v>
      </c>
      <c r="CB39" s="1" t="s">
        <v>241</v>
      </c>
      <c r="CC39" s="1" t="s">
        <v>241</v>
      </c>
      <c r="CD39" s="1" t="s">
        <v>240</v>
      </c>
      <c r="CE39" s="1" t="s">
        <v>240</v>
      </c>
      <c r="CF39" s="1" t="s">
        <v>240</v>
      </c>
      <c r="CG39" s="1" t="s">
        <v>240</v>
      </c>
      <c r="CH39" s="1" t="s">
        <v>241</v>
      </c>
      <c r="CI39" s="1" t="s">
        <v>241</v>
      </c>
      <c r="CJ39" s="1" t="s">
        <v>240</v>
      </c>
      <c r="CK39" s="1" t="s">
        <v>240</v>
      </c>
      <c r="CL39" s="1" t="s">
        <v>241</v>
      </c>
      <c r="CM39" s="1" t="s">
        <v>240</v>
      </c>
      <c r="CN39" s="1" t="s">
        <v>240</v>
      </c>
      <c r="CO39" s="1" t="s">
        <v>241</v>
      </c>
      <c r="CP39" s="1" t="s">
        <v>240</v>
      </c>
      <c r="CQ39" s="1" t="s">
        <v>240</v>
      </c>
      <c r="CR39" s="1" t="s">
        <v>241</v>
      </c>
      <c r="CS39" s="1" t="s">
        <v>241</v>
      </c>
      <c r="CT39" s="1" t="s">
        <v>241</v>
      </c>
      <c r="CU39" s="1" t="s">
        <v>241</v>
      </c>
      <c r="CV39" s="1" t="s">
        <v>241</v>
      </c>
      <c r="CW39" s="1" t="s">
        <v>241</v>
      </c>
      <c r="CX39" s="1" t="s">
        <v>241</v>
      </c>
      <c r="CY39" s="1" t="s">
        <v>240</v>
      </c>
      <c r="CZ39" s="1" t="s">
        <v>240</v>
      </c>
      <c r="DA39" s="1" t="s">
        <v>240</v>
      </c>
      <c r="DB39" s="1" t="s">
        <v>241</v>
      </c>
      <c r="DC39" s="1" t="s">
        <v>241</v>
      </c>
      <c r="DD39" s="1" t="s">
        <v>240</v>
      </c>
      <c r="DE39" s="1" t="s">
        <v>240</v>
      </c>
      <c r="DF39" s="1" t="s">
        <v>241</v>
      </c>
      <c r="DG39" s="1" t="s">
        <v>240</v>
      </c>
      <c r="DH39" s="1" t="s">
        <v>240</v>
      </c>
      <c r="DI39" s="1" t="s">
        <v>241</v>
      </c>
      <c r="DJ39" s="1" t="s">
        <v>241</v>
      </c>
      <c r="DK39" s="1" t="s">
        <v>240</v>
      </c>
      <c r="DL39" s="1" t="s">
        <v>240</v>
      </c>
      <c r="DM39" s="1" t="s">
        <v>240</v>
      </c>
      <c r="DN39" s="1" t="s">
        <v>241</v>
      </c>
      <c r="DO39" s="1" t="s">
        <v>240</v>
      </c>
      <c r="DP39" s="1" t="s">
        <v>240</v>
      </c>
      <c r="DQ39" s="1" t="s">
        <v>241</v>
      </c>
      <c r="DR39" s="1" t="s">
        <v>240</v>
      </c>
      <c r="DS39" s="1" t="s">
        <v>241</v>
      </c>
      <c r="DT39" s="1" t="s">
        <v>240</v>
      </c>
      <c r="DU39" s="1" t="s">
        <v>241</v>
      </c>
      <c r="DV39" s="1" t="s">
        <v>241</v>
      </c>
      <c r="DW39" s="1" t="s">
        <v>242</v>
      </c>
      <c r="DX39" s="1" t="s">
        <v>244</v>
      </c>
      <c r="DY39" s="1" t="s">
        <v>243</v>
      </c>
      <c r="DZ39" s="1" t="s">
        <v>245</v>
      </c>
      <c r="EA39" s="1" t="s">
        <v>242</v>
      </c>
      <c r="EB39" s="1" t="s">
        <v>243</v>
      </c>
      <c r="EC39" s="1" t="s">
        <v>242</v>
      </c>
      <c r="ED39" s="1" t="s">
        <v>242</v>
      </c>
      <c r="EE39" s="1" t="s">
        <v>242</v>
      </c>
      <c r="EF39" s="1" t="s">
        <v>245</v>
      </c>
      <c r="EG39" s="1" t="s">
        <v>242</v>
      </c>
      <c r="EH39" s="1" t="s">
        <v>245</v>
      </c>
      <c r="EI39" s="1" t="s">
        <v>243</v>
      </c>
      <c r="EJ39" s="1" t="s">
        <v>243</v>
      </c>
      <c r="EK39" s="1" t="s">
        <v>242</v>
      </c>
      <c r="EL39" s="1" t="s">
        <v>243</v>
      </c>
      <c r="EM39" s="1" t="s">
        <v>243</v>
      </c>
      <c r="EN39" s="1" t="s">
        <v>243</v>
      </c>
      <c r="EO39" s="1" t="s">
        <v>243</v>
      </c>
      <c r="EP39" s="1" t="s">
        <v>243</v>
      </c>
      <c r="EQ39" s="1" t="s">
        <v>242</v>
      </c>
      <c r="ER39" s="1" t="s">
        <v>245</v>
      </c>
      <c r="ES39" s="1" t="s">
        <v>245</v>
      </c>
      <c r="ET39" s="1" t="s">
        <v>243</v>
      </c>
      <c r="EU39" s="1" t="s">
        <v>245</v>
      </c>
      <c r="EV39" s="1" t="s">
        <v>243</v>
      </c>
      <c r="EW39" s="1" t="s">
        <v>242</v>
      </c>
      <c r="EX39" s="1" t="s">
        <v>243</v>
      </c>
      <c r="EY39" s="1" t="s">
        <v>242</v>
      </c>
      <c r="EZ39" s="1" t="s">
        <v>245</v>
      </c>
      <c r="FA39" s="1" t="s">
        <v>245</v>
      </c>
      <c r="FB39" s="1" t="s">
        <v>243</v>
      </c>
      <c r="FC39" s="1" t="s">
        <v>243</v>
      </c>
      <c r="FD39" s="1" t="s">
        <v>243</v>
      </c>
      <c r="FE39" s="1" t="s">
        <v>242</v>
      </c>
      <c r="FF39" s="1" t="s">
        <v>245</v>
      </c>
      <c r="FG39" s="1" t="s">
        <v>245</v>
      </c>
      <c r="FH39" s="1" t="s">
        <v>245</v>
      </c>
      <c r="FI39" s="1" t="s">
        <v>245</v>
      </c>
      <c r="FJ39" s="1" t="s">
        <v>244</v>
      </c>
      <c r="FK39" s="1" t="s">
        <v>243</v>
      </c>
      <c r="FL39" s="1" t="s">
        <v>243</v>
      </c>
      <c r="FM39" s="1" t="s">
        <v>242</v>
      </c>
      <c r="FN39" s="1" t="s">
        <v>245</v>
      </c>
      <c r="FO39" s="1" t="s">
        <v>245</v>
      </c>
      <c r="FP39" s="1" t="s">
        <v>243</v>
      </c>
      <c r="FQ39" s="1" t="s">
        <v>243</v>
      </c>
      <c r="FR39" s="1" t="s">
        <v>243</v>
      </c>
      <c r="FS39" s="1" t="s">
        <v>242</v>
      </c>
      <c r="FT39" s="1" t="s">
        <v>243</v>
      </c>
      <c r="FU39" s="1" t="s">
        <v>244</v>
      </c>
      <c r="FV39" s="1" t="s">
        <v>245</v>
      </c>
      <c r="FW39" s="1" t="s">
        <v>242</v>
      </c>
      <c r="FX39" s="1" t="s">
        <v>242</v>
      </c>
      <c r="FY39" s="1" t="s">
        <v>243</v>
      </c>
      <c r="FZ39" s="1" t="s">
        <v>245</v>
      </c>
      <c r="GA39" s="1" t="s">
        <v>242</v>
      </c>
      <c r="GB39" s="1" t="s">
        <v>245</v>
      </c>
      <c r="GC39" s="1" t="s">
        <v>244</v>
      </c>
      <c r="GD39" s="1" t="s">
        <v>242</v>
      </c>
      <c r="GE39" s="1" t="s">
        <v>243</v>
      </c>
      <c r="GF39" s="1" t="s">
        <v>243</v>
      </c>
      <c r="GG39" s="1" t="s">
        <v>243</v>
      </c>
      <c r="GH39" s="1" t="s">
        <v>244</v>
      </c>
      <c r="GI39" s="1" t="s">
        <v>245</v>
      </c>
      <c r="GJ39" s="1" t="s">
        <v>244</v>
      </c>
      <c r="GK39" s="1" t="s">
        <v>242</v>
      </c>
      <c r="GL39" s="1" t="s">
        <v>244</v>
      </c>
      <c r="GM39" s="1" t="s">
        <v>243</v>
      </c>
      <c r="GN39" s="1" t="s">
        <v>243</v>
      </c>
      <c r="GO39" s="11">
        <v>6.0</v>
      </c>
      <c r="GP39" s="11">
        <v>4.0</v>
      </c>
      <c r="GQ39" s="11">
        <v>7.0</v>
      </c>
      <c r="GR39" s="11">
        <v>3.0</v>
      </c>
      <c r="GS39" s="11">
        <v>8.0</v>
      </c>
      <c r="GT39" s="11">
        <v>9.0</v>
      </c>
      <c r="GU39" s="11">
        <v>9.0</v>
      </c>
      <c r="GV39" s="11">
        <v>8.0</v>
      </c>
      <c r="GW39" s="11">
        <v>4.0</v>
      </c>
      <c r="GX39" s="11">
        <v>8.0</v>
      </c>
      <c r="GY39" s="11">
        <v>7.0</v>
      </c>
      <c r="GZ39" s="11">
        <v>2.0</v>
      </c>
      <c r="HA39" s="11">
        <v>10.0</v>
      </c>
      <c r="HB39" s="11">
        <v>9.0</v>
      </c>
      <c r="HC39" s="11">
        <v>4.0</v>
      </c>
      <c r="HD39" s="11">
        <v>8.0</v>
      </c>
      <c r="HE39" s="11">
        <v>5.0</v>
      </c>
      <c r="HF39" s="11">
        <v>7.0</v>
      </c>
      <c r="HG39" s="11">
        <v>7.0</v>
      </c>
      <c r="HH39" s="11">
        <v>2.0</v>
      </c>
      <c r="HI39" s="11">
        <v>8.0</v>
      </c>
      <c r="HJ39" s="11">
        <v>7.0</v>
      </c>
      <c r="HK39" s="11">
        <v>7.0</v>
      </c>
      <c r="HL39" s="11">
        <v>8.0</v>
      </c>
      <c r="HM39" s="11">
        <v>4.0</v>
      </c>
      <c r="HN39" s="11">
        <v>7.0</v>
      </c>
      <c r="HO39" s="11">
        <v>5.0</v>
      </c>
      <c r="HP39" s="11">
        <v>2.0</v>
      </c>
      <c r="HQ39" s="11">
        <v>8.0</v>
      </c>
      <c r="HR39" s="11">
        <v>8.0</v>
      </c>
      <c r="HS39" s="11">
        <v>8.0</v>
      </c>
      <c r="HT39" s="11">
        <v>10.0</v>
      </c>
      <c r="HU39" s="11">
        <v>3.0</v>
      </c>
      <c r="HV39" s="11">
        <v>1.0</v>
      </c>
      <c r="HW39" s="11">
        <v>6.0</v>
      </c>
      <c r="HX39" s="11">
        <v>5.0</v>
      </c>
      <c r="HY39" s="11">
        <v>8.0</v>
      </c>
      <c r="HZ39" s="11">
        <v>8.0</v>
      </c>
      <c r="IA39" s="11">
        <v>5.0</v>
      </c>
      <c r="IB39" s="11">
        <v>9.0</v>
      </c>
      <c r="IC39" s="11">
        <v>2.0</v>
      </c>
      <c r="ID39" s="1"/>
      <c r="IE39" s="1"/>
      <c r="IF39" s="1"/>
      <c r="IG39" s="1"/>
      <c r="IH39" s="1"/>
      <c r="II39" s="1"/>
      <c r="IJ39" s="1"/>
      <c r="IK39" s="1"/>
      <c r="IL39" s="1"/>
      <c r="IM39" s="1"/>
    </row>
    <row r="40">
      <c r="A40" s="10">
        <v>44718.81336630787</v>
      </c>
      <c r="B40" s="1" t="s">
        <v>263</v>
      </c>
      <c r="C40" s="1" t="s">
        <v>324</v>
      </c>
      <c r="D40" s="1" t="s">
        <v>197</v>
      </c>
      <c r="E40" s="1" t="s">
        <v>247</v>
      </c>
      <c r="F40" s="1" t="s">
        <v>199</v>
      </c>
      <c r="G40" s="1" t="s">
        <v>248</v>
      </c>
      <c r="H40" s="1" t="s">
        <v>201</v>
      </c>
      <c r="I40" s="1" t="s">
        <v>202</v>
      </c>
      <c r="J40" s="1" t="s">
        <v>267</v>
      </c>
      <c r="K40" s="1" t="s">
        <v>281</v>
      </c>
      <c r="L40" s="1" t="s">
        <v>205</v>
      </c>
      <c r="M40" s="1" t="s">
        <v>206</v>
      </c>
      <c r="N40" s="1" t="s">
        <v>207</v>
      </c>
      <c r="O40" s="1" t="s">
        <v>208</v>
      </c>
      <c r="P40" s="1" t="s">
        <v>209</v>
      </c>
      <c r="Q40" s="1" t="s">
        <v>210</v>
      </c>
      <c r="R40" s="1" t="s">
        <v>250</v>
      </c>
      <c r="S40" s="1" t="s">
        <v>212</v>
      </c>
      <c r="T40" s="1" t="s">
        <v>283</v>
      </c>
      <c r="U40" s="1" t="s">
        <v>252</v>
      </c>
      <c r="V40" s="1" t="s">
        <v>215</v>
      </c>
      <c r="W40" s="1" t="s">
        <v>216</v>
      </c>
      <c r="X40" s="1" t="s">
        <v>217</v>
      </c>
      <c r="Y40" s="1" t="s">
        <v>218</v>
      </c>
      <c r="Z40" s="1" t="s">
        <v>271</v>
      </c>
      <c r="AA40" s="1" t="s">
        <v>255</v>
      </c>
      <c r="AB40" s="1" t="s">
        <v>272</v>
      </c>
      <c r="AC40" s="1" t="s">
        <v>303</v>
      </c>
      <c r="AD40" s="1" t="s">
        <v>223</v>
      </c>
      <c r="AE40" s="1" t="s">
        <v>224</v>
      </c>
      <c r="AF40" s="1" t="s">
        <v>225</v>
      </c>
      <c r="AG40" s="1" t="s">
        <v>285</v>
      </c>
      <c r="AH40" s="1" t="s">
        <v>275</v>
      </c>
      <c r="AI40" s="1" t="s">
        <v>257</v>
      </c>
      <c r="AJ40" s="1" t="s">
        <v>229</v>
      </c>
      <c r="AK40" s="1" t="s">
        <v>230</v>
      </c>
      <c r="AL40" s="1" t="s">
        <v>258</v>
      </c>
      <c r="AM40" s="1" t="s">
        <v>232</v>
      </c>
      <c r="AN40" s="1" t="s">
        <v>233</v>
      </c>
      <c r="AO40" s="1" t="s">
        <v>234</v>
      </c>
      <c r="AP40" s="1" t="s">
        <v>235</v>
      </c>
      <c r="AQ40" s="1" t="s">
        <v>236</v>
      </c>
      <c r="AR40" s="1" t="s">
        <v>275</v>
      </c>
      <c r="AS40" s="1" t="s">
        <v>261</v>
      </c>
      <c r="AT40" s="1" t="s">
        <v>262</v>
      </c>
      <c r="AU40" s="1" t="s">
        <v>241</v>
      </c>
      <c r="AV40" s="1" t="s">
        <v>241</v>
      </c>
      <c r="AW40" s="1" t="s">
        <v>240</v>
      </c>
      <c r="AX40" s="1" t="s">
        <v>241</v>
      </c>
      <c r="AY40" s="1" t="s">
        <v>240</v>
      </c>
      <c r="AZ40" s="1" t="s">
        <v>240</v>
      </c>
      <c r="BA40" s="1" t="s">
        <v>240</v>
      </c>
      <c r="BB40" s="1" t="s">
        <v>240</v>
      </c>
      <c r="BC40" s="1" t="s">
        <v>241</v>
      </c>
      <c r="BD40" s="1" t="s">
        <v>240</v>
      </c>
      <c r="BE40" s="1" t="s">
        <v>241</v>
      </c>
      <c r="BF40" s="1" t="s">
        <v>240</v>
      </c>
      <c r="BG40" s="1" t="s">
        <v>241</v>
      </c>
      <c r="BH40" s="1" t="s">
        <v>241</v>
      </c>
      <c r="BI40" s="1" t="s">
        <v>240</v>
      </c>
      <c r="BJ40" s="1" t="s">
        <v>241</v>
      </c>
      <c r="BK40" s="1" t="s">
        <v>240</v>
      </c>
      <c r="BL40" s="1" t="s">
        <v>240</v>
      </c>
      <c r="BM40" s="1" t="s">
        <v>240</v>
      </c>
      <c r="BN40" s="1" t="s">
        <v>241</v>
      </c>
      <c r="BO40" s="1" t="s">
        <v>240</v>
      </c>
      <c r="BP40" s="1" t="s">
        <v>240</v>
      </c>
      <c r="BQ40" s="1" t="s">
        <v>241</v>
      </c>
      <c r="BR40" s="1" t="s">
        <v>241</v>
      </c>
      <c r="BS40" s="1" t="s">
        <v>241</v>
      </c>
      <c r="BT40" s="1" t="s">
        <v>240</v>
      </c>
      <c r="BU40" s="1" t="s">
        <v>241</v>
      </c>
      <c r="BV40" s="1" t="s">
        <v>241</v>
      </c>
      <c r="BW40" s="1" t="s">
        <v>240</v>
      </c>
      <c r="BX40" s="1" t="s">
        <v>240</v>
      </c>
      <c r="BY40" s="1" t="s">
        <v>241</v>
      </c>
      <c r="BZ40" s="1" t="s">
        <v>240</v>
      </c>
      <c r="CA40" s="1" t="s">
        <v>241</v>
      </c>
      <c r="CB40" s="1" t="s">
        <v>240</v>
      </c>
      <c r="CC40" s="1" t="s">
        <v>240</v>
      </c>
      <c r="CD40" s="1" t="s">
        <v>241</v>
      </c>
      <c r="CE40" s="1" t="s">
        <v>240</v>
      </c>
      <c r="CF40" s="1" t="s">
        <v>240</v>
      </c>
      <c r="CG40" s="1" t="s">
        <v>240</v>
      </c>
      <c r="CH40" s="1" t="s">
        <v>240</v>
      </c>
      <c r="CI40" s="1" t="s">
        <v>241</v>
      </c>
      <c r="CJ40" s="1" t="s">
        <v>240</v>
      </c>
      <c r="CK40" s="1" t="s">
        <v>240</v>
      </c>
      <c r="CL40" s="1" t="s">
        <v>240</v>
      </c>
      <c r="CM40" s="1" t="s">
        <v>240</v>
      </c>
      <c r="CN40" s="1" t="s">
        <v>240</v>
      </c>
      <c r="CO40" s="1" t="s">
        <v>241</v>
      </c>
      <c r="CP40" s="1" t="s">
        <v>240</v>
      </c>
      <c r="CQ40" s="1" t="s">
        <v>240</v>
      </c>
      <c r="CR40" s="1" t="s">
        <v>240</v>
      </c>
      <c r="CS40" s="1" t="s">
        <v>240</v>
      </c>
      <c r="CT40" s="1" t="s">
        <v>241</v>
      </c>
      <c r="CU40" s="1" t="s">
        <v>240</v>
      </c>
      <c r="CV40" s="1" t="s">
        <v>240</v>
      </c>
      <c r="CW40" s="1" t="s">
        <v>241</v>
      </c>
      <c r="CX40" s="1" t="s">
        <v>241</v>
      </c>
      <c r="CY40" s="1" t="s">
        <v>240</v>
      </c>
      <c r="CZ40" s="1" t="s">
        <v>240</v>
      </c>
      <c r="DA40" s="1" t="s">
        <v>240</v>
      </c>
      <c r="DB40" s="1" t="s">
        <v>240</v>
      </c>
      <c r="DC40" s="1" t="s">
        <v>240</v>
      </c>
      <c r="DD40" s="1" t="s">
        <v>240</v>
      </c>
      <c r="DE40" s="1" t="s">
        <v>240</v>
      </c>
      <c r="DF40" s="1" t="s">
        <v>241</v>
      </c>
      <c r="DG40" s="1" t="s">
        <v>240</v>
      </c>
      <c r="DH40" s="1" t="s">
        <v>240</v>
      </c>
      <c r="DI40" s="1" t="s">
        <v>240</v>
      </c>
      <c r="DJ40" s="1" t="s">
        <v>241</v>
      </c>
      <c r="DK40" s="1" t="s">
        <v>241</v>
      </c>
      <c r="DL40" s="1" t="s">
        <v>240</v>
      </c>
      <c r="DM40" s="1" t="s">
        <v>240</v>
      </c>
      <c r="DN40" s="1" t="s">
        <v>241</v>
      </c>
      <c r="DO40" s="1" t="s">
        <v>240</v>
      </c>
      <c r="DP40" s="1" t="s">
        <v>240</v>
      </c>
      <c r="DQ40" s="1" t="s">
        <v>241</v>
      </c>
      <c r="DR40" s="1" t="s">
        <v>240</v>
      </c>
      <c r="DS40" s="1" t="s">
        <v>240</v>
      </c>
      <c r="DT40" s="1" t="s">
        <v>241</v>
      </c>
      <c r="DU40" s="1" t="s">
        <v>241</v>
      </c>
      <c r="DV40" s="1" t="s">
        <v>240</v>
      </c>
      <c r="DW40" s="1" t="s">
        <v>242</v>
      </c>
      <c r="DX40" s="1" t="s">
        <v>243</v>
      </c>
      <c r="DY40" s="1" t="s">
        <v>242</v>
      </c>
      <c r="DZ40" s="1" t="s">
        <v>242</v>
      </c>
      <c r="EA40" s="1" t="s">
        <v>243</v>
      </c>
      <c r="EB40" s="1" t="s">
        <v>242</v>
      </c>
      <c r="EC40" s="1" t="s">
        <v>242</v>
      </c>
      <c r="ED40" s="1" t="s">
        <v>242</v>
      </c>
      <c r="EE40" s="1" t="s">
        <v>243</v>
      </c>
      <c r="EF40" s="1" t="s">
        <v>242</v>
      </c>
      <c r="EG40" s="1" t="s">
        <v>243</v>
      </c>
      <c r="EH40" s="1" t="s">
        <v>243</v>
      </c>
      <c r="EI40" s="1" t="s">
        <v>242</v>
      </c>
      <c r="EJ40" s="1" t="s">
        <v>242</v>
      </c>
      <c r="EK40" s="1" t="s">
        <v>242</v>
      </c>
      <c r="EL40" s="1" t="s">
        <v>243</v>
      </c>
      <c r="EM40" s="1" t="s">
        <v>242</v>
      </c>
      <c r="EN40" s="1" t="s">
        <v>243</v>
      </c>
      <c r="EO40" s="1" t="s">
        <v>243</v>
      </c>
      <c r="EP40" s="1" t="s">
        <v>243</v>
      </c>
      <c r="EQ40" s="1" t="s">
        <v>243</v>
      </c>
      <c r="ER40" s="1" t="s">
        <v>245</v>
      </c>
      <c r="ES40" s="1" t="s">
        <v>243</v>
      </c>
      <c r="ET40" s="1" t="s">
        <v>243</v>
      </c>
      <c r="EU40" s="1" t="s">
        <v>242</v>
      </c>
      <c r="EV40" s="1" t="s">
        <v>245</v>
      </c>
      <c r="EW40" s="1" t="s">
        <v>243</v>
      </c>
      <c r="EX40" s="1" t="s">
        <v>243</v>
      </c>
      <c r="EY40" s="1" t="s">
        <v>243</v>
      </c>
      <c r="EZ40" s="1" t="s">
        <v>243</v>
      </c>
      <c r="FA40" s="1" t="s">
        <v>244</v>
      </c>
      <c r="FB40" s="1" t="s">
        <v>243</v>
      </c>
      <c r="FC40" s="1" t="s">
        <v>243</v>
      </c>
      <c r="FD40" s="1" t="s">
        <v>242</v>
      </c>
      <c r="FE40" s="1" t="s">
        <v>245</v>
      </c>
      <c r="FF40" s="1" t="s">
        <v>243</v>
      </c>
      <c r="FG40" s="1" t="s">
        <v>245</v>
      </c>
      <c r="FH40" s="1" t="s">
        <v>244</v>
      </c>
      <c r="FI40" s="1" t="s">
        <v>242</v>
      </c>
      <c r="FJ40" s="1" t="s">
        <v>245</v>
      </c>
      <c r="FK40" s="1" t="s">
        <v>243</v>
      </c>
      <c r="FL40" s="1" t="s">
        <v>242</v>
      </c>
      <c r="FM40" s="1" t="s">
        <v>243</v>
      </c>
      <c r="FN40" s="1" t="s">
        <v>243</v>
      </c>
      <c r="FO40" s="1" t="s">
        <v>243</v>
      </c>
      <c r="FP40" s="1" t="s">
        <v>243</v>
      </c>
      <c r="FQ40" s="1" t="s">
        <v>242</v>
      </c>
      <c r="FR40" s="1" t="s">
        <v>243</v>
      </c>
      <c r="FS40" s="1" t="s">
        <v>243</v>
      </c>
      <c r="FT40" s="1" t="s">
        <v>243</v>
      </c>
      <c r="FU40" s="1" t="s">
        <v>242</v>
      </c>
      <c r="FV40" s="1" t="s">
        <v>243</v>
      </c>
      <c r="FW40" s="1" t="s">
        <v>242</v>
      </c>
      <c r="FX40" s="1" t="s">
        <v>245</v>
      </c>
      <c r="FY40" s="1" t="s">
        <v>245</v>
      </c>
      <c r="FZ40" s="1" t="s">
        <v>245</v>
      </c>
      <c r="GA40" s="1" t="s">
        <v>244</v>
      </c>
      <c r="GB40" s="1" t="s">
        <v>243</v>
      </c>
      <c r="GC40" s="1" t="s">
        <v>244</v>
      </c>
      <c r="GD40" s="1" t="s">
        <v>243</v>
      </c>
      <c r="GE40" s="1" t="s">
        <v>243</v>
      </c>
      <c r="GF40" s="1" t="s">
        <v>242</v>
      </c>
      <c r="GG40" s="1" t="s">
        <v>243</v>
      </c>
      <c r="GH40" s="1" t="s">
        <v>242</v>
      </c>
      <c r="GI40" s="1" t="s">
        <v>242</v>
      </c>
      <c r="GJ40" s="1" t="s">
        <v>242</v>
      </c>
      <c r="GK40" s="1" t="s">
        <v>245</v>
      </c>
      <c r="GL40" s="1" t="s">
        <v>242</v>
      </c>
      <c r="GM40" s="1" t="s">
        <v>242</v>
      </c>
      <c r="GN40" s="1" t="s">
        <v>243</v>
      </c>
      <c r="GO40" s="11">
        <v>4.0</v>
      </c>
      <c r="GP40" s="11">
        <v>9.0</v>
      </c>
      <c r="GQ40" s="11">
        <v>10.0</v>
      </c>
      <c r="GR40" s="11">
        <v>7.0</v>
      </c>
      <c r="GS40" s="11">
        <v>10.0</v>
      </c>
      <c r="GT40" s="11">
        <v>7.0</v>
      </c>
      <c r="GU40" s="11">
        <v>10.0</v>
      </c>
      <c r="GV40" s="11">
        <v>10.0</v>
      </c>
      <c r="GW40" s="11">
        <v>3.0</v>
      </c>
      <c r="GX40" s="11">
        <v>8.0</v>
      </c>
      <c r="GY40" s="11">
        <v>10.0</v>
      </c>
      <c r="GZ40" s="11">
        <v>10.0</v>
      </c>
      <c r="HA40" s="11">
        <v>10.0</v>
      </c>
      <c r="HB40" s="11">
        <v>9.0</v>
      </c>
      <c r="HC40" s="11">
        <v>9.0</v>
      </c>
      <c r="HD40" s="11">
        <v>7.0</v>
      </c>
      <c r="HE40" s="11">
        <v>4.0</v>
      </c>
      <c r="HF40" s="11">
        <v>9.0</v>
      </c>
      <c r="HG40" s="11">
        <v>10.0</v>
      </c>
      <c r="HH40" s="11">
        <v>3.0</v>
      </c>
      <c r="HI40" s="11">
        <v>10.0</v>
      </c>
      <c r="HJ40" s="11">
        <v>7.0</v>
      </c>
      <c r="HK40" s="11">
        <v>6.0</v>
      </c>
      <c r="HL40" s="11">
        <v>8.0</v>
      </c>
      <c r="HM40" s="11">
        <v>10.0</v>
      </c>
      <c r="HN40" s="11">
        <v>10.0</v>
      </c>
      <c r="HO40" s="11">
        <v>8.0</v>
      </c>
      <c r="HP40" s="11">
        <v>2.0</v>
      </c>
      <c r="HQ40" s="11">
        <v>9.0</v>
      </c>
      <c r="HR40" s="11">
        <v>8.0</v>
      </c>
      <c r="HS40" s="11">
        <v>10.0</v>
      </c>
      <c r="HT40" s="11">
        <v>6.0</v>
      </c>
      <c r="HU40" s="11">
        <v>2.0</v>
      </c>
      <c r="HV40" s="11">
        <v>2.0</v>
      </c>
      <c r="HW40" s="11">
        <v>10.0</v>
      </c>
      <c r="HX40" s="11">
        <v>7.0</v>
      </c>
      <c r="HY40" s="11">
        <v>9.0</v>
      </c>
      <c r="HZ40" s="11">
        <v>8.0</v>
      </c>
      <c r="IA40" s="11">
        <v>2.0</v>
      </c>
      <c r="IB40" s="11">
        <v>7.0</v>
      </c>
      <c r="IC40" s="11">
        <v>9.0</v>
      </c>
      <c r="ID40" s="1"/>
      <c r="IE40" s="1"/>
      <c r="IF40" s="2"/>
      <c r="IG40" s="3"/>
      <c r="IH40" s="3"/>
      <c r="II40" s="3"/>
      <c r="IJ40" s="3"/>
      <c r="IK40" s="3"/>
      <c r="IL40" s="3"/>
      <c r="IM40" s="3"/>
    </row>
    <row r="41">
      <c r="A41" s="10">
        <v>44718.87271340278</v>
      </c>
      <c r="B41" s="1" t="s">
        <v>308</v>
      </c>
      <c r="C41" s="1" t="s">
        <v>325</v>
      </c>
      <c r="D41" s="1" t="s">
        <v>197</v>
      </c>
      <c r="E41" s="1" t="s">
        <v>198</v>
      </c>
      <c r="F41" s="1" t="s">
        <v>199</v>
      </c>
      <c r="G41" s="1" t="s">
        <v>248</v>
      </c>
      <c r="H41" s="1" t="s">
        <v>201</v>
      </c>
      <c r="I41" s="1" t="s">
        <v>266</v>
      </c>
      <c r="J41" s="1" t="s">
        <v>267</v>
      </c>
      <c r="K41" s="1" t="s">
        <v>204</v>
      </c>
      <c r="L41" s="1" t="s">
        <v>205</v>
      </c>
      <c r="M41" s="1" t="s">
        <v>295</v>
      </c>
      <c r="N41" s="1" t="s">
        <v>269</v>
      </c>
      <c r="O41" s="1" t="s">
        <v>249</v>
      </c>
      <c r="P41" s="1" t="s">
        <v>209</v>
      </c>
      <c r="Q41" s="1" t="s">
        <v>288</v>
      </c>
      <c r="R41" s="1" t="s">
        <v>211</v>
      </c>
      <c r="S41" s="1" t="s">
        <v>251</v>
      </c>
      <c r="T41" s="1" t="s">
        <v>283</v>
      </c>
      <c r="U41" s="1" t="s">
        <v>214</v>
      </c>
      <c r="V41" s="1" t="s">
        <v>215</v>
      </c>
      <c r="W41" s="1" t="s">
        <v>284</v>
      </c>
      <c r="X41" s="1" t="s">
        <v>217</v>
      </c>
      <c r="Y41" s="1" t="s">
        <v>218</v>
      </c>
      <c r="Z41" s="1" t="s">
        <v>219</v>
      </c>
      <c r="AA41" s="1" t="s">
        <v>255</v>
      </c>
      <c r="AB41" s="1" t="s">
        <v>272</v>
      </c>
      <c r="AC41" s="1" t="s">
        <v>303</v>
      </c>
      <c r="AD41" s="1" t="s">
        <v>223</v>
      </c>
      <c r="AE41" s="1" t="s">
        <v>224</v>
      </c>
      <c r="AF41" s="1" t="s">
        <v>274</v>
      </c>
      <c r="AG41" s="1" t="s">
        <v>226</v>
      </c>
      <c r="AH41" s="1" t="s">
        <v>275</v>
      </c>
      <c r="AI41" s="1" t="s">
        <v>257</v>
      </c>
      <c r="AJ41" s="1" t="s">
        <v>200</v>
      </c>
      <c r="AK41" s="1" t="s">
        <v>276</v>
      </c>
      <c r="AL41" s="1" t="s">
        <v>258</v>
      </c>
      <c r="AM41" s="1" t="s">
        <v>232</v>
      </c>
      <c r="AN41" s="1" t="s">
        <v>289</v>
      </c>
      <c r="AO41" s="1" t="s">
        <v>259</v>
      </c>
      <c r="AP41" s="1" t="s">
        <v>235</v>
      </c>
      <c r="AQ41" s="1" t="s">
        <v>236</v>
      </c>
      <c r="AR41" s="1" t="s">
        <v>275</v>
      </c>
      <c r="AS41" s="1" t="s">
        <v>261</v>
      </c>
      <c r="AT41" s="1" t="s">
        <v>262</v>
      </c>
      <c r="AU41" s="1" t="s">
        <v>240</v>
      </c>
      <c r="AV41" s="1" t="s">
        <v>241</v>
      </c>
      <c r="AW41" s="1" t="s">
        <v>240</v>
      </c>
      <c r="AX41" s="1" t="s">
        <v>241</v>
      </c>
      <c r="AY41" s="1" t="s">
        <v>240</v>
      </c>
      <c r="AZ41" s="1" t="s">
        <v>241</v>
      </c>
      <c r="BA41" s="1" t="s">
        <v>240</v>
      </c>
      <c r="BB41" s="1" t="s">
        <v>241</v>
      </c>
      <c r="BC41" s="1" t="s">
        <v>241</v>
      </c>
      <c r="BD41" s="1" t="s">
        <v>240</v>
      </c>
      <c r="BE41" s="1" t="s">
        <v>240</v>
      </c>
      <c r="BF41" s="1" t="s">
        <v>241</v>
      </c>
      <c r="BG41" s="1" t="s">
        <v>240</v>
      </c>
      <c r="BH41" s="1" t="s">
        <v>240</v>
      </c>
      <c r="BI41" s="1" t="s">
        <v>240</v>
      </c>
      <c r="BJ41" s="1" t="s">
        <v>241</v>
      </c>
      <c r="BK41" s="1" t="s">
        <v>240</v>
      </c>
      <c r="BL41" s="1" t="s">
        <v>240</v>
      </c>
      <c r="BM41" s="1" t="s">
        <v>240</v>
      </c>
      <c r="BN41" s="1" t="s">
        <v>241</v>
      </c>
      <c r="BO41" s="1" t="s">
        <v>240</v>
      </c>
      <c r="BP41" s="1" t="s">
        <v>240</v>
      </c>
      <c r="BQ41" s="1" t="s">
        <v>241</v>
      </c>
      <c r="BR41" s="1" t="s">
        <v>240</v>
      </c>
      <c r="BS41" s="1" t="s">
        <v>240</v>
      </c>
      <c r="BT41" s="1" t="s">
        <v>241</v>
      </c>
      <c r="BU41" s="1" t="s">
        <v>241</v>
      </c>
      <c r="BV41" s="1" t="s">
        <v>240</v>
      </c>
      <c r="BW41" s="1" t="s">
        <v>240</v>
      </c>
      <c r="BX41" s="1" t="s">
        <v>241</v>
      </c>
      <c r="BY41" s="1" t="s">
        <v>240</v>
      </c>
      <c r="BZ41" s="1" t="s">
        <v>240</v>
      </c>
      <c r="CA41" s="1" t="s">
        <v>240</v>
      </c>
      <c r="CB41" s="1" t="s">
        <v>240</v>
      </c>
      <c r="CC41" s="1" t="s">
        <v>240</v>
      </c>
      <c r="CD41" s="1" t="s">
        <v>241</v>
      </c>
      <c r="CE41" s="1" t="s">
        <v>240</v>
      </c>
      <c r="CF41" s="1" t="s">
        <v>240</v>
      </c>
      <c r="CG41" s="1" t="s">
        <v>240</v>
      </c>
      <c r="CH41" s="1" t="s">
        <v>240</v>
      </c>
      <c r="CI41" s="1" t="s">
        <v>240</v>
      </c>
      <c r="CJ41" s="1" t="s">
        <v>240</v>
      </c>
      <c r="CK41" s="1" t="s">
        <v>240</v>
      </c>
      <c r="CL41" s="1" t="s">
        <v>241</v>
      </c>
      <c r="CM41" s="1" t="s">
        <v>241</v>
      </c>
      <c r="CN41" s="1" t="s">
        <v>240</v>
      </c>
      <c r="CO41" s="1" t="s">
        <v>241</v>
      </c>
      <c r="CP41" s="1" t="s">
        <v>240</v>
      </c>
      <c r="CQ41" s="1" t="s">
        <v>240</v>
      </c>
      <c r="CR41" s="1" t="s">
        <v>241</v>
      </c>
      <c r="CS41" s="1" t="s">
        <v>241</v>
      </c>
      <c r="CT41" s="1" t="s">
        <v>241</v>
      </c>
      <c r="CU41" s="1" t="s">
        <v>241</v>
      </c>
      <c r="CV41" s="1" t="s">
        <v>240</v>
      </c>
      <c r="CW41" s="1" t="s">
        <v>241</v>
      </c>
      <c r="CX41" s="1" t="s">
        <v>241</v>
      </c>
      <c r="CY41" s="1" t="s">
        <v>241</v>
      </c>
      <c r="CZ41" s="1" t="s">
        <v>240</v>
      </c>
      <c r="DA41" s="1" t="s">
        <v>241</v>
      </c>
      <c r="DB41" s="1" t="s">
        <v>241</v>
      </c>
      <c r="DC41" s="1" t="s">
        <v>241</v>
      </c>
      <c r="DD41" s="1" t="s">
        <v>240</v>
      </c>
      <c r="DE41" s="1" t="s">
        <v>240</v>
      </c>
      <c r="DF41" s="1" t="s">
        <v>241</v>
      </c>
      <c r="DG41" s="1" t="s">
        <v>240</v>
      </c>
      <c r="DH41" s="1" t="s">
        <v>240</v>
      </c>
      <c r="DI41" s="1" t="s">
        <v>241</v>
      </c>
      <c r="DJ41" s="1" t="s">
        <v>241</v>
      </c>
      <c r="DK41" s="1" t="s">
        <v>241</v>
      </c>
      <c r="DL41" s="1" t="s">
        <v>240</v>
      </c>
      <c r="DM41" s="1" t="s">
        <v>240</v>
      </c>
      <c r="DN41" s="1" t="s">
        <v>240</v>
      </c>
      <c r="DO41" s="1" t="s">
        <v>240</v>
      </c>
      <c r="DP41" s="1" t="s">
        <v>240</v>
      </c>
      <c r="DQ41" s="1" t="s">
        <v>241</v>
      </c>
      <c r="DR41" s="1" t="s">
        <v>240</v>
      </c>
      <c r="DS41" s="1" t="s">
        <v>241</v>
      </c>
      <c r="DT41" s="1" t="s">
        <v>240</v>
      </c>
      <c r="DU41" s="1" t="s">
        <v>241</v>
      </c>
      <c r="DV41" s="1" t="s">
        <v>241</v>
      </c>
      <c r="DW41" s="1" t="s">
        <v>242</v>
      </c>
      <c r="DX41" s="1" t="s">
        <v>244</v>
      </c>
      <c r="DY41" s="1" t="s">
        <v>243</v>
      </c>
      <c r="DZ41" s="1" t="s">
        <v>245</v>
      </c>
      <c r="EA41" s="1" t="s">
        <v>245</v>
      </c>
      <c r="EB41" s="1" t="s">
        <v>245</v>
      </c>
      <c r="EC41" s="1" t="s">
        <v>243</v>
      </c>
      <c r="ED41" s="1" t="s">
        <v>243</v>
      </c>
      <c r="EE41" s="1" t="s">
        <v>243</v>
      </c>
      <c r="EF41" s="1" t="s">
        <v>245</v>
      </c>
      <c r="EG41" s="1" t="s">
        <v>243</v>
      </c>
      <c r="EH41" s="1" t="s">
        <v>242</v>
      </c>
      <c r="EI41" s="1" t="s">
        <v>245</v>
      </c>
      <c r="EJ41" s="1" t="s">
        <v>243</v>
      </c>
      <c r="EK41" s="1" t="s">
        <v>242</v>
      </c>
      <c r="EL41" s="1" t="s">
        <v>242</v>
      </c>
      <c r="EM41" s="1" t="s">
        <v>245</v>
      </c>
      <c r="EN41" s="1" t="s">
        <v>243</v>
      </c>
      <c r="EO41" s="1" t="s">
        <v>243</v>
      </c>
      <c r="EP41" s="1" t="s">
        <v>245</v>
      </c>
      <c r="EQ41" s="1" t="s">
        <v>243</v>
      </c>
      <c r="ER41" s="1" t="s">
        <v>245</v>
      </c>
      <c r="ES41" s="1" t="s">
        <v>244</v>
      </c>
      <c r="ET41" s="1" t="s">
        <v>243</v>
      </c>
      <c r="EU41" s="1" t="s">
        <v>243</v>
      </c>
      <c r="EV41" s="1" t="s">
        <v>242</v>
      </c>
      <c r="EW41" s="1" t="s">
        <v>245</v>
      </c>
      <c r="EX41" s="1" t="s">
        <v>243</v>
      </c>
      <c r="EY41" s="1" t="s">
        <v>243</v>
      </c>
      <c r="EZ41" s="1" t="s">
        <v>245</v>
      </c>
      <c r="FA41" s="1" t="s">
        <v>243</v>
      </c>
      <c r="FB41" s="1" t="s">
        <v>243</v>
      </c>
      <c r="FC41" s="1" t="s">
        <v>242</v>
      </c>
      <c r="FD41" s="1" t="s">
        <v>243</v>
      </c>
      <c r="FE41" s="1" t="s">
        <v>245</v>
      </c>
      <c r="FF41" s="1" t="s">
        <v>243</v>
      </c>
      <c r="FG41" s="1" t="s">
        <v>244</v>
      </c>
      <c r="FH41" s="1" t="s">
        <v>243</v>
      </c>
      <c r="FI41" s="1" t="s">
        <v>245</v>
      </c>
      <c r="FJ41" s="1" t="s">
        <v>245</v>
      </c>
      <c r="FK41" s="1" t="s">
        <v>243</v>
      </c>
      <c r="FL41" s="1" t="s">
        <v>242</v>
      </c>
      <c r="FM41" s="1" t="s">
        <v>243</v>
      </c>
      <c r="FN41" s="1" t="s">
        <v>243</v>
      </c>
      <c r="FO41" s="1" t="s">
        <v>245</v>
      </c>
      <c r="FP41" s="1" t="s">
        <v>243</v>
      </c>
      <c r="FQ41" s="1" t="s">
        <v>243</v>
      </c>
      <c r="FR41" s="1" t="s">
        <v>243</v>
      </c>
      <c r="FS41" s="1" t="s">
        <v>243</v>
      </c>
      <c r="FT41" s="1" t="s">
        <v>245</v>
      </c>
      <c r="FU41" s="1" t="s">
        <v>245</v>
      </c>
      <c r="FV41" s="1" t="s">
        <v>245</v>
      </c>
      <c r="FW41" s="1" t="s">
        <v>243</v>
      </c>
      <c r="FX41" s="1" t="s">
        <v>243</v>
      </c>
      <c r="FY41" s="1" t="s">
        <v>243</v>
      </c>
      <c r="FZ41" s="1" t="s">
        <v>243</v>
      </c>
      <c r="GA41" s="1" t="s">
        <v>244</v>
      </c>
      <c r="GB41" s="1" t="s">
        <v>243</v>
      </c>
      <c r="GC41" s="1" t="s">
        <v>242</v>
      </c>
      <c r="GD41" s="1" t="s">
        <v>242</v>
      </c>
      <c r="GE41" s="1" t="s">
        <v>243</v>
      </c>
      <c r="GF41" s="1" t="s">
        <v>242</v>
      </c>
      <c r="GG41" s="1" t="s">
        <v>243</v>
      </c>
      <c r="GH41" s="1" t="s">
        <v>244</v>
      </c>
      <c r="GI41" s="1" t="s">
        <v>243</v>
      </c>
      <c r="GJ41" s="1" t="s">
        <v>244</v>
      </c>
      <c r="GK41" s="1" t="s">
        <v>243</v>
      </c>
      <c r="GL41" s="1" t="s">
        <v>245</v>
      </c>
      <c r="GM41" s="1" t="s">
        <v>242</v>
      </c>
      <c r="GN41" s="1" t="s">
        <v>243</v>
      </c>
      <c r="GO41" s="11">
        <v>6.0</v>
      </c>
      <c r="GP41" s="11">
        <v>3.0</v>
      </c>
      <c r="GQ41" s="11">
        <v>8.0</v>
      </c>
      <c r="GR41" s="11">
        <v>7.0</v>
      </c>
      <c r="GS41" s="11">
        <v>9.0</v>
      </c>
      <c r="GT41" s="11">
        <v>8.0</v>
      </c>
      <c r="GU41" s="11">
        <v>9.0</v>
      </c>
      <c r="GV41" s="11">
        <v>9.0</v>
      </c>
      <c r="GW41" s="11">
        <v>2.0</v>
      </c>
      <c r="GX41" s="11">
        <v>5.0</v>
      </c>
      <c r="GY41" s="11">
        <v>4.0</v>
      </c>
      <c r="GZ41" s="11">
        <v>4.0</v>
      </c>
      <c r="HA41" s="11">
        <v>10.0</v>
      </c>
      <c r="HB41" s="11">
        <v>7.0</v>
      </c>
      <c r="HC41" s="11">
        <v>8.0</v>
      </c>
      <c r="HD41" s="11">
        <v>9.0</v>
      </c>
      <c r="HE41" s="11">
        <v>3.0</v>
      </c>
      <c r="HF41" s="11">
        <v>7.0</v>
      </c>
      <c r="HG41" s="11">
        <v>5.0</v>
      </c>
      <c r="HH41" s="11">
        <v>1.0</v>
      </c>
      <c r="HI41" s="11">
        <v>10.0</v>
      </c>
      <c r="HJ41" s="11">
        <v>6.0</v>
      </c>
      <c r="HK41" s="11">
        <v>6.0</v>
      </c>
      <c r="HL41" s="11">
        <v>5.0</v>
      </c>
      <c r="HM41" s="11">
        <v>4.0</v>
      </c>
      <c r="HN41" s="11">
        <v>7.0</v>
      </c>
      <c r="HO41" s="11">
        <v>5.0</v>
      </c>
      <c r="HP41" s="11">
        <v>1.0</v>
      </c>
      <c r="HQ41" s="11">
        <v>7.0</v>
      </c>
      <c r="HR41" s="11">
        <v>6.0</v>
      </c>
      <c r="HS41" s="11">
        <v>8.0</v>
      </c>
      <c r="HT41" s="11">
        <v>3.0</v>
      </c>
      <c r="HU41" s="11">
        <v>3.0</v>
      </c>
      <c r="HV41" s="11">
        <v>5.0</v>
      </c>
      <c r="HW41" s="11">
        <v>5.0</v>
      </c>
      <c r="HX41" s="11">
        <v>3.0</v>
      </c>
      <c r="HY41" s="11">
        <v>10.0</v>
      </c>
      <c r="HZ41" s="11">
        <v>7.0</v>
      </c>
      <c r="IA41" s="11">
        <v>5.0</v>
      </c>
      <c r="IB41" s="11">
        <v>3.0</v>
      </c>
      <c r="IC41" s="11">
        <v>1.0</v>
      </c>
      <c r="ID41" s="1"/>
      <c r="IE41" s="1"/>
      <c r="IF41" s="1"/>
      <c r="IG41" s="1"/>
      <c r="IH41" s="1"/>
      <c r="II41" s="1"/>
      <c r="IJ41" s="1"/>
      <c r="IK41" s="1"/>
      <c r="IL41" s="1"/>
      <c r="IM41" s="1"/>
    </row>
    <row r="42">
      <c r="A42" s="10">
        <v>44719.67444829861</v>
      </c>
      <c r="B42" s="1" t="s">
        <v>296</v>
      </c>
      <c r="C42" s="1" t="s">
        <v>326</v>
      </c>
      <c r="D42" s="1" t="s">
        <v>265</v>
      </c>
      <c r="E42" s="1" t="s">
        <v>198</v>
      </c>
      <c r="F42" s="1" t="s">
        <v>199</v>
      </c>
      <c r="G42" s="1" t="s">
        <v>200</v>
      </c>
      <c r="H42" s="1" t="s">
        <v>201</v>
      </c>
      <c r="I42" s="1" t="s">
        <v>266</v>
      </c>
      <c r="J42" s="1" t="s">
        <v>267</v>
      </c>
      <c r="K42" s="1" t="s">
        <v>281</v>
      </c>
      <c r="L42" s="1" t="s">
        <v>268</v>
      </c>
      <c r="M42" s="1" t="s">
        <v>206</v>
      </c>
      <c r="N42" s="1" t="s">
        <v>207</v>
      </c>
      <c r="O42" s="1" t="s">
        <v>208</v>
      </c>
      <c r="P42" s="1" t="s">
        <v>209</v>
      </c>
      <c r="Q42" s="1" t="s">
        <v>210</v>
      </c>
      <c r="R42" s="1" t="s">
        <v>211</v>
      </c>
      <c r="S42" s="1" t="s">
        <v>212</v>
      </c>
      <c r="T42" s="1" t="s">
        <v>283</v>
      </c>
      <c r="U42" s="1" t="s">
        <v>214</v>
      </c>
      <c r="V42" s="1" t="s">
        <v>215</v>
      </c>
      <c r="W42" s="1" t="s">
        <v>284</v>
      </c>
      <c r="X42" s="1" t="s">
        <v>217</v>
      </c>
      <c r="Y42" s="1" t="s">
        <v>254</v>
      </c>
      <c r="Z42" s="1" t="s">
        <v>271</v>
      </c>
      <c r="AA42" s="1" t="s">
        <v>255</v>
      </c>
      <c r="AB42" s="1" t="s">
        <v>272</v>
      </c>
      <c r="AC42" s="1" t="s">
        <v>303</v>
      </c>
      <c r="AD42" s="1" t="s">
        <v>223</v>
      </c>
      <c r="AE42" s="1" t="s">
        <v>224</v>
      </c>
      <c r="AF42" s="1" t="s">
        <v>274</v>
      </c>
      <c r="AG42" s="1" t="s">
        <v>226</v>
      </c>
      <c r="AH42" s="1" t="s">
        <v>227</v>
      </c>
      <c r="AI42" s="1" t="s">
        <v>228</v>
      </c>
      <c r="AJ42" s="1" t="s">
        <v>229</v>
      </c>
      <c r="AK42" s="1" t="s">
        <v>230</v>
      </c>
      <c r="AL42" s="1" t="s">
        <v>258</v>
      </c>
      <c r="AM42" s="1" t="s">
        <v>232</v>
      </c>
      <c r="AN42" s="1" t="s">
        <v>289</v>
      </c>
      <c r="AO42" s="1" t="s">
        <v>259</v>
      </c>
      <c r="AP42" s="1" t="s">
        <v>235</v>
      </c>
      <c r="AQ42" s="1" t="s">
        <v>260</v>
      </c>
      <c r="AR42" s="1" t="s">
        <v>237</v>
      </c>
      <c r="AS42" s="1" t="s">
        <v>261</v>
      </c>
      <c r="AT42" s="1" t="s">
        <v>262</v>
      </c>
      <c r="AU42" s="1" t="s">
        <v>241</v>
      </c>
      <c r="AV42" s="1" t="s">
        <v>240</v>
      </c>
      <c r="AW42" s="1" t="s">
        <v>241</v>
      </c>
      <c r="AX42" s="1" t="s">
        <v>241</v>
      </c>
      <c r="AY42" s="1" t="s">
        <v>241</v>
      </c>
      <c r="AZ42" s="1" t="s">
        <v>241</v>
      </c>
      <c r="BA42" s="1" t="s">
        <v>241</v>
      </c>
      <c r="BB42" s="1" t="s">
        <v>240</v>
      </c>
      <c r="BC42" s="1" t="s">
        <v>240</v>
      </c>
      <c r="BD42" s="1" t="s">
        <v>241</v>
      </c>
      <c r="BE42" s="1" t="s">
        <v>241</v>
      </c>
      <c r="BF42" s="1" t="s">
        <v>241</v>
      </c>
      <c r="BG42" s="1" t="s">
        <v>241</v>
      </c>
      <c r="BH42" s="1" t="s">
        <v>240</v>
      </c>
      <c r="BI42" s="1" t="s">
        <v>240</v>
      </c>
      <c r="BJ42" s="1" t="s">
        <v>241</v>
      </c>
      <c r="BK42" s="1" t="s">
        <v>241</v>
      </c>
      <c r="BL42" s="1" t="s">
        <v>241</v>
      </c>
      <c r="BM42" s="1" t="s">
        <v>241</v>
      </c>
      <c r="BN42" s="1" t="s">
        <v>241</v>
      </c>
      <c r="BO42" s="1" t="s">
        <v>241</v>
      </c>
      <c r="BP42" s="1" t="s">
        <v>240</v>
      </c>
      <c r="BQ42" s="1" t="s">
        <v>241</v>
      </c>
      <c r="BR42" s="1" t="s">
        <v>241</v>
      </c>
      <c r="BS42" s="1" t="s">
        <v>240</v>
      </c>
      <c r="BT42" s="1" t="s">
        <v>240</v>
      </c>
      <c r="BU42" s="1" t="s">
        <v>241</v>
      </c>
      <c r="BV42" s="1" t="s">
        <v>241</v>
      </c>
      <c r="BW42" s="1" t="s">
        <v>241</v>
      </c>
      <c r="BX42" s="1" t="s">
        <v>241</v>
      </c>
      <c r="BY42" s="1" t="s">
        <v>241</v>
      </c>
      <c r="BZ42" s="1" t="s">
        <v>241</v>
      </c>
      <c r="CA42" s="1" t="s">
        <v>241</v>
      </c>
      <c r="CB42" s="1" t="s">
        <v>241</v>
      </c>
      <c r="CC42" s="1" t="s">
        <v>241</v>
      </c>
      <c r="CD42" s="1" t="s">
        <v>241</v>
      </c>
      <c r="CE42" s="1" t="s">
        <v>240</v>
      </c>
      <c r="CF42" s="1" t="s">
        <v>240</v>
      </c>
      <c r="CG42" s="1" t="s">
        <v>240</v>
      </c>
      <c r="CH42" s="1" t="s">
        <v>241</v>
      </c>
      <c r="CI42" s="1" t="s">
        <v>241</v>
      </c>
      <c r="CJ42" s="1" t="s">
        <v>240</v>
      </c>
      <c r="CK42" s="1" t="s">
        <v>241</v>
      </c>
      <c r="CL42" s="1" t="s">
        <v>241</v>
      </c>
      <c r="CM42" s="1" t="s">
        <v>241</v>
      </c>
      <c r="CN42" s="1" t="s">
        <v>241</v>
      </c>
      <c r="CO42" s="1" t="s">
        <v>241</v>
      </c>
      <c r="CP42" s="1" t="s">
        <v>240</v>
      </c>
      <c r="CQ42" s="1" t="s">
        <v>241</v>
      </c>
      <c r="CR42" s="1" t="s">
        <v>241</v>
      </c>
      <c r="CS42" s="1" t="s">
        <v>241</v>
      </c>
      <c r="CT42" s="1" t="s">
        <v>241</v>
      </c>
      <c r="CU42" s="1" t="s">
        <v>241</v>
      </c>
      <c r="CV42" s="1" t="s">
        <v>240</v>
      </c>
      <c r="CW42" s="1" t="s">
        <v>240</v>
      </c>
      <c r="CX42" s="1" t="s">
        <v>241</v>
      </c>
      <c r="CY42" s="1" t="s">
        <v>240</v>
      </c>
      <c r="CZ42" s="1" t="s">
        <v>240</v>
      </c>
      <c r="DA42" s="1" t="s">
        <v>241</v>
      </c>
      <c r="DB42" s="1" t="s">
        <v>241</v>
      </c>
      <c r="DC42" s="1" t="s">
        <v>241</v>
      </c>
      <c r="DD42" s="1" t="s">
        <v>241</v>
      </c>
      <c r="DE42" s="1" t="s">
        <v>240</v>
      </c>
      <c r="DF42" s="1" t="s">
        <v>241</v>
      </c>
      <c r="DG42" s="1" t="s">
        <v>240</v>
      </c>
      <c r="DH42" s="1" t="s">
        <v>240</v>
      </c>
      <c r="DI42" s="1" t="s">
        <v>241</v>
      </c>
      <c r="DJ42" s="1" t="s">
        <v>241</v>
      </c>
      <c r="DK42" s="1" t="s">
        <v>241</v>
      </c>
      <c r="DL42" s="1" t="s">
        <v>241</v>
      </c>
      <c r="DM42" s="1" t="s">
        <v>240</v>
      </c>
      <c r="DN42" s="1" t="s">
        <v>241</v>
      </c>
      <c r="DO42" s="1" t="s">
        <v>240</v>
      </c>
      <c r="DP42" s="1" t="s">
        <v>240</v>
      </c>
      <c r="DQ42" s="1" t="s">
        <v>241</v>
      </c>
      <c r="DR42" s="1" t="s">
        <v>240</v>
      </c>
      <c r="DS42" s="1" t="s">
        <v>241</v>
      </c>
      <c r="DT42" s="1" t="s">
        <v>240</v>
      </c>
      <c r="DU42" s="1" t="s">
        <v>241</v>
      </c>
      <c r="DV42" s="1" t="s">
        <v>240</v>
      </c>
      <c r="DW42" s="1" t="s">
        <v>242</v>
      </c>
      <c r="DX42" s="1" t="s">
        <v>244</v>
      </c>
      <c r="DY42" s="1" t="s">
        <v>243</v>
      </c>
      <c r="DZ42" s="1" t="s">
        <v>242</v>
      </c>
      <c r="EA42" s="1" t="s">
        <v>242</v>
      </c>
      <c r="EB42" s="1" t="s">
        <v>245</v>
      </c>
      <c r="EC42" s="1" t="s">
        <v>242</v>
      </c>
      <c r="ED42" s="1" t="s">
        <v>242</v>
      </c>
      <c r="EE42" s="1" t="s">
        <v>243</v>
      </c>
      <c r="EF42" s="1" t="s">
        <v>243</v>
      </c>
      <c r="EG42" s="1" t="s">
        <v>244</v>
      </c>
      <c r="EH42" s="1" t="s">
        <v>244</v>
      </c>
      <c r="EI42" s="1" t="s">
        <v>242</v>
      </c>
      <c r="EJ42" s="1" t="s">
        <v>242</v>
      </c>
      <c r="EK42" s="1" t="s">
        <v>245</v>
      </c>
      <c r="EL42" s="1" t="s">
        <v>244</v>
      </c>
      <c r="EM42" s="1" t="s">
        <v>243</v>
      </c>
      <c r="EN42" s="1" t="s">
        <v>242</v>
      </c>
      <c r="EO42" s="1" t="s">
        <v>245</v>
      </c>
      <c r="EP42" s="1" t="s">
        <v>243</v>
      </c>
      <c r="EQ42" s="1" t="s">
        <v>243</v>
      </c>
      <c r="ER42" s="1" t="s">
        <v>243</v>
      </c>
      <c r="ES42" s="1" t="s">
        <v>243</v>
      </c>
      <c r="ET42" s="1" t="s">
        <v>243</v>
      </c>
      <c r="EU42" s="1" t="s">
        <v>242</v>
      </c>
      <c r="EV42" s="1" t="s">
        <v>244</v>
      </c>
      <c r="EW42" s="1" t="s">
        <v>243</v>
      </c>
      <c r="EX42" s="1" t="s">
        <v>242</v>
      </c>
      <c r="EY42" s="1" t="s">
        <v>242</v>
      </c>
      <c r="EZ42" s="1" t="s">
        <v>243</v>
      </c>
      <c r="FA42" s="1" t="s">
        <v>244</v>
      </c>
      <c r="FB42" s="1" t="s">
        <v>243</v>
      </c>
      <c r="FC42" s="1" t="s">
        <v>245</v>
      </c>
      <c r="FD42" s="1" t="s">
        <v>243</v>
      </c>
      <c r="FE42" s="1" t="s">
        <v>244</v>
      </c>
      <c r="FF42" s="1" t="s">
        <v>244</v>
      </c>
      <c r="FG42" s="1" t="s">
        <v>244</v>
      </c>
      <c r="FH42" s="1" t="s">
        <v>243</v>
      </c>
      <c r="FI42" s="1" t="s">
        <v>245</v>
      </c>
      <c r="FJ42" s="1" t="s">
        <v>244</v>
      </c>
      <c r="FK42" s="1" t="s">
        <v>245</v>
      </c>
      <c r="FL42" s="1" t="s">
        <v>243</v>
      </c>
      <c r="FM42" s="1" t="s">
        <v>245</v>
      </c>
      <c r="FN42" s="1" t="s">
        <v>242</v>
      </c>
      <c r="FO42" s="1" t="s">
        <v>244</v>
      </c>
      <c r="FP42" s="1" t="s">
        <v>245</v>
      </c>
      <c r="FQ42" s="1" t="s">
        <v>245</v>
      </c>
      <c r="FR42" s="1" t="s">
        <v>243</v>
      </c>
      <c r="FS42" s="1" t="s">
        <v>243</v>
      </c>
      <c r="FT42" s="1" t="s">
        <v>243</v>
      </c>
      <c r="FU42" s="1" t="s">
        <v>245</v>
      </c>
      <c r="FV42" s="1" t="s">
        <v>244</v>
      </c>
      <c r="FW42" s="1" t="s">
        <v>242</v>
      </c>
      <c r="FX42" s="1" t="s">
        <v>244</v>
      </c>
      <c r="FY42" s="1" t="s">
        <v>242</v>
      </c>
      <c r="FZ42" s="1" t="s">
        <v>243</v>
      </c>
      <c r="GA42" s="1" t="s">
        <v>244</v>
      </c>
      <c r="GB42" s="1" t="s">
        <v>243</v>
      </c>
      <c r="GC42" s="1" t="s">
        <v>243</v>
      </c>
      <c r="GD42" s="1" t="s">
        <v>245</v>
      </c>
      <c r="GE42" s="1" t="s">
        <v>245</v>
      </c>
      <c r="GF42" s="1" t="s">
        <v>245</v>
      </c>
      <c r="GG42" s="1" t="s">
        <v>245</v>
      </c>
      <c r="GH42" s="1" t="s">
        <v>244</v>
      </c>
      <c r="GI42" s="1" t="s">
        <v>242</v>
      </c>
      <c r="GJ42" s="1" t="s">
        <v>245</v>
      </c>
      <c r="GK42" s="1" t="s">
        <v>243</v>
      </c>
      <c r="GL42" s="1" t="s">
        <v>243</v>
      </c>
      <c r="GM42" s="1" t="s">
        <v>243</v>
      </c>
      <c r="GN42" s="1" t="s">
        <v>245</v>
      </c>
      <c r="GO42" s="11">
        <v>5.0</v>
      </c>
      <c r="GP42" s="11">
        <v>3.0</v>
      </c>
      <c r="GQ42" s="11">
        <v>7.0</v>
      </c>
      <c r="GR42" s="11">
        <v>8.0</v>
      </c>
      <c r="GS42" s="11">
        <v>6.0</v>
      </c>
      <c r="GT42" s="11">
        <v>6.0</v>
      </c>
      <c r="GU42" s="11">
        <v>8.0</v>
      </c>
      <c r="GV42" s="11">
        <v>7.0</v>
      </c>
      <c r="GW42" s="11">
        <v>5.0</v>
      </c>
      <c r="GX42" s="11">
        <v>1.0</v>
      </c>
      <c r="GY42" s="11">
        <v>10.0</v>
      </c>
      <c r="GZ42" s="11">
        <v>10.0</v>
      </c>
      <c r="HA42" s="11">
        <v>7.0</v>
      </c>
      <c r="HB42" s="11">
        <v>5.0</v>
      </c>
      <c r="HC42" s="11">
        <v>10.0</v>
      </c>
      <c r="HD42" s="11">
        <v>3.0</v>
      </c>
      <c r="HE42" s="11">
        <v>4.0</v>
      </c>
      <c r="HF42" s="11">
        <v>1.0</v>
      </c>
      <c r="HG42" s="11">
        <v>7.0</v>
      </c>
      <c r="HH42" s="11">
        <v>6.0</v>
      </c>
      <c r="HI42" s="11">
        <v>3.0</v>
      </c>
      <c r="HJ42" s="11">
        <v>3.0</v>
      </c>
      <c r="HK42" s="11">
        <v>4.0</v>
      </c>
      <c r="HL42" s="11">
        <v>2.0</v>
      </c>
      <c r="HM42" s="11">
        <v>7.0</v>
      </c>
      <c r="HN42" s="11">
        <v>4.0</v>
      </c>
      <c r="HO42" s="11">
        <v>7.0</v>
      </c>
      <c r="HP42" s="11">
        <v>7.0</v>
      </c>
      <c r="HQ42" s="11">
        <v>4.0</v>
      </c>
      <c r="HR42" s="11">
        <v>6.0</v>
      </c>
      <c r="HS42" s="11">
        <v>9.0</v>
      </c>
      <c r="HT42" s="11">
        <v>2.0</v>
      </c>
      <c r="HU42" s="11">
        <v>5.0</v>
      </c>
      <c r="HV42" s="11">
        <v>2.0</v>
      </c>
      <c r="HW42" s="11">
        <v>5.0</v>
      </c>
      <c r="HX42" s="11">
        <v>7.0</v>
      </c>
      <c r="HY42" s="11">
        <v>5.0</v>
      </c>
      <c r="HZ42" s="11">
        <v>5.0</v>
      </c>
      <c r="IA42" s="11">
        <v>6.0</v>
      </c>
      <c r="IB42" s="11">
        <v>3.0</v>
      </c>
      <c r="IC42" s="11">
        <v>9.0</v>
      </c>
      <c r="ID42" s="1"/>
      <c r="IE42" s="1"/>
      <c r="IF42" s="1"/>
      <c r="IG42" s="1"/>
      <c r="IH42" s="1"/>
      <c r="II42" s="1"/>
      <c r="IJ42" s="1"/>
      <c r="IK42" s="1"/>
      <c r="IL42" s="1"/>
      <c r="IM42" s="1"/>
    </row>
    <row r="43">
      <c r="A43" s="10">
        <v>44720.00052912037</v>
      </c>
      <c r="B43" s="1" t="s">
        <v>263</v>
      </c>
      <c r="C43" s="1" t="s">
        <v>327</v>
      </c>
      <c r="D43" s="1" t="s">
        <v>294</v>
      </c>
      <c r="E43" s="1" t="s">
        <v>198</v>
      </c>
      <c r="F43" s="1" t="s">
        <v>287</v>
      </c>
      <c r="G43" s="1" t="s">
        <v>200</v>
      </c>
      <c r="H43" s="1" t="s">
        <v>201</v>
      </c>
      <c r="I43" s="1" t="s">
        <v>202</v>
      </c>
      <c r="J43" s="1" t="s">
        <v>203</v>
      </c>
      <c r="K43" s="1" t="s">
        <v>204</v>
      </c>
      <c r="L43" s="1" t="s">
        <v>268</v>
      </c>
      <c r="M43" s="1" t="s">
        <v>295</v>
      </c>
      <c r="N43" s="1" t="s">
        <v>207</v>
      </c>
      <c r="O43" s="1" t="s">
        <v>249</v>
      </c>
      <c r="P43" s="1" t="s">
        <v>209</v>
      </c>
      <c r="Q43" s="1" t="s">
        <v>288</v>
      </c>
      <c r="R43" s="1" t="s">
        <v>250</v>
      </c>
      <c r="S43" s="1" t="s">
        <v>251</v>
      </c>
      <c r="T43" s="1" t="s">
        <v>213</v>
      </c>
      <c r="U43" s="1" t="s">
        <v>252</v>
      </c>
      <c r="V43" s="1" t="s">
        <v>215</v>
      </c>
      <c r="W43" s="1" t="s">
        <v>216</v>
      </c>
      <c r="X43" s="1" t="s">
        <v>253</v>
      </c>
      <c r="Y43" s="1" t="s">
        <v>254</v>
      </c>
      <c r="Z43" s="1" t="s">
        <v>271</v>
      </c>
      <c r="AA43" s="1" t="s">
        <v>255</v>
      </c>
      <c r="AB43" s="1" t="s">
        <v>272</v>
      </c>
      <c r="AC43" s="1" t="s">
        <v>256</v>
      </c>
      <c r="AD43" s="1" t="s">
        <v>223</v>
      </c>
      <c r="AE43" s="1" t="s">
        <v>224</v>
      </c>
      <c r="AF43" s="1" t="s">
        <v>274</v>
      </c>
      <c r="AG43" s="1" t="s">
        <v>226</v>
      </c>
      <c r="AH43" s="1" t="s">
        <v>227</v>
      </c>
      <c r="AI43" s="1" t="s">
        <v>257</v>
      </c>
      <c r="AJ43" s="1" t="s">
        <v>200</v>
      </c>
      <c r="AK43" s="1" t="s">
        <v>230</v>
      </c>
      <c r="AL43" s="1" t="s">
        <v>258</v>
      </c>
      <c r="AM43" s="1" t="s">
        <v>277</v>
      </c>
      <c r="AN43" s="1" t="s">
        <v>233</v>
      </c>
      <c r="AO43" s="1" t="s">
        <v>259</v>
      </c>
      <c r="AP43" s="1" t="s">
        <v>278</v>
      </c>
      <c r="AQ43" s="1" t="s">
        <v>260</v>
      </c>
      <c r="AR43" s="1" t="s">
        <v>237</v>
      </c>
      <c r="AS43" s="1" t="s">
        <v>238</v>
      </c>
      <c r="AT43" s="1" t="s">
        <v>262</v>
      </c>
      <c r="AU43" s="1" t="s">
        <v>240</v>
      </c>
      <c r="AV43" s="1" t="s">
        <v>240</v>
      </c>
      <c r="AW43" s="1" t="s">
        <v>241</v>
      </c>
      <c r="AX43" s="1" t="s">
        <v>240</v>
      </c>
      <c r="AY43" s="1" t="s">
        <v>240</v>
      </c>
      <c r="AZ43" s="1" t="s">
        <v>241</v>
      </c>
      <c r="BA43" s="1" t="s">
        <v>241</v>
      </c>
      <c r="BB43" s="1" t="s">
        <v>240</v>
      </c>
      <c r="BC43" s="1" t="s">
        <v>241</v>
      </c>
      <c r="BD43" s="1" t="s">
        <v>241</v>
      </c>
      <c r="BE43" s="1" t="s">
        <v>240</v>
      </c>
      <c r="BF43" s="1" t="s">
        <v>240</v>
      </c>
      <c r="BG43" s="1" t="s">
        <v>240</v>
      </c>
      <c r="BH43" s="1" t="s">
        <v>240</v>
      </c>
      <c r="BI43" s="1" t="s">
        <v>240</v>
      </c>
      <c r="BJ43" s="1" t="s">
        <v>240</v>
      </c>
      <c r="BK43" s="1" t="s">
        <v>241</v>
      </c>
      <c r="BL43" s="1" t="s">
        <v>241</v>
      </c>
      <c r="BM43" s="1" t="s">
        <v>241</v>
      </c>
      <c r="BN43" s="1" t="s">
        <v>240</v>
      </c>
      <c r="BO43" s="1" t="s">
        <v>240</v>
      </c>
      <c r="BP43" s="1" t="s">
        <v>240</v>
      </c>
      <c r="BQ43" s="1" t="s">
        <v>241</v>
      </c>
      <c r="BR43" s="1" t="s">
        <v>240</v>
      </c>
      <c r="BS43" s="1" t="s">
        <v>240</v>
      </c>
      <c r="BT43" s="1" t="s">
        <v>241</v>
      </c>
      <c r="BU43" s="1" t="s">
        <v>241</v>
      </c>
      <c r="BV43" s="1" t="s">
        <v>240</v>
      </c>
      <c r="BW43" s="1" t="s">
        <v>240</v>
      </c>
      <c r="BX43" s="1" t="s">
        <v>241</v>
      </c>
      <c r="BY43" s="1" t="s">
        <v>240</v>
      </c>
      <c r="BZ43" s="1" t="s">
        <v>240</v>
      </c>
      <c r="CA43" s="1" t="s">
        <v>241</v>
      </c>
      <c r="CB43" s="1" t="s">
        <v>241</v>
      </c>
      <c r="CC43" s="1" t="s">
        <v>241</v>
      </c>
      <c r="CD43" s="1" t="s">
        <v>240</v>
      </c>
      <c r="CE43" s="1" t="s">
        <v>240</v>
      </c>
      <c r="CF43" s="1" t="s">
        <v>241</v>
      </c>
      <c r="CG43" s="1" t="s">
        <v>240</v>
      </c>
      <c r="CH43" s="1" t="s">
        <v>240</v>
      </c>
      <c r="CI43" s="1" t="s">
        <v>241</v>
      </c>
      <c r="CJ43" s="1" t="s">
        <v>240</v>
      </c>
      <c r="CK43" s="1" t="s">
        <v>240</v>
      </c>
      <c r="CL43" s="1" t="s">
        <v>241</v>
      </c>
      <c r="CM43" s="1" t="s">
        <v>240</v>
      </c>
      <c r="CN43" s="1" t="s">
        <v>240</v>
      </c>
      <c r="CO43" s="1" t="s">
        <v>241</v>
      </c>
      <c r="CP43" s="1" t="s">
        <v>240</v>
      </c>
      <c r="CQ43" s="1" t="s">
        <v>241</v>
      </c>
      <c r="CR43" s="1" t="s">
        <v>241</v>
      </c>
      <c r="CS43" s="1" t="s">
        <v>240</v>
      </c>
      <c r="CT43" s="1" t="s">
        <v>241</v>
      </c>
      <c r="CU43" s="1" t="s">
        <v>241</v>
      </c>
      <c r="CV43" s="1" t="s">
        <v>241</v>
      </c>
      <c r="CW43" s="1" t="s">
        <v>240</v>
      </c>
      <c r="CX43" s="1" t="s">
        <v>241</v>
      </c>
      <c r="CY43" s="1" t="s">
        <v>240</v>
      </c>
      <c r="CZ43" s="1" t="s">
        <v>240</v>
      </c>
      <c r="DA43" s="1" t="s">
        <v>241</v>
      </c>
      <c r="DB43" s="1" t="s">
        <v>241</v>
      </c>
      <c r="DC43" s="1" t="s">
        <v>241</v>
      </c>
      <c r="DD43" s="1" t="s">
        <v>240</v>
      </c>
      <c r="DE43" s="1" t="s">
        <v>240</v>
      </c>
      <c r="DF43" s="1" t="s">
        <v>241</v>
      </c>
      <c r="DG43" s="1" t="s">
        <v>240</v>
      </c>
      <c r="DH43" s="1" t="s">
        <v>241</v>
      </c>
      <c r="DI43" s="1" t="s">
        <v>241</v>
      </c>
      <c r="DJ43" s="1" t="s">
        <v>241</v>
      </c>
      <c r="DK43" s="1" t="s">
        <v>241</v>
      </c>
      <c r="DL43" s="1" t="s">
        <v>240</v>
      </c>
      <c r="DM43" s="1" t="s">
        <v>241</v>
      </c>
      <c r="DN43" s="1" t="s">
        <v>240</v>
      </c>
      <c r="DO43" s="1" t="s">
        <v>240</v>
      </c>
      <c r="DP43" s="1" t="s">
        <v>240</v>
      </c>
      <c r="DQ43" s="1" t="s">
        <v>241</v>
      </c>
      <c r="DR43" s="1" t="s">
        <v>240</v>
      </c>
      <c r="DS43" s="1" t="s">
        <v>241</v>
      </c>
      <c r="DT43" s="1" t="s">
        <v>240</v>
      </c>
      <c r="DU43" s="1" t="s">
        <v>241</v>
      </c>
      <c r="DV43" s="1" t="s">
        <v>241</v>
      </c>
      <c r="DW43" s="1" t="s">
        <v>242</v>
      </c>
      <c r="DX43" s="1" t="s">
        <v>243</v>
      </c>
      <c r="DY43" s="1" t="s">
        <v>243</v>
      </c>
      <c r="DZ43" s="1" t="s">
        <v>243</v>
      </c>
      <c r="EA43" s="1" t="s">
        <v>243</v>
      </c>
      <c r="EB43" s="1" t="s">
        <v>243</v>
      </c>
      <c r="EC43" s="1" t="s">
        <v>245</v>
      </c>
      <c r="ED43" s="1" t="s">
        <v>245</v>
      </c>
      <c r="EE43" s="1" t="s">
        <v>245</v>
      </c>
      <c r="EF43" s="1" t="s">
        <v>243</v>
      </c>
      <c r="EG43" s="1" t="s">
        <v>244</v>
      </c>
      <c r="EH43" s="1" t="s">
        <v>243</v>
      </c>
      <c r="EI43" s="1" t="s">
        <v>242</v>
      </c>
      <c r="EJ43" s="1" t="s">
        <v>245</v>
      </c>
      <c r="EK43" s="1" t="s">
        <v>243</v>
      </c>
      <c r="EL43" s="1" t="s">
        <v>245</v>
      </c>
      <c r="EM43" s="1" t="s">
        <v>243</v>
      </c>
      <c r="EN43" s="1" t="s">
        <v>242</v>
      </c>
      <c r="EO43" s="1" t="s">
        <v>243</v>
      </c>
      <c r="EP43" s="1" t="s">
        <v>245</v>
      </c>
      <c r="EQ43" s="1" t="s">
        <v>242</v>
      </c>
      <c r="ER43" s="1" t="s">
        <v>245</v>
      </c>
      <c r="ES43" s="1" t="s">
        <v>245</v>
      </c>
      <c r="ET43" s="1" t="s">
        <v>245</v>
      </c>
      <c r="EU43" s="1" t="s">
        <v>242</v>
      </c>
      <c r="EV43" s="1" t="s">
        <v>245</v>
      </c>
      <c r="EW43" s="1" t="s">
        <v>243</v>
      </c>
      <c r="EX43" s="1" t="s">
        <v>245</v>
      </c>
      <c r="EY43" s="1" t="s">
        <v>243</v>
      </c>
      <c r="EZ43" s="1" t="s">
        <v>242</v>
      </c>
      <c r="FA43" s="1" t="s">
        <v>245</v>
      </c>
      <c r="FB43" s="1" t="s">
        <v>245</v>
      </c>
      <c r="FC43" s="1" t="s">
        <v>243</v>
      </c>
      <c r="FD43" s="1" t="s">
        <v>245</v>
      </c>
      <c r="FE43" s="1" t="s">
        <v>245</v>
      </c>
      <c r="FF43" s="1" t="s">
        <v>245</v>
      </c>
      <c r="FG43" s="1" t="s">
        <v>245</v>
      </c>
      <c r="FH43" s="1" t="s">
        <v>245</v>
      </c>
      <c r="FI43" s="1" t="s">
        <v>242</v>
      </c>
      <c r="FJ43" s="1" t="s">
        <v>245</v>
      </c>
      <c r="FK43" s="1" t="s">
        <v>245</v>
      </c>
      <c r="FL43" s="1" t="s">
        <v>243</v>
      </c>
      <c r="FM43" s="1" t="s">
        <v>245</v>
      </c>
      <c r="FN43" s="1" t="s">
        <v>242</v>
      </c>
      <c r="FO43" s="1" t="s">
        <v>245</v>
      </c>
      <c r="FP43" s="1" t="s">
        <v>243</v>
      </c>
      <c r="FQ43" s="1" t="s">
        <v>243</v>
      </c>
      <c r="FR43" s="1" t="s">
        <v>243</v>
      </c>
      <c r="FS43" s="1" t="s">
        <v>243</v>
      </c>
      <c r="FT43" s="1" t="s">
        <v>243</v>
      </c>
      <c r="FU43" s="1" t="s">
        <v>244</v>
      </c>
      <c r="FV43" s="1" t="s">
        <v>245</v>
      </c>
      <c r="FW43" s="1" t="s">
        <v>243</v>
      </c>
      <c r="FX43" s="1" t="s">
        <v>242</v>
      </c>
      <c r="FY43" s="1" t="s">
        <v>245</v>
      </c>
      <c r="FZ43" s="1" t="s">
        <v>245</v>
      </c>
      <c r="GA43" s="1" t="s">
        <v>245</v>
      </c>
      <c r="GB43" s="1" t="s">
        <v>245</v>
      </c>
      <c r="GC43" s="1" t="s">
        <v>244</v>
      </c>
      <c r="GD43" s="1" t="s">
        <v>242</v>
      </c>
      <c r="GE43" s="1" t="s">
        <v>245</v>
      </c>
      <c r="GF43" s="1" t="s">
        <v>243</v>
      </c>
      <c r="GG43" s="1" t="s">
        <v>243</v>
      </c>
      <c r="GH43" s="1" t="s">
        <v>243</v>
      </c>
      <c r="GI43" s="1" t="s">
        <v>242</v>
      </c>
      <c r="GJ43" s="1" t="s">
        <v>245</v>
      </c>
      <c r="GK43" s="1" t="s">
        <v>243</v>
      </c>
      <c r="GL43" s="1" t="s">
        <v>243</v>
      </c>
      <c r="GM43" s="1" t="s">
        <v>243</v>
      </c>
      <c r="GN43" s="1" t="s">
        <v>243</v>
      </c>
      <c r="GO43" s="11">
        <v>7.0</v>
      </c>
      <c r="GP43" s="11">
        <v>5.0</v>
      </c>
      <c r="GQ43" s="11">
        <v>8.0</v>
      </c>
      <c r="GR43" s="11">
        <v>8.0</v>
      </c>
      <c r="GS43" s="11">
        <v>8.0</v>
      </c>
      <c r="GT43" s="11">
        <v>6.0</v>
      </c>
      <c r="GU43" s="11">
        <v>8.0</v>
      </c>
      <c r="GV43" s="11">
        <v>8.0</v>
      </c>
      <c r="GW43" s="11">
        <v>3.0</v>
      </c>
      <c r="GX43" s="11">
        <v>2.0</v>
      </c>
      <c r="GY43" s="11">
        <v>8.0</v>
      </c>
      <c r="GZ43" s="11">
        <v>8.0</v>
      </c>
      <c r="HA43" s="11">
        <v>8.0</v>
      </c>
      <c r="HB43" s="11">
        <v>4.0</v>
      </c>
      <c r="HC43" s="11">
        <v>8.0</v>
      </c>
      <c r="HD43" s="11">
        <v>2.0</v>
      </c>
      <c r="HE43" s="11">
        <v>2.0</v>
      </c>
      <c r="HF43" s="11">
        <v>2.0</v>
      </c>
      <c r="HG43" s="11">
        <v>8.0</v>
      </c>
      <c r="HH43" s="11">
        <v>4.0</v>
      </c>
      <c r="HI43" s="11">
        <v>7.0</v>
      </c>
      <c r="HJ43" s="11">
        <v>2.0</v>
      </c>
      <c r="HK43" s="11">
        <v>8.0</v>
      </c>
      <c r="HL43" s="11">
        <v>3.0</v>
      </c>
      <c r="HM43" s="11">
        <v>8.0</v>
      </c>
      <c r="HN43" s="11">
        <v>5.0</v>
      </c>
      <c r="HO43" s="11">
        <v>6.0</v>
      </c>
      <c r="HP43" s="11">
        <v>2.0</v>
      </c>
      <c r="HQ43" s="11">
        <v>2.0</v>
      </c>
      <c r="HR43" s="11">
        <v>2.0</v>
      </c>
      <c r="HS43" s="11">
        <v>8.0</v>
      </c>
      <c r="HT43" s="11">
        <v>2.0</v>
      </c>
      <c r="HU43" s="11">
        <v>5.0</v>
      </c>
      <c r="HV43" s="11">
        <v>2.0</v>
      </c>
      <c r="HW43" s="11">
        <v>8.0</v>
      </c>
      <c r="HX43" s="11">
        <v>8.0</v>
      </c>
      <c r="HY43" s="11">
        <v>6.0</v>
      </c>
      <c r="HZ43" s="11">
        <v>4.0</v>
      </c>
      <c r="IA43" s="11">
        <v>8.0</v>
      </c>
      <c r="IB43" s="11">
        <v>2.0</v>
      </c>
      <c r="IC43" s="11">
        <v>5.0</v>
      </c>
      <c r="ID43" s="1"/>
      <c r="IE43" s="2"/>
      <c r="IF43" s="12"/>
      <c r="IG43" s="1"/>
      <c r="IH43" s="1"/>
      <c r="II43" s="1"/>
      <c r="IJ43" s="1"/>
      <c r="IK43" s="1"/>
      <c r="IL43" s="1"/>
      <c r="IM43" s="1"/>
    </row>
    <row r="44">
      <c r="A44" s="10">
        <v>44720.00067112269</v>
      </c>
      <c r="B44" s="1" t="s">
        <v>308</v>
      </c>
      <c r="C44" s="1" t="s">
        <v>328</v>
      </c>
      <c r="D44" s="1" t="s">
        <v>292</v>
      </c>
      <c r="E44" s="1" t="s">
        <v>198</v>
      </c>
      <c r="F44" s="1" t="s">
        <v>199</v>
      </c>
      <c r="G44" s="1" t="s">
        <v>248</v>
      </c>
      <c r="H44" s="1" t="s">
        <v>201</v>
      </c>
      <c r="I44" s="1" t="s">
        <v>266</v>
      </c>
      <c r="J44" s="1" t="s">
        <v>267</v>
      </c>
      <c r="K44" s="1" t="s">
        <v>281</v>
      </c>
      <c r="L44" s="1" t="s">
        <v>205</v>
      </c>
      <c r="M44" s="1" t="s">
        <v>206</v>
      </c>
      <c r="N44" s="1" t="s">
        <v>269</v>
      </c>
      <c r="O44" s="1" t="s">
        <v>208</v>
      </c>
      <c r="P44" s="1" t="s">
        <v>209</v>
      </c>
      <c r="Q44" s="1" t="s">
        <v>288</v>
      </c>
      <c r="R44" s="1" t="s">
        <v>250</v>
      </c>
      <c r="S44" s="1" t="s">
        <v>251</v>
      </c>
      <c r="T44" s="1" t="s">
        <v>213</v>
      </c>
      <c r="U44" s="1" t="s">
        <v>214</v>
      </c>
      <c r="V44" s="1" t="s">
        <v>215</v>
      </c>
      <c r="W44" s="1" t="s">
        <v>216</v>
      </c>
      <c r="X44" s="1" t="s">
        <v>217</v>
      </c>
      <c r="Y44" s="1" t="s">
        <v>218</v>
      </c>
      <c r="Z44" s="1" t="s">
        <v>219</v>
      </c>
      <c r="AA44" s="1" t="s">
        <v>255</v>
      </c>
      <c r="AB44" s="1" t="s">
        <v>272</v>
      </c>
      <c r="AC44" s="1" t="s">
        <v>303</v>
      </c>
      <c r="AD44" s="1" t="s">
        <v>223</v>
      </c>
      <c r="AE44" s="1" t="s">
        <v>224</v>
      </c>
      <c r="AF44" s="1" t="s">
        <v>225</v>
      </c>
      <c r="AG44" s="1" t="s">
        <v>226</v>
      </c>
      <c r="AH44" s="1" t="s">
        <v>275</v>
      </c>
      <c r="AI44" s="1" t="s">
        <v>257</v>
      </c>
      <c r="AJ44" s="1" t="s">
        <v>229</v>
      </c>
      <c r="AK44" s="1" t="s">
        <v>230</v>
      </c>
      <c r="AL44" s="1" t="s">
        <v>231</v>
      </c>
      <c r="AM44" s="1" t="s">
        <v>232</v>
      </c>
      <c r="AN44" s="1" t="s">
        <v>289</v>
      </c>
      <c r="AO44" s="1" t="s">
        <v>259</v>
      </c>
      <c r="AP44" s="1" t="s">
        <v>235</v>
      </c>
      <c r="AQ44" s="1" t="s">
        <v>260</v>
      </c>
      <c r="AR44" s="1" t="s">
        <v>237</v>
      </c>
      <c r="AS44" s="1" t="s">
        <v>261</v>
      </c>
      <c r="AT44" s="1" t="s">
        <v>262</v>
      </c>
      <c r="AU44" s="1" t="s">
        <v>241</v>
      </c>
      <c r="AV44" s="1" t="s">
        <v>240</v>
      </c>
      <c r="AW44" s="1" t="s">
        <v>240</v>
      </c>
      <c r="AX44" s="1" t="s">
        <v>240</v>
      </c>
      <c r="AY44" s="1" t="s">
        <v>241</v>
      </c>
      <c r="AZ44" s="1" t="s">
        <v>240</v>
      </c>
      <c r="BA44" s="1" t="s">
        <v>241</v>
      </c>
      <c r="BB44" s="1" t="s">
        <v>240</v>
      </c>
      <c r="BC44" s="1" t="s">
        <v>241</v>
      </c>
      <c r="BD44" s="1" t="s">
        <v>240</v>
      </c>
      <c r="BE44" s="1" t="s">
        <v>240</v>
      </c>
      <c r="BF44" s="1" t="s">
        <v>240</v>
      </c>
      <c r="BG44" s="1" t="s">
        <v>240</v>
      </c>
      <c r="BH44" s="1" t="s">
        <v>240</v>
      </c>
      <c r="BI44" s="1" t="s">
        <v>241</v>
      </c>
      <c r="BJ44" s="1" t="s">
        <v>241</v>
      </c>
      <c r="BK44" s="1" t="s">
        <v>240</v>
      </c>
      <c r="BL44" s="1" t="s">
        <v>240</v>
      </c>
      <c r="BM44" s="1" t="s">
        <v>241</v>
      </c>
      <c r="BN44" s="1" t="s">
        <v>241</v>
      </c>
      <c r="BO44" s="1" t="s">
        <v>241</v>
      </c>
      <c r="BP44" s="1" t="s">
        <v>241</v>
      </c>
      <c r="BQ44" s="1" t="s">
        <v>241</v>
      </c>
      <c r="BR44" s="1" t="s">
        <v>241</v>
      </c>
      <c r="BS44" s="1" t="s">
        <v>240</v>
      </c>
      <c r="BT44" s="1" t="s">
        <v>240</v>
      </c>
      <c r="BU44" s="1" t="s">
        <v>241</v>
      </c>
      <c r="BV44" s="1" t="s">
        <v>240</v>
      </c>
      <c r="BW44" s="1" t="s">
        <v>241</v>
      </c>
      <c r="BX44" s="1" t="s">
        <v>240</v>
      </c>
      <c r="BY44" s="1" t="s">
        <v>241</v>
      </c>
      <c r="BZ44" s="1" t="s">
        <v>240</v>
      </c>
      <c r="CA44" s="1" t="s">
        <v>240</v>
      </c>
      <c r="CB44" s="1" t="s">
        <v>240</v>
      </c>
      <c r="CC44" s="1" t="s">
        <v>241</v>
      </c>
      <c r="CD44" s="1" t="s">
        <v>241</v>
      </c>
      <c r="CE44" s="1" t="s">
        <v>240</v>
      </c>
      <c r="CF44" s="1" t="s">
        <v>240</v>
      </c>
      <c r="CG44" s="1" t="s">
        <v>241</v>
      </c>
      <c r="CH44" s="1" t="s">
        <v>241</v>
      </c>
      <c r="CI44" s="1" t="s">
        <v>240</v>
      </c>
      <c r="CJ44" s="1" t="s">
        <v>240</v>
      </c>
      <c r="CK44" s="1" t="s">
        <v>240</v>
      </c>
      <c r="CL44" s="1" t="s">
        <v>241</v>
      </c>
      <c r="CM44" s="1" t="s">
        <v>241</v>
      </c>
      <c r="CN44" s="1" t="s">
        <v>241</v>
      </c>
      <c r="CO44" s="1" t="s">
        <v>241</v>
      </c>
      <c r="CP44" s="1" t="s">
        <v>240</v>
      </c>
      <c r="CQ44" s="1" t="s">
        <v>241</v>
      </c>
      <c r="CR44" s="1" t="s">
        <v>240</v>
      </c>
      <c r="CS44" s="1" t="s">
        <v>240</v>
      </c>
      <c r="CT44" s="1" t="s">
        <v>241</v>
      </c>
      <c r="CU44" s="1" t="s">
        <v>241</v>
      </c>
      <c r="CV44" s="1" t="s">
        <v>240</v>
      </c>
      <c r="CW44" s="1" t="s">
        <v>240</v>
      </c>
      <c r="CX44" s="1" t="s">
        <v>240</v>
      </c>
      <c r="CY44" s="1" t="s">
        <v>241</v>
      </c>
      <c r="CZ44" s="1" t="s">
        <v>240</v>
      </c>
      <c r="DA44" s="1" t="s">
        <v>241</v>
      </c>
      <c r="DB44" s="1" t="s">
        <v>240</v>
      </c>
      <c r="DC44" s="1" t="s">
        <v>240</v>
      </c>
      <c r="DD44" s="1" t="s">
        <v>240</v>
      </c>
      <c r="DE44" s="1" t="s">
        <v>240</v>
      </c>
      <c r="DF44" s="1" t="s">
        <v>241</v>
      </c>
      <c r="DG44" s="1" t="s">
        <v>240</v>
      </c>
      <c r="DH44" s="1" t="s">
        <v>240</v>
      </c>
      <c r="DI44" s="1" t="s">
        <v>240</v>
      </c>
      <c r="DJ44" s="1" t="s">
        <v>241</v>
      </c>
      <c r="DK44" s="1" t="s">
        <v>240</v>
      </c>
      <c r="DL44" s="1" t="s">
        <v>240</v>
      </c>
      <c r="DM44" s="1" t="s">
        <v>241</v>
      </c>
      <c r="DN44" s="1" t="s">
        <v>241</v>
      </c>
      <c r="DO44" s="1" t="s">
        <v>240</v>
      </c>
      <c r="DP44" s="1" t="s">
        <v>240</v>
      </c>
      <c r="DQ44" s="1" t="s">
        <v>241</v>
      </c>
      <c r="DR44" s="1" t="s">
        <v>240</v>
      </c>
      <c r="DS44" s="1" t="s">
        <v>240</v>
      </c>
      <c r="DT44" s="1" t="s">
        <v>240</v>
      </c>
      <c r="DU44" s="1" t="s">
        <v>240</v>
      </c>
      <c r="DV44" s="1" t="s">
        <v>241</v>
      </c>
      <c r="DW44" s="1" t="s">
        <v>242</v>
      </c>
      <c r="DX44" s="1" t="s">
        <v>244</v>
      </c>
      <c r="DY44" s="1" t="s">
        <v>243</v>
      </c>
      <c r="DZ44" s="1" t="s">
        <v>243</v>
      </c>
      <c r="EA44" s="1" t="s">
        <v>245</v>
      </c>
      <c r="EB44" s="1" t="s">
        <v>245</v>
      </c>
      <c r="EC44" s="1" t="s">
        <v>245</v>
      </c>
      <c r="ED44" s="1" t="s">
        <v>243</v>
      </c>
      <c r="EE44" s="1" t="s">
        <v>243</v>
      </c>
      <c r="EF44" s="1" t="s">
        <v>245</v>
      </c>
      <c r="EG44" s="1" t="s">
        <v>242</v>
      </c>
      <c r="EH44" s="1" t="s">
        <v>242</v>
      </c>
      <c r="EI44" s="1" t="s">
        <v>242</v>
      </c>
      <c r="EJ44" s="1" t="s">
        <v>244</v>
      </c>
      <c r="EK44" s="1" t="s">
        <v>242</v>
      </c>
      <c r="EL44" s="1" t="s">
        <v>243</v>
      </c>
      <c r="EM44" s="1" t="s">
        <v>242</v>
      </c>
      <c r="EN44" s="1" t="s">
        <v>242</v>
      </c>
      <c r="EO44" s="1" t="s">
        <v>242</v>
      </c>
      <c r="EP44" s="1" t="s">
        <v>242</v>
      </c>
      <c r="EQ44" s="1" t="s">
        <v>242</v>
      </c>
      <c r="ER44" s="1" t="s">
        <v>244</v>
      </c>
      <c r="ES44" s="1" t="s">
        <v>242</v>
      </c>
      <c r="ET44" s="1" t="s">
        <v>245</v>
      </c>
      <c r="EU44" s="1" t="s">
        <v>242</v>
      </c>
      <c r="EV44" s="1" t="s">
        <v>245</v>
      </c>
      <c r="EW44" s="1" t="s">
        <v>245</v>
      </c>
      <c r="EX44" s="1" t="s">
        <v>242</v>
      </c>
      <c r="EY44" s="1" t="s">
        <v>245</v>
      </c>
      <c r="EZ44" s="1" t="s">
        <v>245</v>
      </c>
      <c r="FA44" s="1" t="s">
        <v>245</v>
      </c>
      <c r="FB44" s="1" t="s">
        <v>243</v>
      </c>
      <c r="FC44" s="1" t="s">
        <v>243</v>
      </c>
      <c r="FD44" s="1" t="s">
        <v>242</v>
      </c>
      <c r="FE44" s="1" t="s">
        <v>243</v>
      </c>
      <c r="FF44" s="1" t="s">
        <v>244</v>
      </c>
      <c r="FG44" s="1" t="s">
        <v>243</v>
      </c>
      <c r="FH44" s="1" t="s">
        <v>242</v>
      </c>
      <c r="FI44" s="1" t="s">
        <v>245</v>
      </c>
      <c r="FJ44" s="1" t="s">
        <v>245</v>
      </c>
      <c r="FK44" s="1" t="s">
        <v>242</v>
      </c>
      <c r="FL44" s="1" t="s">
        <v>243</v>
      </c>
      <c r="FM44" s="1" t="s">
        <v>243</v>
      </c>
      <c r="FN44" s="1" t="s">
        <v>245</v>
      </c>
      <c r="FO44" s="1" t="s">
        <v>244</v>
      </c>
      <c r="FP44" s="1" t="s">
        <v>242</v>
      </c>
      <c r="FQ44" s="1" t="s">
        <v>242</v>
      </c>
      <c r="FR44" s="1" t="s">
        <v>242</v>
      </c>
      <c r="FS44" s="1" t="s">
        <v>243</v>
      </c>
      <c r="FT44" s="1" t="s">
        <v>242</v>
      </c>
      <c r="FU44" s="1" t="s">
        <v>242</v>
      </c>
      <c r="FV44" s="1" t="s">
        <v>243</v>
      </c>
      <c r="FW44" s="1" t="s">
        <v>245</v>
      </c>
      <c r="FX44" s="1" t="s">
        <v>245</v>
      </c>
      <c r="FY44" s="1" t="s">
        <v>242</v>
      </c>
      <c r="FZ44" s="1" t="s">
        <v>242</v>
      </c>
      <c r="GA44" s="1" t="s">
        <v>243</v>
      </c>
      <c r="GB44" s="1" t="s">
        <v>244</v>
      </c>
      <c r="GC44" s="1" t="s">
        <v>242</v>
      </c>
      <c r="GD44" s="1" t="s">
        <v>242</v>
      </c>
      <c r="GE44" s="1" t="s">
        <v>244</v>
      </c>
      <c r="GF44" s="1" t="s">
        <v>244</v>
      </c>
      <c r="GG44" s="1" t="s">
        <v>244</v>
      </c>
      <c r="GH44" s="1" t="s">
        <v>244</v>
      </c>
      <c r="GI44" s="1" t="s">
        <v>244</v>
      </c>
      <c r="GJ44" s="1" t="s">
        <v>242</v>
      </c>
      <c r="GK44" s="1" t="s">
        <v>244</v>
      </c>
      <c r="GL44" s="1" t="s">
        <v>242</v>
      </c>
      <c r="GM44" s="1" t="s">
        <v>242</v>
      </c>
      <c r="GN44" s="1" t="s">
        <v>243</v>
      </c>
      <c r="GO44" s="11">
        <v>6.0</v>
      </c>
      <c r="GP44" s="11">
        <v>9.0</v>
      </c>
      <c r="GQ44" s="11">
        <v>7.0</v>
      </c>
      <c r="GR44" s="11">
        <v>10.0</v>
      </c>
      <c r="GS44" s="11">
        <v>4.0</v>
      </c>
      <c r="GT44" s="11">
        <v>10.0</v>
      </c>
      <c r="GU44" s="11">
        <v>10.0</v>
      </c>
      <c r="GV44" s="11">
        <v>8.0</v>
      </c>
      <c r="GW44" s="11">
        <v>5.0</v>
      </c>
      <c r="GX44" s="11">
        <v>6.0</v>
      </c>
      <c r="GY44" s="11">
        <v>9.0</v>
      </c>
      <c r="GZ44" s="11">
        <v>10.0</v>
      </c>
      <c r="HA44" s="11">
        <v>10.0</v>
      </c>
      <c r="HB44" s="11">
        <v>7.0</v>
      </c>
      <c r="HC44" s="11">
        <v>10.0</v>
      </c>
      <c r="HD44" s="11">
        <v>4.0</v>
      </c>
      <c r="HE44" s="11">
        <v>7.0</v>
      </c>
      <c r="HF44" s="11">
        <v>10.0</v>
      </c>
      <c r="HG44" s="11">
        <v>8.0</v>
      </c>
      <c r="HH44" s="11">
        <v>10.0</v>
      </c>
      <c r="HI44" s="11">
        <v>10.0</v>
      </c>
      <c r="HJ44" s="11">
        <v>10.0</v>
      </c>
      <c r="HK44" s="11">
        <v>10.0</v>
      </c>
      <c r="HL44" s="11">
        <v>5.0</v>
      </c>
      <c r="HM44" s="11">
        <v>8.0</v>
      </c>
      <c r="HN44" s="11">
        <v>10.0</v>
      </c>
      <c r="HO44" s="11">
        <v>9.0</v>
      </c>
      <c r="HP44" s="11">
        <v>9.0</v>
      </c>
      <c r="HQ44" s="11">
        <v>5.0</v>
      </c>
      <c r="HR44" s="11">
        <v>5.0</v>
      </c>
      <c r="HS44" s="11">
        <v>10.0</v>
      </c>
      <c r="HT44" s="11">
        <v>1.0</v>
      </c>
      <c r="HU44" s="11">
        <v>8.0</v>
      </c>
      <c r="HV44" s="11">
        <v>7.0</v>
      </c>
      <c r="HW44" s="11">
        <v>4.0</v>
      </c>
      <c r="HX44" s="11">
        <v>9.0</v>
      </c>
      <c r="HY44" s="11">
        <v>10.0</v>
      </c>
      <c r="HZ44" s="11">
        <v>8.0</v>
      </c>
      <c r="IA44" s="11">
        <v>5.0</v>
      </c>
      <c r="IB44" s="11">
        <v>1.0</v>
      </c>
      <c r="IC44" s="11">
        <v>2.0</v>
      </c>
      <c r="ID44" s="1"/>
      <c r="IE44" s="2"/>
      <c r="IF44" s="1"/>
      <c r="IG44" s="1"/>
      <c r="IH44" s="1"/>
      <c r="II44" s="1"/>
      <c r="IJ44" s="1"/>
      <c r="IK44" s="1"/>
      <c r="IL44" s="1"/>
      <c r="IM44" s="1"/>
    </row>
    <row r="45">
      <c r="A45" s="10">
        <v>44720.00291913195</v>
      </c>
      <c r="B45" s="1" t="s">
        <v>308</v>
      </c>
      <c r="C45" s="1"/>
      <c r="D45" s="1" t="s">
        <v>292</v>
      </c>
      <c r="E45" s="1" t="s">
        <v>198</v>
      </c>
      <c r="F45" s="1" t="s">
        <v>199</v>
      </c>
      <c r="G45" s="1" t="s">
        <v>248</v>
      </c>
      <c r="H45" s="1" t="s">
        <v>280</v>
      </c>
      <c r="I45" s="1" t="s">
        <v>266</v>
      </c>
      <c r="J45" s="1" t="s">
        <v>267</v>
      </c>
      <c r="K45" s="1" t="s">
        <v>204</v>
      </c>
      <c r="L45" s="1" t="s">
        <v>205</v>
      </c>
      <c r="M45" s="1" t="s">
        <v>206</v>
      </c>
      <c r="N45" s="1" t="s">
        <v>207</v>
      </c>
      <c r="O45" s="1" t="s">
        <v>249</v>
      </c>
      <c r="P45" s="1" t="s">
        <v>209</v>
      </c>
      <c r="Q45" s="1" t="s">
        <v>210</v>
      </c>
      <c r="R45" s="1" t="s">
        <v>211</v>
      </c>
      <c r="S45" s="1" t="s">
        <v>212</v>
      </c>
      <c r="T45" s="1" t="s">
        <v>283</v>
      </c>
      <c r="U45" s="1" t="s">
        <v>252</v>
      </c>
      <c r="V45" s="1" t="s">
        <v>215</v>
      </c>
      <c r="W45" s="1" t="s">
        <v>284</v>
      </c>
      <c r="X45" s="1" t="s">
        <v>217</v>
      </c>
      <c r="Y45" s="1" t="s">
        <v>218</v>
      </c>
      <c r="Z45" s="1" t="s">
        <v>271</v>
      </c>
      <c r="AA45" s="1" t="s">
        <v>255</v>
      </c>
      <c r="AB45" s="1" t="s">
        <v>272</v>
      </c>
      <c r="AC45" s="1" t="s">
        <v>303</v>
      </c>
      <c r="AD45" s="1" t="s">
        <v>290</v>
      </c>
      <c r="AE45" s="1" t="s">
        <v>224</v>
      </c>
      <c r="AF45" s="1" t="s">
        <v>274</v>
      </c>
      <c r="AG45" s="1" t="s">
        <v>285</v>
      </c>
      <c r="AH45" s="1" t="s">
        <v>275</v>
      </c>
      <c r="AI45" s="1" t="s">
        <v>257</v>
      </c>
      <c r="AJ45" s="1" t="s">
        <v>229</v>
      </c>
      <c r="AK45" s="1" t="s">
        <v>276</v>
      </c>
      <c r="AL45" s="1" t="s">
        <v>258</v>
      </c>
      <c r="AM45" s="1" t="s">
        <v>277</v>
      </c>
      <c r="AN45" s="1" t="s">
        <v>233</v>
      </c>
      <c r="AO45" s="1" t="s">
        <v>259</v>
      </c>
      <c r="AP45" s="1" t="s">
        <v>235</v>
      </c>
      <c r="AQ45" s="1" t="s">
        <v>236</v>
      </c>
      <c r="AR45" s="1" t="s">
        <v>275</v>
      </c>
      <c r="AS45" s="1" t="s">
        <v>261</v>
      </c>
      <c r="AT45" s="1" t="s">
        <v>262</v>
      </c>
      <c r="AU45" s="1" t="s">
        <v>241</v>
      </c>
      <c r="AV45" s="1" t="s">
        <v>240</v>
      </c>
      <c r="AW45" s="1" t="s">
        <v>241</v>
      </c>
      <c r="AX45" s="1" t="s">
        <v>240</v>
      </c>
      <c r="AY45" s="1" t="s">
        <v>240</v>
      </c>
      <c r="AZ45" s="1" t="s">
        <v>240</v>
      </c>
      <c r="BA45" s="1" t="s">
        <v>240</v>
      </c>
      <c r="BB45" s="1" t="s">
        <v>240</v>
      </c>
      <c r="BC45" s="1" t="s">
        <v>240</v>
      </c>
      <c r="BD45" s="1" t="s">
        <v>240</v>
      </c>
      <c r="BE45" s="1" t="s">
        <v>241</v>
      </c>
      <c r="BF45" s="1" t="s">
        <v>240</v>
      </c>
      <c r="BG45" s="1" t="s">
        <v>241</v>
      </c>
      <c r="BH45" s="1" t="s">
        <v>240</v>
      </c>
      <c r="BI45" s="1" t="s">
        <v>240</v>
      </c>
      <c r="BJ45" s="1" t="s">
        <v>241</v>
      </c>
      <c r="BK45" s="1" t="s">
        <v>240</v>
      </c>
      <c r="BL45" s="1" t="s">
        <v>240</v>
      </c>
      <c r="BM45" s="1" t="s">
        <v>241</v>
      </c>
      <c r="BN45" s="1" t="s">
        <v>241</v>
      </c>
      <c r="BO45" s="1" t="s">
        <v>240</v>
      </c>
      <c r="BP45" s="1" t="s">
        <v>240</v>
      </c>
      <c r="BQ45" s="1" t="s">
        <v>241</v>
      </c>
      <c r="BR45" s="1" t="s">
        <v>240</v>
      </c>
      <c r="BS45" s="1" t="s">
        <v>240</v>
      </c>
      <c r="BT45" s="1" t="s">
        <v>240</v>
      </c>
      <c r="BU45" s="1" t="s">
        <v>241</v>
      </c>
      <c r="BV45" s="1" t="s">
        <v>240</v>
      </c>
      <c r="BW45" s="1" t="s">
        <v>240</v>
      </c>
      <c r="BX45" s="1" t="s">
        <v>240</v>
      </c>
      <c r="BY45" s="1" t="s">
        <v>241</v>
      </c>
      <c r="BZ45" s="1" t="s">
        <v>240</v>
      </c>
      <c r="CA45" s="1" t="s">
        <v>241</v>
      </c>
      <c r="CB45" s="1" t="s">
        <v>240</v>
      </c>
      <c r="CC45" s="1" t="s">
        <v>241</v>
      </c>
      <c r="CD45" s="1" t="s">
        <v>241</v>
      </c>
      <c r="CE45" s="1" t="s">
        <v>240</v>
      </c>
      <c r="CF45" s="1" t="s">
        <v>240</v>
      </c>
      <c r="CG45" s="1" t="s">
        <v>241</v>
      </c>
      <c r="CH45" s="1" t="s">
        <v>240</v>
      </c>
      <c r="CI45" s="1" t="s">
        <v>240</v>
      </c>
      <c r="CJ45" s="1" t="s">
        <v>240</v>
      </c>
      <c r="CK45" s="1" t="s">
        <v>241</v>
      </c>
      <c r="CL45" s="1" t="s">
        <v>241</v>
      </c>
      <c r="CM45" s="1" t="s">
        <v>240</v>
      </c>
      <c r="CN45" s="1" t="s">
        <v>241</v>
      </c>
      <c r="CO45" s="1" t="s">
        <v>240</v>
      </c>
      <c r="CP45" s="1" t="s">
        <v>240</v>
      </c>
      <c r="CQ45" s="1" t="s">
        <v>240</v>
      </c>
      <c r="CR45" s="1" t="s">
        <v>240</v>
      </c>
      <c r="CS45" s="1" t="s">
        <v>240</v>
      </c>
      <c r="CT45" s="1" t="s">
        <v>240</v>
      </c>
      <c r="CU45" s="1" t="s">
        <v>241</v>
      </c>
      <c r="CV45" s="1" t="s">
        <v>240</v>
      </c>
      <c r="CW45" s="1" t="s">
        <v>240</v>
      </c>
      <c r="CX45" s="1" t="s">
        <v>241</v>
      </c>
      <c r="CY45" s="1" t="s">
        <v>240</v>
      </c>
      <c r="CZ45" s="1" t="s">
        <v>240</v>
      </c>
      <c r="DA45" s="1" t="s">
        <v>240</v>
      </c>
      <c r="DB45" s="1" t="s">
        <v>241</v>
      </c>
      <c r="DC45" s="1" t="s">
        <v>240</v>
      </c>
      <c r="DD45" s="1" t="s">
        <v>241</v>
      </c>
      <c r="DE45" s="1" t="s">
        <v>240</v>
      </c>
      <c r="DF45" s="1" t="s">
        <v>241</v>
      </c>
      <c r="DG45" s="1" t="s">
        <v>240</v>
      </c>
      <c r="DH45" s="1" t="s">
        <v>240</v>
      </c>
      <c r="DI45" s="1" t="s">
        <v>240</v>
      </c>
      <c r="DJ45" s="1" t="s">
        <v>241</v>
      </c>
      <c r="DK45" s="1" t="s">
        <v>240</v>
      </c>
      <c r="DL45" s="1" t="s">
        <v>241</v>
      </c>
      <c r="DM45" s="1" t="s">
        <v>240</v>
      </c>
      <c r="DN45" s="1" t="s">
        <v>240</v>
      </c>
      <c r="DO45" s="1" t="s">
        <v>240</v>
      </c>
      <c r="DP45" s="1" t="s">
        <v>240</v>
      </c>
      <c r="DQ45" s="1" t="s">
        <v>241</v>
      </c>
      <c r="DR45" s="1" t="s">
        <v>240</v>
      </c>
      <c r="DS45" s="1" t="s">
        <v>241</v>
      </c>
      <c r="DT45" s="1" t="s">
        <v>241</v>
      </c>
      <c r="DU45" s="1" t="s">
        <v>240</v>
      </c>
      <c r="DV45" s="1" t="s">
        <v>240</v>
      </c>
      <c r="DW45" s="1" t="s">
        <v>242</v>
      </c>
      <c r="DX45" s="1" t="s">
        <v>244</v>
      </c>
      <c r="DY45" s="1" t="s">
        <v>242</v>
      </c>
      <c r="DZ45" s="1" t="s">
        <v>242</v>
      </c>
      <c r="EA45" s="1" t="s">
        <v>243</v>
      </c>
      <c r="EB45" s="1" t="s">
        <v>243</v>
      </c>
      <c r="EC45" s="1" t="s">
        <v>242</v>
      </c>
      <c r="ED45" s="1" t="s">
        <v>242</v>
      </c>
      <c r="EE45" s="1" t="s">
        <v>243</v>
      </c>
      <c r="EF45" s="1" t="s">
        <v>242</v>
      </c>
      <c r="EG45" s="1" t="s">
        <v>243</v>
      </c>
      <c r="EH45" s="1" t="s">
        <v>244</v>
      </c>
      <c r="EI45" s="1" t="s">
        <v>242</v>
      </c>
      <c r="EJ45" s="1" t="s">
        <v>242</v>
      </c>
      <c r="EK45" s="1" t="s">
        <v>245</v>
      </c>
      <c r="EL45" s="1" t="s">
        <v>243</v>
      </c>
      <c r="EM45" s="1" t="s">
        <v>242</v>
      </c>
      <c r="EN45" s="1" t="s">
        <v>242</v>
      </c>
      <c r="EO45" s="1" t="s">
        <v>243</v>
      </c>
      <c r="EP45" s="1" t="s">
        <v>243</v>
      </c>
      <c r="EQ45" s="1" t="s">
        <v>242</v>
      </c>
      <c r="ER45" s="1" t="s">
        <v>242</v>
      </c>
      <c r="ES45" s="1" t="s">
        <v>242</v>
      </c>
      <c r="ET45" s="1" t="s">
        <v>242</v>
      </c>
      <c r="EU45" s="1" t="s">
        <v>242</v>
      </c>
      <c r="EV45" s="1" t="s">
        <v>244</v>
      </c>
      <c r="EW45" s="1" t="s">
        <v>243</v>
      </c>
      <c r="EX45" s="1" t="s">
        <v>242</v>
      </c>
      <c r="EY45" s="1" t="s">
        <v>243</v>
      </c>
      <c r="EZ45" s="1" t="s">
        <v>242</v>
      </c>
      <c r="FA45" s="1" t="s">
        <v>245</v>
      </c>
      <c r="FB45" s="1" t="s">
        <v>245</v>
      </c>
      <c r="FC45" s="1" t="s">
        <v>243</v>
      </c>
      <c r="FD45" s="1" t="s">
        <v>243</v>
      </c>
      <c r="FE45" s="1" t="s">
        <v>245</v>
      </c>
      <c r="FF45" s="1" t="s">
        <v>243</v>
      </c>
      <c r="FG45" s="1" t="s">
        <v>244</v>
      </c>
      <c r="FH45" s="1" t="s">
        <v>245</v>
      </c>
      <c r="FI45" s="1" t="s">
        <v>242</v>
      </c>
      <c r="FJ45" s="1" t="s">
        <v>242</v>
      </c>
      <c r="FK45" s="1" t="s">
        <v>243</v>
      </c>
      <c r="FL45" s="1" t="s">
        <v>242</v>
      </c>
      <c r="FM45" s="1" t="s">
        <v>242</v>
      </c>
      <c r="FN45" s="1" t="s">
        <v>242</v>
      </c>
      <c r="FO45" s="1" t="s">
        <v>244</v>
      </c>
      <c r="FP45" s="1" t="s">
        <v>245</v>
      </c>
      <c r="FQ45" s="1" t="s">
        <v>242</v>
      </c>
      <c r="FR45" s="1" t="s">
        <v>245</v>
      </c>
      <c r="FS45" s="1" t="s">
        <v>244</v>
      </c>
      <c r="FT45" s="1" t="s">
        <v>243</v>
      </c>
      <c r="FU45" s="1" t="s">
        <v>245</v>
      </c>
      <c r="FV45" s="1" t="s">
        <v>245</v>
      </c>
      <c r="FW45" s="1" t="s">
        <v>242</v>
      </c>
      <c r="FX45" s="1" t="s">
        <v>243</v>
      </c>
      <c r="FY45" s="1" t="s">
        <v>242</v>
      </c>
      <c r="FZ45" s="1" t="s">
        <v>242</v>
      </c>
      <c r="GA45" s="1" t="s">
        <v>244</v>
      </c>
      <c r="GB45" s="1" t="s">
        <v>243</v>
      </c>
      <c r="GC45" s="1" t="s">
        <v>244</v>
      </c>
      <c r="GD45" s="1" t="s">
        <v>243</v>
      </c>
      <c r="GE45" s="1" t="s">
        <v>243</v>
      </c>
      <c r="GF45" s="1" t="s">
        <v>243</v>
      </c>
      <c r="GG45" s="1" t="s">
        <v>243</v>
      </c>
      <c r="GH45" s="1" t="s">
        <v>243</v>
      </c>
      <c r="GI45" s="1" t="s">
        <v>242</v>
      </c>
      <c r="GJ45" s="1" t="s">
        <v>243</v>
      </c>
      <c r="GK45" s="1" t="s">
        <v>245</v>
      </c>
      <c r="GL45" s="1" t="s">
        <v>242</v>
      </c>
      <c r="GM45" s="1" t="s">
        <v>242</v>
      </c>
      <c r="GN45" s="1" t="s">
        <v>243</v>
      </c>
      <c r="GO45" s="11">
        <v>9.0</v>
      </c>
      <c r="GP45" s="11">
        <v>7.0</v>
      </c>
      <c r="GQ45" s="11">
        <v>7.0</v>
      </c>
      <c r="GR45" s="11">
        <v>7.0</v>
      </c>
      <c r="GS45" s="11">
        <v>10.0</v>
      </c>
      <c r="GT45" s="11">
        <v>9.0</v>
      </c>
      <c r="GU45" s="11">
        <v>10.0</v>
      </c>
      <c r="GV45" s="11">
        <v>10.0</v>
      </c>
      <c r="GW45" s="11">
        <v>7.0</v>
      </c>
      <c r="GX45" s="11">
        <v>10.0</v>
      </c>
      <c r="GY45" s="11">
        <v>10.0</v>
      </c>
      <c r="GZ45" s="11">
        <v>8.0</v>
      </c>
      <c r="HA45" s="11">
        <v>10.0</v>
      </c>
      <c r="HB45" s="11">
        <v>10.0</v>
      </c>
      <c r="HC45" s="11">
        <v>10.0</v>
      </c>
      <c r="HD45" s="11">
        <v>10.0</v>
      </c>
      <c r="HE45" s="11">
        <v>6.0</v>
      </c>
      <c r="HF45" s="11">
        <v>10.0</v>
      </c>
      <c r="HG45" s="11">
        <v>10.0</v>
      </c>
      <c r="HH45" s="11">
        <v>5.0</v>
      </c>
      <c r="HI45" s="11">
        <v>10.0</v>
      </c>
      <c r="HJ45" s="11">
        <v>10.0</v>
      </c>
      <c r="HK45" s="11">
        <v>10.0</v>
      </c>
      <c r="HL45" s="11">
        <v>10.0</v>
      </c>
      <c r="HM45" s="11">
        <v>1.0</v>
      </c>
      <c r="HN45" s="11">
        <v>10.0</v>
      </c>
      <c r="HO45" s="11">
        <v>10.0</v>
      </c>
      <c r="HP45" s="11">
        <v>1.0</v>
      </c>
      <c r="HQ45" s="11">
        <v>10.0</v>
      </c>
      <c r="HR45" s="11">
        <v>10.0</v>
      </c>
      <c r="HS45" s="11">
        <v>10.0</v>
      </c>
      <c r="HT45" s="11">
        <v>1.0</v>
      </c>
      <c r="HU45" s="11">
        <v>1.0</v>
      </c>
      <c r="HV45" s="11">
        <v>10.0</v>
      </c>
      <c r="HW45" s="11">
        <v>10.0</v>
      </c>
      <c r="HX45" s="11">
        <v>1.0</v>
      </c>
      <c r="HY45" s="11">
        <v>10.0</v>
      </c>
      <c r="HZ45" s="11">
        <v>10.0</v>
      </c>
      <c r="IA45" s="11">
        <v>10.0</v>
      </c>
      <c r="IB45" s="11">
        <v>10.0</v>
      </c>
      <c r="IC45" s="11">
        <v>1.0</v>
      </c>
      <c r="ID45" s="1"/>
      <c r="IE45" s="1"/>
      <c r="IF45" s="1"/>
      <c r="IG45" s="1"/>
      <c r="IH45" s="1"/>
      <c r="II45" s="1"/>
      <c r="IJ45" s="1"/>
      <c r="IK45" s="1"/>
      <c r="IL45" s="1"/>
      <c r="IM45" s="1"/>
    </row>
    <row r="46">
      <c r="A46" s="10">
        <v>44720.01446734954</v>
      </c>
      <c r="B46" s="1" t="s">
        <v>308</v>
      </c>
      <c r="C46" s="1"/>
      <c r="D46" s="1" t="s">
        <v>265</v>
      </c>
      <c r="E46" s="1" t="s">
        <v>247</v>
      </c>
      <c r="F46" s="1" t="s">
        <v>199</v>
      </c>
      <c r="G46" s="1" t="s">
        <v>200</v>
      </c>
      <c r="H46" s="1" t="s">
        <v>280</v>
      </c>
      <c r="I46" s="1" t="s">
        <v>266</v>
      </c>
      <c r="J46" s="1" t="s">
        <v>267</v>
      </c>
      <c r="K46" s="1" t="s">
        <v>281</v>
      </c>
      <c r="L46" s="1" t="s">
        <v>205</v>
      </c>
      <c r="M46" s="1" t="s">
        <v>295</v>
      </c>
      <c r="N46" s="1" t="s">
        <v>269</v>
      </c>
      <c r="O46" s="1" t="s">
        <v>208</v>
      </c>
      <c r="P46" s="1" t="s">
        <v>209</v>
      </c>
      <c r="Q46" s="1" t="s">
        <v>210</v>
      </c>
      <c r="R46" s="1" t="s">
        <v>250</v>
      </c>
      <c r="S46" s="1" t="s">
        <v>251</v>
      </c>
      <c r="T46" s="1" t="s">
        <v>213</v>
      </c>
      <c r="U46" s="1" t="s">
        <v>214</v>
      </c>
      <c r="V46" s="1" t="s">
        <v>215</v>
      </c>
      <c r="W46" s="1" t="s">
        <v>216</v>
      </c>
      <c r="X46" s="1" t="s">
        <v>253</v>
      </c>
      <c r="Y46" s="1" t="s">
        <v>218</v>
      </c>
      <c r="Z46" s="1" t="s">
        <v>271</v>
      </c>
      <c r="AA46" s="1" t="s">
        <v>255</v>
      </c>
      <c r="AB46" s="1" t="s">
        <v>272</v>
      </c>
      <c r="AC46" s="1" t="s">
        <v>303</v>
      </c>
      <c r="AD46" s="1" t="s">
        <v>223</v>
      </c>
      <c r="AE46" s="1" t="s">
        <v>224</v>
      </c>
      <c r="AF46" s="1" t="s">
        <v>225</v>
      </c>
      <c r="AG46" s="1" t="s">
        <v>285</v>
      </c>
      <c r="AH46" s="1" t="s">
        <v>275</v>
      </c>
      <c r="AI46" s="1" t="s">
        <v>257</v>
      </c>
      <c r="AJ46" s="1" t="s">
        <v>229</v>
      </c>
      <c r="AK46" s="1" t="s">
        <v>276</v>
      </c>
      <c r="AL46" s="1" t="s">
        <v>258</v>
      </c>
      <c r="AM46" s="1" t="s">
        <v>232</v>
      </c>
      <c r="AN46" s="1" t="s">
        <v>289</v>
      </c>
      <c r="AO46" s="1" t="s">
        <v>259</v>
      </c>
      <c r="AP46" s="1" t="s">
        <v>235</v>
      </c>
      <c r="AQ46" s="1" t="s">
        <v>260</v>
      </c>
      <c r="AR46" s="1" t="s">
        <v>237</v>
      </c>
      <c r="AS46" s="1" t="s">
        <v>261</v>
      </c>
      <c r="AT46" s="1" t="s">
        <v>262</v>
      </c>
      <c r="AU46" s="1" t="s">
        <v>241</v>
      </c>
      <c r="AV46" s="1" t="s">
        <v>240</v>
      </c>
      <c r="AW46" s="1" t="s">
        <v>241</v>
      </c>
      <c r="AX46" s="1" t="s">
        <v>241</v>
      </c>
      <c r="AY46" s="1" t="s">
        <v>240</v>
      </c>
      <c r="AZ46" s="1" t="s">
        <v>241</v>
      </c>
      <c r="BA46" s="1" t="s">
        <v>240</v>
      </c>
      <c r="BB46" s="1" t="s">
        <v>240</v>
      </c>
      <c r="BC46" s="1" t="s">
        <v>241</v>
      </c>
      <c r="BD46" s="1" t="s">
        <v>240</v>
      </c>
      <c r="BE46" s="1" t="s">
        <v>240</v>
      </c>
      <c r="BF46" s="1" t="s">
        <v>241</v>
      </c>
      <c r="BG46" s="1" t="s">
        <v>240</v>
      </c>
      <c r="BH46" s="1" t="s">
        <v>240</v>
      </c>
      <c r="BI46" s="1" t="s">
        <v>240</v>
      </c>
      <c r="BJ46" s="1" t="s">
        <v>240</v>
      </c>
      <c r="BK46" s="1" t="s">
        <v>241</v>
      </c>
      <c r="BL46" s="1" t="s">
        <v>240</v>
      </c>
      <c r="BM46" s="1" t="s">
        <v>240</v>
      </c>
      <c r="BN46" s="1" t="s">
        <v>241</v>
      </c>
      <c r="BO46" s="1" t="s">
        <v>240</v>
      </c>
      <c r="BP46" s="1" t="s">
        <v>241</v>
      </c>
      <c r="BQ46" s="1" t="s">
        <v>241</v>
      </c>
      <c r="BR46" s="1" t="s">
        <v>240</v>
      </c>
      <c r="BS46" s="1" t="s">
        <v>240</v>
      </c>
      <c r="BT46" s="1" t="s">
        <v>240</v>
      </c>
      <c r="BU46" s="1" t="s">
        <v>241</v>
      </c>
      <c r="BV46" s="1" t="s">
        <v>241</v>
      </c>
      <c r="BW46" s="1" t="s">
        <v>240</v>
      </c>
      <c r="BX46" s="1" t="s">
        <v>240</v>
      </c>
      <c r="BY46" s="1" t="s">
        <v>241</v>
      </c>
      <c r="BZ46" s="1" t="s">
        <v>241</v>
      </c>
      <c r="CA46" s="1" t="s">
        <v>240</v>
      </c>
      <c r="CB46" s="1" t="s">
        <v>240</v>
      </c>
      <c r="CC46" s="1" t="s">
        <v>240</v>
      </c>
      <c r="CD46" s="1" t="s">
        <v>241</v>
      </c>
      <c r="CE46" s="1" t="s">
        <v>240</v>
      </c>
      <c r="CF46" s="1" t="s">
        <v>241</v>
      </c>
      <c r="CG46" s="1" t="s">
        <v>241</v>
      </c>
      <c r="CH46" s="1" t="s">
        <v>240</v>
      </c>
      <c r="CI46" s="1" t="s">
        <v>240</v>
      </c>
      <c r="CJ46" s="1" t="s">
        <v>241</v>
      </c>
      <c r="CK46" s="1" t="s">
        <v>240</v>
      </c>
      <c r="CL46" s="1" t="s">
        <v>241</v>
      </c>
      <c r="CM46" s="1" t="s">
        <v>241</v>
      </c>
      <c r="CN46" s="1" t="s">
        <v>241</v>
      </c>
      <c r="CO46" s="1" t="s">
        <v>241</v>
      </c>
      <c r="CP46" s="1" t="s">
        <v>241</v>
      </c>
      <c r="CQ46" s="1" t="s">
        <v>241</v>
      </c>
      <c r="CR46" s="1" t="s">
        <v>241</v>
      </c>
      <c r="CS46" s="1" t="s">
        <v>240</v>
      </c>
      <c r="CT46" s="1" t="s">
        <v>240</v>
      </c>
      <c r="CU46" s="1" t="s">
        <v>241</v>
      </c>
      <c r="CV46" s="1" t="s">
        <v>240</v>
      </c>
      <c r="CW46" s="1" t="s">
        <v>240</v>
      </c>
      <c r="CX46" s="1" t="s">
        <v>240</v>
      </c>
      <c r="CY46" s="1" t="s">
        <v>240</v>
      </c>
      <c r="CZ46" s="1" t="s">
        <v>240</v>
      </c>
      <c r="DA46" s="1" t="s">
        <v>241</v>
      </c>
      <c r="DB46" s="1" t="s">
        <v>241</v>
      </c>
      <c r="DC46" s="1" t="s">
        <v>241</v>
      </c>
      <c r="DD46" s="1" t="s">
        <v>241</v>
      </c>
      <c r="DE46" s="1" t="s">
        <v>241</v>
      </c>
      <c r="DF46" s="1" t="s">
        <v>240</v>
      </c>
      <c r="DG46" s="1" t="s">
        <v>240</v>
      </c>
      <c r="DH46" s="1" t="s">
        <v>240</v>
      </c>
      <c r="DI46" s="1" t="s">
        <v>241</v>
      </c>
      <c r="DJ46" s="1" t="s">
        <v>240</v>
      </c>
      <c r="DK46" s="1" t="s">
        <v>240</v>
      </c>
      <c r="DL46" s="1" t="s">
        <v>241</v>
      </c>
      <c r="DM46" s="1" t="s">
        <v>240</v>
      </c>
      <c r="DN46" s="1" t="s">
        <v>241</v>
      </c>
      <c r="DO46" s="1" t="s">
        <v>240</v>
      </c>
      <c r="DP46" s="1" t="s">
        <v>240</v>
      </c>
      <c r="DQ46" s="1" t="s">
        <v>241</v>
      </c>
      <c r="DR46" s="1" t="s">
        <v>240</v>
      </c>
      <c r="DS46" s="1" t="s">
        <v>241</v>
      </c>
      <c r="DT46" s="1" t="s">
        <v>241</v>
      </c>
      <c r="DU46" s="1" t="s">
        <v>241</v>
      </c>
      <c r="DV46" s="1" t="s">
        <v>240</v>
      </c>
      <c r="DW46" s="1" t="s">
        <v>242</v>
      </c>
      <c r="DX46" s="1" t="s">
        <v>244</v>
      </c>
      <c r="DY46" s="1" t="s">
        <v>244</v>
      </c>
      <c r="DZ46" s="1" t="s">
        <v>243</v>
      </c>
      <c r="EA46" s="1" t="s">
        <v>242</v>
      </c>
      <c r="EB46" s="1" t="s">
        <v>245</v>
      </c>
      <c r="EC46" s="1" t="s">
        <v>245</v>
      </c>
      <c r="ED46" s="1" t="s">
        <v>242</v>
      </c>
      <c r="EE46" s="1" t="s">
        <v>244</v>
      </c>
      <c r="EF46" s="1" t="s">
        <v>242</v>
      </c>
      <c r="EG46" s="1" t="s">
        <v>244</v>
      </c>
      <c r="EH46" s="1" t="s">
        <v>245</v>
      </c>
      <c r="EI46" s="1" t="s">
        <v>243</v>
      </c>
      <c r="EJ46" s="1" t="s">
        <v>245</v>
      </c>
      <c r="EK46" s="1" t="s">
        <v>244</v>
      </c>
      <c r="EL46" s="1" t="s">
        <v>244</v>
      </c>
      <c r="EM46" s="1" t="s">
        <v>242</v>
      </c>
      <c r="EN46" s="1" t="s">
        <v>242</v>
      </c>
      <c r="EO46" s="1" t="s">
        <v>243</v>
      </c>
      <c r="EP46" s="1" t="s">
        <v>245</v>
      </c>
      <c r="EQ46" s="1" t="s">
        <v>245</v>
      </c>
      <c r="ER46" s="1" t="s">
        <v>243</v>
      </c>
      <c r="ES46" s="1" t="s">
        <v>242</v>
      </c>
      <c r="ET46" s="1" t="s">
        <v>243</v>
      </c>
      <c r="EU46" s="1" t="s">
        <v>243</v>
      </c>
      <c r="EV46" s="1" t="s">
        <v>242</v>
      </c>
      <c r="EW46" s="1" t="s">
        <v>243</v>
      </c>
      <c r="EX46" s="1" t="s">
        <v>243</v>
      </c>
      <c r="EY46" s="1" t="s">
        <v>244</v>
      </c>
      <c r="EZ46" s="1" t="s">
        <v>243</v>
      </c>
      <c r="FA46" s="1" t="s">
        <v>245</v>
      </c>
      <c r="FB46" s="1" t="s">
        <v>242</v>
      </c>
      <c r="FC46" s="1" t="s">
        <v>242</v>
      </c>
      <c r="FD46" s="1" t="s">
        <v>244</v>
      </c>
      <c r="FE46" s="1" t="s">
        <v>245</v>
      </c>
      <c r="FF46" s="1" t="s">
        <v>244</v>
      </c>
      <c r="FG46" s="1" t="s">
        <v>244</v>
      </c>
      <c r="FH46" s="1" t="s">
        <v>243</v>
      </c>
      <c r="FI46" s="1" t="s">
        <v>245</v>
      </c>
      <c r="FJ46" s="1" t="s">
        <v>244</v>
      </c>
      <c r="FK46" s="1" t="s">
        <v>243</v>
      </c>
      <c r="FL46" s="1" t="s">
        <v>244</v>
      </c>
      <c r="FM46" s="1" t="s">
        <v>243</v>
      </c>
      <c r="FN46" s="1" t="s">
        <v>244</v>
      </c>
      <c r="FO46" s="1" t="s">
        <v>243</v>
      </c>
      <c r="FP46" s="1" t="s">
        <v>245</v>
      </c>
      <c r="FQ46" s="1" t="s">
        <v>243</v>
      </c>
      <c r="FR46" s="1" t="s">
        <v>245</v>
      </c>
      <c r="FS46" s="1" t="s">
        <v>242</v>
      </c>
      <c r="FT46" s="1" t="s">
        <v>243</v>
      </c>
      <c r="FU46" s="1" t="s">
        <v>244</v>
      </c>
      <c r="FV46" s="1" t="s">
        <v>244</v>
      </c>
      <c r="FW46" s="1" t="s">
        <v>245</v>
      </c>
      <c r="FX46" s="1" t="s">
        <v>244</v>
      </c>
      <c r="FY46" s="1" t="s">
        <v>243</v>
      </c>
      <c r="FZ46" s="1" t="s">
        <v>245</v>
      </c>
      <c r="GA46" s="1" t="s">
        <v>244</v>
      </c>
      <c r="GB46" s="1" t="s">
        <v>243</v>
      </c>
      <c r="GC46" s="1" t="s">
        <v>244</v>
      </c>
      <c r="GD46" s="1" t="s">
        <v>242</v>
      </c>
      <c r="GE46" s="1" t="s">
        <v>243</v>
      </c>
      <c r="GF46" s="1" t="s">
        <v>243</v>
      </c>
      <c r="GG46" s="1" t="s">
        <v>245</v>
      </c>
      <c r="GH46" s="1" t="s">
        <v>244</v>
      </c>
      <c r="GI46" s="1" t="s">
        <v>242</v>
      </c>
      <c r="GJ46" s="1" t="s">
        <v>244</v>
      </c>
      <c r="GK46" s="1" t="s">
        <v>245</v>
      </c>
      <c r="GL46" s="1" t="s">
        <v>244</v>
      </c>
      <c r="GM46" s="1" t="s">
        <v>242</v>
      </c>
      <c r="GN46" s="1" t="s">
        <v>243</v>
      </c>
      <c r="GO46" s="11">
        <v>7.0</v>
      </c>
      <c r="GP46" s="11">
        <v>4.0</v>
      </c>
      <c r="GQ46" s="11">
        <v>8.0</v>
      </c>
      <c r="GR46" s="11">
        <v>10.0</v>
      </c>
      <c r="GS46" s="11">
        <v>10.0</v>
      </c>
      <c r="GT46" s="11">
        <v>4.0</v>
      </c>
      <c r="GU46" s="11">
        <v>10.0</v>
      </c>
      <c r="GV46" s="11">
        <v>6.0</v>
      </c>
      <c r="GW46" s="11">
        <v>7.0</v>
      </c>
      <c r="GX46" s="11">
        <v>1.0</v>
      </c>
      <c r="GY46" s="11">
        <v>10.0</v>
      </c>
      <c r="GZ46" s="11">
        <v>10.0</v>
      </c>
      <c r="HA46" s="11">
        <v>8.0</v>
      </c>
      <c r="HB46" s="11">
        <v>1.0</v>
      </c>
      <c r="HC46" s="11">
        <v>10.0</v>
      </c>
      <c r="HD46" s="11">
        <v>3.0</v>
      </c>
      <c r="HE46" s="11">
        <v>8.0</v>
      </c>
      <c r="HF46" s="11">
        <v>5.0</v>
      </c>
      <c r="HG46" s="11">
        <v>9.0</v>
      </c>
      <c r="HH46" s="11">
        <v>8.0</v>
      </c>
      <c r="HI46" s="11">
        <v>5.0</v>
      </c>
      <c r="HJ46" s="11">
        <v>3.0</v>
      </c>
      <c r="HK46" s="11">
        <v>8.0</v>
      </c>
      <c r="HL46" s="11">
        <v>4.0</v>
      </c>
      <c r="HM46" s="11">
        <v>7.0</v>
      </c>
      <c r="HN46" s="11">
        <v>7.0</v>
      </c>
      <c r="HO46" s="11">
        <v>4.0</v>
      </c>
      <c r="HP46" s="11">
        <v>7.0</v>
      </c>
      <c r="HQ46" s="11">
        <v>9.0</v>
      </c>
      <c r="HR46" s="11">
        <v>2.0</v>
      </c>
      <c r="HS46" s="11">
        <v>10.0</v>
      </c>
      <c r="HT46" s="11">
        <v>2.0</v>
      </c>
      <c r="HU46" s="11">
        <v>10.0</v>
      </c>
      <c r="HV46" s="11">
        <v>1.0</v>
      </c>
      <c r="HW46" s="11">
        <v>10.0</v>
      </c>
      <c r="HX46" s="11">
        <v>10.0</v>
      </c>
      <c r="HY46" s="11">
        <v>10.0</v>
      </c>
      <c r="HZ46" s="11">
        <v>2.0</v>
      </c>
      <c r="IA46" s="11">
        <v>8.0</v>
      </c>
      <c r="IB46" s="11">
        <v>6.0</v>
      </c>
      <c r="IC46" s="11">
        <v>9.0</v>
      </c>
      <c r="ID46" s="2"/>
      <c r="IE46" s="1"/>
      <c r="IF46" s="1"/>
      <c r="IG46" s="1"/>
      <c r="IH46" s="1"/>
      <c r="II46" s="1"/>
      <c r="IJ46" s="1"/>
      <c r="IK46" s="1"/>
      <c r="IL46" s="1"/>
      <c r="IM46" s="1"/>
    </row>
    <row r="47">
      <c r="A47" s="10">
        <v>44720.038354351855</v>
      </c>
      <c r="B47" s="1" t="s">
        <v>296</v>
      </c>
      <c r="C47" s="1" t="s">
        <v>329</v>
      </c>
      <c r="D47" s="1" t="s">
        <v>197</v>
      </c>
      <c r="E47" s="1" t="s">
        <v>247</v>
      </c>
      <c r="F47" s="1" t="s">
        <v>199</v>
      </c>
      <c r="G47" s="1" t="s">
        <v>200</v>
      </c>
      <c r="H47" s="1" t="s">
        <v>201</v>
      </c>
      <c r="I47" s="1" t="s">
        <v>266</v>
      </c>
      <c r="J47" s="1" t="s">
        <v>267</v>
      </c>
      <c r="K47" s="1" t="s">
        <v>204</v>
      </c>
      <c r="L47" s="1" t="s">
        <v>268</v>
      </c>
      <c r="M47" s="1" t="s">
        <v>206</v>
      </c>
      <c r="N47" s="1" t="s">
        <v>207</v>
      </c>
      <c r="O47" s="1" t="s">
        <v>208</v>
      </c>
      <c r="P47" s="1" t="s">
        <v>209</v>
      </c>
      <c r="Q47" s="1" t="s">
        <v>288</v>
      </c>
      <c r="R47" s="1" t="s">
        <v>250</v>
      </c>
      <c r="S47" s="1" t="s">
        <v>251</v>
      </c>
      <c r="T47" s="1" t="s">
        <v>213</v>
      </c>
      <c r="U47" s="1" t="s">
        <v>214</v>
      </c>
      <c r="V47" s="1" t="s">
        <v>270</v>
      </c>
      <c r="W47" s="1" t="s">
        <v>284</v>
      </c>
      <c r="X47" s="1" t="s">
        <v>217</v>
      </c>
      <c r="Y47" s="1" t="s">
        <v>218</v>
      </c>
      <c r="Z47" s="1" t="s">
        <v>271</v>
      </c>
      <c r="AA47" s="1" t="s">
        <v>255</v>
      </c>
      <c r="AB47" s="1" t="s">
        <v>272</v>
      </c>
      <c r="AC47" s="1" t="s">
        <v>303</v>
      </c>
      <c r="AD47" s="1" t="s">
        <v>223</v>
      </c>
      <c r="AE47" s="1" t="s">
        <v>273</v>
      </c>
      <c r="AF47" s="1" t="s">
        <v>225</v>
      </c>
      <c r="AG47" s="1" t="s">
        <v>226</v>
      </c>
      <c r="AH47" s="1" t="s">
        <v>275</v>
      </c>
      <c r="AI47" s="1" t="s">
        <v>228</v>
      </c>
      <c r="AJ47" s="1" t="s">
        <v>200</v>
      </c>
      <c r="AK47" s="1" t="s">
        <v>230</v>
      </c>
      <c r="AL47" s="1" t="s">
        <v>258</v>
      </c>
      <c r="AM47" s="1" t="s">
        <v>277</v>
      </c>
      <c r="AN47" s="1" t="s">
        <v>289</v>
      </c>
      <c r="AO47" s="1" t="s">
        <v>259</v>
      </c>
      <c r="AP47" s="1" t="s">
        <v>235</v>
      </c>
      <c r="AQ47" s="1" t="s">
        <v>260</v>
      </c>
      <c r="AR47" s="1" t="s">
        <v>275</v>
      </c>
      <c r="AS47" s="1" t="s">
        <v>238</v>
      </c>
      <c r="AT47" s="1" t="s">
        <v>262</v>
      </c>
      <c r="AU47" s="1" t="s">
        <v>241</v>
      </c>
      <c r="AV47" s="1" t="s">
        <v>240</v>
      </c>
      <c r="AW47" s="1" t="s">
        <v>241</v>
      </c>
      <c r="AX47" s="1" t="s">
        <v>241</v>
      </c>
      <c r="AY47" s="1" t="s">
        <v>240</v>
      </c>
      <c r="AZ47" s="1" t="s">
        <v>241</v>
      </c>
      <c r="BA47" s="1" t="s">
        <v>240</v>
      </c>
      <c r="BB47" s="1" t="s">
        <v>240</v>
      </c>
      <c r="BC47" s="1" t="s">
        <v>240</v>
      </c>
      <c r="BD47" s="1" t="s">
        <v>240</v>
      </c>
      <c r="BE47" s="1" t="s">
        <v>241</v>
      </c>
      <c r="BF47" s="1" t="s">
        <v>241</v>
      </c>
      <c r="BG47" s="1" t="s">
        <v>240</v>
      </c>
      <c r="BH47" s="1" t="s">
        <v>240</v>
      </c>
      <c r="BI47" s="1" t="s">
        <v>240</v>
      </c>
      <c r="BJ47" s="1" t="s">
        <v>241</v>
      </c>
      <c r="BK47" s="1" t="s">
        <v>240</v>
      </c>
      <c r="BL47" s="1" t="s">
        <v>241</v>
      </c>
      <c r="BM47" s="1" t="s">
        <v>240</v>
      </c>
      <c r="BN47" s="1" t="s">
        <v>241</v>
      </c>
      <c r="BO47" s="1" t="s">
        <v>241</v>
      </c>
      <c r="BP47" s="1" t="s">
        <v>240</v>
      </c>
      <c r="BQ47" s="1" t="s">
        <v>240</v>
      </c>
      <c r="BR47" s="1" t="s">
        <v>240</v>
      </c>
      <c r="BS47" s="1" t="s">
        <v>241</v>
      </c>
      <c r="BT47" s="1" t="s">
        <v>240</v>
      </c>
      <c r="BU47" s="1" t="s">
        <v>241</v>
      </c>
      <c r="BV47" s="1" t="s">
        <v>240</v>
      </c>
      <c r="BW47" s="1" t="s">
        <v>241</v>
      </c>
      <c r="BX47" s="1" t="s">
        <v>241</v>
      </c>
      <c r="BY47" s="1" t="s">
        <v>240</v>
      </c>
      <c r="BZ47" s="1" t="s">
        <v>240</v>
      </c>
      <c r="CA47" s="1" t="s">
        <v>241</v>
      </c>
      <c r="CB47" s="1" t="s">
        <v>240</v>
      </c>
      <c r="CC47" s="1" t="s">
        <v>240</v>
      </c>
      <c r="CD47" s="1" t="s">
        <v>241</v>
      </c>
      <c r="CE47" s="1" t="s">
        <v>241</v>
      </c>
      <c r="CF47" s="1" t="s">
        <v>240</v>
      </c>
      <c r="CG47" s="1" t="s">
        <v>240</v>
      </c>
      <c r="CH47" s="1" t="s">
        <v>240</v>
      </c>
      <c r="CI47" s="1" t="s">
        <v>241</v>
      </c>
      <c r="CJ47" s="1" t="s">
        <v>240</v>
      </c>
      <c r="CK47" s="1" t="s">
        <v>240</v>
      </c>
      <c r="CL47" s="1" t="s">
        <v>241</v>
      </c>
      <c r="CM47" s="1" t="s">
        <v>240</v>
      </c>
      <c r="CN47" s="1" t="s">
        <v>240</v>
      </c>
      <c r="CO47" s="1" t="s">
        <v>241</v>
      </c>
      <c r="CP47" s="1" t="s">
        <v>241</v>
      </c>
      <c r="CQ47" s="1" t="s">
        <v>241</v>
      </c>
      <c r="CR47" s="1" t="s">
        <v>240</v>
      </c>
      <c r="CS47" s="1" t="s">
        <v>241</v>
      </c>
      <c r="CT47" s="1" t="s">
        <v>240</v>
      </c>
      <c r="CU47" s="1" t="s">
        <v>241</v>
      </c>
      <c r="CV47" s="1" t="s">
        <v>241</v>
      </c>
      <c r="CW47" s="1" t="s">
        <v>240</v>
      </c>
      <c r="CX47" s="1" t="s">
        <v>240</v>
      </c>
      <c r="CY47" s="1" t="s">
        <v>241</v>
      </c>
      <c r="CZ47" s="1" t="s">
        <v>240</v>
      </c>
      <c r="DA47" s="1" t="s">
        <v>241</v>
      </c>
      <c r="DB47" s="1" t="s">
        <v>240</v>
      </c>
      <c r="DC47" s="1" t="s">
        <v>240</v>
      </c>
      <c r="DD47" s="1" t="s">
        <v>240</v>
      </c>
      <c r="DE47" s="1" t="s">
        <v>240</v>
      </c>
      <c r="DF47" s="1" t="s">
        <v>240</v>
      </c>
      <c r="DG47" s="1" t="s">
        <v>240</v>
      </c>
      <c r="DH47" s="1" t="s">
        <v>240</v>
      </c>
      <c r="DI47" s="1" t="s">
        <v>240</v>
      </c>
      <c r="DJ47" s="1" t="s">
        <v>241</v>
      </c>
      <c r="DK47" s="1" t="s">
        <v>241</v>
      </c>
      <c r="DL47" s="1" t="s">
        <v>241</v>
      </c>
      <c r="DM47" s="1" t="s">
        <v>240</v>
      </c>
      <c r="DN47" s="1" t="s">
        <v>241</v>
      </c>
      <c r="DO47" s="1" t="s">
        <v>240</v>
      </c>
      <c r="DP47" s="1" t="s">
        <v>240</v>
      </c>
      <c r="DQ47" s="1" t="s">
        <v>241</v>
      </c>
      <c r="DR47" s="1" t="s">
        <v>240</v>
      </c>
      <c r="DS47" s="1" t="s">
        <v>240</v>
      </c>
      <c r="DT47" s="1" t="s">
        <v>241</v>
      </c>
      <c r="DU47" s="1" t="s">
        <v>241</v>
      </c>
      <c r="DV47" s="1" t="s">
        <v>241</v>
      </c>
      <c r="DW47" s="1" t="s">
        <v>242</v>
      </c>
      <c r="DX47" s="1" t="s">
        <v>244</v>
      </c>
      <c r="DY47" s="1" t="s">
        <v>243</v>
      </c>
      <c r="DZ47" s="1" t="s">
        <v>242</v>
      </c>
      <c r="EA47" s="1" t="s">
        <v>242</v>
      </c>
      <c r="EB47" s="1" t="s">
        <v>243</v>
      </c>
      <c r="EC47" s="1" t="s">
        <v>244</v>
      </c>
      <c r="ED47" s="1" t="s">
        <v>242</v>
      </c>
      <c r="EE47" s="1" t="s">
        <v>245</v>
      </c>
      <c r="EF47" s="1" t="s">
        <v>242</v>
      </c>
      <c r="EG47" s="1" t="s">
        <v>244</v>
      </c>
      <c r="EH47" s="1" t="s">
        <v>242</v>
      </c>
      <c r="EI47" s="1" t="s">
        <v>242</v>
      </c>
      <c r="EJ47" s="1" t="s">
        <v>243</v>
      </c>
      <c r="EK47" s="1" t="s">
        <v>243</v>
      </c>
      <c r="EL47" s="1" t="s">
        <v>242</v>
      </c>
      <c r="EM47" s="1" t="s">
        <v>243</v>
      </c>
      <c r="EN47" s="1" t="s">
        <v>242</v>
      </c>
      <c r="EO47" s="1" t="s">
        <v>243</v>
      </c>
      <c r="EP47" s="1" t="s">
        <v>242</v>
      </c>
      <c r="EQ47" s="1" t="s">
        <v>242</v>
      </c>
      <c r="ER47" s="1" t="s">
        <v>244</v>
      </c>
      <c r="ES47" s="1" t="s">
        <v>244</v>
      </c>
      <c r="ET47" s="1" t="s">
        <v>243</v>
      </c>
      <c r="EU47" s="1" t="s">
        <v>242</v>
      </c>
      <c r="EV47" s="1" t="s">
        <v>243</v>
      </c>
      <c r="EW47" s="1" t="s">
        <v>243</v>
      </c>
      <c r="EX47" s="1" t="s">
        <v>242</v>
      </c>
      <c r="EY47" s="1" t="s">
        <v>244</v>
      </c>
      <c r="EZ47" s="1" t="s">
        <v>242</v>
      </c>
      <c r="FA47" s="1" t="s">
        <v>243</v>
      </c>
      <c r="FB47" s="1" t="s">
        <v>245</v>
      </c>
      <c r="FC47" s="1" t="s">
        <v>245</v>
      </c>
      <c r="FD47" s="1" t="s">
        <v>243</v>
      </c>
      <c r="FE47" s="1" t="s">
        <v>243</v>
      </c>
      <c r="FF47" s="1" t="s">
        <v>242</v>
      </c>
      <c r="FG47" s="1" t="s">
        <v>242</v>
      </c>
      <c r="FH47" s="1" t="s">
        <v>242</v>
      </c>
      <c r="FI47" s="1" t="s">
        <v>242</v>
      </c>
      <c r="FJ47" s="1" t="s">
        <v>244</v>
      </c>
      <c r="FK47" s="1" t="s">
        <v>242</v>
      </c>
      <c r="FL47" s="1" t="s">
        <v>242</v>
      </c>
      <c r="FM47" s="1" t="s">
        <v>242</v>
      </c>
      <c r="FN47" s="1" t="s">
        <v>242</v>
      </c>
      <c r="FO47" s="1" t="s">
        <v>244</v>
      </c>
      <c r="FP47" s="1" t="s">
        <v>245</v>
      </c>
      <c r="FQ47" s="1" t="s">
        <v>242</v>
      </c>
      <c r="FR47" s="1" t="s">
        <v>242</v>
      </c>
      <c r="FS47" s="1" t="s">
        <v>244</v>
      </c>
      <c r="FT47" s="1" t="s">
        <v>245</v>
      </c>
      <c r="FU47" s="1" t="s">
        <v>242</v>
      </c>
      <c r="FV47" s="1" t="s">
        <v>243</v>
      </c>
      <c r="FW47" s="1" t="s">
        <v>244</v>
      </c>
      <c r="FX47" s="1" t="s">
        <v>244</v>
      </c>
      <c r="FY47" s="1" t="s">
        <v>242</v>
      </c>
      <c r="FZ47" s="1" t="s">
        <v>245</v>
      </c>
      <c r="GA47" s="1" t="s">
        <v>242</v>
      </c>
      <c r="GB47" s="1" t="s">
        <v>242</v>
      </c>
      <c r="GC47" s="1" t="s">
        <v>242</v>
      </c>
      <c r="GD47" s="1" t="s">
        <v>242</v>
      </c>
      <c r="GE47" s="1" t="s">
        <v>243</v>
      </c>
      <c r="GF47" s="1" t="s">
        <v>242</v>
      </c>
      <c r="GG47" s="1" t="s">
        <v>242</v>
      </c>
      <c r="GH47" s="1" t="s">
        <v>243</v>
      </c>
      <c r="GI47" s="1" t="s">
        <v>243</v>
      </c>
      <c r="GJ47" s="1" t="s">
        <v>242</v>
      </c>
      <c r="GK47" s="1" t="s">
        <v>244</v>
      </c>
      <c r="GL47" s="1" t="s">
        <v>242</v>
      </c>
      <c r="GM47" s="1" t="s">
        <v>242</v>
      </c>
      <c r="GN47" s="1" t="s">
        <v>242</v>
      </c>
      <c r="GO47" s="11">
        <v>6.0</v>
      </c>
      <c r="GP47" s="11">
        <v>8.0</v>
      </c>
      <c r="GQ47" s="11">
        <v>10.0</v>
      </c>
      <c r="GR47" s="11">
        <v>10.0</v>
      </c>
      <c r="GS47" s="11">
        <v>10.0</v>
      </c>
      <c r="GT47" s="11">
        <v>10.0</v>
      </c>
      <c r="GU47" s="11">
        <v>10.0</v>
      </c>
      <c r="GV47" s="11">
        <v>10.0</v>
      </c>
      <c r="GW47" s="11">
        <v>10.0</v>
      </c>
      <c r="GX47" s="11">
        <v>9.0</v>
      </c>
      <c r="GY47" s="11">
        <v>10.0</v>
      </c>
      <c r="GZ47" s="11">
        <v>10.0</v>
      </c>
      <c r="HA47" s="11">
        <v>10.0</v>
      </c>
      <c r="HB47" s="11">
        <v>10.0</v>
      </c>
      <c r="HC47" s="11">
        <v>10.0</v>
      </c>
      <c r="HD47" s="11">
        <v>5.0</v>
      </c>
      <c r="HE47" s="11">
        <v>10.0</v>
      </c>
      <c r="HF47" s="11">
        <v>8.0</v>
      </c>
      <c r="HG47" s="11">
        <v>10.0</v>
      </c>
      <c r="HH47" s="11">
        <v>5.0</v>
      </c>
      <c r="HI47" s="11">
        <v>10.0</v>
      </c>
      <c r="HJ47" s="11">
        <v>9.0</v>
      </c>
      <c r="HK47" s="11">
        <v>10.0</v>
      </c>
      <c r="HL47" s="11">
        <v>10.0</v>
      </c>
      <c r="HM47" s="11">
        <v>10.0</v>
      </c>
      <c r="HN47" s="11">
        <v>10.0</v>
      </c>
      <c r="HO47" s="11">
        <v>10.0</v>
      </c>
      <c r="HP47" s="11">
        <v>5.0</v>
      </c>
      <c r="HQ47" s="11">
        <v>10.0</v>
      </c>
      <c r="HR47" s="11">
        <v>10.0</v>
      </c>
      <c r="HS47" s="11">
        <v>10.0</v>
      </c>
      <c r="HT47" s="11">
        <v>7.0</v>
      </c>
      <c r="HU47" s="11">
        <v>10.0</v>
      </c>
      <c r="HV47" s="11">
        <v>10.0</v>
      </c>
      <c r="HW47" s="11">
        <v>10.0</v>
      </c>
      <c r="HX47" s="11">
        <v>10.0</v>
      </c>
      <c r="HY47" s="11">
        <v>10.0</v>
      </c>
      <c r="HZ47" s="11">
        <v>10.0</v>
      </c>
      <c r="IA47" s="11">
        <v>7.0</v>
      </c>
      <c r="IB47" s="11">
        <v>4.0</v>
      </c>
      <c r="IC47" s="11">
        <v>5.0</v>
      </c>
      <c r="ID47" s="1"/>
      <c r="IE47" s="1"/>
      <c r="IF47" s="1"/>
      <c r="IG47" s="1"/>
      <c r="IH47" s="1"/>
      <c r="II47" s="1"/>
      <c r="IJ47" s="1"/>
      <c r="IK47" s="1"/>
      <c r="IL47" s="1"/>
      <c r="IM47" s="1"/>
    </row>
    <row r="48">
      <c r="A48" s="10">
        <v>44720.267529861114</v>
      </c>
      <c r="B48" s="1" t="s">
        <v>263</v>
      </c>
      <c r="C48" s="1" t="s">
        <v>330</v>
      </c>
      <c r="D48" s="1" t="s">
        <v>197</v>
      </c>
      <c r="E48" s="1" t="s">
        <v>247</v>
      </c>
      <c r="F48" s="1" t="s">
        <v>199</v>
      </c>
      <c r="G48" s="1" t="s">
        <v>248</v>
      </c>
      <c r="H48" s="1" t="s">
        <v>280</v>
      </c>
      <c r="I48" s="1" t="s">
        <v>266</v>
      </c>
      <c r="J48" s="1" t="s">
        <v>267</v>
      </c>
      <c r="K48" s="1" t="s">
        <v>204</v>
      </c>
      <c r="L48" s="1" t="s">
        <v>268</v>
      </c>
      <c r="M48" s="1" t="s">
        <v>295</v>
      </c>
      <c r="N48" s="1" t="s">
        <v>269</v>
      </c>
      <c r="O48" s="1" t="s">
        <v>249</v>
      </c>
      <c r="P48" s="1" t="s">
        <v>209</v>
      </c>
      <c r="Q48" s="1" t="s">
        <v>288</v>
      </c>
      <c r="R48" s="1" t="s">
        <v>211</v>
      </c>
      <c r="S48" s="1" t="s">
        <v>251</v>
      </c>
      <c r="T48" s="1" t="s">
        <v>213</v>
      </c>
      <c r="U48" s="1" t="s">
        <v>214</v>
      </c>
      <c r="V48" s="1" t="s">
        <v>270</v>
      </c>
      <c r="W48" s="1" t="s">
        <v>284</v>
      </c>
      <c r="X48" s="1" t="s">
        <v>217</v>
      </c>
      <c r="Y48" s="1" t="s">
        <v>254</v>
      </c>
      <c r="Z48" s="1" t="s">
        <v>271</v>
      </c>
      <c r="AA48" s="1" t="s">
        <v>220</v>
      </c>
      <c r="AB48" s="1" t="s">
        <v>272</v>
      </c>
      <c r="AC48" s="1" t="s">
        <v>303</v>
      </c>
      <c r="AD48" s="1" t="s">
        <v>290</v>
      </c>
      <c r="AE48" s="1" t="s">
        <v>224</v>
      </c>
      <c r="AF48" s="1" t="s">
        <v>274</v>
      </c>
      <c r="AG48" s="1" t="s">
        <v>285</v>
      </c>
      <c r="AH48" s="1" t="s">
        <v>275</v>
      </c>
      <c r="AI48" s="1" t="s">
        <v>228</v>
      </c>
      <c r="AJ48" s="1" t="s">
        <v>200</v>
      </c>
      <c r="AK48" s="1" t="s">
        <v>230</v>
      </c>
      <c r="AL48" s="1" t="s">
        <v>231</v>
      </c>
      <c r="AM48" s="1" t="s">
        <v>232</v>
      </c>
      <c r="AN48" s="1" t="s">
        <v>289</v>
      </c>
      <c r="AO48" s="1" t="s">
        <v>259</v>
      </c>
      <c r="AP48" s="1" t="s">
        <v>235</v>
      </c>
      <c r="AQ48" s="1" t="s">
        <v>260</v>
      </c>
      <c r="AR48" s="1" t="s">
        <v>275</v>
      </c>
      <c r="AS48" s="1" t="s">
        <v>261</v>
      </c>
      <c r="AT48" s="1" t="s">
        <v>239</v>
      </c>
      <c r="AU48" s="1" t="s">
        <v>240</v>
      </c>
      <c r="AV48" s="1" t="s">
        <v>241</v>
      </c>
      <c r="AW48" s="1" t="s">
        <v>240</v>
      </c>
      <c r="AX48" s="1" t="s">
        <v>240</v>
      </c>
      <c r="AY48" s="1" t="s">
        <v>240</v>
      </c>
      <c r="AZ48" s="1" t="s">
        <v>241</v>
      </c>
      <c r="BA48" s="1" t="s">
        <v>240</v>
      </c>
      <c r="BB48" s="1" t="s">
        <v>241</v>
      </c>
      <c r="BC48" s="1" t="s">
        <v>241</v>
      </c>
      <c r="BD48" s="1" t="s">
        <v>241</v>
      </c>
      <c r="BE48" s="1" t="s">
        <v>241</v>
      </c>
      <c r="BF48" s="1" t="s">
        <v>241</v>
      </c>
      <c r="BG48" s="1" t="s">
        <v>241</v>
      </c>
      <c r="BH48" s="1" t="s">
        <v>241</v>
      </c>
      <c r="BI48" s="1" t="s">
        <v>240</v>
      </c>
      <c r="BJ48" s="1" t="s">
        <v>241</v>
      </c>
      <c r="BK48" s="1" t="s">
        <v>241</v>
      </c>
      <c r="BL48" s="1" t="s">
        <v>241</v>
      </c>
      <c r="BM48" s="1" t="s">
        <v>240</v>
      </c>
      <c r="BN48" s="1" t="s">
        <v>241</v>
      </c>
      <c r="BO48" s="1" t="s">
        <v>241</v>
      </c>
      <c r="BP48" s="1" t="s">
        <v>241</v>
      </c>
      <c r="BQ48" s="1" t="s">
        <v>240</v>
      </c>
      <c r="BR48" s="1" t="s">
        <v>241</v>
      </c>
      <c r="BS48" s="1" t="s">
        <v>241</v>
      </c>
      <c r="BT48" s="1" t="s">
        <v>241</v>
      </c>
      <c r="BU48" s="1" t="s">
        <v>241</v>
      </c>
      <c r="BV48" s="1" t="s">
        <v>240</v>
      </c>
      <c r="BW48" s="1" t="s">
        <v>240</v>
      </c>
      <c r="BX48" s="1" t="s">
        <v>241</v>
      </c>
      <c r="BY48" s="1" t="s">
        <v>240</v>
      </c>
      <c r="BZ48" s="1" t="s">
        <v>240</v>
      </c>
      <c r="CA48" s="1" t="s">
        <v>241</v>
      </c>
      <c r="CB48" s="1" t="s">
        <v>241</v>
      </c>
      <c r="CC48" s="1" t="s">
        <v>241</v>
      </c>
      <c r="CD48" s="1" t="s">
        <v>241</v>
      </c>
      <c r="CE48" s="1" t="s">
        <v>240</v>
      </c>
      <c r="CF48" s="1" t="s">
        <v>241</v>
      </c>
      <c r="CG48" s="1" t="s">
        <v>240</v>
      </c>
      <c r="CH48" s="1" t="s">
        <v>240</v>
      </c>
      <c r="CI48" s="1" t="s">
        <v>241</v>
      </c>
      <c r="CJ48" s="1" t="s">
        <v>241</v>
      </c>
      <c r="CK48" s="1" t="s">
        <v>240</v>
      </c>
      <c r="CL48" s="1" t="s">
        <v>241</v>
      </c>
      <c r="CM48" s="1" t="s">
        <v>241</v>
      </c>
      <c r="CN48" s="1" t="s">
        <v>240</v>
      </c>
      <c r="CO48" s="1" t="s">
        <v>241</v>
      </c>
      <c r="CP48" s="1" t="s">
        <v>240</v>
      </c>
      <c r="CQ48" s="1" t="s">
        <v>240</v>
      </c>
      <c r="CR48" s="1" t="s">
        <v>240</v>
      </c>
      <c r="CS48" s="1" t="s">
        <v>241</v>
      </c>
      <c r="CT48" s="1" t="s">
        <v>241</v>
      </c>
      <c r="CU48" s="1" t="s">
        <v>241</v>
      </c>
      <c r="CV48" s="1" t="s">
        <v>240</v>
      </c>
      <c r="CW48" s="1" t="s">
        <v>240</v>
      </c>
      <c r="CX48" s="1" t="s">
        <v>241</v>
      </c>
      <c r="CY48" s="1" t="s">
        <v>241</v>
      </c>
      <c r="CZ48" s="1" t="s">
        <v>240</v>
      </c>
      <c r="DA48" s="1" t="s">
        <v>241</v>
      </c>
      <c r="DB48" s="1" t="s">
        <v>240</v>
      </c>
      <c r="DC48" s="1" t="s">
        <v>241</v>
      </c>
      <c r="DD48" s="1" t="s">
        <v>241</v>
      </c>
      <c r="DE48" s="1" t="s">
        <v>240</v>
      </c>
      <c r="DF48" s="1" t="s">
        <v>241</v>
      </c>
      <c r="DG48" s="1" t="s">
        <v>241</v>
      </c>
      <c r="DH48" s="1" t="s">
        <v>240</v>
      </c>
      <c r="DI48" s="1" t="s">
        <v>240</v>
      </c>
      <c r="DJ48" s="1" t="s">
        <v>241</v>
      </c>
      <c r="DK48" s="1" t="s">
        <v>241</v>
      </c>
      <c r="DL48" s="1" t="s">
        <v>240</v>
      </c>
      <c r="DM48" s="1" t="s">
        <v>240</v>
      </c>
      <c r="DN48" s="1" t="s">
        <v>241</v>
      </c>
      <c r="DO48" s="1" t="s">
        <v>240</v>
      </c>
      <c r="DP48" s="1" t="s">
        <v>240</v>
      </c>
      <c r="DQ48" s="1" t="s">
        <v>241</v>
      </c>
      <c r="DR48" s="1" t="s">
        <v>240</v>
      </c>
      <c r="DS48" s="1" t="s">
        <v>241</v>
      </c>
      <c r="DT48" s="1" t="s">
        <v>241</v>
      </c>
      <c r="DU48" s="1" t="s">
        <v>241</v>
      </c>
      <c r="DV48" s="1" t="s">
        <v>240</v>
      </c>
      <c r="DW48" s="1" t="s">
        <v>242</v>
      </c>
      <c r="DX48" s="1" t="s">
        <v>244</v>
      </c>
      <c r="DY48" s="1" t="s">
        <v>244</v>
      </c>
      <c r="DZ48" s="1" t="s">
        <v>243</v>
      </c>
      <c r="EA48" s="1" t="s">
        <v>243</v>
      </c>
      <c r="EB48" s="1" t="s">
        <v>242</v>
      </c>
      <c r="EC48" s="1" t="s">
        <v>243</v>
      </c>
      <c r="ED48" s="1" t="s">
        <v>242</v>
      </c>
      <c r="EE48" s="1" t="s">
        <v>244</v>
      </c>
      <c r="EF48" s="1" t="s">
        <v>242</v>
      </c>
      <c r="EG48" s="1" t="s">
        <v>243</v>
      </c>
      <c r="EH48" s="1" t="s">
        <v>245</v>
      </c>
      <c r="EI48" s="1" t="s">
        <v>243</v>
      </c>
      <c r="EJ48" s="1" t="s">
        <v>243</v>
      </c>
      <c r="EK48" s="1" t="s">
        <v>243</v>
      </c>
      <c r="EL48" s="1" t="s">
        <v>244</v>
      </c>
      <c r="EM48" s="1" t="s">
        <v>243</v>
      </c>
      <c r="EN48" s="1" t="s">
        <v>242</v>
      </c>
      <c r="EO48" s="1" t="s">
        <v>243</v>
      </c>
      <c r="EP48" s="1" t="s">
        <v>245</v>
      </c>
      <c r="EQ48" s="1" t="s">
        <v>245</v>
      </c>
      <c r="ER48" s="1" t="s">
        <v>244</v>
      </c>
      <c r="ES48" s="1" t="s">
        <v>244</v>
      </c>
      <c r="ET48" s="1" t="s">
        <v>244</v>
      </c>
      <c r="EU48" s="1" t="s">
        <v>245</v>
      </c>
      <c r="EV48" s="1" t="s">
        <v>244</v>
      </c>
      <c r="EW48" s="1" t="s">
        <v>243</v>
      </c>
      <c r="EX48" s="1" t="s">
        <v>242</v>
      </c>
      <c r="EY48" s="1" t="s">
        <v>243</v>
      </c>
      <c r="EZ48" s="1" t="s">
        <v>245</v>
      </c>
      <c r="FA48" s="1" t="s">
        <v>242</v>
      </c>
      <c r="FB48" s="1" t="s">
        <v>242</v>
      </c>
      <c r="FC48" s="1" t="s">
        <v>243</v>
      </c>
      <c r="FD48" s="1" t="s">
        <v>245</v>
      </c>
      <c r="FE48" s="1" t="s">
        <v>244</v>
      </c>
      <c r="FF48" s="1" t="s">
        <v>242</v>
      </c>
      <c r="FG48" s="1" t="s">
        <v>244</v>
      </c>
      <c r="FH48" s="1" t="s">
        <v>245</v>
      </c>
      <c r="FI48" s="1" t="s">
        <v>244</v>
      </c>
      <c r="FJ48" s="1" t="s">
        <v>244</v>
      </c>
      <c r="FK48" s="1" t="s">
        <v>245</v>
      </c>
      <c r="FL48" s="1" t="s">
        <v>242</v>
      </c>
      <c r="FM48" s="1" t="s">
        <v>243</v>
      </c>
      <c r="FN48" s="1" t="s">
        <v>244</v>
      </c>
      <c r="FO48" s="1" t="s">
        <v>244</v>
      </c>
      <c r="FP48" s="1" t="s">
        <v>244</v>
      </c>
      <c r="FQ48" s="1" t="s">
        <v>243</v>
      </c>
      <c r="FR48" s="1" t="s">
        <v>242</v>
      </c>
      <c r="FS48" s="1" t="s">
        <v>244</v>
      </c>
      <c r="FT48" s="1" t="s">
        <v>242</v>
      </c>
      <c r="FU48" s="1" t="s">
        <v>244</v>
      </c>
      <c r="FV48" s="1" t="s">
        <v>244</v>
      </c>
      <c r="FW48" s="1" t="s">
        <v>245</v>
      </c>
      <c r="FX48" s="1" t="s">
        <v>245</v>
      </c>
      <c r="FY48" s="1" t="s">
        <v>242</v>
      </c>
      <c r="FZ48" s="1" t="s">
        <v>244</v>
      </c>
      <c r="GA48" s="1" t="s">
        <v>244</v>
      </c>
      <c r="GB48" s="1" t="s">
        <v>244</v>
      </c>
      <c r="GC48" s="1" t="s">
        <v>244</v>
      </c>
      <c r="GD48" s="1" t="s">
        <v>242</v>
      </c>
      <c r="GE48" s="1" t="s">
        <v>244</v>
      </c>
      <c r="GF48" s="1" t="s">
        <v>242</v>
      </c>
      <c r="GG48" s="1" t="s">
        <v>242</v>
      </c>
      <c r="GH48" s="1" t="s">
        <v>244</v>
      </c>
      <c r="GI48" s="1" t="s">
        <v>242</v>
      </c>
      <c r="GJ48" s="1" t="s">
        <v>242</v>
      </c>
      <c r="GK48" s="1" t="s">
        <v>244</v>
      </c>
      <c r="GL48" s="1" t="s">
        <v>245</v>
      </c>
      <c r="GM48" s="1" t="s">
        <v>243</v>
      </c>
      <c r="GN48" s="1" t="s">
        <v>242</v>
      </c>
      <c r="GO48" s="11">
        <v>3.0</v>
      </c>
      <c r="GP48" s="11">
        <v>5.0</v>
      </c>
      <c r="GQ48" s="11">
        <v>4.0</v>
      </c>
      <c r="GR48" s="11">
        <v>10.0</v>
      </c>
      <c r="GS48" s="11">
        <v>9.0</v>
      </c>
      <c r="GT48" s="11">
        <v>3.0</v>
      </c>
      <c r="GU48" s="11">
        <v>10.0</v>
      </c>
      <c r="GV48" s="11">
        <v>1.0</v>
      </c>
      <c r="GW48" s="11">
        <v>1.0</v>
      </c>
      <c r="GX48" s="11">
        <v>3.0</v>
      </c>
      <c r="GY48" s="11">
        <v>5.0</v>
      </c>
      <c r="GZ48" s="11">
        <v>10.0</v>
      </c>
      <c r="HA48" s="11">
        <v>10.0</v>
      </c>
      <c r="HB48" s="11">
        <v>4.0</v>
      </c>
      <c r="HC48" s="11">
        <v>7.0</v>
      </c>
      <c r="HD48" s="11">
        <v>4.0</v>
      </c>
      <c r="HE48" s="11">
        <v>2.0</v>
      </c>
      <c r="HF48" s="11">
        <v>6.0</v>
      </c>
      <c r="HG48" s="11">
        <v>4.0</v>
      </c>
      <c r="HH48" s="11">
        <v>8.0</v>
      </c>
      <c r="HI48" s="11">
        <v>9.0</v>
      </c>
      <c r="HJ48" s="11">
        <v>8.0</v>
      </c>
      <c r="HK48" s="11">
        <v>8.0</v>
      </c>
      <c r="HL48" s="11">
        <v>6.0</v>
      </c>
      <c r="HM48" s="11">
        <v>10.0</v>
      </c>
      <c r="HN48" s="11">
        <v>9.0</v>
      </c>
      <c r="HO48" s="11">
        <v>3.0</v>
      </c>
      <c r="HP48" s="11">
        <v>8.0</v>
      </c>
      <c r="HQ48" s="11">
        <v>9.0</v>
      </c>
      <c r="HR48" s="11">
        <v>3.0</v>
      </c>
      <c r="HS48" s="11">
        <v>10.0</v>
      </c>
      <c r="HT48" s="11">
        <v>1.0</v>
      </c>
      <c r="HU48" s="11">
        <v>1.0</v>
      </c>
      <c r="HV48" s="11">
        <v>1.0</v>
      </c>
      <c r="HW48" s="11">
        <v>5.0</v>
      </c>
      <c r="HX48" s="11">
        <v>10.0</v>
      </c>
      <c r="HY48" s="11">
        <v>10.0</v>
      </c>
      <c r="HZ48" s="11">
        <v>4.0</v>
      </c>
      <c r="IA48" s="11">
        <v>10.0</v>
      </c>
      <c r="IB48" s="11">
        <v>6.0</v>
      </c>
      <c r="IC48" s="11">
        <v>10.0</v>
      </c>
      <c r="ID48" s="1"/>
      <c r="IE48" s="1"/>
      <c r="IF48" s="1"/>
      <c r="IG48" s="1"/>
      <c r="IH48" s="1"/>
      <c r="II48" s="1"/>
      <c r="IJ48" s="1"/>
      <c r="IK48" s="1"/>
      <c r="IL48" s="1"/>
      <c r="IM48" s="1"/>
    </row>
    <row r="49">
      <c r="A49" s="10">
        <v>44720.34523179398</v>
      </c>
      <c r="B49" s="1" t="s">
        <v>296</v>
      </c>
      <c r="C49" s="1" t="s">
        <v>331</v>
      </c>
      <c r="D49" s="1" t="s">
        <v>292</v>
      </c>
      <c r="E49" s="1" t="s">
        <v>247</v>
      </c>
      <c r="F49" s="1" t="s">
        <v>199</v>
      </c>
      <c r="G49" s="1" t="s">
        <v>248</v>
      </c>
      <c r="H49" s="1" t="s">
        <v>201</v>
      </c>
      <c r="I49" s="1" t="s">
        <v>266</v>
      </c>
      <c r="J49" s="1" t="s">
        <v>267</v>
      </c>
      <c r="K49" s="1" t="s">
        <v>281</v>
      </c>
      <c r="L49" s="1" t="s">
        <v>268</v>
      </c>
      <c r="M49" s="1" t="s">
        <v>206</v>
      </c>
      <c r="N49" s="1" t="s">
        <v>207</v>
      </c>
      <c r="O49" s="1" t="s">
        <v>208</v>
      </c>
      <c r="P49" s="1" t="s">
        <v>209</v>
      </c>
      <c r="Q49" s="1" t="s">
        <v>210</v>
      </c>
      <c r="R49" s="1" t="s">
        <v>211</v>
      </c>
      <c r="S49" s="1" t="s">
        <v>212</v>
      </c>
      <c r="T49" s="1" t="s">
        <v>213</v>
      </c>
      <c r="U49" s="1" t="s">
        <v>214</v>
      </c>
      <c r="V49" s="1" t="s">
        <v>270</v>
      </c>
      <c r="W49" s="1" t="s">
        <v>284</v>
      </c>
      <c r="X49" s="1" t="s">
        <v>253</v>
      </c>
      <c r="Y49" s="1" t="s">
        <v>218</v>
      </c>
      <c r="Z49" s="1" t="s">
        <v>219</v>
      </c>
      <c r="AA49" s="1" t="s">
        <v>255</v>
      </c>
      <c r="AB49" s="1" t="s">
        <v>272</v>
      </c>
      <c r="AC49" s="1" t="s">
        <v>303</v>
      </c>
      <c r="AD49" s="1" t="s">
        <v>223</v>
      </c>
      <c r="AE49" s="1" t="s">
        <v>273</v>
      </c>
      <c r="AF49" s="1" t="s">
        <v>274</v>
      </c>
      <c r="AG49" s="1" t="s">
        <v>285</v>
      </c>
      <c r="AH49" s="1" t="s">
        <v>275</v>
      </c>
      <c r="AI49" s="1" t="s">
        <v>257</v>
      </c>
      <c r="AJ49" s="1" t="s">
        <v>200</v>
      </c>
      <c r="AK49" s="1" t="s">
        <v>230</v>
      </c>
      <c r="AL49" s="1" t="s">
        <v>231</v>
      </c>
      <c r="AM49" s="1" t="s">
        <v>232</v>
      </c>
      <c r="AN49" s="1" t="s">
        <v>289</v>
      </c>
      <c r="AO49" s="1" t="s">
        <v>234</v>
      </c>
      <c r="AP49" s="1" t="s">
        <v>278</v>
      </c>
      <c r="AQ49" s="1" t="s">
        <v>236</v>
      </c>
      <c r="AR49" s="1" t="s">
        <v>275</v>
      </c>
      <c r="AS49" s="1" t="s">
        <v>261</v>
      </c>
      <c r="AT49" s="1" t="s">
        <v>262</v>
      </c>
      <c r="AU49" s="1" t="s">
        <v>241</v>
      </c>
      <c r="AV49" s="1" t="s">
        <v>240</v>
      </c>
      <c r="AW49" s="1" t="s">
        <v>241</v>
      </c>
      <c r="AX49" s="1" t="s">
        <v>240</v>
      </c>
      <c r="AY49" s="1" t="s">
        <v>240</v>
      </c>
      <c r="AZ49" s="1" t="s">
        <v>241</v>
      </c>
      <c r="BA49" s="1" t="s">
        <v>240</v>
      </c>
      <c r="BB49" s="1" t="s">
        <v>240</v>
      </c>
      <c r="BC49" s="1" t="s">
        <v>241</v>
      </c>
      <c r="BD49" s="1" t="s">
        <v>241</v>
      </c>
      <c r="BE49" s="1" t="s">
        <v>240</v>
      </c>
      <c r="BF49" s="1" t="s">
        <v>241</v>
      </c>
      <c r="BG49" s="1" t="s">
        <v>240</v>
      </c>
      <c r="BH49" s="1" t="s">
        <v>240</v>
      </c>
      <c r="BI49" s="1" t="s">
        <v>240</v>
      </c>
      <c r="BJ49" s="1" t="s">
        <v>241</v>
      </c>
      <c r="BK49" s="1" t="s">
        <v>240</v>
      </c>
      <c r="BL49" s="1" t="s">
        <v>241</v>
      </c>
      <c r="BM49" s="1" t="s">
        <v>241</v>
      </c>
      <c r="BN49" s="1" t="s">
        <v>241</v>
      </c>
      <c r="BO49" s="1" t="s">
        <v>240</v>
      </c>
      <c r="BP49" s="1" t="s">
        <v>240</v>
      </c>
      <c r="BQ49" s="1" t="s">
        <v>241</v>
      </c>
      <c r="BR49" s="1" t="s">
        <v>240</v>
      </c>
      <c r="BS49" s="1" t="s">
        <v>240</v>
      </c>
      <c r="BT49" s="1" t="s">
        <v>240</v>
      </c>
      <c r="BU49" s="1" t="s">
        <v>241</v>
      </c>
      <c r="BV49" s="1" t="s">
        <v>241</v>
      </c>
      <c r="BW49" s="1" t="s">
        <v>240</v>
      </c>
      <c r="BX49" s="1" t="s">
        <v>241</v>
      </c>
      <c r="BY49" s="1" t="s">
        <v>241</v>
      </c>
      <c r="BZ49" s="1" t="s">
        <v>240</v>
      </c>
      <c r="CA49" s="1" t="s">
        <v>240</v>
      </c>
      <c r="CB49" s="1" t="s">
        <v>241</v>
      </c>
      <c r="CC49" s="1" t="s">
        <v>240</v>
      </c>
      <c r="CD49" s="1" t="s">
        <v>240</v>
      </c>
      <c r="CE49" s="1" t="s">
        <v>241</v>
      </c>
      <c r="CF49" s="1" t="s">
        <v>240</v>
      </c>
      <c r="CG49" s="1" t="s">
        <v>240</v>
      </c>
      <c r="CH49" s="1" t="s">
        <v>241</v>
      </c>
      <c r="CI49" s="1" t="s">
        <v>240</v>
      </c>
      <c r="CJ49" s="1" t="s">
        <v>241</v>
      </c>
      <c r="CK49" s="1" t="s">
        <v>241</v>
      </c>
      <c r="CL49" s="1" t="s">
        <v>240</v>
      </c>
      <c r="CM49" s="1" t="s">
        <v>241</v>
      </c>
      <c r="CN49" s="1" t="s">
        <v>240</v>
      </c>
      <c r="CO49" s="1" t="s">
        <v>241</v>
      </c>
      <c r="CP49" s="1" t="s">
        <v>241</v>
      </c>
      <c r="CQ49" s="1" t="s">
        <v>240</v>
      </c>
      <c r="CR49" s="1" t="s">
        <v>241</v>
      </c>
      <c r="CS49" s="1" t="s">
        <v>241</v>
      </c>
      <c r="CT49" s="1" t="s">
        <v>241</v>
      </c>
      <c r="CU49" s="1" t="s">
        <v>241</v>
      </c>
      <c r="CV49" s="1" t="s">
        <v>240</v>
      </c>
      <c r="CW49" s="1" t="s">
        <v>240</v>
      </c>
      <c r="CX49" s="1" t="s">
        <v>241</v>
      </c>
      <c r="CY49" s="1" t="s">
        <v>240</v>
      </c>
      <c r="CZ49" s="1" t="s">
        <v>240</v>
      </c>
      <c r="DA49" s="1" t="s">
        <v>241</v>
      </c>
      <c r="DB49" s="1" t="s">
        <v>240</v>
      </c>
      <c r="DC49" s="1" t="s">
        <v>241</v>
      </c>
      <c r="DD49" s="1" t="s">
        <v>241</v>
      </c>
      <c r="DE49" s="1" t="s">
        <v>241</v>
      </c>
      <c r="DF49" s="1" t="s">
        <v>240</v>
      </c>
      <c r="DG49" s="1" t="s">
        <v>241</v>
      </c>
      <c r="DH49" s="1" t="s">
        <v>240</v>
      </c>
      <c r="DI49" s="1" t="s">
        <v>241</v>
      </c>
      <c r="DJ49" s="1" t="s">
        <v>240</v>
      </c>
      <c r="DK49" s="1" t="s">
        <v>240</v>
      </c>
      <c r="DL49" s="1" t="s">
        <v>241</v>
      </c>
      <c r="DM49" s="1" t="s">
        <v>240</v>
      </c>
      <c r="DN49" s="1" t="s">
        <v>241</v>
      </c>
      <c r="DO49" s="1" t="s">
        <v>240</v>
      </c>
      <c r="DP49" s="1" t="s">
        <v>240</v>
      </c>
      <c r="DQ49" s="1" t="s">
        <v>241</v>
      </c>
      <c r="DR49" s="1" t="s">
        <v>240</v>
      </c>
      <c r="DS49" s="1" t="s">
        <v>241</v>
      </c>
      <c r="DT49" s="1" t="s">
        <v>240</v>
      </c>
      <c r="DU49" s="1" t="s">
        <v>240</v>
      </c>
      <c r="DV49" s="1" t="s">
        <v>240</v>
      </c>
      <c r="DW49" s="1" t="s">
        <v>242</v>
      </c>
      <c r="DX49" s="1" t="s">
        <v>245</v>
      </c>
      <c r="DY49" s="1" t="s">
        <v>242</v>
      </c>
      <c r="DZ49" s="1" t="s">
        <v>242</v>
      </c>
      <c r="EA49" s="1" t="s">
        <v>243</v>
      </c>
      <c r="EB49" s="1" t="s">
        <v>242</v>
      </c>
      <c r="EC49" s="1" t="s">
        <v>243</v>
      </c>
      <c r="ED49" s="1" t="s">
        <v>242</v>
      </c>
      <c r="EE49" s="1" t="s">
        <v>245</v>
      </c>
      <c r="EF49" s="1" t="s">
        <v>242</v>
      </c>
      <c r="EG49" s="1" t="s">
        <v>244</v>
      </c>
      <c r="EH49" s="1" t="s">
        <v>242</v>
      </c>
      <c r="EI49" s="1" t="s">
        <v>242</v>
      </c>
      <c r="EJ49" s="1" t="s">
        <v>245</v>
      </c>
      <c r="EK49" s="1" t="s">
        <v>242</v>
      </c>
      <c r="EL49" s="1" t="s">
        <v>245</v>
      </c>
      <c r="EM49" s="1" t="s">
        <v>242</v>
      </c>
      <c r="EN49" s="1" t="s">
        <v>242</v>
      </c>
      <c r="EO49" s="1" t="s">
        <v>245</v>
      </c>
      <c r="EP49" s="1" t="s">
        <v>244</v>
      </c>
      <c r="EQ49" s="1" t="s">
        <v>243</v>
      </c>
      <c r="ER49" s="1" t="s">
        <v>242</v>
      </c>
      <c r="ES49" s="1" t="s">
        <v>242</v>
      </c>
      <c r="ET49" s="1" t="s">
        <v>242</v>
      </c>
      <c r="EU49" s="1" t="s">
        <v>242</v>
      </c>
      <c r="EV49" s="1" t="s">
        <v>242</v>
      </c>
      <c r="EW49" s="1" t="s">
        <v>243</v>
      </c>
      <c r="EX49" s="1" t="s">
        <v>242</v>
      </c>
      <c r="EY49" s="1" t="s">
        <v>244</v>
      </c>
      <c r="EZ49" s="1" t="s">
        <v>243</v>
      </c>
      <c r="FA49" s="1" t="s">
        <v>242</v>
      </c>
      <c r="FB49" s="1" t="s">
        <v>243</v>
      </c>
      <c r="FC49" s="1" t="s">
        <v>244</v>
      </c>
      <c r="FD49" s="1" t="s">
        <v>242</v>
      </c>
      <c r="FE49" s="1" t="s">
        <v>243</v>
      </c>
      <c r="FF49" s="1" t="s">
        <v>242</v>
      </c>
      <c r="FG49" s="1" t="s">
        <v>242</v>
      </c>
      <c r="FH49" s="1" t="s">
        <v>242</v>
      </c>
      <c r="FI49" s="1" t="s">
        <v>242</v>
      </c>
      <c r="FJ49" s="1" t="s">
        <v>245</v>
      </c>
      <c r="FK49" s="1" t="s">
        <v>243</v>
      </c>
      <c r="FL49" s="1" t="s">
        <v>244</v>
      </c>
      <c r="FM49" s="1" t="s">
        <v>243</v>
      </c>
      <c r="FN49" s="1" t="s">
        <v>243</v>
      </c>
      <c r="FO49" s="1" t="s">
        <v>245</v>
      </c>
      <c r="FP49" s="1" t="s">
        <v>242</v>
      </c>
      <c r="FQ49" s="1" t="s">
        <v>242</v>
      </c>
      <c r="FR49" s="1" t="s">
        <v>242</v>
      </c>
      <c r="FS49" s="1" t="s">
        <v>243</v>
      </c>
      <c r="FT49" s="1" t="s">
        <v>244</v>
      </c>
      <c r="FU49" s="1" t="s">
        <v>245</v>
      </c>
      <c r="FV49" s="1" t="s">
        <v>242</v>
      </c>
      <c r="FW49" s="1" t="s">
        <v>245</v>
      </c>
      <c r="FX49" s="1" t="s">
        <v>244</v>
      </c>
      <c r="FY49" s="1" t="s">
        <v>242</v>
      </c>
      <c r="FZ49" s="1" t="s">
        <v>245</v>
      </c>
      <c r="GA49" s="1" t="s">
        <v>244</v>
      </c>
      <c r="GB49" s="1" t="s">
        <v>242</v>
      </c>
      <c r="GC49" s="1" t="s">
        <v>242</v>
      </c>
      <c r="GD49" s="1" t="s">
        <v>242</v>
      </c>
      <c r="GE49" s="1" t="s">
        <v>243</v>
      </c>
      <c r="GF49" s="1" t="s">
        <v>242</v>
      </c>
      <c r="GG49" s="1" t="s">
        <v>243</v>
      </c>
      <c r="GH49" s="1" t="s">
        <v>245</v>
      </c>
      <c r="GI49" s="1" t="s">
        <v>245</v>
      </c>
      <c r="GJ49" s="1" t="s">
        <v>242</v>
      </c>
      <c r="GK49" s="1" t="s">
        <v>245</v>
      </c>
      <c r="GL49" s="1" t="s">
        <v>243</v>
      </c>
      <c r="GM49" s="1" t="s">
        <v>242</v>
      </c>
      <c r="GN49" s="1" t="s">
        <v>242</v>
      </c>
      <c r="GO49" s="11">
        <v>8.0</v>
      </c>
      <c r="GP49" s="11">
        <v>9.0</v>
      </c>
      <c r="GQ49" s="11">
        <v>9.0</v>
      </c>
      <c r="GR49" s="11">
        <v>10.0</v>
      </c>
      <c r="GS49" s="11">
        <v>10.0</v>
      </c>
      <c r="GT49" s="11">
        <v>9.0</v>
      </c>
      <c r="GU49" s="11">
        <v>6.0</v>
      </c>
      <c r="GV49" s="11">
        <v>7.0</v>
      </c>
      <c r="GW49" s="11">
        <v>5.0</v>
      </c>
      <c r="GX49" s="11">
        <v>3.0</v>
      </c>
      <c r="GY49" s="11">
        <v>10.0</v>
      </c>
      <c r="GZ49" s="11">
        <v>10.0</v>
      </c>
      <c r="HA49" s="11">
        <v>10.0</v>
      </c>
      <c r="HB49" s="11">
        <v>6.0</v>
      </c>
      <c r="HC49" s="11">
        <v>6.0</v>
      </c>
      <c r="HD49" s="11">
        <v>2.0</v>
      </c>
      <c r="HE49" s="11">
        <v>3.0</v>
      </c>
      <c r="HF49" s="11">
        <v>8.0</v>
      </c>
      <c r="HG49" s="11">
        <v>7.0</v>
      </c>
      <c r="HH49" s="11">
        <v>1.0</v>
      </c>
      <c r="HI49" s="11">
        <v>10.0</v>
      </c>
      <c r="HJ49" s="11">
        <v>10.0</v>
      </c>
      <c r="HK49" s="11">
        <v>5.0</v>
      </c>
      <c r="HL49" s="11">
        <v>1.0</v>
      </c>
      <c r="HM49" s="11">
        <v>10.0</v>
      </c>
      <c r="HN49" s="11">
        <v>9.0</v>
      </c>
      <c r="HO49" s="11">
        <v>6.0</v>
      </c>
      <c r="HP49" s="11">
        <v>1.0</v>
      </c>
      <c r="HQ49" s="11">
        <v>10.0</v>
      </c>
      <c r="HR49" s="11">
        <v>5.0</v>
      </c>
      <c r="HS49" s="11">
        <v>8.0</v>
      </c>
      <c r="HT49" s="11">
        <v>1.0</v>
      </c>
      <c r="HU49" s="11">
        <v>10.0</v>
      </c>
      <c r="HV49" s="11">
        <v>4.0</v>
      </c>
      <c r="HW49" s="11">
        <v>6.0</v>
      </c>
      <c r="HX49" s="11">
        <v>10.0</v>
      </c>
      <c r="HY49" s="11">
        <v>10.0</v>
      </c>
      <c r="HZ49" s="11">
        <v>7.0</v>
      </c>
      <c r="IA49" s="11">
        <v>5.0</v>
      </c>
      <c r="IB49" s="11">
        <v>1.0</v>
      </c>
      <c r="IC49" s="11">
        <v>1.0</v>
      </c>
      <c r="ID49" s="1"/>
      <c r="IE49" s="2"/>
      <c r="IF49" s="12"/>
      <c r="IG49" s="1"/>
      <c r="IH49" s="1"/>
      <c r="II49" s="1"/>
      <c r="IJ49" s="1"/>
      <c r="IK49" s="1"/>
      <c r="IL49" s="1"/>
      <c r="IM49" s="1"/>
    </row>
    <row r="50">
      <c r="A50" s="10">
        <v>44720.36009722222</v>
      </c>
      <c r="B50" s="1" t="s">
        <v>308</v>
      </c>
      <c r="C50" s="1" t="s">
        <v>332</v>
      </c>
      <c r="D50" s="1" t="s">
        <v>265</v>
      </c>
      <c r="E50" s="1" t="s">
        <v>247</v>
      </c>
      <c r="F50" s="1" t="s">
        <v>287</v>
      </c>
      <c r="G50" s="1" t="s">
        <v>248</v>
      </c>
      <c r="H50" s="1" t="s">
        <v>201</v>
      </c>
      <c r="I50" s="1" t="s">
        <v>266</v>
      </c>
      <c r="J50" s="1" t="s">
        <v>267</v>
      </c>
      <c r="K50" s="1" t="s">
        <v>281</v>
      </c>
      <c r="L50" s="1" t="s">
        <v>205</v>
      </c>
      <c r="M50" s="1" t="s">
        <v>206</v>
      </c>
      <c r="N50" s="1" t="s">
        <v>207</v>
      </c>
      <c r="O50" s="1" t="s">
        <v>249</v>
      </c>
      <c r="P50" s="1" t="s">
        <v>298</v>
      </c>
      <c r="Q50" s="1" t="s">
        <v>288</v>
      </c>
      <c r="R50" s="1" t="s">
        <v>250</v>
      </c>
      <c r="S50" s="1" t="s">
        <v>251</v>
      </c>
      <c r="T50" s="1" t="s">
        <v>213</v>
      </c>
      <c r="U50" s="1" t="s">
        <v>252</v>
      </c>
      <c r="V50" s="1" t="s">
        <v>215</v>
      </c>
      <c r="W50" s="1" t="s">
        <v>284</v>
      </c>
      <c r="X50" s="1" t="s">
        <v>253</v>
      </c>
      <c r="Y50" s="1" t="s">
        <v>218</v>
      </c>
      <c r="Z50" s="1" t="s">
        <v>271</v>
      </c>
      <c r="AA50" s="1" t="s">
        <v>255</v>
      </c>
      <c r="AB50" s="1" t="s">
        <v>272</v>
      </c>
      <c r="AC50" s="1" t="s">
        <v>256</v>
      </c>
      <c r="AD50" s="1" t="s">
        <v>223</v>
      </c>
      <c r="AE50" s="1" t="s">
        <v>224</v>
      </c>
      <c r="AF50" s="1" t="s">
        <v>225</v>
      </c>
      <c r="AG50" s="1" t="s">
        <v>285</v>
      </c>
      <c r="AH50" s="1" t="s">
        <v>275</v>
      </c>
      <c r="AI50" s="1" t="s">
        <v>257</v>
      </c>
      <c r="AJ50" s="1" t="s">
        <v>200</v>
      </c>
      <c r="AK50" s="1" t="s">
        <v>276</v>
      </c>
      <c r="AL50" s="1" t="s">
        <v>231</v>
      </c>
      <c r="AM50" s="1" t="s">
        <v>232</v>
      </c>
      <c r="AN50" s="1" t="s">
        <v>233</v>
      </c>
      <c r="AO50" s="1" t="s">
        <v>234</v>
      </c>
      <c r="AP50" s="1" t="s">
        <v>235</v>
      </c>
      <c r="AQ50" s="1" t="s">
        <v>236</v>
      </c>
      <c r="AR50" s="1" t="s">
        <v>237</v>
      </c>
      <c r="AS50" s="1" t="s">
        <v>261</v>
      </c>
      <c r="AT50" s="1" t="s">
        <v>262</v>
      </c>
      <c r="AU50" s="1" t="s">
        <v>241</v>
      </c>
      <c r="AV50" s="1" t="s">
        <v>240</v>
      </c>
      <c r="AW50" s="1" t="s">
        <v>240</v>
      </c>
      <c r="AX50" s="1" t="s">
        <v>240</v>
      </c>
      <c r="AY50" s="1" t="s">
        <v>240</v>
      </c>
      <c r="AZ50" s="1" t="s">
        <v>241</v>
      </c>
      <c r="BA50" s="1" t="s">
        <v>241</v>
      </c>
      <c r="BB50" s="1" t="s">
        <v>241</v>
      </c>
      <c r="BC50" s="1" t="s">
        <v>241</v>
      </c>
      <c r="BD50" s="1" t="s">
        <v>240</v>
      </c>
      <c r="BE50" s="1" t="s">
        <v>240</v>
      </c>
      <c r="BF50" s="1" t="s">
        <v>240</v>
      </c>
      <c r="BG50" s="1" t="s">
        <v>241</v>
      </c>
      <c r="BH50" s="1" t="s">
        <v>240</v>
      </c>
      <c r="BI50" s="1" t="s">
        <v>240</v>
      </c>
      <c r="BJ50" s="1" t="s">
        <v>241</v>
      </c>
      <c r="BK50" s="1" t="s">
        <v>240</v>
      </c>
      <c r="BL50" s="1" t="s">
        <v>240</v>
      </c>
      <c r="BM50" s="1" t="s">
        <v>241</v>
      </c>
      <c r="BN50" s="1" t="s">
        <v>241</v>
      </c>
      <c r="BO50" s="1" t="s">
        <v>240</v>
      </c>
      <c r="BP50" s="1" t="s">
        <v>240</v>
      </c>
      <c r="BQ50" s="1" t="s">
        <v>241</v>
      </c>
      <c r="BR50" s="1" t="s">
        <v>241</v>
      </c>
      <c r="BS50" s="1" t="s">
        <v>240</v>
      </c>
      <c r="BT50" s="1" t="s">
        <v>240</v>
      </c>
      <c r="BU50" s="1" t="s">
        <v>241</v>
      </c>
      <c r="BV50" s="1" t="s">
        <v>241</v>
      </c>
      <c r="BW50" s="1" t="s">
        <v>240</v>
      </c>
      <c r="BX50" s="1" t="s">
        <v>241</v>
      </c>
      <c r="BY50" s="1" t="s">
        <v>241</v>
      </c>
      <c r="BZ50" s="1" t="s">
        <v>240</v>
      </c>
      <c r="CA50" s="1" t="s">
        <v>241</v>
      </c>
      <c r="CB50" s="1" t="s">
        <v>241</v>
      </c>
      <c r="CC50" s="1" t="s">
        <v>241</v>
      </c>
      <c r="CD50" s="1" t="s">
        <v>240</v>
      </c>
      <c r="CE50" s="1" t="s">
        <v>240</v>
      </c>
      <c r="CF50" s="1" t="s">
        <v>240</v>
      </c>
      <c r="CG50" s="1" t="s">
        <v>240</v>
      </c>
      <c r="CH50" s="1" t="s">
        <v>241</v>
      </c>
      <c r="CI50" s="1" t="s">
        <v>241</v>
      </c>
      <c r="CJ50" s="1" t="s">
        <v>240</v>
      </c>
      <c r="CK50" s="1" t="s">
        <v>240</v>
      </c>
      <c r="CL50" s="1" t="s">
        <v>241</v>
      </c>
      <c r="CM50" s="1" t="s">
        <v>240</v>
      </c>
      <c r="CN50" s="1" t="s">
        <v>240</v>
      </c>
      <c r="CO50" s="1" t="s">
        <v>240</v>
      </c>
      <c r="CP50" s="1" t="s">
        <v>241</v>
      </c>
      <c r="CQ50" s="1" t="s">
        <v>240</v>
      </c>
      <c r="CR50" s="1" t="s">
        <v>241</v>
      </c>
      <c r="CS50" s="1" t="s">
        <v>241</v>
      </c>
      <c r="CT50" s="1" t="s">
        <v>240</v>
      </c>
      <c r="CU50" s="1" t="s">
        <v>241</v>
      </c>
      <c r="CV50" s="1" t="s">
        <v>240</v>
      </c>
      <c r="CW50" s="1" t="s">
        <v>240</v>
      </c>
      <c r="CX50" s="1" t="s">
        <v>240</v>
      </c>
      <c r="CY50" s="1" t="s">
        <v>240</v>
      </c>
      <c r="CZ50" s="1" t="s">
        <v>240</v>
      </c>
      <c r="DA50" s="1" t="s">
        <v>240</v>
      </c>
      <c r="DB50" s="1" t="s">
        <v>240</v>
      </c>
      <c r="DC50" s="1" t="s">
        <v>241</v>
      </c>
      <c r="DD50" s="1" t="s">
        <v>240</v>
      </c>
      <c r="DE50" s="1" t="s">
        <v>240</v>
      </c>
      <c r="DF50" s="1" t="s">
        <v>240</v>
      </c>
      <c r="DG50" s="1" t="s">
        <v>240</v>
      </c>
      <c r="DH50" s="1" t="s">
        <v>240</v>
      </c>
      <c r="DI50" s="1" t="s">
        <v>241</v>
      </c>
      <c r="DJ50" s="1" t="s">
        <v>241</v>
      </c>
      <c r="DK50" s="1" t="s">
        <v>241</v>
      </c>
      <c r="DL50" s="1" t="s">
        <v>241</v>
      </c>
      <c r="DM50" s="1" t="s">
        <v>240</v>
      </c>
      <c r="DN50" s="1" t="s">
        <v>240</v>
      </c>
      <c r="DO50" s="1" t="s">
        <v>240</v>
      </c>
      <c r="DP50" s="1" t="s">
        <v>240</v>
      </c>
      <c r="DQ50" s="1" t="s">
        <v>241</v>
      </c>
      <c r="DR50" s="1" t="s">
        <v>240</v>
      </c>
      <c r="DS50" s="1" t="s">
        <v>241</v>
      </c>
      <c r="DT50" s="1" t="s">
        <v>240</v>
      </c>
      <c r="DU50" s="1" t="s">
        <v>241</v>
      </c>
      <c r="DV50" s="1" t="s">
        <v>240</v>
      </c>
      <c r="DW50" s="1" t="s">
        <v>242</v>
      </c>
      <c r="DX50" s="1" t="s">
        <v>245</v>
      </c>
      <c r="DY50" s="1" t="s">
        <v>243</v>
      </c>
      <c r="DZ50" s="1" t="s">
        <v>242</v>
      </c>
      <c r="EA50" s="1" t="s">
        <v>245</v>
      </c>
      <c r="EB50" s="1" t="s">
        <v>242</v>
      </c>
      <c r="EC50" s="1" t="s">
        <v>243</v>
      </c>
      <c r="ED50" s="1" t="s">
        <v>243</v>
      </c>
      <c r="EE50" s="1" t="s">
        <v>242</v>
      </c>
      <c r="EF50" s="1" t="s">
        <v>242</v>
      </c>
      <c r="EG50" s="1" t="s">
        <v>242</v>
      </c>
      <c r="EH50" s="1" t="s">
        <v>244</v>
      </c>
      <c r="EI50" s="1" t="s">
        <v>243</v>
      </c>
      <c r="EJ50" s="1" t="s">
        <v>242</v>
      </c>
      <c r="EK50" s="1" t="s">
        <v>244</v>
      </c>
      <c r="EL50" s="1" t="s">
        <v>244</v>
      </c>
      <c r="EM50" s="1" t="s">
        <v>245</v>
      </c>
      <c r="EN50" s="1" t="s">
        <v>242</v>
      </c>
      <c r="EO50" s="1" t="s">
        <v>243</v>
      </c>
      <c r="EP50" s="1" t="s">
        <v>243</v>
      </c>
      <c r="EQ50" s="1" t="s">
        <v>243</v>
      </c>
      <c r="ER50" s="1" t="s">
        <v>245</v>
      </c>
      <c r="ES50" s="1" t="s">
        <v>245</v>
      </c>
      <c r="ET50" s="1" t="s">
        <v>242</v>
      </c>
      <c r="EU50" s="1" t="s">
        <v>242</v>
      </c>
      <c r="EV50" s="1" t="s">
        <v>242</v>
      </c>
      <c r="EW50" s="1" t="s">
        <v>243</v>
      </c>
      <c r="EX50" s="1" t="s">
        <v>242</v>
      </c>
      <c r="EY50" s="1" t="s">
        <v>242</v>
      </c>
      <c r="EZ50" s="1" t="s">
        <v>245</v>
      </c>
      <c r="FA50" s="1" t="s">
        <v>242</v>
      </c>
      <c r="FB50" s="1" t="s">
        <v>243</v>
      </c>
      <c r="FC50" s="1" t="s">
        <v>243</v>
      </c>
      <c r="FD50" s="1" t="s">
        <v>245</v>
      </c>
      <c r="FE50" s="1" t="s">
        <v>243</v>
      </c>
      <c r="FF50" s="1" t="s">
        <v>243</v>
      </c>
      <c r="FG50" s="1" t="s">
        <v>244</v>
      </c>
      <c r="FH50" s="1" t="s">
        <v>245</v>
      </c>
      <c r="FI50" s="1" t="s">
        <v>242</v>
      </c>
      <c r="FJ50" s="1" t="s">
        <v>242</v>
      </c>
      <c r="FK50" s="1" t="s">
        <v>243</v>
      </c>
      <c r="FL50" s="1" t="s">
        <v>242</v>
      </c>
      <c r="FM50" s="1" t="s">
        <v>242</v>
      </c>
      <c r="FN50" s="1" t="s">
        <v>245</v>
      </c>
      <c r="FO50" s="1" t="s">
        <v>244</v>
      </c>
      <c r="FP50" s="1" t="s">
        <v>242</v>
      </c>
      <c r="FQ50" s="1" t="s">
        <v>242</v>
      </c>
      <c r="FR50" s="1" t="s">
        <v>242</v>
      </c>
      <c r="FS50" s="1" t="s">
        <v>245</v>
      </c>
      <c r="FT50" s="1" t="s">
        <v>243</v>
      </c>
      <c r="FU50" s="1" t="s">
        <v>244</v>
      </c>
      <c r="FV50" s="1" t="s">
        <v>243</v>
      </c>
      <c r="FW50" s="1" t="s">
        <v>243</v>
      </c>
      <c r="FX50" s="1" t="s">
        <v>244</v>
      </c>
      <c r="FY50" s="1" t="s">
        <v>243</v>
      </c>
      <c r="FZ50" s="1" t="s">
        <v>243</v>
      </c>
      <c r="GA50" s="1" t="s">
        <v>244</v>
      </c>
      <c r="GB50" s="1" t="s">
        <v>242</v>
      </c>
      <c r="GC50" s="1" t="s">
        <v>244</v>
      </c>
      <c r="GD50" s="1" t="s">
        <v>242</v>
      </c>
      <c r="GE50" s="1" t="s">
        <v>243</v>
      </c>
      <c r="GF50" s="1" t="s">
        <v>243</v>
      </c>
      <c r="GG50" s="1" t="s">
        <v>242</v>
      </c>
      <c r="GH50" s="1" t="s">
        <v>245</v>
      </c>
      <c r="GI50" s="1" t="s">
        <v>244</v>
      </c>
      <c r="GJ50" s="1" t="s">
        <v>243</v>
      </c>
      <c r="GK50" s="1" t="s">
        <v>242</v>
      </c>
      <c r="GL50" s="1" t="s">
        <v>245</v>
      </c>
      <c r="GM50" s="1" t="s">
        <v>243</v>
      </c>
      <c r="GN50" s="1" t="s">
        <v>243</v>
      </c>
      <c r="GO50" s="11">
        <v>3.0</v>
      </c>
      <c r="GP50" s="11">
        <v>2.0</v>
      </c>
      <c r="GQ50" s="11">
        <v>7.0</v>
      </c>
      <c r="GR50" s="11">
        <v>10.0</v>
      </c>
      <c r="GS50" s="11">
        <v>10.0</v>
      </c>
      <c r="GT50" s="11">
        <v>8.0</v>
      </c>
      <c r="GU50" s="11">
        <v>10.0</v>
      </c>
      <c r="GV50" s="11">
        <v>8.0</v>
      </c>
      <c r="GW50" s="11">
        <v>3.0</v>
      </c>
      <c r="GX50" s="11">
        <v>3.0</v>
      </c>
      <c r="GY50" s="11">
        <v>4.0</v>
      </c>
      <c r="GZ50" s="11">
        <v>6.0</v>
      </c>
      <c r="HA50" s="11">
        <v>10.0</v>
      </c>
      <c r="HB50" s="11">
        <v>8.0</v>
      </c>
      <c r="HC50" s="11">
        <v>10.0</v>
      </c>
      <c r="HD50" s="11">
        <v>5.0</v>
      </c>
      <c r="HE50" s="11">
        <v>3.0</v>
      </c>
      <c r="HF50" s="11">
        <v>3.0</v>
      </c>
      <c r="HG50" s="11">
        <v>8.0</v>
      </c>
      <c r="HH50" s="11">
        <v>3.0</v>
      </c>
      <c r="HI50" s="11">
        <v>9.0</v>
      </c>
      <c r="HJ50" s="11">
        <v>3.0</v>
      </c>
      <c r="HK50" s="11">
        <v>8.0</v>
      </c>
      <c r="HL50" s="11">
        <v>6.0</v>
      </c>
      <c r="HM50" s="11">
        <v>9.0</v>
      </c>
      <c r="HN50" s="11">
        <v>6.0</v>
      </c>
      <c r="HO50" s="11">
        <v>4.0</v>
      </c>
      <c r="HP50" s="11">
        <v>2.0</v>
      </c>
      <c r="HQ50" s="11">
        <v>8.0</v>
      </c>
      <c r="HR50" s="11">
        <v>7.0</v>
      </c>
      <c r="HS50" s="11">
        <v>10.0</v>
      </c>
      <c r="HT50" s="11">
        <v>1.0</v>
      </c>
      <c r="HU50" s="11">
        <v>1.0</v>
      </c>
      <c r="HV50" s="11">
        <v>7.0</v>
      </c>
      <c r="HW50" s="11">
        <v>7.0</v>
      </c>
      <c r="HX50" s="11">
        <v>10.0</v>
      </c>
      <c r="HY50" s="11">
        <v>10.0</v>
      </c>
      <c r="HZ50" s="11">
        <v>8.0</v>
      </c>
      <c r="IA50" s="11">
        <v>6.0</v>
      </c>
      <c r="IB50" s="11">
        <v>6.0</v>
      </c>
      <c r="IC50" s="11">
        <v>1.0</v>
      </c>
      <c r="ID50" s="11"/>
      <c r="IE50" s="1"/>
      <c r="IF50" s="1"/>
      <c r="IG50" s="1"/>
      <c r="IH50" s="1"/>
      <c r="II50" s="1"/>
      <c r="IJ50" s="1"/>
      <c r="IK50" s="1"/>
      <c r="IL50" s="1"/>
      <c r="IM50" s="1"/>
    </row>
    <row r="51">
      <c r="A51" s="10">
        <v>44720.4133240625</v>
      </c>
      <c r="B51" s="1" t="s">
        <v>263</v>
      </c>
      <c r="C51" s="1" t="s">
        <v>333</v>
      </c>
      <c r="D51" s="1" t="s">
        <v>265</v>
      </c>
      <c r="E51" s="1" t="s">
        <v>198</v>
      </c>
      <c r="F51" s="1" t="s">
        <v>199</v>
      </c>
      <c r="G51" s="1" t="s">
        <v>248</v>
      </c>
      <c r="H51" s="1" t="s">
        <v>280</v>
      </c>
      <c r="I51" s="1" t="s">
        <v>202</v>
      </c>
      <c r="J51" s="1" t="s">
        <v>267</v>
      </c>
      <c r="K51" s="1" t="s">
        <v>204</v>
      </c>
      <c r="L51" s="1" t="s">
        <v>205</v>
      </c>
      <c r="M51" s="1" t="s">
        <v>206</v>
      </c>
      <c r="N51" s="1" t="s">
        <v>269</v>
      </c>
      <c r="O51" s="1" t="s">
        <v>208</v>
      </c>
      <c r="P51" s="1" t="s">
        <v>209</v>
      </c>
      <c r="Q51" s="1" t="s">
        <v>288</v>
      </c>
      <c r="R51" s="1" t="s">
        <v>250</v>
      </c>
      <c r="S51" s="1" t="s">
        <v>251</v>
      </c>
      <c r="T51" s="1" t="s">
        <v>283</v>
      </c>
      <c r="U51" s="1" t="s">
        <v>252</v>
      </c>
      <c r="V51" s="1" t="s">
        <v>215</v>
      </c>
      <c r="W51" s="1" t="s">
        <v>216</v>
      </c>
      <c r="X51" s="1" t="s">
        <v>253</v>
      </c>
      <c r="Y51" s="1" t="s">
        <v>218</v>
      </c>
      <c r="Z51" s="1" t="s">
        <v>219</v>
      </c>
      <c r="AA51" s="1" t="s">
        <v>255</v>
      </c>
      <c r="AB51" s="1" t="s">
        <v>221</v>
      </c>
      <c r="AC51" s="1" t="s">
        <v>303</v>
      </c>
      <c r="AD51" s="1" t="s">
        <v>223</v>
      </c>
      <c r="AE51" s="1" t="s">
        <v>224</v>
      </c>
      <c r="AF51" s="1" t="s">
        <v>225</v>
      </c>
      <c r="AG51" s="1" t="s">
        <v>226</v>
      </c>
      <c r="AH51" s="1" t="s">
        <v>275</v>
      </c>
      <c r="AI51" s="1" t="s">
        <v>257</v>
      </c>
      <c r="AJ51" s="1" t="s">
        <v>229</v>
      </c>
      <c r="AK51" s="1" t="s">
        <v>230</v>
      </c>
      <c r="AL51" s="1" t="s">
        <v>231</v>
      </c>
      <c r="AM51" s="1" t="s">
        <v>232</v>
      </c>
      <c r="AN51" s="1" t="s">
        <v>233</v>
      </c>
      <c r="AO51" s="1" t="s">
        <v>259</v>
      </c>
      <c r="AP51" s="1" t="s">
        <v>235</v>
      </c>
      <c r="AQ51" s="1" t="s">
        <v>260</v>
      </c>
      <c r="AR51" s="1" t="s">
        <v>237</v>
      </c>
      <c r="AS51" s="1" t="s">
        <v>261</v>
      </c>
      <c r="AT51" s="1" t="s">
        <v>239</v>
      </c>
      <c r="AU51" s="1" t="s">
        <v>241</v>
      </c>
      <c r="AV51" s="1" t="s">
        <v>240</v>
      </c>
      <c r="AW51" s="1" t="s">
        <v>241</v>
      </c>
      <c r="AX51" s="1" t="s">
        <v>241</v>
      </c>
      <c r="AY51" s="1" t="s">
        <v>240</v>
      </c>
      <c r="AZ51" s="1" t="s">
        <v>241</v>
      </c>
      <c r="BA51" s="1" t="s">
        <v>241</v>
      </c>
      <c r="BB51" s="1" t="s">
        <v>240</v>
      </c>
      <c r="BC51" s="1" t="s">
        <v>241</v>
      </c>
      <c r="BD51" s="1" t="s">
        <v>241</v>
      </c>
      <c r="BE51" s="1" t="s">
        <v>241</v>
      </c>
      <c r="BF51" s="1" t="s">
        <v>241</v>
      </c>
      <c r="BG51" s="1" t="s">
        <v>240</v>
      </c>
      <c r="BH51" s="1" t="s">
        <v>240</v>
      </c>
      <c r="BI51" s="1" t="s">
        <v>241</v>
      </c>
      <c r="BJ51" s="1" t="s">
        <v>240</v>
      </c>
      <c r="BK51" s="1" t="s">
        <v>240</v>
      </c>
      <c r="BL51" s="1" t="s">
        <v>241</v>
      </c>
      <c r="BM51" s="1" t="s">
        <v>240</v>
      </c>
      <c r="BN51" s="1" t="s">
        <v>241</v>
      </c>
      <c r="BO51" s="1" t="s">
        <v>241</v>
      </c>
      <c r="BP51" s="1" t="s">
        <v>240</v>
      </c>
      <c r="BQ51" s="1" t="s">
        <v>241</v>
      </c>
      <c r="BR51" s="1" t="s">
        <v>241</v>
      </c>
      <c r="BS51" s="1" t="s">
        <v>241</v>
      </c>
      <c r="BT51" s="1" t="s">
        <v>240</v>
      </c>
      <c r="BU51" s="1" t="s">
        <v>241</v>
      </c>
      <c r="BV51" s="1" t="s">
        <v>241</v>
      </c>
      <c r="BW51" s="1" t="s">
        <v>241</v>
      </c>
      <c r="BX51" s="1" t="s">
        <v>241</v>
      </c>
      <c r="BY51" s="1" t="s">
        <v>241</v>
      </c>
      <c r="BZ51" s="1" t="s">
        <v>241</v>
      </c>
      <c r="CA51" s="1" t="s">
        <v>241</v>
      </c>
      <c r="CB51" s="1" t="s">
        <v>241</v>
      </c>
      <c r="CC51" s="1" t="s">
        <v>241</v>
      </c>
      <c r="CD51" s="1" t="s">
        <v>241</v>
      </c>
      <c r="CE51" s="1" t="s">
        <v>240</v>
      </c>
      <c r="CF51" s="1" t="s">
        <v>241</v>
      </c>
      <c r="CG51" s="1" t="s">
        <v>241</v>
      </c>
      <c r="CH51" s="1" t="s">
        <v>240</v>
      </c>
      <c r="CI51" s="1" t="s">
        <v>241</v>
      </c>
      <c r="CJ51" s="1" t="s">
        <v>241</v>
      </c>
      <c r="CK51" s="1" t="s">
        <v>241</v>
      </c>
      <c r="CL51" s="1" t="s">
        <v>241</v>
      </c>
      <c r="CM51" s="1" t="s">
        <v>241</v>
      </c>
      <c r="CN51" s="1" t="s">
        <v>241</v>
      </c>
      <c r="CO51" s="1" t="s">
        <v>241</v>
      </c>
      <c r="CP51" s="1" t="s">
        <v>240</v>
      </c>
      <c r="CQ51" s="1" t="s">
        <v>241</v>
      </c>
      <c r="CR51" s="1" t="s">
        <v>241</v>
      </c>
      <c r="CS51" s="1" t="s">
        <v>241</v>
      </c>
      <c r="CT51" s="1" t="s">
        <v>241</v>
      </c>
      <c r="CU51" s="1" t="s">
        <v>241</v>
      </c>
      <c r="CV51" s="1" t="s">
        <v>240</v>
      </c>
      <c r="CW51" s="1" t="s">
        <v>241</v>
      </c>
      <c r="CX51" s="1" t="s">
        <v>240</v>
      </c>
      <c r="CY51" s="1" t="s">
        <v>241</v>
      </c>
      <c r="CZ51" s="1" t="s">
        <v>240</v>
      </c>
      <c r="DA51" s="1" t="s">
        <v>240</v>
      </c>
      <c r="DB51" s="1" t="s">
        <v>241</v>
      </c>
      <c r="DC51" s="1" t="s">
        <v>241</v>
      </c>
      <c r="DD51" s="1" t="s">
        <v>241</v>
      </c>
      <c r="DE51" s="1" t="s">
        <v>240</v>
      </c>
      <c r="DF51" s="1" t="s">
        <v>240</v>
      </c>
      <c r="DG51" s="1" t="s">
        <v>241</v>
      </c>
      <c r="DH51" s="1" t="s">
        <v>240</v>
      </c>
      <c r="DI51" s="1" t="s">
        <v>241</v>
      </c>
      <c r="DJ51" s="1" t="s">
        <v>240</v>
      </c>
      <c r="DK51" s="1" t="s">
        <v>241</v>
      </c>
      <c r="DL51" s="1" t="s">
        <v>241</v>
      </c>
      <c r="DM51" s="1" t="s">
        <v>241</v>
      </c>
      <c r="DN51" s="1" t="s">
        <v>241</v>
      </c>
      <c r="DO51" s="1" t="s">
        <v>240</v>
      </c>
      <c r="DP51" s="1" t="s">
        <v>241</v>
      </c>
      <c r="DQ51" s="1" t="s">
        <v>241</v>
      </c>
      <c r="DR51" s="1" t="s">
        <v>240</v>
      </c>
      <c r="DS51" s="1" t="s">
        <v>241</v>
      </c>
      <c r="DT51" s="1" t="s">
        <v>240</v>
      </c>
      <c r="DU51" s="1" t="s">
        <v>240</v>
      </c>
      <c r="DV51" s="1" t="s">
        <v>240</v>
      </c>
      <c r="DW51" s="1" t="s">
        <v>243</v>
      </c>
      <c r="DX51" s="1" t="s">
        <v>243</v>
      </c>
      <c r="DY51" s="1" t="s">
        <v>245</v>
      </c>
      <c r="DZ51" s="1" t="s">
        <v>243</v>
      </c>
      <c r="EA51" s="1" t="s">
        <v>243</v>
      </c>
      <c r="EB51" s="1" t="s">
        <v>244</v>
      </c>
      <c r="EC51" s="1" t="s">
        <v>243</v>
      </c>
      <c r="ED51" s="1" t="s">
        <v>243</v>
      </c>
      <c r="EE51" s="1" t="s">
        <v>243</v>
      </c>
      <c r="EF51" s="1" t="s">
        <v>243</v>
      </c>
      <c r="EG51" s="1" t="s">
        <v>243</v>
      </c>
      <c r="EH51" s="1" t="s">
        <v>244</v>
      </c>
      <c r="EI51" s="1" t="s">
        <v>243</v>
      </c>
      <c r="EJ51" s="1" t="s">
        <v>243</v>
      </c>
      <c r="EK51" s="1" t="s">
        <v>244</v>
      </c>
      <c r="EL51" s="1" t="s">
        <v>244</v>
      </c>
      <c r="EM51" s="1" t="s">
        <v>245</v>
      </c>
      <c r="EN51" s="1" t="s">
        <v>245</v>
      </c>
      <c r="EO51" s="1" t="s">
        <v>243</v>
      </c>
      <c r="EP51" s="1" t="s">
        <v>243</v>
      </c>
      <c r="EQ51" s="1" t="s">
        <v>243</v>
      </c>
      <c r="ER51" s="1" t="s">
        <v>245</v>
      </c>
      <c r="ES51" s="1" t="s">
        <v>244</v>
      </c>
      <c r="ET51" s="1" t="s">
        <v>244</v>
      </c>
      <c r="EU51" s="1" t="s">
        <v>243</v>
      </c>
      <c r="EV51" s="1" t="s">
        <v>244</v>
      </c>
      <c r="EW51" s="1" t="s">
        <v>244</v>
      </c>
      <c r="EX51" s="1" t="s">
        <v>245</v>
      </c>
      <c r="EY51" s="1" t="s">
        <v>243</v>
      </c>
      <c r="EZ51" s="1" t="s">
        <v>244</v>
      </c>
      <c r="FA51" s="1" t="s">
        <v>244</v>
      </c>
      <c r="FB51" s="1" t="s">
        <v>244</v>
      </c>
      <c r="FC51" s="1" t="s">
        <v>244</v>
      </c>
      <c r="FD51" s="1" t="s">
        <v>244</v>
      </c>
      <c r="FE51" s="1" t="s">
        <v>244</v>
      </c>
      <c r="FF51" s="1" t="s">
        <v>244</v>
      </c>
      <c r="FG51" s="1" t="s">
        <v>244</v>
      </c>
      <c r="FH51" s="1" t="s">
        <v>243</v>
      </c>
      <c r="FI51" s="1" t="s">
        <v>245</v>
      </c>
      <c r="FJ51" s="1" t="s">
        <v>245</v>
      </c>
      <c r="FK51" s="1" t="s">
        <v>243</v>
      </c>
      <c r="FL51" s="1" t="s">
        <v>243</v>
      </c>
      <c r="FM51" s="1" t="s">
        <v>245</v>
      </c>
      <c r="FN51" s="1" t="s">
        <v>245</v>
      </c>
      <c r="FO51" s="1" t="s">
        <v>245</v>
      </c>
      <c r="FP51" s="1" t="s">
        <v>245</v>
      </c>
      <c r="FQ51" s="1" t="s">
        <v>243</v>
      </c>
      <c r="FR51" s="1" t="s">
        <v>244</v>
      </c>
      <c r="FS51" s="1" t="s">
        <v>242</v>
      </c>
      <c r="FT51" s="1" t="s">
        <v>244</v>
      </c>
      <c r="FU51" s="1" t="s">
        <v>244</v>
      </c>
      <c r="FV51" s="1" t="s">
        <v>244</v>
      </c>
      <c r="FW51" s="1" t="s">
        <v>243</v>
      </c>
      <c r="FX51" s="1" t="s">
        <v>243</v>
      </c>
      <c r="FY51" s="1" t="s">
        <v>243</v>
      </c>
      <c r="FZ51" s="1" t="s">
        <v>243</v>
      </c>
      <c r="GA51" s="1" t="s">
        <v>244</v>
      </c>
      <c r="GB51" s="1" t="s">
        <v>244</v>
      </c>
      <c r="GC51" s="1" t="s">
        <v>244</v>
      </c>
      <c r="GD51" s="1" t="s">
        <v>244</v>
      </c>
      <c r="GE51" s="1" t="s">
        <v>244</v>
      </c>
      <c r="GF51" s="1" t="s">
        <v>245</v>
      </c>
      <c r="GG51" s="1" t="s">
        <v>243</v>
      </c>
      <c r="GH51" s="1" t="s">
        <v>244</v>
      </c>
      <c r="GI51" s="1" t="s">
        <v>245</v>
      </c>
      <c r="GJ51" s="1" t="s">
        <v>244</v>
      </c>
      <c r="GK51" s="1" t="s">
        <v>243</v>
      </c>
      <c r="GL51" s="1" t="s">
        <v>245</v>
      </c>
      <c r="GM51" s="1" t="s">
        <v>244</v>
      </c>
      <c r="GN51" s="1" t="s">
        <v>243</v>
      </c>
      <c r="GO51" s="11">
        <v>1.0</v>
      </c>
      <c r="GP51" s="11">
        <v>1.0</v>
      </c>
      <c r="GQ51" s="11">
        <v>4.0</v>
      </c>
      <c r="GR51" s="11">
        <v>8.0</v>
      </c>
      <c r="GS51" s="11">
        <v>2.0</v>
      </c>
      <c r="GT51" s="11">
        <v>1.0</v>
      </c>
      <c r="GU51" s="11">
        <v>7.0</v>
      </c>
      <c r="GV51" s="11">
        <v>1.0</v>
      </c>
      <c r="GW51" s="11">
        <v>1.0</v>
      </c>
      <c r="GX51" s="11">
        <v>10.0</v>
      </c>
      <c r="GY51" s="11">
        <v>8.0</v>
      </c>
      <c r="GZ51" s="11">
        <v>10.0</v>
      </c>
      <c r="HA51" s="11">
        <v>1.0</v>
      </c>
      <c r="HB51" s="11">
        <v>1.0</v>
      </c>
      <c r="HC51" s="11">
        <v>9.0</v>
      </c>
      <c r="HD51" s="11">
        <v>5.0</v>
      </c>
      <c r="HE51" s="11">
        <v>1.0</v>
      </c>
      <c r="HF51" s="11">
        <v>10.0</v>
      </c>
      <c r="HG51" s="11">
        <v>8.0</v>
      </c>
      <c r="HH51" s="11">
        <v>1.0</v>
      </c>
      <c r="HI51" s="11">
        <v>1.0</v>
      </c>
      <c r="HJ51" s="11">
        <v>1.0</v>
      </c>
      <c r="HK51" s="11">
        <v>1.0</v>
      </c>
      <c r="HL51" s="11">
        <v>1.0</v>
      </c>
      <c r="HM51" s="11">
        <v>1.0</v>
      </c>
      <c r="HN51" s="11">
        <v>5.0</v>
      </c>
      <c r="HO51" s="11">
        <v>1.0</v>
      </c>
      <c r="HP51" s="11">
        <v>1.0</v>
      </c>
      <c r="HQ51" s="11">
        <v>1.0</v>
      </c>
      <c r="HR51" s="11">
        <v>1.0</v>
      </c>
      <c r="HS51" s="11">
        <v>4.0</v>
      </c>
      <c r="HT51" s="11">
        <v>3.0</v>
      </c>
      <c r="HU51" s="11">
        <v>1.0</v>
      </c>
      <c r="HV51" s="11">
        <v>10.0</v>
      </c>
      <c r="HW51" s="11">
        <v>1.0</v>
      </c>
      <c r="HX51" s="11">
        <v>10.0</v>
      </c>
      <c r="HY51" s="11">
        <v>1.0</v>
      </c>
      <c r="HZ51" s="11">
        <v>1.0</v>
      </c>
      <c r="IA51" s="11">
        <v>1.0</v>
      </c>
      <c r="IB51" s="11">
        <v>10.0</v>
      </c>
      <c r="IC51" s="11">
        <v>1.0</v>
      </c>
      <c r="ID51" s="1"/>
      <c r="IE51" s="1"/>
      <c r="IF51" s="1"/>
      <c r="IG51" s="1"/>
      <c r="IH51" s="1"/>
      <c r="II51" s="1"/>
      <c r="IJ51" s="1"/>
      <c r="IK51" s="1"/>
      <c r="IL51" s="1"/>
      <c r="IM51" s="1"/>
    </row>
    <row r="52">
      <c r="A52" s="10">
        <v>44720.45450908565</v>
      </c>
      <c r="B52" s="1" t="s">
        <v>308</v>
      </c>
      <c r="C52" s="1" t="s">
        <v>334</v>
      </c>
      <c r="D52" s="1" t="s">
        <v>294</v>
      </c>
      <c r="E52" s="1" t="s">
        <v>247</v>
      </c>
      <c r="F52" s="1" t="s">
        <v>199</v>
      </c>
      <c r="G52" s="1" t="s">
        <v>248</v>
      </c>
      <c r="H52" s="1" t="s">
        <v>280</v>
      </c>
      <c r="I52" s="1" t="s">
        <v>266</v>
      </c>
      <c r="J52" s="1" t="s">
        <v>267</v>
      </c>
      <c r="K52" s="1" t="s">
        <v>281</v>
      </c>
      <c r="L52" s="1" t="s">
        <v>205</v>
      </c>
      <c r="M52" s="1" t="s">
        <v>295</v>
      </c>
      <c r="N52" s="1" t="s">
        <v>207</v>
      </c>
      <c r="O52" s="1" t="s">
        <v>249</v>
      </c>
      <c r="P52" s="1" t="s">
        <v>209</v>
      </c>
      <c r="Q52" s="1" t="s">
        <v>288</v>
      </c>
      <c r="R52" s="1" t="s">
        <v>211</v>
      </c>
      <c r="S52" s="1" t="s">
        <v>212</v>
      </c>
      <c r="T52" s="1" t="s">
        <v>213</v>
      </c>
      <c r="U52" s="1" t="s">
        <v>214</v>
      </c>
      <c r="V52" s="1" t="s">
        <v>270</v>
      </c>
      <c r="W52" s="1" t="s">
        <v>284</v>
      </c>
      <c r="X52" s="1" t="s">
        <v>217</v>
      </c>
      <c r="Y52" s="1" t="s">
        <v>218</v>
      </c>
      <c r="Z52" s="1" t="s">
        <v>271</v>
      </c>
      <c r="AA52" s="1" t="s">
        <v>255</v>
      </c>
      <c r="AB52" s="1" t="s">
        <v>272</v>
      </c>
      <c r="AC52" s="1" t="s">
        <v>303</v>
      </c>
      <c r="AD52" s="1" t="s">
        <v>223</v>
      </c>
      <c r="AE52" s="1" t="s">
        <v>273</v>
      </c>
      <c r="AF52" s="1" t="s">
        <v>274</v>
      </c>
      <c r="AG52" s="1" t="s">
        <v>285</v>
      </c>
      <c r="AH52" s="1" t="s">
        <v>275</v>
      </c>
      <c r="AI52" s="1" t="s">
        <v>257</v>
      </c>
      <c r="AJ52" s="1" t="s">
        <v>200</v>
      </c>
      <c r="AK52" s="1" t="s">
        <v>276</v>
      </c>
      <c r="AL52" s="1" t="s">
        <v>258</v>
      </c>
      <c r="AM52" s="1" t="s">
        <v>277</v>
      </c>
      <c r="AN52" s="1" t="s">
        <v>233</v>
      </c>
      <c r="AO52" s="1" t="s">
        <v>234</v>
      </c>
      <c r="AP52" s="1" t="s">
        <v>235</v>
      </c>
      <c r="AQ52" s="1" t="s">
        <v>236</v>
      </c>
      <c r="AR52" s="1" t="s">
        <v>275</v>
      </c>
      <c r="AS52" s="1" t="s">
        <v>261</v>
      </c>
      <c r="AT52" s="1" t="s">
        <v>262</v>
      </c>
      <c r="AU52" s="1" t="s">
        <v>240</v>
      </c>
      <c r="AV52" s="1" t="s">
        <v>240</v>
      </c>
      <c r="AW52" s="1" t="s">
        <v>241</v>
      </c>
      <c r="AX52" s="1" t="s">
        <v>240</v>
      </c>
      <c r="AY52" s="1" t="s">
        <v>241</v>
      </c>
      <c r="AZ52" s="1" t="s">
        <v>240</v>
      </c>
      <c r="BA52" s="1" t="s">
        <v>240</v>
      </c>
      <c r="BB52" s="1" t="s">
        <v>241</v>
      </c>
      <c r="BC52" s="1" t="s">
        <v>240</v>
      </c>
      <c r="BD52" s="1" t="s">
        <v>240</v>
      </c>
      <c r="BE52" s="1" t="s">
        <v>240</v>
      </c>
      <c r="BF52" s="1" t="s">
        <v>240</v>
      </c>
      <c r="BG52" s="1" t="s">
        <v>240</v>
      </c>
      <c r="BH52" s="1" t="s">
        <v>240</v>
      </c>
      <c r="BI52" s="1" t="s">
        <v>240</v>
      </c>
      <c r="BJ52" s="1" t="s">
        <v>241</v>
      </c>
      <c r="BK52" s="1" t="s">
        <v>240</v>
      </c>
      <c r="BL52" s="1" t="s">
        <v>240</v>
      </c>
      <c r="BM52" s="1" t="s">
        <v>241</v>
      </c>
      <c r="BN52" s="1" t="s">
        <v>241</v>
      </c>
      <c r="BO52" s="1" t="s">
        <v>241</v>
      </c>
      <c r="BP52" s="1" t="s">
        <v>240</v>
      </c>
      <c r="BQ52" s="1" t="s">
        <v>240</v>
      </c>
      <c r="BR52" s="1" t="s">
        <v>241</v>
      </c>
      <c r="BS52" s="1" t="s">
        <v>240</v>
      </c>
      <c r="BT52" s="1" t="s">
        <v>240</v>
      </c>
      <c r="BU52" s="1" t="s">
        <v>241</v>
      </c>
      <c r="BV52" s="1" t="s">
        <v>240</v>
      </c>
      <c r="BW52" s="1" t="s">
        <v>240</v>
      </c>
      <c r="BX52" s="1" t="s">
        <v>240</v>
      </c>
      <c r="BY52" s="1" t="s">
        <v>240</v>
      </c>
      <c r="BZ52" s="1" t="s">
        <v>240</v>
      </c>
      <c r="CA52" s="1" t="s">
        <v>241</v>
      </c>
      <c r="CB52" s="1" t="s">
        <v>241</v>
      </c>
      <c r="CC52" s="1" t="s">
        <v>241</v>
      </c>
      <c r="CD52" s="1" t="s">
        <v>241</v>
      </c>
      <c r="CE52" s="1" t="s">
        <v>240</v>
      </c>
      <c r="CF52" s="1" t="s">
        <v>240</v>
      </c>
      <c r="CG52" s="1" t="s">
        <v>240</v>
      </c>
      <c r="CH52" s="1" t="s">
        <v>241</v>
      </c>
      <c r="CI52" s="1" t="s">
        <v>240</v>
      </c>
      <c r="CJ52" s="1" t="s">
        <v>240</v>
      </c>
      <c r="CK52" s="1" t="s">
        <v>240</v>
      </c>
      <c r="CL52" s="1" t="s">
        <v>241</v>
      </c>
      <c r="CM52" s="1" t="s">
        <v>241</v>
      </c>
      <c r="CN52" s="1" t="s">
        <v>241</v>
      </c>
      <c r="CO52" s="1" t="s">
        <v>240</v>
      </c>
      <c r="CP52" s="1" t="s">
        <v>240</v>
      </c>
      <c r="CQ52" s="1" t="s">
        <v>240</v>
      </c>
      <c r="CR52" s="1" t="s">
        <v>240</v>
      </c>
      <c r="CS52" s="1" t="s">
        <v>240</v>
      </c>
      <c r="CT52" s="1" t="s">
        <v>240</v>
      </c>
      <c r="CU52" s="1" t="s">
        <v>240</v>
      </c>
      <c r="CV52" s="1" t="s">
        <v>240</v>
      </c>
      <c r="CW52" s="1" t="s">
        <v>240</v>
      </c>
      <c r="CX52" s="1" t="s">
        <v>240</v>
      </c>
      <c r="CY52" s="1" t="s">
        <v>240</v>
      </c>
      <c r="CZ52" s="1" t="s">
        <v>240</v>
      </c>
      <c r="DA52" s="1" t="s">
        <v>240</v>
      </c>
      <c r="DB52" s="1" t="s">
        <v>241</v>
      </c>
      <c r="DC52" s="1" t="s">
        <v>240</v>
      </c>
      <c r="DD52" s="1" t="s">
        <v>241</v>
      </c>
      <c r="DE52" s="1" t="s">
        <v>240</v>
      </c>
      <c r="DF52" s="1" t="s">
        <v>240</v>
      </c>
      <c r="DG52" s="1" t="s">
        <v>241</v>
      </c>
      <c r="DH52" s="1" t="s">
        <v>240</v>
      </c>
      <c r="DI52" s="1" t="s">
        <v>240</v>
      </c>
      <c r="DJ52" s="1" t="s">
        <v>241</v>
      </c>
      <c r="DK52" s="1" t="s">
        <v>240</v>
      </c>
      <c r="DL52" s="1" t="s">
        <v>241</v>
      </c>
      <c r="DM52" s="1" t="s">
        <v>240</v>
      </c>
      <c r="DN52" s="1" t="s">
        <v>240</v>
      </c>
      <c r="DO52" s="1" t="s">
        <v>240</v>
      </c>
      <c r="DP52" s="1" t="s">
        <v>240</v>
      </c>
      <c r="DQ52" s="1" t="s">
        <v>240</v>
      </c>
      <c r="DR52" s="1" t="s">
        <v>240</v>
      </c>
      <c r="DS52" s="1" t="s">
        <v>240</v>
      </c>
      <c r="DT52" s="1" t="s">
        <v>240</v>
      </c>
      <c r="DU52" s="1" t="s">
        <v>240</v>
      </c>
      <c r="DV52" s="1" t="s">
        <v>241</v>
      </c>
      <c r="DW52" s="1" t="s">
        <v>243</v>
      </c>
      <c r="DX52" s="1" t="s">
        <v>244</v>
      </c>
      <c r="DY52" s="1" t="s">
        <v>242</v>
      </c>
      <c r="DZ52" s="1" t="s">
        <v>243</v>
      </c>
      <c r="EA52" s="1" t="s">
        <v>242</v>
      </c>
      <c r="EB52" s="1" t="s">
        <v>243</v>
      </c>
      <c r="EC52" s="1" t="s">
        <v>243</v>
      </c>
      <c r="ED52" s="1" t="s">
        <v>242</v>
      </c>
      <c r="EE52" s="1" t="s">
        <v>242</v>
      </c>
      <c r="EF52" s="1" t="s">
        <v>242</v>
      </c>
      <c r="EG52" s="1" t="s">
        <v>242</v>
      </c>
      <c r="EH52" s="1" t="s">
        <v>244</v>
      </c>
      <c r="EI52" s="1" t="s">
        <v>243</v>
      </c>
      <c r="EJ52" s="1" t="s">
        <v>242</v>
      </c>
      <c r="EK52" s="1" t="s">
        <v>243</v>
      </c>
      <c r="EL52" s="1" t="s">
        <v>245</v>
      </c>
      <c r="EM52" s="1" t="s">
        <v>243</v>
      </c>
      <c r="EN52" s="1" t="s">
        <v>242</v>
      </c>
      <c r="EO52" s="1" t="s">
        <v>243</v>
      </c>
      <c r="EP52" s="1" t="s">
        <v>242</v>
      </c>
      <c r="EQ52" s="1" t="s">
        <v>245</v>
      </c>
      <c r="ER52" s="1" t="s">
        <v>245</v>
      </c>
      <c r="ES52" s="1" t="s">
        <v>245</v>
      </c>
      <c r="ET52" s="1" t="s">
        <v>243</v>
      </c>
      <c r="EU52" s="1" t="s">
        <v>242</v>
      </c>
      <c r="EV52" s="1" t="s">
        <v>242</v>
      </c>
      <c r="EW52" s="1" t="s">
        <v>242</v>
      </c>
      <c r="EX52" s="1" t="s">
        <v>242</v>
      </c>
      <c r="EY52" s="1" t="s">
        <v>245</v>
      </c>
      <c r="EZ52" s="1" t="s">
        <v>243</v>
      </c>
      <c r="FA52" s="1" t="s">
        <v>244</v>
      </c>
      <c r="FB52" s="1" t="s">
        <v>243</v>
      </c>
      <c r="FC52" s="1" t="s">
        <v>242</v>
      </c>
      <c r="FD52" s="1" t="s">
        <v>243</v>
      </c>
      <c r="FE52" s="1" t="s">
        <v>245</v>
      </c>
      <c r="FF52" s="1" t="s">
        <v>243</v>
      </c>
      <c r="FG52" s="1" t="s">
        <v>244</v>
      </c>
      <c r="FH52" s="1" t="s">
        <v>243</v>
      </c>
      <c r="FI52" s="1" t="s">
        <v>243</v>
      </c>
      <c r="FJ52" s="1" t="s">
        <v>245</v>
      </c>
      <c r="FK52" s="1" t="s">
        <v>243</v>
      </c>
      <c r="FL52" s="1" t="s">
        <v>244</v>
      </c>
      <c r="FM52" s="1" t="s">
        <v>242</v>
      </c>
      <c r="FN52" s="1" t="s">
        <v>243</v>
      </c>
      <c r="FO52" s="1" t="s">
        <v>243</v>
      </c>
      <c r="FP52" s="1" t="s">
        <v>242</v>
      </c>
      <c r="FQ52" s="1" t="s">
        <v>243</v>
      </c>
      <c r="FR52" s="1" t="s">
        <v>243</v>
      </c>
      <c r="FS52" s="1" t="s">
        <v>244</v>
      </c>
      <c r="FT52" s="1" t="s">
        <v>243</v>
      </c>
      <c r="FU52" s="1" t="s">
        <v>244</v>
      </c>
      <c r="FV52" s="1" t="s">
        <v>243</v>
      </c>
      <c r="FW52" s="1" t="s">
        <v>244</v>
      </c>
      <c r="FX52" s="1" t="s">
        <v>245</v>
      </c>
      <c r="FY52" s="1" t="s">
        <v>242</v>
      </c>
      <c r="FZ52" s="1" t="s">
        <v>242</v>
      </c>
      <c r="GA52" s="1" t="s">
        <v>244</v>
      </c>
      <c r="GB52" s="1" t="s">
        <v>243</v>
      </c>
      <c r="GC52" s="1" t="s">
        <v>242</v>
      </c>
      <c r="GD52" s="1" t="s">
        <v>243</v>
      </c>
      <c r="GE52" s="1" t="s">
        <v>244</v>
      </c>
      <c r="GF52" s="1" t="s">
        <v>245</v>
      </c>
      <c r="GG52" s="1" t="s">
        <v>242</v>
      </c>
      <c r="GH52" s="1" t="s">
        <v>244</v>
      </c>
      <c r="GI52" s="1" t="s">
        <v>243</v>
      </c>
      <c r="GJ52" s="1" t="s">
        <v>244</v>
      </c>
      <c r="GK52" s="1" t="s">
        <v>242</v>
      </c>
      <c r="GL52" s="1" t="s">
        <v>242</v>
      </c>
      <c r="GM52" s="1" t="s">
        <v>242</v>
      </c>
      <c r="GN52" s="1" t="s">
        <v>242</v>
      </c>
      <c r="GO52" s="11">
        <v>2.0</v>
      </c>
      <c r="GP52" s="11">
        <v>10.0</v>
      </c>
      <c r="GQ52" s="11">
        <v>10.0</v>
      </c>
      <c r="GR52" s="11">
        <v>5.0</v>
      </c>
      <c r="GS52" s="11">
        <v>10.0</v>
      </c>
      <c r="GT52" s="11">
        <v>9.0</v>
      </c>
      <c r="GU52" s="11">
        <v>10.0</v>
      </c>
      <c r="GV52" s="11">
        <v>10.0</v>
      </c>
      <c r="GW52" s="11">
        <v>1.0</v>
      </c>
      <c r="GX52" s="11">
        <v>10.0</v>
      </c>
      <c r="GY52" s="11">
        <v>5.0</v>
      </c>
      <c r="GZ52" s="11">
        <v>10.0</v>
      </c>
      <c r="HA52" s="11">
        <v>10.0</v>
      </c>
      <c r="HB52" s="11">
        <v>8.0</v>
      </c>
      <c r="HC52" s="11">
        <v>3.0</v>
      </c>
      <c r="HD52" s="11">
        <v>10.0</v>
      </c>
      <c r="HE52" s="11">
        <v>3.0</v>
      </c>
      <c r="HF52" s="11">
        <v>10.0</v>
      </c>
      <c r="HG52" s="11">
        <v>8.0</v>
      </c>
      <c r="HH52" s="11">
        <v>1.0</v>
      </c>
      <c r="HI52" s="11">
        <v>10.0</v>
      </c>
      <c r="HJ52" s="11">
        <v>10.0</v>
      </c>
      <c r="HK52" s="11">
        <v>6.0</v>
      </c>
      <c r="HL52" s="11">
        <v>9.0</v>
      </c>
      <c r="HM52" s="11">
        <v>3.0</v>
      </c>
      <c r="HN52" s="11">
        <v>7.0</v>
      </c>
      <c r="HO52" s="11">
        <v>6.0</v>
      </c>
      <c r="HP52" s="11">
        <v>1.0</v>
      </c>
      <c r="HQ52" s="11">
        <v>10.0</v>
      </c>
      <c r="HR52" s="11">
        <v>5.0</v>
      </c>
      <c r="HS52" s="11">
        <v>5.0</v>
      </c>
      <c r="HT52" s="11">
        <v>1.0</v>
      </c>
      <c r="HU52" s="11">
        <v>2.0</v>
      </c>
      <c r="HV52" s="11">
        <v>10.0</v>
      </c>
      <c r="HW52" s="11">
        <v>8.0</v>
      </c>
      <c r="HX52" s="11">
        <v>10.0</v>
      </c>
      <c r="HY52" s="11">
        <v>10.0</v>
      </c>
      <c r="HZ52" s="11">
        <v>10.0</v>
      </c>
      <c r="IA52" s="11">
        <v>2.0</v>
      </c>
      <c r="IB52" s="11">
        <v>9.0</v>
      </c>
      <c r="IC52" s="11">
        <v>2.0</v>
      </c>
      <c r="ID52" s="1"/>
      <c r="IE52" s="2"/>
      <c r="IF52" s="12"/>
      <c r="IG52" s="1"/>
      <c r="IH52" s="1"/>
      <c r="II52" s="1"/>
      <c r="IJ52" s="1"/>
      <c r="IK52" s="1"/>
      <c r="IL52" s="1"/>
      <c r="IM52" s="1"/>
    </row>
    <row r="53">
      <c r="A53" s="10">
        <v>44720.82459532407</v>
      </c>
      <c r="B53" s="1" t="s">
        <v>308</v>
      </c>
      <c r="C53" s="1" t="s">
        <v>335</v>
      </c>
      <c r="D53" s="1" t="s">
        <v>292</v>
      </c>
      <c r="E53" s="1" t="s">
        <v>198</v>
      </c>
      <c r="F53" s="1" t="s">
        <v>287</v>
      </c>
      <c r="G53" s="1" t="s">
        <v>248</v>
      </c>
      <c r="H53" s="1" t="s">
        <v>280</v>
      </c>
      <c r="I53" s="1" t="s">
        <v>266</v>
      </c>
      <c r="J53" s="1" t="s">
        <v>203</v>
      </c>
      <c r="K53" s="1" t="s">
        <v>204</v>
      </c>
      <c r="L53" s="1" t="s">
        <v>205</v>
      </c>
      <c r="M53" s="1" t="s">
        <v>206</v>
      </c>
      <c r="N53" s="1" t="s">
        <v>207</v>
      </c>
      <c r="O53" s="1" t="s">
        <v>249</v>
      </c>
      <c r="P53" s="1" t="s">
        <v>209</v>
      </c>
      <c r="Q53" s="1" t="s">
        <v>210</v>
      </c>
      <c r="R53" s="1" t="s">
        <v>211</v>
      </c>
      <c r="S53" s="1" t="s">
        <v>251</v>
      </c>
      <c r="T53" s="1" t="s">
        <v>283</v>
      </c>
      <c r="U53" s="1" t="s">
        <v>252</v>
      </c>
      <c r="V53" s="1" t="s">
        <v>270</v>
      </c>
      <c r="W53" s="1" t="s">
        <v>216</v>
      </c>
      <c r="X53" s="1" t="s">
        <v>253</v>
      </c>
      <c r="Y53" s="1" t="s">
        <v>218</v>
      </c>
      <c r="Z53" s="1" t="s">
        <v>271</v>
      </c>
      <c r="AA53" s="1" t="s">
        <v>255</v>
      </c>
      <c r="AB53" s="1" t="s">
        <v>272</v>
      </c>
      <c r="AC53" s="1" t="s">
        <v>256</v>
      </c>
      <c r="AD53" s="1" t="s">
        <v>223</v>
      </c>
      <c r="AE53" s="1" t="s">
        <v>273</v>
      </c>
      <c r="AF53" s="1" t="s">
        <v>274</v>
      </c>
      <c r="AG53" s="1" t="s">
        <v>226</v>
      </c>
      <c r="AH53" s="1" t="s">
        <v>227</v>
      </c>
      <c r="AI53" s="1" t="s">
        <v>257</v>
      </c>
      <c r="AJ53" s="1" t="s">
        <v>200</v>
      </c>
      <c r="AK53" s="1" t="s">
        <v>276</v>
      </c>
      <c r="AL53" s="1" t="s">
        <v>258</v>
      </c>
      <c r="AM53" s="1" t="s">
        <v>232</v>
      </c>
      <c r="AN53" s="1" t="s">
        <v>289</v>
      </c>
      <c r="AO53" s="1" t="s">
        <v>234</v>
      </c>
      <c r="AP53" s="1" t="s">
        <v>235</v>
      </c>
      <c r="AQ53" s="1" t="s">
        <v>236</v>
      </c>
      <c r="AR53" s="1" t="s">
        <v>275</v>
      </c>
      <c r="AS53" s="1" t="s">
        <v>261</v>
      </c>
      <c r="AT53" s="1" t="s">
        <v>262</v>
      </c>
      <c r="AU53" s="1" t="s">
        <v>240</v>
      </c>
      <c r="AV53" s="1" t="s">
        <v>240</v>
      </c>
      <c r="AW53" s="1" t="s">
        <v>240</v>
      </c>
      <c r="AX53" s="1" t="s">
        <v>241</v>
      </c>
      <c r="AY53" s="1" t="s">
        <v>241</v>
      </c>
      <c r="AZ53" s="1" t="s">
        <v>240</v>
      </c>
      <c r="BA53" s="1" t="s">
        <v>240</v>
      </c>
      <c r="BB53" s="1" t="s">
        <v>241</v>
      </c>
      <c r="BC53" s="1" t="s">
        <v>241</v>
      </c>
      <c r="BD53" s="1" t="s">
        <v>240</v>
      </c>
      <c r="BE53" s="1" t="s">
        <v>240</v>
      </c>
      <c r="BF53" s="1" t="s">
        <v>241</v>
      </c>
      <c r="BG53" s="1" t="s">
        <v>240</v>
      </c>
      <c r="BH53" s="1" t="s">
        <v>240</v>
      </c>
      <c r="BI53" s="1" t="s">
        <v>240</v>
      </c>
      <c r="BJ53" s="1" t="s">
        <v>241</v>
      </c>
      <c r="BK53" s="1" t="s">
        <v>240</v>
      </c>
      <c r="BL53" s="1" t="s">
        <v>241</v>
      </c>
      <c r="BM53" s="1" t="s">
        <v>240</v>
      </c>
      <c r="BN53" s="1" t="s">
        <v>241</v>
      </c>
      <c r="BO53" s="1" t="s">
        <v>240</v>
      </c>
      <c r="BP53" s="1" t="s">
        <v>240</v>
      </c>
      <c r="BQ53" s="1" t="s">
        <v>240</v>
      </c>
      <c r="BR53" s="1" t="s">
        <v>241</v>
      </c>
      <c r="BS53" s="1" t="s">
        <v>240</v>
      </c>
      <c r="BT53" s="1" t="s">
        <v>240</v>
      </c>
      <c r="BU53" s="1" t="s">
        <v>241</v>
      </c>
      <c r="BV53" s="1" t="s">
        <v>240</v>
      </c>
      <c r="BW53" s="1" t="s">
        <v>240</v>
      </c>
      <c r="BX53" s="1" t="s">
        <v>241</v>
      </c>
      <c r="BY53" s="1" t="s">
        <v>241</v>
      </c>
      <c r="BZ53" s="1" t="s">
        <v>240</v>
      </c>
      <c r="CA53" s="1" t="s">
        <v>241</v>
      </c>
      <c r="CB53" s="1" t="s">
        <v>240</v>
      </c>
      <c r="CC53" s="1" t="s">
        <v>240</v>
      </c>
      <c r="CD53" s="1" t="s">
        <v>241</v>
      </c>
      <c r="CE53" s="1" t="s">
        <v>240</v>
      </c>
      <c r="CF53" s="1" t="s">
        <v>241</v>
      </c>
      <c r="CG53" s="1" t="s">
        <v>240</v>
      </c>
      <c r="CH53" s="1" t="s">
        <v>241</v>
      </c>
      <c r="CI53" s="1" t="s">
        <v>241</v>
      </c>
      <c r="CJ53" s="1" t="s">
        <v>240</v>
      </c>
      <c r="CK53" s="1" t="s">
        <v>240</v>
      </c>
      <c r="CL53" s="1" t="s">
        <v>241</v>
      </c>
      <c r="CM53" s="1" t="s">
        <v>241</v>
      </c>
      <c r="CN53" s="1" t="s">
        <v>240</v>
      </c>
      <c r="CO53" s="1" t="s">
        <v>241</v>
      </c>
      <c r="CP53" s="1" t="s">
        <v>240</v>
      </c>
      <c r="CQ53" s="1" t="s">
        <v>241</v>
      </c>
      <c r="CR53" s="1" t="s">
        <v>241</v>
      </c>
      <c r="CS53" s="1" t="s">
        <v>241</v>
      </c>
      <c r="CT53" s="1" t="s">
        <v>241</v>
      </c>
      <c r="CU53" s="1" t="s">
        <v>241</v>
      </c>
      <c r="CV53" s="1" t="s">
        <v>240</v>
      </c>
      <c r="CW53" s="1" t="s">
        <v>241</v>
      </c>
      <c r="CX53" s="1" t="s">
        <v>241</v>
      </c>
      <c r="CY53" s="1" t="s">
        <v>240</v>
      </c>
      <c r="CZ53" s="1" t="s">
        <v>240</v>
      </c>
      <c r="DA53" s="1" t="s">
        <v>240</v>
      </c>
      <c r="DB53" s="1" t="s">
        <v>240</v>
      </c>
      <c r="DC53" s="1" t="s">
        <v>241</v>
      </c>
      <c r="DD53" s="1" t="s">
        <v>241</v>
      </c>
      <c r="DE53" s="1" t="s">
        <v>240</v>
      </c>
      <c r="DF53" s="1" t="s">
        <v>241</v>
      </c>
      <c r="DG53" s="1" t="s">
        <v>240</v>
      </c>
      <c r="DH53" s="1" t="s">
        <v>240</v>
      </c>
      <c r="DI53" s="1" t="s">
        <v>241</v>
      </c>
      <c r="DJ53" s="1" t="s">
        <v>241</v>
      </c>
      <c r="DK53" s="1" t="s">
        <v>241</v>
      </c>
      <c r="DL53" s="1" t="s">
        <v>241</v>
      </c>
      <c r="DM53" s="1" t="s">
        <v>240</v>
      </c>
      <c r="DN53" s="1" t="s">
        <v>240</v>
      </c>
      <c r="DO53" s="1" t="s">
        <v>240</v>
      </c>
      <c r="DP53" s="1" t="s">
        <v>240</v>
      </c>
      <c r="DQ53" s="1" t="s">
        <v>241</v>
      </c>
      <c r="DR53" s="1" t="s">
        <v>240</v>
      </c>
      <c r="DS53" s="1" t="s">
        <v>241</v>
      </c>
      <c r="DT53" s="1" t="s">
        <v>240</v>
      </c>
      <c r="DU53" s="1" t="s">
        <v>241</v>
      </c>
      <c r="DV53" s="1" t="s">
        <v>241</v>
      </c>
      <c r="DW53" s="1" t="s">
        <v>242</v>
      </c>
      <c r="DX53" s="1" t="s">
        <v>244</v>
      </c>
      <c r="DY53" s="1" t="s">
        <v>243</v>
      </c>
      <c r="DZ53" s="1" t="s">
        <v>243</v>
      </c>
      <c r="EA53" s="1" t="s">
        <v>243</v>
      </c>
      <c r="EB53" s="1" t="s">
        <v>245</v>
      </c>
      <c r="EC53" s="1" t="s">
        <v>245</v>
      </c>
      <c r="ED53" s="1" t="s">
        <v>243</v>
      </c>
      <c r="EE53" s="1" t="s">
        <v>244</v>
      </c>
      <c r="EF53" s="1" t="s">
        <v>243</v>
      </c>
      <c r="EG53" s="1" t="s">
        <v>244</v>
      </c>
      <c r="EH53" s="1" t="s">
        <v>245</v>
      </c>
      <c r="EI53" s="1" t="s">
        <v>245</v>
      </c>
      <c r="EJ53" s="1" t="s">
        <v>244</v>
      </c>
      <c r="EK53" s="1" t="s">
        <v>243</v>
      </c>
      <c r="EL53" s="1" t="s">
        <v>245</v>
      </c>
      <c r="EM53" s="1" t="s">
        <v>243</v>
      </c>
      <c r="EN53" s="1" t="s">
        <v>243</v>
      </c>
      <c r="EO53" s="1" t="s">
        <v>243</v>
      </c>
      <c r="EP53" s="1" t="s">
        <v>245</v>
      </c>
      <c r="EQ53" s="1" t="s">
        <v>243</v>
      </c>
      <c r="ER53" s="1" t="s">
        <v>245</v>
      </c>
      <c r="ES53" s="1" t="s">
        <v>244</v>
      </c>
      <c r="ET53" s="1" t="s">
        <v>243</v>
      </c>
      <c r="EU53" s="1" t="s">
        <v>242</v>
      </c>
      <c r="EV53" s="1" t="s">
        <v>243</v>
      </c>
      <c r="EW53" s="1" t="s">
        <v>243</v>
      </c>
      <c r="EX53" s="1" t="s">
        <v>243</v>
      </c>
      <c r="EY53" s="1" t="s">
        <v>245</v>
      </c>
      <c r="EZ53" s="1" t="s">
        <v>245</v>
      </c>
      <c r="FA53" s="1" t="s">
        <v>243</v>
      </c>
      <c r="FB53" s="1" t="s">
        <v>243</v>
      </c>
      <c r="FC53" s="1" t="s">
        <v>243</v>
      </c>
      <c r="FD53" s="1" t="s">
        <v>242</v>
      </c>
      <c r="FE53" s="1" t="s">
        <v>243</v>
      </c>
      <c r="FF53" s="1" t="s">
        <v>243</v>
      </c>
      <c r="FG53" s="1" t="s">
        <v>244</v>
      </c>
      <c r="FH53" s="1" t="s">
        <v>243</v>
      </c>
      <c r="FI53" s="1" t="s">
        <v>243</v>
      </c>
      <c r="FJ53" s="1" t="s">
        <v>245</v>
      </c>
      <c r="FK53" s="1" t="s">
        <v>243</v>
      </c>
      <c r="FL53" s="1" t="s">
        <v>242</v>
      </c>
      <c r="FM53" s="1" t="s">
        <v>243</v>
      </c>
      <c r="FN53" s="1" t="s">
        <v>242</v>
      </c>
      <c r="FO53" s="1" t="s">
        <v>243</v>
      </c>
      <c r="FP53" s="1" t="s">
        <v>243</v>
      </c>
      <c r="FQ53" s="1" t="s">
        <v>242</v>
      </c>
      <c r="FR53" s="1" t="s">
        <v>242</v>
      </c>
      <c r="FS53" s="1" t="s">
        <v>245</v>
      </c>
      <c r="FT53" s="1" t="s">
        <v>243</v>
      </c>
      <c r="FU53" s="1" t="s">
        <v>245</v>
      </c>
      <c r="FV53" s="1" t="s">
        <v>243</v>
      </c>
      <c r="FW53" s="1" t="s">
        <v>245</v>
      </c>
      <c r="FX53" s="1" t="s">
        <v>242</v>
      </c>
      <c r="FY53" s="1" t="s">
        <v>243</v>
      </c>
      <c r="FZ53" s="1" t="s">
        <v>243</v>
      </c>
      <c r="GA53" s="1" t="s">
        <v>245</v>
      </c>
      <c r="GB53" s="1" t="s">
        <v>245</v>
      </c>
      <c r="GC53" s="1" t="s">
        <v>244</v>
      </c>
      <c r="GD53" s="1" t="s">
        <v>243</v>
      </c>
      <c r="GE53" s="1" t="s">
        <v>245</v>
      </c>
      <c r="GF53" s="1" t="s">
        <v>245</v>
      </c>
      <c r="GG53" s="1" t="s">
        <v>243</v>
      </c>
      <c r="GH53" s="1" t="s">
        <v>245</v>
      </c>
      <c r="GI53" s="1" t="s">
        <v>245</v>
      </c>
      <c r="GJ53" s="1" t="s">
        <v>244</v>
      </c>
      <c r="GK53" s="1" t="s">
        <v>244</v>
      </c>
      <c r="GL53" s="1" t="s">
        <v>243</v>
      </c>
      <c r="GM53" s="1" t="s">
        <v>243</v>
      </c>
      <c r="GN53" s="1" t="s">
        <v>243</v>
      </c>
      <c r="GO53" s="11">
        <v>5.0</v>
      </c>
      <c r="GP53" s="11">
        <v>5.0</v>
      </c>
      <c r="GQ53" s="11">
        <v>8.0</v>
      </c>
      <c r="GR53" s="11">
        <v>10.0</v>
      </c>
      <c r="GS53" s="11">
        <v>9.0</v>
      </c>
      <c r="GT53" s="11">
        <v>8.0</v>
      </c>
      <c r="GU53" s="11">
        <v>8.0</v>
      </c>
      <c r="GV53" s="11">
        <v>9.0</v>
      </c>
      <c r="GW53" s="11">
        <v>3.0</v>
      </c>
      <c r="GX53" s="11">
        <v>3.0</v>
      </c>
      <c r="GY53" s="11">
        <v>10.0</v>
      </c>
      <c r="GZ53" s="11">
        <v>8.0</v>
      </c>
      <c r="HA53" s="11">
        <v>10.0</v>
      </c>
      <c r="HB53" s="11">
        <v>5.0</v>
      </c>
      <c r="HC53" s="11">
        <v>8.0</v>
      </c>
      <c r="HD53" s="11">
        <v>3.0</v>
      </c>
      <c r="HE53" s="11">
        <v>3.0</v>
      </c>
      <c r="HF53" s="11">
        <v>3.0</v>
      </c>
      <c r="HG53" s="11">
        <v>7.0</v>
      </c>
      <c r="HH53" s="11">
        <v>3.0</v>
      </c>
      <c r="HI53" s="11">
        <v>9.0</v>
      </c>
      <c r="HJ53" s="11">
        <v>7.0</v>
      </c>
      <c r="HK53" s="11">
        <v>6.0</v>
      </c>
      <c r="HL53" s="11">
        <v>3.0</v>
      </c>
      <c r="HM53" s="11">
        <v>3.0</v>
      </c>
      <c r="HN53" s="11">
        <v>7.0</v>
      </c>
      <c r="HO53" s="11">
        <v>8.0</v>
      </c>
      <c r="HP53" s="11">
        <v>3.0</v>
      </c>
      <c r="HQ53" s="11">
        <v>9.0</v>
      </c>
      <c r="HR53" s="11">
        <v>7.0</v>
      </c>
      <c r="HS53" s="11">
        <v>10.0</v>
      </c>
      <c r="HT53" s="11">
        <v>3.0</v>
      </c>
      <c r="HU53" s="11">
        <v>3.0</v>
      </c>
      <c r="HV53" s="11">
        <v>3.0</v>
      </c>
      <c r="HW53" s="11">
        <v>7.0</v>
      </c>
      <c r="HX53" s="11">
        <v>10.0</v>
      </c>
      <c r="HY53" s="11">
        <v>9.0</v>
      </c>
      <c r="HZ53" s="11">
        <v>8.0</v>
      </c>
      <c r="IA53" s="11">
        <v>7.0</v>
      </c>
      <c r="IB53" s="11">
        <v>3.0</v>
      </c>
      <c r="IC53" s="11">
        <v>1.0</v>
      </c>
      <c r="ID53" s="1"/>
      <c r="IE53" s="2"/>
      <c r="IF53" s="1"/>
      <c r="IG53" s="1"/>
      <c r="IH53" s="1"/>
      <c r="II53" s="1"/>
      <c r="IJ53" s="1"/>
      <c r="IK53" s="1"/>
      <c r="IL53" s="1"/>
      <c r="IM53" s="1"/>
    </row>
    <row r="54">
      <c r="A54" s="10">
        <v>44721.60108540509</v>
      </c>
      <c r="B54" s="1" t="s">
        <v>308</v>
      </c>
      <c r="C54" s="1"/>
      <c r="D54" s="1" t="s">
        <v>292</v>
      </c>
      <c r="E54" s="1" t="s">
        <v>198</v>
      </c>
      <c r="F54" s="1" t="s">
        <v>287</v>
      </c>
      <c r="G54" s="1" t="s">
        <v>248</v>
      </c>
      <c r="H54" s="1" t="s">
        <v>201</v>
      </c>
      <c r="I54" s="1" t="s">
        <v>266</v>
      </c>
      <c r="J54" s="1" t="s">
        <v>267</v>
      </c>
      <c r="K54" s="1" t="s">
        <v>281</v>
      </c>
      <c r="L54" s="1" t="s">
        <v>268</v>
      </c>
      <c r="M54" s="1" t="s">
        <v>206</v>
      </c>
      <c r="N54" s="1" t="s">
        <v>207</v>
      </c>
      <c r="O54" s="1" t="s">
        <v>249</v>
      </c>
      <c r="P54" s="1" t="s">
        <v>298</v>
      </c>
      <c r="Q54" s="1" t="s">
        <v>210</v>
      </c>
      <c r="R54" s="1" t="s">
        <v>211</v>
      </c>
      <c r="S54" s="1" t="s">
        <v>251</v>
      </c>
      <c r="T54" s="1" t="s">
        <v>213</v>
      </c>
      <c r="U54" s="1" t="s">
        <v>252</v>
      </c>
      <c r="V54" s="1" t="s">
        <v>215</v>
      </c>
      <c r="W54" s="1" t="s">
        <v>284</v>
      </c>
      <c r="X54" s="1" t="s">
        <v>253</v>
      </c>
      <c r="Y54" s="1" t="s">
        <v>218</v>
      </c>
      <c r="Z54" s="1" t="s">
        <v>219</v>
      </c>
      <c r="AA54" s="1" t="s">
        <v>255</v>
      </c>
      <c r="AB54" s="1" t="s">
        <v>272</v>
      </c>
      <c r="AC54" s="1" t="s">
        <v>256</v>
      </c>
      <c r="AD54" s="1" t="s">
        <v>223</v>
      </c>
      <c r="AE54" s="1" t="s">
        <v>273</v>
      </c>
      <c r="AF54" s="1" t="s">
        <v>225</v>
      </c>
      <c r="AG54" s="1" t="s">
        <v>285</v>
      </c>
      <c r="AH54" s="1" t="s">
        <v>275</v>
      </c>
      <c r="AI54" s="1" t="s">
        <v>257</v>
      </c>
      <c r="AJ54" s="1" t="s">
        <v>200</v>
      </c>
      <c r="AK54" s="1" t="s">
        <v>230</v>
      </c>
      <c r="AL54" s="1" t="s">
        <v>231</v>
      </c>
      <c r="AM54" s="1" t="s">
        <v>232</v>
      </c>
      <c r="AN54" s="1" t="s">
        <v>233</v>
      </c>
      <c r="AO54" s="1" t="s">
        <v>259</v>
      </c>
      <c r="AP54" s="1" t="s">
        <v>235</v>
      </c>
      <c r="AQ54" s="1" t="s">
        <v>236</v>
      </c>
      <c r="AR54" s="1" t="s">
        <v>275</v>
      </c>
      <c r="AS54" s="1" t="s">
        <v>261</v>
      </c>
      <c r="AT54" s="1" t="s">
        <v>262</v>
      </c>
      <c r="AU54" s="1" t="s">
        <v>241</v>
      </c>
      <c r="AV54" s="1" t="s">
        <v>241</v>
      </c>
      <c r="AW54" s="1" t="s">
        <v>241</v>
      </c>
      <c r="AX54" s="1" t="s">
        <v>241</v>
      </c>
      <c r="AY54" s="1" t="s">
        <v>240</v>
      </c>
      <c r="AZ54" s="1" t="s">
        <v>241</v>
      </c>
      <c r="BA54" s="1" t="s">
        <v>241</v>
      </c>
      <c r="BB54" s="1" t="s">
        <v>240</v>
      </c>
      <c r="BC54" s="1" t="s">
        <v>241</v>
      </c>
      <c r="BD54" s="1" t="s">
        <v>240</v>
      </c>
      <c r="BE54" s="1" t="s">
        <v>241</v>
      </c>
      <c r="BF54" s="1" t="s">
        <v>240</v>
      </c>
      <c r="BG54" s="1" t="s">
        <v>240</v>
      </c>
      <c r="BH54" s="1" t="s">
        <v>240</v>
      </c>
      <c r="BI54" s="1" t="s">
        <v>240</v>
      </c>
      <c r="BJ54" s="1" t="s">
        <v>240</v>
      </c>
      <c r="BK54" s="1" t="s">
        <v>240</v>
      </c>
      <c r="BL54" s="1" t="s">
        <v>241</v>
      </c>
      <c r="BM54" s="1" t="s">
        <v>240</v>
      </c>
      <c r="BN54" s="1" t="s">
        <v>241</v>
      </c>
      <c r="BO54" s="1" t="s">
        <v>240</v>
      </c>
      <c r="BP54" s="1" t="s">
        <v>240</v>
      </c>
      <c r="BQ54" s="1" t="s">
        <v>241</v>
      </c>
      <c r="BR54" s="1" t="s">
        <v>240</v>
      </c>
      <c r="BS54" s="1" t="s">
        <v>240</v>
      </c>
      <c r="BT54" s="1" t="s">
        <v>241</v>
      </c>
      <c r="BU54" s="1" t="s">
        <v>241</v>
      </c>
      <c r="BV54" s="1" t="s">
        <v>240</v>
      </c>
      <c r="BW54" s="1" t="s">
        <v>240</v>
      </c>
      <c r="BX54" s="1" t="s">
        <v>241</v>
      </c>
      <c r="BY54" s="1" t="s">
        <v>241</v>
      </c>
      <c r="BZ54" s="1" t="s">
        <v>240</v>
      </c>
      <c r="CA54" s="1" t="s">
        <v>241</v>
      </c>
      <c r="CB54" s="1" t="s">
        <v>240</v>
      </c>
      <c r="CC54" s="1" t="s">
        <v>241</v>
      </c>
      <c r="CD54" s="1" t="s">
        <v>241</v>
      </c>
      <c r="CE54" s="1" t="s">
        <v>240</v>
      </c>
      <c r="CF54" s="1" t="s">
        <v>240</v>
      </c>
      <c r="CG54" s="1" t="s">
        <v>241</v>
      </c>
      <c r="CH54" s="1" t="s">
        <v>241</v>
      </c>
      <c r="CI54" s="1" t="s">
        <v>241</v>
      </c>
      <c r="CJ54" s="1" t="s">
        <v>240</v>
      </c>
      <c r="CK54" s="1" t="s">
        <v>241</v>
      </c>
      <c r="CL54" s="1" t="s">
        <v>241</v>
      </c>
      <c r="CM54" s="1" t="s">
        <v>240</v>
      </c>
      <c r="CN54" s="1" t="s">
        <v>240</v>
      </c>
      <c r="CO54" s="1" t="s">
        <v>241</v>
      </c>
      <c r="CP54" s="1" t="s">
        <v>240</v>
      </c>
      <c r="CQ54" s="1" t="s">
        <v>240</v>
      </c>
      <c r="CR54" s="1" t="s">
        <v>241</v>
      </c>
      <c r="CS54" s="1" t="s">
        <v>240</v>
      </c>
      <c r="CT54" s="1" t="s">
        <v>241</v>
      </c>
      <c r="CU54" s="1" t="s">
        <v>241</v>
      </c>
      <c r="CV54" s="1" t="s">
        <v>241</v>
      </c>
      <c r="CW54" s="1" t="s">
        <v>241</v>
      </c>
      <c r="CX54" s="1" t="s">
        <v>241</v>
      </c>
      <c r="CY54" s="1" t="s">
        <v>241</v>
      </c>
      <c r="CZ54" s="1" t="s">
        <v>240</v>
      </c>
      <c r="DA54" s="1" t="s">
        <v>240</v>
      </c>
      <c r="DB54" s="1" t="s">
        <v>241</v>
      </c>
      <c r="DC54" s="1" t="s">
        <v>241</v>
      </c>
      <c r="DD54" s="1" t="s">
        <v>241</v>
      </c>
      <c r="DE54" s="1" t="s">
        <v>240</v>
      </c>
      <c r="DF54" s="1" t="s">
        <v>241</v>
      </c>
      <c r="DG54" s="1" t="s">
        <v>240</v>
      </c>
      <c r="DH54" s="1" t="s">
        <v>240</v>
      </c>
      <c r="DI54" s="1" t="s">
        <v>241</v>
      </c>
      <c r="DJ54" s="1" t="s">
        <v>241</v>
      </c>
      <c r="DK54" s="1" t="s">
        <v>241</v>
      </c>
      <c r="DL54" s="1" t="s">
        <v>240</v>
      </c>
      <c r="DM54" s="1" t="s">
        <v>240</v>
      </c>
      <c r="DN54" s="1" t="s">
        <v>241</v>
      </c>
      <c r="DO54" s="1" t="s">
        <v>240</v>
      </c>
      <c r="DP54" s="1" t="s">
        <v>240</v>
      </c>
      <c r="DQ54" s="1" t="s">
        <v>241</v>
      </c>
      <c r="DR54" s="1" t="s">
        <v>240</v>
      </c>
      <c r="DS54" s="1" t="s">
        <v>240</v>
      </c>
      <c r="DT54" s="1" t="s">
        <v>241</v>
      </c>
      <c r="DU54" s="1" t="s">
        <v>241</v>
      </c>
      <c r="DV54" s="1" t="s">
        <v>241</v>
      </c>
      <c r="DW54" s="1" t="s">
        <v>243</v>
      </c>
      <c r="DX54" s="1" t="s">
        <v>242</v>
      </c>
      <c r="DY54" s="1" t="s">
        <v>243</v>
      </c>
      <c r="DZ54" s="1" t="s">
        <v>242</v>
      </c>
      <c r="EA54" s="1" t="s">
        <v>243</v>
      </c>
      <c r="EB54" s="1" t="s">
        <v>243</v>
      </c>
      <c r="EC54" s="1" t="s">
        <v>242</v>
      </c>
      <c r="ED54" s="1" t="s">
        <v>242</v>
      </c>
      <c r="EE54" s="1" t="s">
        <v>242</v>
      </c>
      <c r="EF54" s="1" t="s">
        <v>243</v>
      </c>
      <c r="EG54" s="1" t="s">
        <v>243</v>
      </c>
      <c r="EH54" s="1" t="s">
        <v>245</v>
      </c>
      <c r="EI54" s="1" t="s">
        <v>242</v>
      </c>
      <c r="EJ54" s="1" t="s">
        <v>243</v>
      </c>
      <c r="EK54" s="1" t="s">
        <v>242</v>
      </c>
      <c r="EL54" s="1" t="s">
        <v>243</v>
      </c>
      <c r="EM54" s="1" t="s">
        <v>243</v>
      </c>
      <c r="EN54" s="1" t="s">
        <v>242</v>
      </c>
      <c r="EO54" s="1" t="s">
        <v>245</v>
      </c>
      <c r="EP54" s="1" t="s">
        <v>243</v>
      </c>
      <c r="EQ54" s="1" t="s">
        <v>242</v>
      </c>
      <c r="ER54" s="1" t="s">
        <v>244</v>
      </c>
      <c r="ES54" s="1" t="s">
        <v>243</v>
      </c>
      <c r="ET54" s="1" t="s">
        <v>245</v>
      </c>
      <c r="EU54" s="1" t="s">
        <v>242</v>
      </c>
      <c r="EV54" s="1" t="s">
        <v>243</v>
      </c>
      <c r="EW54" s="1" t="s">
        <v>243</v>
      </c>
      <c r="EX54" s="1" t="s">
        <v>242</v>
      </c>
      <c r="EY54" s="1" t="s">
        <v>242</v>
      </c>
      <c r="EZ54" s="1" t="s">
        <v>243</v>
      </c>
      <c r="FA54" s="1" t="s">
        <v>242</v>
      </c>
      <c r="FB54" s="1" t="s">
        <v>243</v>
      </c>
      <c r="FC54" s="1" t="s">
        <v>243</v>
      </c>
      <c r="FD54" s="1" t="s">
        <v>243</v>
      </c>
      <c r="FE54" s="1" t="s">
        <v>243</v>
      </c>
      <c r="FF54" s="1" t="s">
        <v>243</v>
      </c>
      <c r="FG54" s="1" t="s">
        <v>244</v>
      </c>
      <c r="FH54" s="1" t="s">
        <v>242</v>
      </c>
      <c r="FI54" s="1" t="s">
        <v>242</v>
      </c>
      <c r="FJ54" s="1" t="s">
        <v>245</v>
      </c>
      <c r="FK54" s="1" t="s">
        <v>242</v>
      </c>
      <c r="FL54" s="1" t="s">
        <v>245</v>
      </c>
      <c r="FM54" s="1" t="s">
        <v>242</v>
      </c>
      <c r="FN54" s="1" t="s">
        <v>242</v>
      </c>
      <c r="FO54" s="1" t="s">
        <v>245</v>
      </c>
      <c r="FP54" s="1" t="s">
        <v>245</v>
      </c>
      <c r="FQ54" s="1" t="s">
        <v>242</v>
      </c>
      <c r="FR54" s="1" t="s">
        <v>243</v>
      </c>
      <c r="FS54" s="1" t="s">
        <v>243</v>
      </c>
      <c r="FT54" s="1" t="s">
        <v>243</v>
      </c>
      <c r="FU54" s="1" t="s">
        <v>242</v>
      </c>
      <c r="FV54" s="1" t="s">
        <v>243</v>
      </c>
      <c r="FW54" s="1" t="s">
        <v>244</v>
      </c>
      <c r="FX54" s="1" t="s">
        <v>245</v>
      </c>
      <c r="FY54" s="1" t="s">
        <v>243</v>
      </c>
      <c r="FZ54" s="1" t="s">
        <v>243</v>
      </c>
      <c r="GA54" s="1" t="s">
        <v>243</v>
      </c>
      <c r="GB54" s="1" t="s">
        <v>242</v>
      </c>
      <c r="GC54" s="1" t="s">
        <v>245</v>
      </c>
      <c r="GD54" s="1" t="s">
        <v>242</v>
      </c>
      <c r="GE54" s="1" t="s">
        <v>245</v>
      </c>
      <c r="GF54" s="1" t="s">
        <v>245</v>
      </c>
      <c r="GG54" s="1" t="s">
        <v>243</v>
      </c>
      <c r="GH54" s="1" t="s">
        <v>242</v>
      </c>
      <c r="GI54" s="1" t="s">
        <v>244</v>
      </c>
      <c r="GJ54" s="1" t="s">
        <v>242</v>
      </c>
      <c r="GK54" s="1" t="s">
        <v>243</v>
      </c>
      <c r="GL54" s="1" t="s">
        <v>243</v>
      </c>
      <c r="GM54" s="1" t="s">
        <v>242</v>
      </c>
      <c r="GN54" s="1" t="s">
        <v>242</v>
      </c>
      <c r="GO54" s="11">
        <v>7.0</v>
      </c>
      <c r="GP54" s="11">
        <v>8.0</v>
      </c>
      <c r="GQ54" s="11">
        <v>7.0</v>
      </c>
      <c r="GR54" s="11">
        <v>9.0</v>
      </c>
      <c r="GS54" s="11">
        <v>8.0</v>
      </c>
      <c r="GT54" s="11">
        <v>9.0</v>
      </c>
      <c r="GU54" s="11">
        <v>10.0</v>
      </c>
      <c r="GV54" s="11">
        <v>10.0</v>
      </c>
      <c r="GW54" s="11">
        <v>2.0</v>
      </c>
      <c r="GX54" s="11">
        <v>6.0</v>
      </c>
      <c r="GY54" s="11">
        <v>10.0</v>
      </c>
      <c r="GZ54" s="11">
        <v>8.0</v>
      </c>
      <c r="HA54" s="11">
        <v>10.0</v>
      </c>
      <c r="HB54" s="11">
        <v>8.0</v>
      </c>
      <c r="HC54" s="11">
        <v>10.0</v>
      </c>
      <c r="HD54" s="11">
        <v>9.0</v>
      </c>
      <c r="HE54" s="11">
        <v>9.0</v>
      </c>
      <c r="HF54" s="11">
        <v>10.0</v>
      </c>
      <c r="HG54" s="11">
        <v>10.0</v>
      </c>
      <c r="HH54" s="11">
        <v>1.0</v>
      </c>
      <c r="HI54" s="11">
        <v>9.0</v>
      </c>
      <c r="HJ54" s="11">
        <v>8.0</v>
      </c>
      <c r="HK54" s="11">
        <v>10.0</v>
      </c>
      <c r="HL54" s="11">
        <v>8.0</v>
      </c>
      <c r="HM54" s="11">
        <v>1.0</v>
      </c>
      <c r="HN54" s="11">
        <v>8.0</v>
      </c>
      <c r="HO54" s="11">
        <v>7.0</v>
      </c>
      <c r="HP54" s="11">
        <v>2.0</v>
      </c>
      <c r="HQ54" s="11">
        <v>9.0</v>
      </c>
      <c r="HR54" s="11">
        <v>6.0</v>
      </c>
      <c r="HS54" s="11">
        <v>7.0</v>
      </c>
      <c r="HT54" s="11">
        <v>9.0</v>
      </c>
      <c r="HU54" s="11">
        <v>2.0</v>
      </c>
      <c r="HV54" s="11">
        <v>9.0</v>
      </c>
      <c r="HW54" s="11">
        <v>7.0</v>
      </c>
      <c r="HX54" s="11">
        <v>9.0</v>
      </c>
      <c r="HY54" s="11">
        <v>10.0</v>
      </c>
      <c r="HZ54" s="11">
        <v>9.0</v>
      </c>
      <c r="IA54" s="11">
        <v>7.0</v>
      </c>
      <c r="IB54" s="11">
        <v>4.0</v>
      </c>
      <c r="IC54" s="11">
        <v>2.0</v>
      </c>
      <c r="ID54" s="1"/>
      <c r="IE54" s="2"/>
      <c r="IF54" s="12"/>
      <c r="IG54" s="1"/>
      <c r="IH54" s="1"/>
      <c r="II54" s="1"/>
      <c r="IJ54" s="1"/>
      <c r="IK54" s="1"/>
      <c r="IL54" s="1"/>
      <c r="IM54" s="1"/>
    </row>
    <row r="55">
      <c r="A55" s="10">
        <v>44721.91991150463</v>
      </c>
      <c r="B55" s="2" t="s">
        <v>263</v>
      </c>
      <c r="C55" s="1"/>
      <c r="D55" s="1" t="s">
        <v>265</v>
      </c>
      <c r="E55" s="1" t="s">
        <v>247</v>
      </c>
      <c r="F55" s="1" t="s">
        <v>199</v>
      </c>
      <c r="G55" s="1" t="s">
        <v>200</v>
      </c>
      <c r="H55" s="1" t="s">
        <v>280</v>
      </c>
      <c r="I55" s="1" t="s">
        <v>202</v>
      </c>
      <c r="J55" s="1" t="s">
        <v>267</v>
      </c>
      <c r="K55" s="1" t="s">
        <v>204</v>
      </c>
      <c r="L55" s="1" t="s">
        <v>205</v>
      </c>
      <c r="M55" s="1" t="s">
        <v>206</v>
      </c>
      <c r="N55" s="1" t="s">
        <v>207</v>
      </c>
      <c r="O55" s="1" t="s">
        <v>208</v>
      </c>
      <c r="P55" s="1" t="s">
        <v>209</v>
      </c>
      <c r="Q55" s="1" t="s">
        <v>210</v>
      </c>
      <c r="R55" s="1" t="s">
        <v>250</v>
      </c>
      <c r="S55" s="1" t="s">
        <v>212</v>
      </c>
      <c r="T55" s="1" t="s">
        <v>283</v>
      </c>
      <c r="U55" s="1" t="s">
        <v>214</v>
      </c>
      <c r="V55" s="1" t="s">
        <v>270</v>
      </c>
      <c r="W55" s="1" t="s">
        <v>216</v>
      </c>
      <c r="X55" s="1" t="s">
        <v>217</v>
      </c>
      <c r="Y55" s="1" t="s">
        <v>218</v>
      </c>
      <c r="Z55" s="1" t="s">
        <v>271</v>
      </c>
      <c r="AA55" s="1" t="s">
        <v>255</v>
      </c>
      <c r="AB55" s="1" t="s">
        <v>221</v>
      </c>
      <c r="AC55" s="1" t="s">
        <v>303</v>
      </c>
      <c r="AD55" s="1" t="s">
        <v>223</v>
      </c>
      <c r="AE55" s="1" t="s">
        <v>224</v>
      </c>
      <c r="AF55" s="1" t="s">
        <v>225</v>
      </c>
      <c r="AG55" s="1" t="s">
        <v>285</v>
      </c>
      <c r="AH55" s="1" t="s">
        <v>275</v>
      </c>
      <c r="AI55" s="1" t="s">
        <v>228</v>
      </c>
      <c r="AJ55" s="1" t="s">
        <v>200</v>
      </c>
      <c r="AK55" s="1" t="s">
        <v>276</v>
      </c>
      <c r="AL55" s="1" t="s">
        <v>231</v>
      </c>
      <c r="AM55" s="1" t="s">
        <v>277</v>
      </c>
      <c r="AN55" s="1" t="s">
        <v>233</v>
      </c>
      <c r="AO55" s="1" t="s">
        <v>259</v>
      </c>
      <c r="AP55" s="1" t="s">
        <v>235</v>
      </c>
      <c r="AQ55" s="1" t="s">
        <v>236</v>
      </c>
      <c r="AR55" s="1" t="s">
        <v>275</v>
      </c>
      <c r="AS55" s="1" t="s">
        <v>261</v>
      </c>
      <c r="AT55" s="1" t="s">
        <v>239</v>
      </c>
      <c r="AU55" s="1" t="s">
        <v>241</v>
      </c>
      <c r="AV55" s="1" t="s">
        <v>240</v>
      </c>
      <c r="AW55" s="1" t="s">
        <v>240</v>
      </c>
      <c r="AX55" s="1" t="s">
        <v>241</v>
      </c>
      <c r="AY55" s="1" t="s">
        <v>241</v>
      </c>
      <c r="AZ55" s="1" t="s">
        <v>240</v>
      </c>
      <c r="BA55" s="1" t="s">
        <v>240</v>
      </c>
      <c r="BB55" s="1" t="s">
        <v>240</v>
      </c>
      <c r="BC55" s="1" t="s">
        <v>241</v>
      </c>
      <c r="BD55" s="1" t="s">
        <v>241</v>
      </c>
      <c r="BE55" s="1" t="s">
        <v>240</v>
      </c>
      <c r="BF55" s="1" t="s">
        <v>241</v>
      </c>
      <c r="BG55" s="1" t="s">
        <v>240</v>
      </c>
      <c r="BH55" s="1" t="s">
        <v>240</v>
      </c>
      <c r="BI55" s="1" t="s">
        <v>240</v>
      </c>
      <c r="BJ55" s="1" t="s">
        <v>241</v>
      </c>
      <c r="BK55" s="1" t="s">
        <v>240</v>
      </c>
      <c r="BL55" s="1" t="s">
        <v>241</v>
      </c>
      <c r="BM55" s="1" t="s">
        <v>240</v>
      </c>
      <c r="BN55" s="1" t="s">
        <v>241</v>
      </c>
      <c r="BO55" s="1" t="s">
        <v>241</v>
      </c>
      <c r="BP55" s="1" t="s">
        <v>240</v>
      </c>
      <c r="BQ55" s="1" t="s">
        <v>241</v>
      </c>
      <c r="BR55" s="1" t="s">
        <v>240</v>
      </c>
      <c r="BS55" s="1" t="s">
        <v>240</v>
      </c>
      <c r="BT55" s="1" t="s">
        <v>240</v>
      </c>
      <c r="BU55" s="1" t="s">
        <v>241</v>
      </c>
      <c r="BV55" s="1" t="s">
        <v>241</v>
      </c>
      <c r="BW55" s="1" t="s">
        <v>241</v>
      </c>
      <c r="BX55" s="1" t="s">
        <v>241</v>
      </c>
      <c r="BY55" s="1" t="s">
        <v>241</v>
      </c>
      <c r="BZ55" s="1" t="s">
        <v>240</v>
      </c>
      <c r="CA55" s="1" t="s">
        <v>241</v>
      </c>
      <c r="CB55" s="1" t="s">
        <v>241</v>
      </c>
      <c r="CC55" s="1" t="s">
        <v>241</v>
      </c>
      <c r="CD55" s="1" t="s">
        <v>241</v>
      </c>
      <c r="CE55" s="1" t="s">
        <v>241</v>
      </c>
      <c r="CF55" s="1" t="s">
        <v>240</v>
      </c>
      <c r="CG55" s="1" t="s">
        <v>241</v>
      </c>
      <c r="CH55" s="1" t="s">
        <v>241</v>
      </c>
      <c r="CI55" s="1" t="s">
        <v>241</v>
      </c>
      <c r="CJ55" s="1" t="s">
        <v>241</v>
      </c>
      <c r="CK55" s="1" t="s">
        <v>241</v>
      </c>
      <c r="CL55" s="1" t="s">
        <v>241</v>
      </c>
      <c r="CM55" s="1" t="s">
        <v>241</v>
      </c>
      <c r="CN55" s="1" t="s">
        <v>241</v>
      </c>
      <c r="CO55" s="1" t="s">
        <v>241</v>
      </c>
      <c r="CP55" s="1" t="s">
        <v>240</v>
      </c>
      <c r="CQ55" s="1" t="s">
        <v>241</v>
      </c>
      <c r="CR55" s="1" t="s">
        <v>241</v>
      </c>
      <c r="CS55" s="1" t="s">
        <v>240</v>
      </c>
      <c r="CT55" s="1" t="s">
        <v>241</v>
      </c>
      <c r="CU55" s="1" t="s">
        <v>241</v>
      </c>
      <c r="CV55" s="1" t="s">
        <v>240</v>
      </c>
      <c r="CW55" s="1" t="s">
        <v>240</v>
      </c>
      <c r="CX55" s="1" t="s">
        <v>241</v>
      </c>
      <c r="CY55" s="1" t="s">
        <v>240</v>
      </c>
      <c r="CZ55" s="1" t="s">
        <v>240</v>
      </c>
      <c r="DA55" s="1" t="s">
        <v>241</v>
      </c>
      <c r="DB55" s="1" t="s">
        <v>241</v>
      </c>
      <c r="DC55" s="1" t="s">
        <v>241</v>
      </c>
      <c r="DD55" s="1" t="s">
        <v>241</v>
      </c>
      <c r="DE55" s="1" t="s">
        <v>240</v>
      </c>
      <c r="DF55" s="1" t="s">
        <v>240</v>
      </c>
      <c r="DG55" s="1" t="s">
        <v>241</v>
      </c>
      <c r="DH55" s="1" t="s">
        <v>240</v>
      </c>
      <c r="DI55" s="1" t="s">
        <v>240</v>
      </c>
      <c r="DJ55" s="1" t="s">
        <v>240</v>
      </c>
      <c r="DK55" s="1" t="s">
        <v>240</v>
      </c>
      <c r="DL55" s="1" t="s">
        <v>241</v>
      </c>
      <c r="DM55" s="1" t="s">
        <v>240</v>
      </c>
      <c r="DN55" s="1" t="s">
        <v>241</v>
      </c>
      <c r="DO55" s="1" t="s">
        <v>240</v>
      </c>
      <c r="DP55" s="1" t="s">
        <v>240</v>
      </c>
      <c r="DQ55" s="1" t="s">
        <v>241</v>
      </c>
      <c r="DR55" s="1" t="s">
        <v>240</v>
      </c>
      <c r="DS55" s="1" t="s">
        <v>240</v>
      </c>
      <c r="DT55" s="1" t="s">
        <v>241</v>
      </c>
      <c r="DU55" s="1" t="s">
        <v>241</v>
      </c>
      <c r="DV55" s="1" t="s">
        <v>241</v>
      </c>
      <c r="DW55" s="1" t="s">
        <v>243</v>
      </c>
      <c r="DX55" s="1" t="s">
        <v>244</v>
      </c>
      <c r="DY55" s="1" t="s">
        <v>245</v>
      </c>
      <c r="DZ55" s="1" t="s">
        <v>244</v>
      </c>
      <c r="EA55" s="1" t="s">
        <v>243</v>
      </c>
      <c r="EB55" s="1" t="s">
        <v>244</v>
      </c>
      <c r="EC55" s="1" t="s">
        <v>243</v>
      </c>
      <c r="ED55" s="1" t="s">
        <v>245</v>
      </c>
      <c r="EE55" s="1" t="s">
        <v>245</v>
      </c>
      <c r="EF55" s="1" t="s">
        <v>242</v>
      </c>
      <c r="EG55" s="1" t="s">
        <v>245</v>
      </c>
      <c r="EH55" s="1" t="s">
        <v>245</v>
      </c>
      <c r="EI55" s="1" t="s">
        <v>244</v>
      </c>
      <c r="EJ55" s="1" t="s">
        <v>245</v>
      </c>
      <c r="EK55" s="1" t="s">
        <v>245</v>
      </c>
      <c r="EL55" s="1" t="s">
        <v>245</v>
      </c>
      <c r="EM55" s="1" t="s">
        <v>243</v>
      </c>
      <c r="EN55" s="1" t="s">
        <v>245</v>
      </c>
      <c r="EO55" s="1" t="s">
        <v>243</v>
      </c>
      <c r="EP55" s="1" t="s">
        <v>242</v>
      </c>
      <c r="EQ55" s="1" t="s">
        <v>243</v>
      </c>
      <c r="ER55" s="1" t="s">
        <v>245</v>
      </c>
      <c r="ES55" s="1" t="s">
        <v>245</v>
      </c>
      <c r="ET55" s="1" t="s">
        <v>245</v>
      </c>
      <c r="EU55" s="1" t="s">
        <v>244</v>
      </c>
      <c r="EV55" s="1" t="s">
        <v>243</v>
      </c>
      <c r="EW55" s="1" t="s">
        <v>244</v>
      </c>
      <c r="EX55" s="1" t="s">
        <v>245</v>
      </c>
      <c r="EY55" s="1" t="s">
        <v>243</v>
      </c>
      <c r="EZ55" s="1" t="s">
        <v>245</v>
      </c>
      <c r="FA55" s="1" t="s">
        <v>245</v>
      </c>
      <c r="FB55" s="1" t="s">
        <v>243</v>
      </c>
      <c r="FC55" s="1" t="s">
        <v>243</v>
      </c>
      <c r="FD55" s="1" t="s">
        <v>244</v>
      </c>
      <c r="FE55" s="1" t="s">
        <v>245</v>
      </c>
      <c r="FF55" s="1" t="s">
        <v>243</v>
      </c>
      <c r="FG55" s="1" t="s">
        <v>245</v>
      </c>
      <c r="FH55" s="1" t="s">
        <v>245</v>
      </c>
      <c r="FI55" s="1" t="s">
        <v>245</v>
      </c>
      <c r="FJ55" s="1" t="s">
        <v>245</v>
      </c>
      <c r="FK55" s="1" t="s">
        <v>243</v>
      </c>
      <c r="FL55" s="1" t="s">
        <v>245</v>
      </c>
      <c r="FM55" s="1" t="s">
        <v>244</v>
      </c>
      <c r="FN55" s="1" t="s">
        <v>245</v>
      </c>
      <c r="FO55" s="1" t="s">
        <v>243</v>
      </c>
      <c r="FP55" s="1" t="s">
        <v>245</v>
      </c>
      <c r="FQ55" s="1" t="s">
        <v>243</v>
      </c>
      <c r="FR55" s="1" t="s">
        <v>245</v>
      </c>
      <c r="FS55" s="1" t="s">
        <v>245</v>
      </c>
      <c r="FT55" s="1" t="s">
        <v>245</v>
      </c>
      <c r="FU55" s="1" t="s">
        <v>243</v>
      </c>
      <c r="FV55" s="1" t="s">
        <v>244</v>
      </c>
      <c r="FW55" s="1" t="s">
        <v>245</v>
      </c>
      <c r="FX55" s="1" t="s">
        <v>242</v>
      </c>
      <c r="FY55" s="1" t="s">
        <v>243</v>
      </c>
      <c r="FZ55" s="1" t="s">
        <v>243</v>
      </c>
      <c r="GA55" s="1" t="s">
        <v>244</v>
      </c>
      <c r="GB55" s="1" t="s">
        <v>245</v>
      </c>
      <c r="GC55" s="1" t="s">
        <v>243</v>
      </c>
      <c r="GD55" s="1" t="s">
        <v>243</v>
      </c>
      <c r="GE55" s="1" t="s">
        <v>245</v>
      </c>
      <c r="GF55" s="1" t="s">
        <v>245</v>
      </c>
      <c r="GG55" s="1" t="s">
        <v>244</v>
      </c>
      <c r="GH55" s="1" t="s">
        <v>244</v>
      </c>
      <c r="GI55" s="1" t="s">
        <v>243</v>
      </c>
      <c r="GJ55" s="1" t="s">
        <v>244</v>
      </c>
      <c r="GK55" s="1" t="s">
        <v>245</v>
      </c>
      <c r="GL55" s="1" t="s">
        <v>245</v>
      </c>
      <c r="GM55" s="1" t="s">
        <v>243</v>
      </c>
      <c r="GN55" s="1" t="s">
        <v>245</v>
      </c>
      <c r="GO55" s="11">
        <v>7.0</v>
      </c>
      <c r="GP55" s="11">
        <v>7.0</v>
      </c>
      <c r="GQ55" s="11">
        <v>7.0</v>
      </c>
      <c r="GR55" s="11">
        <v>10.0</v>
      </c>
      <c r="GS55" s="11">
        <v>8.0</v>
      </c>
      <c r="GT55" s="11">
        <v>5.0</v>
      </c>
      <c r="GU55" s="11">
        <v>10.0</v>
      </c>
      <c r="GV55" s="11">
        <v>4.0</v>
      </c>
      <c r="GW55" s="11">
        <v>3.0</v>
      </c>
      <c r="GX55" s="11">
        <v>7.0</v>
      </c>
      <c r="GY55" s="11">
        <v>3.0</v>
      </c>
      <c r="GZ55" s="11">
        <v>10.0</v>
      </c>
      <c r="HA55" s="11">
        <v>7.0</v>
      </c>
      <c r="HB55" s="11">
        <v>5.0</v>
      </c>
      <c r="HC55" s="11">
        <v>8.0</v>
      </c>
      <c r="HD55" s="11">
        <v>6.0</v>
      </c>
      <c r="HE55" s="11">
        <v>6.0</v>
      </c>
      <c r="HF55" s="11">
        <v>5.0</v>
      </c>
      <c r="HG55" s="11">
        <v>5.0</v>
      </c>
      <c r="HH55" s="11">
        <v>4.0</v>
      </c>
      <c r="HI55" s="11">
        <v>6.0</v>
      </c>
      <c r="HJ55" s="11">
        <v>5.0</v>
      </c>
      <c r="HK55" s="11">
        <v>7.0</v>
      </c>
      <c r="HL55" s="11">
        <v>4.0</v>
      </c>
      <c r="HM55" s="11">
        <v>3.0</v>
      </c>
      <c r="HN55" s="11">
        <v>6.0</v>
      </c>
      <c r="HO55" s="11">
        <v>4.0</v>
      </c>
      <c r="HP55" s="11">
        <v>3.0</v>
      </c>
      <c r="HQ55" s="11">
        <v>5.0</v>
      </c>
      <c r="HR55" s="11">
        <v>3.0</v>
      </c>
      <c r="HS55" s="11">
        <v>8.0</v>
      </c>
      <c r="HT55" s="11">
        <v>1.0</v>
      </c>
      <c r="HU55" s="11">
        <v>2.0</v>
      </c>
      <c r="HV55" s="11">
        <v>3.0</v>
      </c>
      <c r="HW55" s="11">
        <v>2.0</v>
      </c>
      <c r="HX55" s="11">
        <v>10.0</v>
      </c>
      <c r="HY55" s="11">
        <v>6.0</v>
      </c>
      <c r="HZ55" s="11">
        <v>3.0</v>
      </c>
      <c r="IA55" s="11">
        <v>5.0</v>
      </c>
      <c r="IB55" s="11">
        <v>2.0</v>
      </c>
      <c r="IC55" s="11">
        <v>8.0</v>
      </c>
      <c r="ID55" s="1"/>
      <c r="IE55" s="1"/>
      <c r="IF55" s="1"/>
      <c r="IG55" s="1"/>
      <c r="IH55" s="1"/>
      <c r="II55" s="1"/>
      <c r="IJ55" s="1"/>
      <c r="IK55" s="1"/>
      <c r="IL55" s="1"/>
      <c r="IM55" s="1"/>
    </row>
    <row r="56">
      <c r="A56" s="10">
        <v>44724.00154009259</v>
      </c>
      <c r="B56" s="1" t="s">
        <v>263</v>
      </c>
      <c r="C56" s="1" t="s">
        <v>336</v>
      </c>
      <c r="D56" s="1" t="s">
        <v>265</v>
      </c>
      <c r="E56" s="1" t="s">
        <v>198</v>
      </c>
      <c r="F56" s="1" t="s">
        <v>199</v>
      </c>
      <c r="G56" s="1" t="s">
        <v>200</v>
      </c>
      <c r="H56" s="1" t="s">
        <v>280</v>
      </c>
      <c r="I56" s="1" t="s">
        <v>202</v>
      </c>
      <c r="J56" s="1" t="s">
        <v>267</v>
      </c>
      <c r="K56" s="1" t="s">
        <v>204</v>
      </c>
      <c r="L56" s="1" t="s">
        <v>268</v>
      </c>
      <c r="M56" s="1" t="s">
        <v>206</v>
      </c>
      <c r="N56" s="1" t="s">
        <v>207</v>
      </c>
      <c r="O56" s="1" t="s">
        <v>249</v>
      </c>
      <c r="P56" s="1" t="s">
        <v>209</v>
      </c>
      <c r="Q56" s="1" t="s">
        <v>288</v>
      </c>
      <c r="R56" s="1" t="s">
        <v>250</v>
      </c>
      <c r="S56" s="1" t="s">
        <v>212</v>
      </c>
      <c r="T56" s="1" t="s">
        <v>213</v>
      </c>
      <c r="U56" s="1" t="s">
        <v>214</v>
      </c>
      <c r="V56" s="1" t="s">
        <v>215</v>
      </c>
      <c r="W56" s="1" t="s">
        <v>216</v>
      </c>
      <c r="X56" s="1" t="s">
        <v>253</v>
      </c>
      <c r="Y56" s="1" t="s">
        <v>218</v>
      </c>
      <c r="Z56" s="1" t="s">
        <v>271</v>
      </c>
      <c r="AA56" s="1" t="s">
        <v>220</v>
      </c>
      <c r="AB56" s="1" t="s">
        <v>272</v>
      </c>
      <c r="AC56" s="1" t="s">
        <v>256</v>
      </c>
      <c r="AD56" s="1" t="s">
        <v>290</v>
      </c>
      <c r="AE56" s="1" t="s">
        <v>273</v>
      </c>
      <c r="AF56" s="1" t="s">
        <v>274</v>
      </c>
      <c r="AG56" s="1" t="s">
        <v>226</v>
      </c>
      <c r="AH56" s="1" t="s">
        <v>227</v>
      </c>
      <c r="AI56" s="1" t="s">
        <v>257</v>
      </c>
      <c r="AJ56" s="1" t="s">
        <v>200</v>
      </c>
      <c r="AK56" s="1" t="s">
        <v>230</v>
      </c>
      <c r="AL56" s="1" t="s">
        <v>258</v>
      </c>
      <c r="AM56" s="1" t="s">
        <v>277</v>
      </c>
      <c r="AN56" s="1" t="s">
        <v>233</v>
      </c>
      <c r="AO56" s="1" t="s">
        <v>259</v>
      </c>
      <c r="AP56" s="1" t="s">
        <v>278</v>
      </c>
      <c r="AQ56" s="1" t="s">
        <v>260</v>
      </c>
      <c r="AR56" s="1" t="s">
        <v>275</v>
      </c>
      <c r="AS56" s="1" t="s">
        <v>261</v>
      </c>
      <c r="AT56" s="1" t="s">
        <v>239</v>
      </c>
      <c r="AU56" s="1" t="s">
        <v>240</v>
      </c>
      <c r="AV56" s="1" t="s">
        <v>240</v>
      </c>
      <c r="AW56" s="1" t="s">
        <v>241</v>
      </c>
      <c r="AX56" s="1" t="s">
        <v>241</v>
      </c>
      <c r="AY56" s="1" t="s">
        <v>240</v>
      </c>
      <c r="AZ56" s="1" t="s">
        <v>241</v>
      </c>
      <c r="BA56" s="1" t="s">
        <v>240</v>
      </c>
      <c r="BB56" s="1" t="s">
        <v>240</v>
      </c>
      <c r="BC56" s="1" t="s">
        <v>241</v>
      </c>
      <c r="BD56" s="1" t="s">
        <v>240</v>
      </c>
      <c r="BE56" s="1" t="s">
        <v>240</v>
      </c>
      <c r="BF56" s="1" t="s">
        <v>241</v>
      </c>
      <c r="BG56" s="1" t="s">
        <v>240</v>
      </c>
      <c r="BH56" s="1" t="s">
        <v>240</v>
      </c>
      <c r="BI56" s="1" t="s">
        <v>240</v>
      </c>
      <c r="BJ56" s="1" t="s">
        <v>240</v>
      </c>
      <c r="BK56" s="1" t="s">
        <v>240</v>
      </c>
      <c r="BL56" s="1" t="s">
        <v>241</v>
      </c>
      <c r="BM56" s="1" t="s">
        <v>240</v>
      </c>
      <c r="BN56" s="1" t="s">
        <v>241</v>
      </c>
      <c r="BO56" s="1" t="s">
        <v>240</v>
      </c>
      <c r="BP56" s="1" t="s">
        <v>241</v>
      </c>
      <c r="BQ56" s="1" t="s">
        <v>241</v>
      </c>
      <c r="BR56" s="1" t="s">
        <v>241</v>
      </c>
      <c r="BS56" s="1" t="s">
        <v>240</v>
      </c>
      <c r="BT56" s="1" t="s">
        <v>240</v>
      </c>
      <c r="BU56" s="1" t="s">
        <v>241</v>
      </c>
      <c r="BV56" s="1" t="s">
        <v>241</v>
      </c>
      <c r="BW56" s="1" t="s">
        <v>241</v>
      </c>
      <c r="BX56" s="1" t="s">
        <v>241</v>
      </c>
      <c r="BY56" s="1" t="s">
        <v>241</v>
      </c>
      <c r="BZ56" s="1" t="s">
        <v>240</v>
      </c>
      <c r="CA56" s="1" t="s">
        <v>240</v>
      </c>
      <c r="CB56" s="1" t="s">
        <v>240</v>
      </c>
      <c r="CC56" s="1" t="s">
        <v>240</v>
      </c>
      <c r="CD56" s="1" t="s">
        <v>241</v>
      </c>
      <c r="CE56" s="1" t="s">
        <v>241</v>
      </c>
      <c r="CF56" s="1" t="s">
        <v>240</v>
      </c>
      <c r="CG56" s="1" t="s">
        <v>241</v>
      </c>
      <c r="CH56" s="1" t="s">
        <v>241</v>
      </c>
      <c r="CI56" s="1" t="s">
        <v>241</v>
      </c>
      <c r="CJ56" s="1" t="s">
        <v>241</v>
      </c>
      <c r="CK56" s="1" t="s">
        <v>241</v>
      </c>
      <c r="CL56" s="1" t="s">
        <v>241</v>
      </c>
      <c r="CM56" s="1" t="s">
        <v>241</v>
      </c>
      <c r="CN56" s="1" t="s">
        <v>240</v>
      </c>
      <c r="CO56" s="1" t="s">
        <v>241</v>
      </c>
      <c r="CP56" s="1" t="s">
        <v>241</v>
      </c>
      <c r="CQ56" s="1" t="s">
        <v>241</v>
      </c>
      <c r="CR56" s="1" t="s">
        <v>241</v>
      </c>
      <c r="CS56" s="1" t="s">
        <v>241</v>
      </c>
      <c r="CT56" s="1" t="s">
        <v>241</v>
      </c>
      <c r="CU56" s="1" t="s">
        <v>241</v>
      </c>
      <c r="CV56" s="1" t="s">
        <v>240</v>
      </c>
      <c r="CW56" s="1" t="s">
        <v>240</v>
      </c>
      <c r="CX56" s="1" t="s">
        <v>241</v>
      </c>
      <c r="CY56" s="1" t="s">
        <v>240</v>
      </c>
      <c r="CZ56" s="1" t="s">
        <v>240</v>
      </c>
      <c r="DA56" s="1" t="s">
        <v>241</v>
      </c>
      <c r="DB56" s="1" t="s">
        <v>241</v>
      </c>
      <c r="DC56" s="1" t="s">
        <v>240</v>
      </c>
      <c r="DD56" s="1" t="s">
        <v>240</v>
      </c>
      <c r="DE56" s="1" t="s">
        <v>241</v>
      </c>
      <c r="DF56" s="1" t="s">
        <v>241</v>
      </c>
      <c r="DG56" s="1" t="s">
        <v>240</v>
      </c>
      <c r="DH56" s="1" t="s">
        <v>241</v>
      </c>
      <c r="DI56" s="1" t="s">
        <v>241</v>
      </c>
      <c r="DJ56" s="1" t="s">
        <v>241</v>
      </c>
      <c r="DK56" s="1" t="s">
        <v>241</v>
      </c>
      <c r="DL56" s="1" t="s">
        <v>241</v>
      </c>
      <c r="DM56" s="1" t="s">
        <v>240</v>
      </c>
      <c r="DN56" s="1" t="s">
        <v>241</v>
      </c>
      <c r="DO56" s="1" t="s">
        <v>241</v>
      </c>
      <c r="DP56" s="1" t="s">
        <v>240</v>
      </c>
      <c r="DQ56" s="1" t="s">
        <v>241</v>
      </c>
      <c r="DR56" s="1" t="s">
        <v>240</v>
      </c>
      <c r="DS56" s="1" t="s">
        <v>240</v>
      </c>
      <c r="DT56" s="1" t="s">
        <v>241</v>
      </c>
      <c r="DU56" s="1" t="s">
        <v>241</v>
      </c>
      <c r="DV56" s="1" t="s">
        <v>241</v>
      </c>
      <c r="DW56" s="1" t="s">
        <v>242</v>
      </c>
      <c r="DX56" s="1" t="s">
        <v>242</v>
      </c>
      <c r="DY56" s="1" t="s">
        <v>243</v>
      </c>
      <c r="DZ56" s="1" t="s">
        <v>245</v>
      </c>
      <c r="EA56" s="1" t="s">
        <v>242</v>
      </c>
      <c r="EB56" s="1" t="s">
        <v>243</v>
      </c>
      <c r="EC56" s="1" t="s">
        <v>243</v>
      </c>
      <c r="ED56" s="1" t="s">
        <v>243</v>
      </c>
      <c r="EE56" s="1" t="s">
        <v>242</v>
      </c>
      <c r="EF56" s="1" t="s">
        <v>243</v>
      </c>
      <c r="EG56" s="1" t="s">
        <v>242</v>
      </c>
      <c r="EH56" s="1" t="s">
        <v>245</v>
      </c>
      <c r="EI56" s="1" t="s">
        <v>243</v>
      </c>
      <c r="EJ56" s="1" t="s">
        <v>245</v>
      </c>
      <c r="EK56" s="1" t="s">
        <v>245</v>
      </c>
      <c r="EL56" s="1" t="s">
        <v>243</v>
      </c>
      <c r="EM56" s="1" t="s">
        <v>243</v>
      </c>
      <c r="EN56" s="1" t="s">
        <v>242</v>
      </c>
      <c r="EO56" s="1" t="s">
        <v>245</v>
      </c>
      <c r="EP56" s="1" t="s">
        <v>243</v>
      </c>
      <c r="EQ56" s="1" t="s">
        <v>242</v>
      </c>
      <c r="ER56" s="1" t="s">
        <v>245</v>
      </c>
      <c r="ES56" s="1" t="s">
        <v>245</v>
      </c>
      <c r="ET56" s="1" t="s">
        <v>243</v>
      </c>
      <c r="EU56" s="1" t="s">
        <v>243</v>
      </c>
      <c r="EV56" s="1" t="s">
        <v>245</v>
      </c>
      <c r="EW56" s="1" t="s">
        <v>245</v>
      </c>
      <c r="EX56" s="1" t="s">
        <v>245</v>
      </c>
      <c r="EY56" s="1" t="s">
        <v>244</v>
      </c>
      <c r="EZ56" s="1" t="s">
        <v>245</v>
      </c>
      <c r="FA56" s="1" t="s">
        <v>243</v>
      </c>
      <c r="FB56" s="1" t="s">
        <v>243</v>
      </c>
      <c r="FC56" s="1" t="s">
        <v>243</v>
      </c>
      <c r="FD56" s="1" t="s">
        <v>245</v>
      </c>
      <c r="FE56" s="1" t="s">
        <v>244</v>
      </c>
      <c r="FF56" s="1" t="s">
        <v>243</v>
      </c>
      <c r="FG56" s="1" t="s">
        <v>245</v>
      </c>
      <c r="FH56" s="1" t="s">
        <v>243</v>
      </c>
      <c r="FI56" s="1" t="s">
        <v>242</v>
      </c>
      <c r="FJ56" s="1" t="s">
        <v>244</v>
      </c>
      <c r="FK56" s="1" t="s">
        <v>245</v>
      </c>
      <c r="FL56" s="1" t="s">
        <v>245</v>
      </c>
      <c r="FM56" s="1" t="s">
        <v>245</v>
      </c>
      <c r="FN56" s="1" t="s">
        <v>245</v>
      </c>
      <c r="FO56" s="1" t="s">
        <v>244</v>
      </c>
      <c r="FP56" s="1" t="s">
        <v>243</v>
      </c>
      <c r="FQ56" s="1" t="s">
        <v>245</v>
      </c>
      <c r="FR56" s="1" t="s">
        <v>243</v>
      </c>
      <c r="FS56" s="1" t="s">
        <v>245</v>
      </c>
      <c r="FT56" s="1" t="s">
        <v>242</v>
      </c>
      <c r="FU56" s="1" t="s">
        <v>243</v>
      </c>
      <c r="FV56" s="1" t="s">
        <v>245</v>
      </c>
      <c r="FW56" s="1" t="s">
        <v>243</v>
      </c>
      <c r="FX56" s="1" t="s">
        <v>242</v>
      </c>
      <c r="FY56" s="1" t="s">
        <v>245</v>
      </c>
      <c r="FZ56" s="1" t="s">
        <v>244</v>
      </c>
      <c r="GA56" s="1" t="s">
        <v>244</v>
      </c>
      <c r="GB56" s="1" t="s">
        <v>243</v>
      </c>
      <c r="GC56" s="1" t="s">
        <v>244</v>
      </c>
      <c r="GD56" s="1" t="s">
        <v>243</v>
      </c>
      <c r="GE56" s="1" t="s">
        <v>242</v>
      </c>
      <c r="GF56" s="1" t="s">
        <v>243</v>
      </c>
      <c r="GG56" s="1" t="s">
        <v>245</v>
      </c>
      <c r="GH56" s="1" t="s">
        <v>244</v>
      </c>
      <c r="GI56" s="1" t="s">
        <v>242</v>
      </c>
      <c r="GJ56" s="1" t="s">
        <v>243</v>
      </c>
      <c r="GK56" s="1" t="s">
        <v>245</v>
      </c>
      <c r="GL56" s="1" t="s">
        <v>242</v>
      </c>
      <c r="GM56" s="1" t="s">
        <v>243</v>
      </c>
      <c r="GN56" s="1" t="s">
        <v>245</v>
      </c>
      <c r="GO56" s="11">
        <v>3.0</v>
      </c>
      <c r="GP56" s="11">
        <v>7.0</v>
      </c>
      <c r="GQ56" s="11">
        <v>3.0</v>
      </c>
      <c r="GR56" s="11">
        <v>8.0</v>
      </c>
      <c r="GS56" s="11">
        <v>7.0</v>
      </c>
      <c r="GT56" s="11">
        <v>6.0</v>
      </c>
      <c r="GU56" s="11">
        <v>10.0</v>
      </c>
      <c r="GV56" s="11">
        <v>1.0</v>
      </c>
      <c r="GW56" s="11">
        <v>1.0</v>
      </c>
      <c r="GX56" s="11">
        <v>3.0</v>
      </c>
      <c r="GY56" s="11">
        <v>7.0</v>
      </c>
      <c r="GZ56" s="11">
        <v>7.0</v>
      </c>
      <c r="HA56" s="11">
        <v>6.0</v>
      </c>
      <c r="HB56" s="11">
        <v>5.0</v>
      </c>
      <c r="HC56" s="11">
        <v>9.0</v>
      </c>
      <c r="HD56" s="11">
        <v>1.0</v>
      </c>
      <c r="HE56" s="11">
        <v>3.0</v>
      </c>
      <c r="HF56" s="11">
        <v>7.0</v>
      </c>
      <c r="HG56" s="11">
        <v>7.0</v>
      </c>
      <c r="HH56" s="11">
        <v>3.0</v>
      </c>
      <c r="HI56" s="11">
        <v>7.0</v>
      </c>
      <c r="HJ56" s="11">
        <v>4.0</v>
      </c>
      <c r="HK56" s="11">
        <v>10.0</v>
      </c>
      <c r="HL56" s="11">
        <v>1.0</v>
      </c>
      <c r="HM56" s="11">
        <v>6.0</v>
      </c>
      <c r="HN56" s="11">
        <v>10.0</v>
      </c>
      <c r="HO56" s="11">
        <v>3.0</v>
      </c>
      <c r="HP56" s="11">
        <v>3.0</v>
      </c>
      <c r="HQ56" s="11">
        <v>4.0</v>
      </c>
      <c r="HR56" s="11">
        <v>1.0</v>
      </c>
      <c r="HS56" s="11">
        <v>10.0</v>
      </c>
      <c r="HT56" s="11">
        <v>1.0</v>
      </c>
      <c r="HU56" s="11">
        <v>3.0</v>
      </c>
      <c r="HV56" s="11">
        <v>4.0</v>
      </c>
      <c r="HW56" s="11">
        <v>5.0</v>
      </c>
      <c r="HX56" s="11">
        <v>8.0</v>
      </c>
      <c r="HY56" s="11">
        <v>6.0</v>
      </c>
      <c r="HZ56" s="11">
        <v>8.0</v>
      </c>
      <c r="IA56" s="11">
        <v>10.0</v>
      </c>
      <c r="IB56" s="11">
        <v>1.0</v>
      </c>
      <c r="IC56" s="11">
        <v>7.0</v>
      </c>
      <c r="ID56" s="1"/>
      <c r="IE56" s="1"/>
      <c r="IF56" s="1"/>
      <c r="IG56" s="1"/>
      <c r="IH56" s="1"/>
      <c r="II56" s="1"/>
      <c r="IJ56" s="1"/>
      <c r="IK56" s="1"/>
      <c r="IL56" s="1"/>
      <c r="IM56" s="1"/>
    </row>
    <row r="57">
      <c r="A57" s="10">
        <v>44725.543938194445</v>
      </c>
      <c r="B57" s="1" t="s">
        <v>263</v>
      </c>
      <c r="C57" s="1" t="s">
        <v>315</v>
      </c>
      <c r="D57" s="1" t="s">
        <v>265</v>
      </c>
      <c r="E57" s="1" t="s">
        <v>247</v>
      </c>
      <c r="F57" s="1" t="s">
        <v>199</v>
      </c>
      <c r="G57" s="1" t="s">
        <v>248</v>
      </c>
      <c r="H57" s="1" t="s">
        <v>201</v>
      </c>
      <c r="I57" s="1" t="s">
        <v>266</v>
      </c>
      <c r="J57" s="1" t="s">
        <v>267</v>
      </c>
      <c r="K57" s="1" t="s">
        <v>204</v>
      </c>
      <c r="L57" s="1" t="s">
        <v>268</v>
      </c>
      <c r="M57" s="1" t="s">
        <v>206</v>
      </c>
      <c r="N57" s="1" t="s">
        <v>207</v>
      </c>
      <c r="O57" s="1" t="s">
        <v>249</v>
      </c>
      <c r="P57" s="1" t="s">
        <v>209</v>
      </c>
      <c r="Q57" s="1" t="s">
        <v>210</v>
      </c>
      <c r="R57" s="1" t="s">
        <v>211</v>
      </c>
      <c r="S57" s="1" t="s">
        <v>212</v>
      </c>
      <c r="T57" s="1" t="s">
        <v>283</v>
      </c>
      <c r="U57" s="1" t="s">
        <v>214</v>
      </c>
      <c r="V57" s="1" t="s">
        <v>215</v>
      </c>
      <c r="W57" s="1" t="s">
        <v>284</v>
      </c>
      <c r="X57" s="1" t="s">
        <v>217</v>
      </c>
      <c r="Y57" s="1" t="s">
        <v>218</v>
      </c>
      <c r="Z57" s="1" t="s">
        <v>271</v>
      </c>
      <c r="AA57" s="1" t="s">
        <v>255</v>
      </c>
      <c r="AB57" s="1" t="s">
        <v>221</v>
      </c>
      <c r="AC57" s="1" t="s">
        <v>256</v>
      </c>
      <c r="AD57" s="1" t="s">
        <v>223</v>
      </c>
      <c r="AE57" s="1" t="s">
        <v>273</v>
      </c>
      <c r="AF57" s="1" t="s">
        <v>225</v>
      </c>
      <c r="AG57" s="1" t="s">
        <v>285</v>
      </c>
      <c r="AH57" s="1" t="s">
        <v>275</v>
      </c>
      <c r="AI57" s="1" t="s">
        <v>257</v>
      </c>
      <c r="AJ57" s="1" t="s">
        <v>200</v>
      </c>
      <c r="AK57" s="1" t="s">
        <v>276</v>
      </c>
      <c r="AL57" s="1" t="s">
        <v>231</v>
      </c>
      <c r="AM57" s="1" t="s">
        <v>277</v>
      </c>
      <c r="AN57" s="1" t="s">
        <v>289</v>
      </c>
      <c r="AO57" s="1" t="s">
        <v>259</v>
      </c>
      <c r="AP57" s="1" t="s">
        <v>278</v>
      </c>
      <c r="AQ57" s="1" t="s">
        <v>236</v>
      </c>
      <c r="AR57" s="1" t="s">
        <v>275</v>
      </c>
      <c r="AS57" s="1" t="s">
        <v>261</v>
      </c>
      <c r="AT57" s="1" t="s">
        <v>262</v>
      </c>
      <c r="AU57" s="1" t="s">
        <v>241</v>
      </c>
      <c r="AV57" s="1" t="s">
        <v>240</v>
      </c>
      <c r="AW57" s="1" t="s">
        <v>241</v>
      </c>
      <c r="AX57" s="1" t="s">
        <v>240</v>
      </c>
      <c r="AY57" s="1" t="s">
        <v>241</v>
      </c>
      <c r="AZ57" s="1" t="s">
        <v>240</v>
      </c>
      <c r="BA57" s="1" t="s">
        <v>241</v>
      </c>
      <c r="BB57" s="1" t="s">
        <v>240</v>
      </c>
      <c r="BC57" s="1" t="s">
        <v>241</v>
      </c>
      <c r="BD57" s="1" t="s">
        <v>240</v>
      </c>
      <c r="BE57" s="1" t="s">
        <v>240</v>
      </c>
      <c r="BF57" s="1" t="s">
        <v>241</v>
      </c>
      <c r="BG57" s="1" t="s">
        <v>240</v>
      </c>
      <c r="BH57" s="1" t="s">
        <v>240</v>
      </c>
      <c r="BI57" s="1" t="s">
        <v>240</v>
      </c>
      <c r="BJ57" s="1" t="s">
        <v>241</v>
      </c>
      <c r="BK57" s="1" t="s">
        <v>240</v>
      </c>
      <c r="BL57" s="1" t="s">
        <v>241</v>
      </c>
      <c r="BM57" s="1" t="s">
        <v>240</v>
      </c>
      <c r="BN57" s="1" t="s">
        <v>241</v>
      </c>
      <c r="BO57" s="1" t="s">
        <v>241</v>
      </c>
      <c r="BP57" s="1" t="s">
        <v>240</v>
      </c>
      <c r="BQ57" s="1" t="s">
        <v>241</v>
      </c>
      <c r="BR57" s="1" t="s">
        <v>241</v>
      </c>
      <c r="BS57" s="1" t="s">
        <v>240</v>
      </c>
      <c r="BT57" s="1" t="s">
        <v>240</v>
      </c>
      <c r="BU57" s="1" t="s">
        <v>241</v>
      </c>
      <c r="BV57" s="1" t="s">
        <v>240</v>
      </c>
      <c r="BW57" s="1" t="s">
        <v>240</v>
      </c>
      <c r="BX57" s="1" t="s">
        <v>240</v>
      </c>
      <c r="BY57" s="1" t="s">
        <v>241</v>
      </c>
      <c r="BZ57" s="1" t="s">
        <v>240</v>
      </c>
      <c r="CA57" s="1" t="s">
        <v>240</v>
      </c>
      <c r="CB57" s="1" t="s">
        <v>241</v>
      </c>
      <c r="CC57" s="1" t="s">
        <v>241</v>
      </c>
      <c r="CD57" s="1" t="s">
        <v>241</v>
      </c>
      <c r="CE57" s="1" t="s">
        <v>240</v>
      </c>
      <c r="CF57" s="1" t="s">
        <v>240</v>
      </c>
      <c r="CG57" s="1" t="s">
        <v>240</v>
      </c>
      <c r="CH57" s="1" t="s">
        <v>241</v>
      </c>
      <c r="CI57" s="1" t="s">
        <v>241</v>
      </c>
      <c r="CJ57" s="1" t="s">
        <v>240</v>
      </c>
      <c r="CK57" s="1" t="s">
        <v>240</v>
      </c>
      <c r="CL57" s="1" t="s">
        <v>241</v>
      </c>
      <c r="CM57" s="1" t="s">
        <v>241</v>
      </c>
      <c r="CN57" s="1" t="s">
        <v>240</v>
      </c>
      <c r="CO57" s="1" t="s">
        <v>241</v>
      </c>
      <c r="CP57" s="1" t="s">
        <v>241</v>
      </c>
      <c r="CQ57" s="1" t="s">
        <v>240</v>
      </c>
      <c r="CR57" s="1" t="s">
        <v>240</v>
      </c>
      <c r="CS57" s="1" t="s">
        <v>241</v>
      </c>
      <c r="CT57" s="1" t="s">
        <v>241</v>
      </c>
      <c r="CU57" s="1" t="s">
        <v>241</v>
      </c>
      <c r="CV57" s="1" t="s">
        <v>240</v>
      </c>
      <c r="CW57" s="1" t="s">
        <v>240</v>
      </c>
      <c r="CX57" s="1" t="s">
        <v>241</v>
      </c>
      <c r="CY57" s="1" t="s">
        <v>240</v>
      </c>
      <c r="CZ57" s="1" t="s">
        <v>240</v>
      </c>
      <c r="DA57" s="1" t="s">
        <v>240</v>
      </c>
      <c r="DB57" s="1" t="s">
        <v>241</v>
      </c>
      <c r="DC57" s="1" t="s">
        <v>241</v>
      </c>
      <c r="DD57" s="1" t="s">
        <v>241</v>
      </c>
      <c r="DE57" s="1" t="s">
        <v>240</v>
      </c>
      <c r="DF57" s="1" t="s">
        <v>241</v>
      </c>
      <c r="DG57" s="1" t="s">
        <v>240</v>
      </c>
      <c r="DH57" s="1" t="s">
        <v>240</v>
      </c>
      <c r="DI57" s="1" t="s">
        <v>240</v>
      </c>
      <c r="DJ57" s="1" t="s">
        <v>240</v>
      </c>
      <c r="DK57" s="1" t="s">
        <v>240</v>
      </c>
      <c r="DL57" s="1" t="s">
        <v>240</v>
      </c>
      <c r="DM57" s="1" t="s">
        <v>240</v>
      </c>
      <c r="DN57" s="1" t="s">
        <v>241</v>
      </c>
      <c r="DO57" s="1" t="s">
        <v>240</v>
      </c>
      <c r="DP57" s="1" t="s">
        <v>240</v>
      </c>
      <c r="DQ57" s="1" t="s">
        <v>241</v>
      </c>
      <c r="DR57" s="1" t="s">
        <v>240</v>
      </c>
      <c r="DS57" s="1" t="s">
        <v>240</v>
      </c>
      <c r="DT57" s="1" t="s">
        <v>240</v>
      </c>
      <c r="DU57" s="1" t="s">
        <v>241</v>
      </c>
      <c r="DV57" s="1" t="s">
        <v>240</v>
      </c>
      <c r="DW57" s="1" t="s">
        <v>242</v>
      </c>
      <c r="DX57" s="1" t="s">
        <v>242</v>
      </c>
      <c r="DY57" s="1" t="s">
        <v>242</v>
      </c>
      <c r="DZ57" s="1" t="s">
        <v>242</v>
      </c>
      <c r="EA57" s="1" t="s">
        <v>242</v>
      </c>
      <c r="EB57" s="1" t="s">
        <v>243</v>
      </c>
      <c r="EC57" s="1" t="s">
        <v>245</v>
      </c>
      <c r="ED57" s="1" t="s">
        <v>242</v>
      </c>
      <c r="EE57" s="1" t="s">
        <v>244</v>
      </c>
      <c r="EF57" s="1" t="s">
        <v>243</v>
      </c>
      <c r="EG57" s="1" t="s">
        <v>242</v>
      </c>
      <c r="EH57" s="1" t="s">
        <v>245</v>
      </c>
      <c r="EI57" s="1" t="s">
        <v>242</v>
      </c>
      <c r="EJ57" s="1" t="s">
        <v>242</v>
      </c>
      <c r="EK57" s="1" t="s">
        <v>242</v>
      </c>
      <c r="EL57" s="1" t="s">
        <v>243</v>
      </c>
      <c r="EM57" s="1" t="s">
        <v>243</v>
      </c>
      <c r="EN57" s="1" t="s">
        <v>243</v>
      </c>
      <c r="EO57" s="1" t="s">
        <v>243</v>
      </c>
      <c r="EP57" s="1" t="s">
        <v>242</v>
      </c>
      <c r="EQ57" s="1" t="s">
        <v>242</v>
      </c>
      <c r="ER57" s="1" t="s">
        <v>245</v>
      </c>
      <c r="ES57" s="1" t="s">
        <v>245</v>
      </c>
      <c r="ET57" s="1" t="s">
        <v>242</v>
      </c>
      <c r="EU57" s="1" t="s">
        <v>242</v>
      </c>
      <c r="EV57" s="1" t="s">
        <v>244</v>
      </c>
      <c r="EW57" s="1" t="s">
        <v>242</v>
      </c>
      <c r="EX57" s="1" t="s">
        <v>243</v>
      </c>
      <c r="EY57" s="1" t="s">
        <v>243</v>
      </c>
      <c r="EZ57" s="1" t="s">
        <v>242</v>
      </c>
      <c r="FA57" s="1" t="s">
        <v>244</v>
      </c>
      <c r="FB57" s="1" t="s">
        <v>242</v>
      </c>
      <c r="FC57" s="1" t="s">
        <v>242</v>
      </c>
      <c r="FD57" s="1" t="s">
        <v>243</v>
      </c>
      <c r="FE57" s="1" t="s">
        <v>243</v>
      </c>
      <c r="FF57" s="1" t="s">
        <v>243</v>
      </c>
      <c r="FG57" s="1" t="s">
        <v>244</v>
      </c>
      <c r="FH57" s="1" t="s">
        <v>244</v>
      </c>
      <c r="FI57" s="1" t="s">
        <v>242</v>
      </c>
      <c r="FJ57" s="1" t="s">
        <v>244</v>
      </c>
      <c r="FK57" s="1" t="s">
        <v>242</v>
      </c>
      <c r="FL57" s="1" t="s">
        <v>242</v>
      </c>
      <c r="FM57" s="1" t="s">
        <v>242</v>
      </c>
      <c r="FN57" s="1" t="s">
        <v>243</v>
      </c>
      <c r="FO57" s="1" t="s">
        <v>244</v>
      </c>
      <c r="FP57" s="1" t="s">
        <v>242</v>
      </c>
      <c r="FQ57" s="1" t="s">
        <v>242</v>
      </c>
      <c r="FR57" s="1" t="s">
        <v>245</v>
      </c>
      <c r="FS57" s="1" t="s">
        <v>242</v>
      </c>
      <c r="FT57" s="1" t="s">
        <v>245</v>
      </c>
      <c r="FU57" s="1" t="s">
        <v>245</v>
      </c>
      <c r="FV57" s="1" t="s">
        <v>245</v>
      </c>
      <c r="FW57" s="1" t="s">
        <v>243</v>
      </c>
      <c r="FX57" s="1" t="s">
        <v>242</v>
      </c>
      <c r="FY57" s="1" t="s">
        <v>243</v>
      </c>
      <c r="FZ57" s="1" t="s">
        <v>242</v>
      </c>
      <c r="GA57" s="1" t="s">
        <v>244</v>
      </c>
      <c r="GB57" s="1" t="s">
        <v>242</v>
      </c>
      <c r="GC57" s="1" t="s">
        <v>244</v>
      </c>
      <c r="GD57" s="1" t="s">
        <v>245</v>
      </c>
      <c r="GE57" s="1" t="s">
        <v>243</v>
      </c>
      <c r="GF57" s="1" t="s">
        <v>245</v>
      </c>
      <c r="GG57" s="1" t="s">
        <v>242</v>
      </c>
      <c r="GH57" s="1" t="s">
        <v>243</v>
      </c>
      <c r="GI57" s="1" t="s">
        <v>243</v>
      </c>
      <c r="GJ57" s="1" t="s">
        <v>243</v>
      </c>
      <c r="GK57" s="1" t="s">
        <v>242</v>
      </c>
      <c r="GL57" s="1" t="s">
        <v>245</v>
      </c>
      <c r="GM57" s="1" t="s">
        <v>242</v>
      </c>
      <c r="GN57" s="1" t="s">
        <v>243</v>
      </c>
      <c r="GO57" s="11">
        <v>7.0</v>
      </c>
      <c r="GP57" s="11">
        <v>5.0</v>
      </c>
      <c r="GQ57" s="11">
        <v>9.0</v>
      </c>
      <c r="GR57" s="11">
        <v>7.0</v>
      </c>
      <c r="GS57" s="11">
        <v>8.0</v>
      </c>
      <c r="GT57" s="11">
        <v>7.0</v>
      </c>
      <c r="GU57" s="11">
        <v>8.0</v>
      </c>
      <c r="GV57" s="11">
        <v>8.0</v>
      </c>
      <c r="GW57" s="11">
        <v>9.0</v>
      </c>
      <c r="GX57" s="11">
        <v>9.0</v>
      </c>
      <c r="GY57" s="11">
        <v>10.0</v>
      </c>
      <c r="GZ57" s="11">
        <v>6.0</v>
      </c>
      <c r="HA57" s="11">
        <v>6.0</v>
      </c>
      <c r="HB57" s="11">
        <v>8.0</v>
      </c>
      <c r="HC57" s="11">
        <v>7.0</v>
      </c>
      <c r="HD57" s="11">
        <v>8.0</v>
      </c>
      <c r="HE57" s="11">
        <v>7.0</v>
      </c>
      <c r="HF57" s="11">
        <v>10.0</v>
      </c>
      <c r="HG57" s="11">
        <v>9.0</v>
      </c>
      <c r="HH57" s="11">
        <v>6.0</v>
      </c>
      <c r="HI57" s="11">
        <v>6.0</v>
      </c>
      <c r="HJ57" s="11">
        <v>8.0</v>
      </c>
      <c r="HK57" s="11">
        <v>5.0</v>
      </c>
      <c r="HL57" s="11">
        <v>8.0</v>
      </c>
      <c r="HM57" s="11">
        <v>9.0</v>
      </c>
      <c r="HN57" s="11">
        <v>9.0</v>
      </c>
      <c r="HO57" s="11">
        <v>9.0</v>
      </c>
      <c r="HP57" s="11">
        <v>8.0</v>
      </c>
      <c r="HQ57" s="11">
        <v>4.0</v>
      </c>
      <c r="HR57" s="11">
        <v>8.0</v>
      </c>
      <c r="HS57" s="11">
        <v>9.0</v>
      </c>
      <c r="HT57" s="11">
        <v>6.0</v>
      </c>
      <c r="HU57" s="11">
        <v>10.0</v>
      </c>
      <c r="HV57" s="11">
        <v>10.0</v>
      </c>
      <c r="HW57" s="11">
        <v>9.0</v>
      </c>
      <c r="HX57" s="11">
        <v>7.0</v>
      </c>
      <c r="HY57" s="11">
        <v>9.0</v>
      </c>
      <c r="HZ57" s="11">
        <v>9.0</v>
      </c>
      <c r="IA57" s="11">
        <v>4.0</v>
      </c>
      <c r="IB57" s="11">
        <v>9.0</v>
      </c>
      <c r="IC57" s="11">
        <v>5.0</v>
      </c>
      <c r="ID57" s="1" t="s">
        <v>337</v>
      </c>
      <c r="IE57" s="1" t="s">
        <v>338</v>
      </c>
      <c r="IF57" s="13" t="s">
        <v>339</v>
      </c>
      <c r="IG57" s="12"/>
      <c r="IH57" s="12"/>
      <c r="II57" s="1"/>
      <c r="IJ57" s="1"/>
      <c r="IK57" s="1"/>
      <c r="IL57" s="1"/>
      <c r="IM57" s="1"/>
    </row>
    <row r="58">
      <c r="A58" s="10">
        <v>44726.88072164352</v>
      </c>
      <c r="B58" s="1" t="s">
        <v>196</v>
      </c>
      <c r="C58" s="1" t="s">
        <v>246</v>
      </c>
      <c r="D58" s="1" t="s">
        <v>292</v>
      </c>
      <c r="E58" s="1" t="s">
        <v>247</v>
      </c>
      <c r="F58" s="1" t="s">
        <v>287</v>
      </c>
      <c r="G58" s="1" t="s">
        <v>248</v>
      </c>
      <c r="H58" s="1" t="s">
        <v>201</v>
      </c>
      <c r="I58" s="1" t="s">
        <v>266</v>
      </c>
      <c r="J58" s="1" t="s">
        <v>203</v>
      </c>
      <c r="K58" s="1" t="s">
        <v>204</v>
      </c>
      <c r="L58" s="1" t="s">
        <v>205</v>
      </c>
      <c r="M58" s="1" t="s">
        <v>206</v>
      </c>
      <c r="N58" s="1" t="s">
        <v>207</v>
      </c>
      <c r="O58" s="1" t="s">
        <v>249</v>
      </c>
      <c r="P58" s="1" t="s">
        <v>209</v>
      </c>
      <c r="Q58" s="1" t="s">
        <v>288</v>
      </c>
      <c r="R58" s="1" t="s">
        <v>250</v>
      </c>
      <c r="S58" s="1" t="s">
        <v>212</v>
      </c>
      <c r="T58" s="1" t="s">
        <v>283</v>
      </c>
      <c r="U58" s="1" t="s">
        <v>252</v>
      </c>
      <c r="V58" s="1" t="s">
        <v>215</v>
      </c>
      <c r="W58" s="1" t="s">
        <v>284</v>
      </c>
      <c r="X58" s="1" t="s">
        <v>217</v>
      </c>
      <c r="Y58" s="1" t="s">
        <v>218</v>
      </c>
      <c r="Z58" s="1" t="s">
        <v>271</v>
      </c>
      <c r="AA58" s="1" t="s">
        <v>220</v>
      </c>
      <c r="AB58" s="1" t="s">
        <v>221</v>
      </c>
      <c r="AC58" s="1" t="s">
        <v>256</v>
      </c>
      <c r="AD58" s="1" t="s">
        <v>290</v>
      </c>
      <c r="AE58" s="1" t="s">
        <v>273</v>
      </c>
      <c r="AF58" s="1" t="s">
        <v>274</v>
      </c>
      <c r="AG58" s="1" t="s">
        <v>226</v>
      </c>
      <c r="AH58" s="1" t="s">
        <v>275</v>
      </c>
      <c r="AI58" s="1" t="s">
        <v>228</v>
      </c>
      <c r="AJ58" s="1" t="s">
        <v>200</v>
      </c>
      <c r="AK58" s="1" t="s">
        <v>230</v>
      </c>
      <c r="AL58" s="1" t="s">
        <v>258</v>
      </c>
      <c r="AM58" s="1" t="s">
        <v>277</v>
      </c>
      <c r="AN58" s="1" t="s">
        <v>289</v>
      </c>
      <c r="AO58" s="1" t="s">
        <v>259</v>
      </c>
      <c r="AP58" s="1" t="s">
        <v>278</v>
      </c>
      <c r="AQ58" s="1" t="s">
        <v>236</v>
      </c>
      <c r="AR58" s="1" t="s">
        <v>275</v>
      </c>
      <c r="AS58" s="1" t="s">
        <v>238</v>
      </c>
      <c r="AT58" s="1" t="s">
        <v>262</v>
      </c>
      <c r="AU58" s="1" t="s">
        <v>241</v>
      </c>
      <c r="AV58" s="1" t="s">
        <v>240</v>
      </c>
      <c r="AW58" s="1" t="s">
        <v>240</v>
      </c>
      <c r="AX58" s="1" t="s">
        <v>241</v>
      </c>
      <c r="AY58" s="1" t="s">
        <v>240</v>
      </c>
      <c r="AZ58" s="1" t="s">
        <v>240</v>
      </c>
      <c r="BA58" s="1" t="s">
        <v>241</v>
      </c>
      <c r="BB58" s="1" t="s">
        <v>240</v>
      </c>
      <c r="BC58" s="1" t="s">
        <v>241</v>
      </c>
      <c r="BD58" s="1" t="s">
        <v>240</v>
      </c>
      <c r="BE58" s="1" t="s">
        <v>240</v>
      </c>
      <c r="BF58" s="1" t="s">
        <v>241</v>
      </c>
      <c r="BG58" s="1" t="s">
        <v>240</v>
      </c>
      <c r="BH58" s="1" t="s">
        <v>240</v>
      </c>
      <c r="BI58" s="1" t="s">
        <v>240</v>
      </c>
      <c r="BJ58" s="1" t="s">
        <v>241</v>
      </c>
      <c r="BK58" s="1" t="s">
        <v>240</v>
      </c>
      <c r="BL58" s="1" t="s">
        <v>240</v>
      </c>
      <c r="BM58" s="1" t="s">
        <v>240</v>
      </c>
      <c r="BN58" s="1" t="s">
        <v>241</v>
      </c>
      <c r="BO58" s="1" t="s">
        <v>241</v>
      </c>
      <c r="BP58" s="1" t="s">
        <v>240</v>
      </c>
      <c r="BQ58" s="1" t="s">
        <v>241</v>
      </c>
      <c r="BR58" s="1" t="s">
        <v>240</v>
      </c>
      <c r="BS58" s="1" t="s">
        <v>240</v>
      </c>
      <c r="BT58" s="1" t="s">
        <v>240</v>
      </c>
      <c r="BU58" s="1" t="s">
        <v>241</v>
      </c>
      <c r="BV58" s="1" t="s">
        <v>240</v>
      </c>
      <c r="BW58" s="1" t="s">
        <v>241</v>
      </c>
      <c r="BX58" s="1" t="s">
        <v>241</v>
      </c>
      <c r="BY58" s="1" t="s">
        <v>241</v>
      </c>
      <c r="BZ58" s="1" t="s">
        <v>241</v>
      </c>
      <c r="CA58" s="1" t="s">
        <v>241</v>
      </c>
      <c r="CB58" s="1" t="s">
        <v>240</v>
      </c>
      <c r="CC58" s="1" t="s">
        <v>241</v>
      </c>
      <c r="CD58" s="1" t="s">
        <v>241</v>
      </c>
      <c r="CE58" s="1" t="s">
        <v>241</v>
      </c>
      <c r="CF58" s="1" t="s">
        <v>241</v>
      </c>
      <c r="CG58" s="1" t="s">
        <v>241</v>
      </c>
      <c r="CH58" s="1" t="s">
        <v>241</v>
      </c>
      <c r="CI58" s="1" t="s">
        <v>241</v>
      </c>
      <c r="CJ58" s="1" t="s">
        <v>241</v>
      </c>
      <c r="CK58" s="1" t="s">
        <v>241</v>
      </c>
      <c r="CL58" s="1" t="s">
        <v>241</v>
      </c>
      <c r="CM58" s="1" t="s">
        <v>241</v>
      </c>
      <c r="CN58" s="1" t="s">
        <v>241</v>
      </c>
      <c r="CO58" s="1" t="s">
        <v>241</v>
      </c>
      <c r="CP58" s="1" t="s">
        <v>241</v>
      </c>
      <c r="CQ58" s="1" t="s">
        <v>241</v>
      </c>
      <c r="CR58" s="1" t="s">
        <v>241</v>
      </c>
      <c r="CS58" s="1" t="s">
        <v>240</v>
      </c>
      <c r="CT58" s="1" t="s">
        <v>241</v>
      </c>
      <c r="CU58" s="1" t="s">
        <v>241</v>
      </c>
      <c r="CV58" s="1" t="s">
        <v>241</v>
      </c>
      <c r="CW58" s="1" t="s">
        <v>241</v>
      </c>
      <c r="CX58" s="1" t="s">
        <v>241</v>
      </c>
      <c r="CY58" s="1" t="s">
        <v>241</v>
      </c>
      <c r="CZ58" s="1" t="s">
        <v>240</v>
      </c>
      <c r="DA58" s="1" t="s">
        <v>241</v>
      </c>
      <c r="DB58" s="1" t="s">
        <v>241</v>
      </c>
      <c r="DC58" s="1" t="s">
        <v>240</v>
      </c>
      <c r="DD58" s="1" t="s">
        <v>241</v>
      </c>
      <c r="DE58" s="1" t="s">
        <v>240</v>
      </c>
      <c r="DF58" s="1" t="s">
        <v>240</v>
      </c>
      <c r="DG58" s="1" t="s">
        <v>241</v>
      </c>
      <c r="DH58" s="1" t="s">
        <v>240</v>
      </c>
      <c r="DI58" s="1" t="s">
        <v>241</v>
      </c>
      <c r="DJ58" s="1" t="s">
        <v>241</v>
      </c>
      <c r="DK58" s="1" t="s">
        <v>241</v>
      </c>
      <c r="DL58" s="1" t="s">
        <v>241</v>
      </c>
      <c r="DM58" s="1" t="s">
        <v>240</v>
      </c>
      <c r="DN58" s="1" t="s">
        <v>241</v>
      </c>
      <c r="DO58" s="1" t="s">
        <v>240</v>
      </c>
      <c r="DP58" s="1" t="s">
        <v>240</v>
      </c>
      <c r="DQ58" s="1" t="s">
        <v>241</v>
      </c>
      <c r="DR58" s="1" t="s">
        <v>240</v>
      </c>
      <c r="DS58" s="1" t="s">
        <v>241</v>
      </c>
      <c r="DT58" s="1" t="s">
        <v>241</v>
      </c>
      <c r="DU58" s="1" t="s">
        <v>241</v>
      </c>
      <c r="DV58" s="1" t="s">
        <v>241</v>
      </c>
      <c r="DW58" s="1" t="s">
        <v>242</v>
      </c>
      <c r="DX58" s="1" t="s">
        <v>245</v>
      </c>
      <c r="DY58" s="1" t="s">
        <v>242</v>
      </c>
      <c r="DZ58" s="1" t="s">
        <v>242</v>
      </c>
      <c r="EA58" s="1" t="s">
        <v>242</v>
      </c>
      <c r="EB58" s="1" t="s">
        <v>243</v>
      </c>
      <c r="EC58" s="1" t="s">
        <v>242</v>
      </c>
      <c r="ED58" s="1" t="s">
        <v>245</v>
      </c>
      <c r="EE58" s="1" t="s">
        <v>244</v>
      </c>
      <c r="EF58" s="1" t="s">
        <v>242</v>
      </c>
      <c r="EG58" s="1" t="s">
        <v>245</v>
      </c>
      <c r="EH58" s="1" t="s">
        <v>243</v>
      </c>
      <c r="EI58" s="1" t="s">
        <v>243</v>
      </c>
      <c r="EJ58" s="1" t="s">
        <v>245</v>
      </c>
      <c r="EK58" s="1" t="s">
        <v>242</v>
      </c>
      <c r="EL58" s="1" t="s">
        <v>245</v>
      </c>
      <c r="EM58" s="1" t="s">
        <v>243</v>
      </c>
      <c r="EN58" s="1" t="s">
        <v>242</v>
      </c>
      <c r="EO58" s="1" t="s">
        <v>245</v>
      </c>
      <c r="EP58" s="1" t="s">
        <v>242</v>
      </c>
      <c r="EQ58" s="1" t="s">
        <v>242</v>
      </c>
      <c r="ER58" s="1" t="s">
        <v>242</v>
      </c>
      <c r="ES58" s="1" t="s">
        <v>243</v>
      </c>
      <c r="ET58" s="1" t="s">
        <v>244</v>
      </c>
      <c r="EU58" s="1" t="s">
        <v>243</v>
      </c>
      <c r="EV58" s="1" t="s">
        <v>245</v>
      </c>
      <c r="EW58" s="1" t="s">
        <v>243</v>
      </c>
      <c r="EX58" s="1" t="s">
        <v>245</v>
      </c>
      <c r="EY58" s="1" t="s">
        <v>243</v>
      </c>
      <c r="EZ58" s="1" t="s">
        <v>243</v>
      </c>
      <c r="FA58" s="1" t="s">
        <v>243</v>
      </c>
      <c r="FB58" s="1" t="s">
        <v>242</v>
      </c>
      <c r="FC58" s="1" t="s">
        <v>245</v>
      </c>
      <c r="FD58" s="1" t="s">
        <v>245</v>
      </c>
      <c r="FE58" s="1" t="s">
        <v>243</v>
      </c>
      <c r="FF58" s="1" t="s">
        <v>245</v>
      </c>
      <c r="FG58" s="1" t="s">
        <v>245</v>
      </c>
      <c r="FH58" s="1" t="s">
        <v>243</v>
      </c>
      <c r="FI58" s="1" t="s">
        <v>245</v>
      </c>
      <c r="FJ58" s="1" t="s">
        <v>245</v>
      </c>
      <c r="FK58" s="1" t="s">
        <v>245</v>
      </c>
      <c r="FL58" s="1" t="s">
        <v>245</v>
      </c>
      <c r="FM58" s="1" t="s">
        <v>245</v>
      </c>
      <c r="FN58" s="1" t="s">
        <v>243</v>
      </c>
      <c r="FO58" s="1" t="s">
        <v>245</v>
      </c>
      <c r="FP58" s="1" t="s">
        <v>245</v>
      </c>
      <c r="FQ58" s="1" t="s">
        <v>243</v>
      </c>
      <c r="FR58" s="1" t="s">
        <v>245</v>
      </c>
      <c r="FS58" s="1" t="s">
        <v>242</v>
      </c>
      <c r="FT58" s="1" t="s">
        <v>243</v>
      </c>
      <c r="FU58" s="1" t="s">
        <v>244</v>
      </c>
      <c r="FV58" s="1" t="s">
        <v>245</v>
      </c>
      <c r="FW58" s="1" t="s">
        <v>242</v>
      </c>
      <c r="FX58" s="1" t="s">
        <v>242</v>
      </c>
      <c r="FY58" s="1" t="s">
        <v>243</v>
      </c>
      <c r="FZ58" s="1" t="s">
        <v>243</v>
      </c>
      <c r="GA58" s="1" t="s">
        <v>244</v>
      </c>
      <c r="GB58" s="1" t="s">
        <v>245</v>
      </c>
      <c r="GC58" s="1" t="s">
        <v>244</v>
      </c>
      <c r="GD58" s="1" t="s">
        <v>244</v>
      </c>
      <c r="GE58" s="1" t="s">
        <v>242</v>
      </c>
      <c r="GF58" s="1" t="s">
        <v>243</v>
      </c>
      <c r="GG58" s="1" t="s">
        <v>243</v>
      </c>
      <c r="GH58" s="1" t="s">
        <v>245</v>
      </c>
      <c r="GI58" s="1" t="s">
        <v>245</v>
      </c>
      <c r="GJ58" s="1" t="s">
        <v>243</v>
      </c>
      <c r="GK58" s="1" t="s">
        <v>245</v>
      </c>
      <c r="GL58" s="1" t="s">
        <v>243</v>
      </c>
      <c r="GM58" s="1" t="s">
        <v>243</v>
      </c>
      <c r="GN58" s="1" t="s">
        <v>243</v>
      </c>
      <c r="GO58" s="11">
        <v>6.0</v>
      </c>
      <c r="GP58" s="11">
        <v>6.0</v>
      </c>
      <c r="GQ58" s="11">
        <v>6.0</v>
      </c>
      <c r="GR58" s="11">
        <v>7.0</v>
      </c>
      <c r="GS58" s="11">
        <v>7.0</v>
      </c>
      <c r="GT58" s="11">
        <v>5.0</v>
      </c>
      <c r="GU58" s="11">
        <v>7.0</v>
      </c>
      <c r="GV58" s="11">
        <v>8.0</v>
      </c>
      <c r="GW58" s="11">
        <v>3.0</v>
      </c>
      <c r="GX58" s="11">
        <v>8.0</v>
      </c>
      <c r="GY58" s="11">
        <v>9.0</v>
      </c>
      <c r="GZ58" s="11">
        <v>9.0</v>
      </c>
      <c r="HA58" s="11">
        <v>10.0</v>
      </c>
      <c r="HB58" s="11">
        <v>6.0</v>
      </c>
      <c r="HC58" s="11">
        <v>9.0</v>
      </c>
      <c r="HD58" s="11">
        <v>10.0</v>
      </c>
      <c r="HE58" s="11">
        <v>3.0</v>
      </c>
      <c r="HF58" s="11">
        <v>10.0</v>
      </c>
      <c r="HG58" s="11">
        <v>10.0</v>
      </c>
      <c r="HH58" s="11">
        <v>3.0</v>
      </c>
      <c r="HI58" s="11">
        <v>10.0</v>
      </c>
      <c r="HJ58" s="11">
        <v>6.0</v>
      </c>
      <c r="HK58" s="11">
        <v>4.0</v>
      </c>
      <c r="HL58" s="11">
        <v>4.0</v>
      </c>
      <c r="HM58" s="11">
        <v>4.0</v>
      </c>
      <c r="HN58" s="11">
        <v>6.0</v>
      </c>
      <c r="HO58" s="11">
        <v>5.0</v>
      </c>
      <c r="HP58" s="11">
        <v>3.0</v>
      </c>
      <c r="HQ58" s="11">
        <v>5.0</v>
      </c>
      <c r="HR58" s="11">
        <v>4.0</v>
      </c>
      <c r="HS58" s="11">
        <v>8.0</v>
      </c>
      <c r="HT58" s="11">
        <v>5.0</v>
      </c>
      <c r="HU58" s="11">
        <v>5.0</v>
      </c>
      <c r="HV58" s="11">
        <v>5.0</v>
      </c>
      <c r="HW58" s="11">
        <v>5.0</v>
      </c>
      <c r="HX58" s="11">
        <v>7.0</v>
      </c>
      <c r="HY58" s="11">
        <v>7.0</v>
      </c>
      <c r="HZ58" s="11">
        <v>5.0</v>
      </c>
      <c r="IA58" s="11">
        <v>4.0</v>
      </c>
      <c r="IB58" s="11">
        <v>10.0</v>
      </c>
      <c r="IC58" s="11">
        <v>7.0</v>
      </c>
      <c r="ID58" s="1" t="s">
        <v>340</v>
      </c>
      <c r="IE58" s="1"/>
      <c r="IF58" s="1"/>
      <c r="IG58" s="1"/>
      <c r="IH58" s="1"/>
      <c r="II58" s="1"/>
      <c r="IJ58" s="1"/>
      <c r="IK58" s="1"/>
      <c r="IL58" s="1"/>
      <c r="IM58" s="1"/>
    </row>
  </sheetData>
  <hyperlinks>
    <hyperlink r:id="rId1" ref="IF5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  <c r="S1" s="1" t="s">
        <v>4</v>
      </c>
      <c r="T1" s="1" t="s">
        <v>4</v>
      </c>
      <c r="U1" s="1" t="s">
        <v>4</v>
      </c>
      <c r="V1" s="1" t="s">
        <v>4</v>
      </c>
      <c r="W1" s="1" t="s">
        <v>4</v>
      </c>
      <c r="X1" s="1" t="s">
        <v>4</v>
      </c>
      <c r="Y1" s="1" t="s">
        <v>4</v>
      </c>
      <c r="Z1" s="1" t="s">
        <v>4</v>
      </c>
      <c r="AA1" s="1" t="s">
        <v>4</v>
      </c>
      <c r="AB1" s="1" t="s">
        <v>4</v>
      </c>
      <c r="AC1" s="1" t="s">
        <v>4</v>
      </c>
      <c r="AD1" s="1" t="s">
        <v>4</v>
      </c>
      <c r="AE1" s="1" t="s">
        <v>4</v>
      </c>
      <c r="AF1" s="1" t="s">
        <v>4</v>
      </c>
      <c r="AG1" s="1" t="s">
        <v>4</v>
      </c>
      <c r="AH1" s="1" t="s">
        <v>4</v>
      </c>
      <c r="AI1" s="1" t="s">
        <v>4</v>
      </c>
      <c r="AJ1" s="1" t="s">
        <v>4</v>
      </c>
      <c r="AK1" s="1" t="s">
        <v>4</v>
      </c>
      <c r="AL1" s="1" t="s">
        <v>4</v>
      </c>
      <c r="AM1" s="1" t="s">
        <v>4</v>
      </c>
      <c r="AN1" s="1" t="s">
        <v>4</v>
      </c>
      <c r="AO1" s="1" t="s">
        <v>4</v>
      </c>
      <c r="AP1" s="1" t="s">
        <v>4</v>
      </c>
      <c r="AQ1" s="1" t="s">
        <v>4</v>
      </c>
      <c r="AR1" s="1" t="s">
        <v>4</v>
      </c>
      <c r="AS1" s="1" t="s">
        <v>4</v>
      </c>
      <c r="AT1" s="16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12</v>
      </c>
      <c r="BC1" s="1" t="s">
        <v>13</v>
      </c>
      <c r="BD1" s="1" t="s">
        <v>14</v>
      </c>
      <c r="BE1" s="1" t="s">
        <v>15</v>
      </c>
      <c r="BF1" s="1" t="s">
        <v>16</v>
      </c>
      <c r="BG1" s="1" t="s">
        <v>17</v>
      </c>
      <c r="BH1" s="1" t="s">
        <v>18</v>
      </c>
      <c r="BI1" s="1" t="s">
        <v>19</v>
      </c>
      <c r="BJ1" s="1" t="s">
        <v>20</v>
      </c>
      <c r="BK1" s="1" t="s">
        <v>21</v>
      </c>
      <c r="BL1" s="1" t="s">
        <v>22</v>
      </c>
      <c r="BM1" s="1" t="s">
        <v>23</v>
      </c>
      <c r="BN1" s="1" t="s">
        <v>24</v>
      </c>
      <c r="BO1" s="1" t="s">
        <v>25</v>
      </c>
      <c r="BP1" s="1" t="s">
        <v>26</v>
      </c>
      <c r="BQ1" s="1" t="s">
        <v>27</v>
      </c>
      <c r="BR1" s="1" t="s">
        <v>28</v>
      </c>
      <c r="BS1" s="1" t="s">
        <v>29</v>
      </c>
      <c r="BT1" s="1" t="s">
        <v>30</v>
      </c>
      <c r="BU1" s="1" t="s">
        <v>31</v>
      </c>
      <c r="BV1" s="1" t="s">
        <v>32</v>
      </c>
      <c r="BW1" s="1" t="s">
        <v>33</v>
      </c>
      <c r="BX1" s="1" t="s">
        <v>34</v>
      </c>
      <c r="BY1" s="1" t="s">
        <v>35</v>
      </c>
      <c r="BZ1" s="1" t="s">
        <v>36</v>
      </c>
      <c r="CA1" s="1" t="s">
        <v>37</v>
      </c>
      <c r="CB1" s="1" t="s">
        <v>38</v>
      </c>
      <c r="CC1" s="1" t="s">
        <v>39</v>
      </c>
      <c r="CD1" s="1" t="s">
        <v>40</v>
      </c>
      <c r="CE1" s="1" t="s">
        <v>41</v>
      </c>
      <c r="CF1" s="1" t="s">
        <v>42</v>
      </c>
      <c r="CG1" s="1" t="s">
        <v>43</v>
      </c>
      <c r="CH1" s="1" t="s">
        <v>44</v>
      </c>
      <c r="CI1" s="1" t="s">
        <v>45</v>
      </c>
      <c r="CJ1" s="1" t="s">
        <v>46</v>
      </c>
      <c r="CK1" s="1" t="s">
        <v>47</v>
      </c>
      <c r="CL1" s="1" t="s">
        <v>48</v>
      </c>
      <c r="CM1" s="1" t="s">
        <v>49</v>
      </c>
      <c r="CN1" s="1" t="s">
        <v>50</v>
      </c>
      <c r="CO1" s="1" t="s">
        <v>51</v>
      </c>
      <c r="CP1" s="1" t="s">
        <v>52</v>
      </c>
      <c r="CQ1" s="1" t="s">
        <v>53</v>
      </c>
      <c r="CR1" s="1" t="s">
        <v>54</v>
      </c>
      <c r="CS1" s="1" t="s">
        <v>55</v>
      </c>
      <c r="CT1" s="1" t="s">
        <v>56</v>
      </c>
      <c r="CU1" s="1" t="s">
        <v>57</v>
      </c>
      <c r="CV1" s="1" t="s">
        <v>58</v>
      </c>
      <c r="CW1" s="1" t="s">
        <v>59</v>
      </c>
      <c r="CX1" s="1" t="s">
        <v>60</v>
      </c>
      <c r="CY1" s="1" t="s">
        <v>61</v>
      </c>
      <c r="CZ1" s="1" t="s">
        <v>62</v>
      </c>
      <c r="DA1" s="1" t="s">
        <v>63</v>
      </c>
      <c r="DB1" s="1" t="s">
        <v>64</v>
      </c>
      <c r="DC1" s="1" t="s">
        <v>65</v>
      </c>
      <c r="DD1" s="1" t="s">
        <v>66</v>
      </c>
      <c r="DE1" s="1" t="s">
        <v>67</v>
      </c>
      <c r="DF1" s="1" t="s">
        <v>68</v>
      </c>
      <c r="DG1" s="1" t="s">
        <v>69</v>
      </c>
      <c r="DH1" s="1" t="s">
        <v>70</v>
      </c>
      <c r="DI1" s="1" t="s">
        <v>71</v>
      </c>
      <c r="DJ1" s="1" t="s">
        <v>72</v>
      </c>
      <c r="DK1" s="1" t="s">
        <v>73</v>
      </c>
      <c r="DL1" s="1" t="s">
        <v>74</v>
      </c>
      <c r="DM1" s="1" t="s">
        <v>75</v>
      </c>
      <c r="DN1" s="1" t="s">
        <v>76</v>
      </c>
      <c r="DO1" s="1" t="s">
        <v>77</v>
      </c>
      <c r="DP1" s="1" t="s">
        <v>78</v>
      </c>
      <c r="DQ1" s="1" t="s">
        <v>79</v>
      </c>
      <c r="DR1" s="1" t="s">
        <v>80</v>
      </c>
      <c r="DS1" s="1" t="s">
        <v>81</v>
      </c>
      <c r="DT1" s="1" t="s">
        <v>82</v>
      </c>
      <c r="DU1" s="1" t="s">
        <v>83</v>
      </c>
      <c r="DV1" s="16" t="s">
        <v>84</v>
      </c>
      <c r="DW1" s="1" t="s">
        <v>85</v>
      </c>
      <c r="DX1" s="1" t="s">
        <v>86</v>
      </c>
      <c r="DY1" s="1" t="s">
        <v>87</v>
      </c>
      <c r="DZ1" s="1" t="s">
        <v>88</v>
      </c>
      <c r="EA1" s="1" t="s">
        <v>89</v>
      </c>
      <c r="EB1" s="1" t="s">
        <v>90</v>
      </c>
      <c r="EC1" s="1" t="s">
        <v>91</v>
      </c>
      <c r="ED1" s="1" t="s">
        <v>92</v>
      </c>
      <c r="EE1" s="1" t="s">
        <v>93</v>
      </c>
      <c r="EF1" s="1" t="s">
        <v>94</v>
      </c>
      <c r="EG1" s="1" t="s">
        <v>95</v>
      </c>
      <c r="EH1" s="1" t="s">
        <v>96</v>
      </c>
      <c r="EI1" s="1" t="s">
        <v>97</v>
      </c>
      <c r="EJ1" s="1" t="s">
        <v>98</v>
      </c>
      <c r="EK1" s="1" t="s">
        <v>99</v>
      </c>
      <c r="EL1" s="1" t="s">
        <v>100</v>
      </c>
      <c r="EM1" s="1" t="s">
        <v>101</v>
      </c>
      <c r="EN1" s="1" t="s">
        <v>102</v>
      </c>
      <c r="EO1" s="1" t="s">
        <v>103</v>
      </c>
      <c r="EP1" s="1" t="s">
        <v>104</v>
      </c>
      <c r="EQ1" s="1" t="s">
        <v>105</v>
      </c>
      <c r="ER1" s="1" t="s">
        <v>106</v>
      </c>
      <c r="ES1" s="1" t="s">
        <v>107</v>
      </c>
      <c r="ET1" s="1" t="s">
        <v>108</v>
      </c>
      <c r="EU1" s="1" t="s">
        <v>109</v>
      </c>
      <c r="EV1" s="1" t="s">
        <v>110</v>
      </c>
      <c r="EW1" s="1" t="s">
        <v>111</v>
      </c>
      <c r="EX1" s="1" t="s">
        <v>112</v>
      </c>
      <c r="EY1" s="1" t="s">
        <v>113</v>
      </c>
      <c r="EZ1" s="1" t="s">
        <v>114</v>
      </c>
      <c r="FA1" s="1" t="s">
        <v>115</v>
      </c>
      <c r="FB1" s="1" t="s">
        <v>116</v>
      </c>
      <c r="FC1" s="1" t="s">
        <v>117</v>
      </c>
      <c r="FD1" s="1" t="s">
        <v>118</v>
      </c>
      <c r="FE1" s="1" t="s">
        <v>119</v>
      </c>
      <c r="FF1" s="1" t="s">
        <v>120</v>
      </c>
      <c r="FG1" s="1" t="s">
        <v>121</v>
      </c>
      <c r="FH1" s="1" t="s">
        <v>122</v>
      </c>
      <c r="FI1" s="1" t="s">
        <v>123</v>
      </c>
      <c r="FJ1" s="1" t="s">
        <v>124</v>
      </c>
      <c r="FK1" s="1" t="s">
        <v>125</v>
      </c>
      <c r="FL1" s="1" t="s">
        <v>126</v>
      </c>
      <c r="FM1" s="1" t="s">
        <v>127</v>
      </c>
      <c r="FN1" s="1" t="s">
        <v>128</v>
      </c>
      <c r="FO1" s="1" t="s">
        <v>129</v>
      </c>
      <c r="FP1" s="1" t="s">
        <v>130</v>
      </c>
      <c r="FQ1" s="1" t="s">
        <v>131</v>
      </c>
      <c r="FR1" s="1" t="s">
        <v>132</v>
      </c>
      <c r="FS1" s="1" t="s">
        <v>133</v>
      </c>
      <c r="FT1" s="1" t="s">
        <v>134</v>
      </c>
      <c r="FU1" s="1" t="s">
        <v>135</v>
      </c>
      <c r="FV1" s="1" t="s">
        <v>136</v>
      </c>
      <c r="FW1" s="1" t="s">
        <v>137</v>
      </c>
      <c r="FX1" s="1" t="s">
        <v>138</v>
      </c>
      <c r="FY1" s="1" t="s">
        <v>139</v>
      </c>
      <c r="FZ1" s="1" t="s">
        <v>140</v>
      </c>
      <c r="GA1" s="1" t="s">
        <v>141</v>
      </c>
      <c r="GB1" s="1" t="s">
        <v>142</v>
      </c>
      <c r="GC1" s="1" t="s">
        <v>143</v>
      </c>
      <c r="GD1" s="1" t="s">
        <v>144</v>
      </c>
      <c r="GE1" s="1" t="s">
        <v>145</v>
      </c>
      <c r="GF1" s="1" t="s">
        <v>146</v>
      </c>
      <c r="GG1" s="1" t="s">
        <v>147</v>
      </c>
      <c r="GH1" s="1" t="s">
        <v>148</v>
      </c>
      <c r="GI1" s="1" t="s">
        <v>149</v>
      </c>
      <c r="GJ1" s="1" t="s">
        <v>150</v>
      </c>
      <c r="GK1" s="1" t="s">
        <v>151</v>
      </c>
      <c r="GL1" s="1" t="s">
        <v>152</v>
      </c>
      <c r="GM1" s="1" t="s">
        <v>153</v>
      </c>
      <c r="GN1" s="1" t="s">
        <v>154</v>
      </c>
      <c r="GO1" s="17" t="s">
        <v>155</v>
      </c>
      <c r="GP1" s="1" t="s">
        <v>156</v>
      </c>
      <c r="GQ1" s="1" t="s">
        <v>157</v>
      </c>
      <c r="GR1" s="1" t="s">
        <v>158</v>
      </c>
      <c r="GS1" s="1" t="s">
        <v>159</v>
      </c>
      <c r="GT1" s="1" t="s">
        <v>160</v>
      </c>
      <c r="GU1" s="1" t="s">
        <v>161</v>
      </c>
      <c r="GV1" s="1" t="s">
        <v>162</v>
      </c>
      <c r="GW1" s="1" t="s">
        <v>163</v>
      </c>
      <c r="GX1" s="1" t="s">
        <v>164</v>
      </c>
      <c r="GY1" s="1" t="s">
        <v>165</v>
      </c>
      <c r="GZ1" s="1" t="s">
        <v>166</v>
      </c>
      <c r="HA1" s="1" t="s">
        <v>167</v>
      </c>
      <c r="HB1" s="1" t="s">
        <v>168</v>
      </c>
      <c r="HC1" s="1" t="s">
        <v>169</v>
      </c>
      <c r="HD1" s="1" t="s">
        <v>170</v>
      </c>
      <c r="HE1" s="1" t="s">
        <v>171</v>
      </c>
      <c r="HF1" s="1" t="s">
        <v>172</v>
      </c>
      <c r="HG1" s="1" t="s">
        <v>173</v>
      </c>
      <c r="HH1" s="1" t="s">
        <v>174</v>
      </c>
      <c r="HI1" s="1" t="s">
        <v>175</v>
      </c>
      <c r="HJ1" s="1" t="s">
        <v>176</v>
      </c>
      <c r="HK1" s="1" t="s">
        <v>177</v>
      </c>
      <c r="HL1" s="1" t="s">
        <v>178</v>
      </c>
      <c r="HM1" s="1" t="s">
        <v>179</v>
      </c>
      <c r="HN1" s="1" t="s">
        <v>180</v>
      </c>
      <c r="HO1" s="1" t="s">
        <v>181</v>
      </c>
      <c r="HP1" s="1" t="s">
        <v>182</v>
      </c>
      <c r="HQ1" s="1" t="s">
        <v>183</v>
      </c>
      <c r="HR1" s="1" t="s">
        <v>184</v>
      </c>
      <c r="HS1" s="1" t="s">
        <v>185</v>
      </c>
      <c r="HT1" s="1" t="s">
        <v>186</v>
      </c>
      <c r="HU1" s="1" t="s">
        <v>187</v>
      </c>
      <c r="HV1" s="1" t="s">
        <v>188</v>
      </c>
      <c r="HW1" s="1" t="s">
        <v>189</v>
      </c>
      <c r="HX1" s="1" t="s">
        <v>190</v>
      </c>
      <c r="HY1" s="1" t="s">
        <v>191</v>
      </c>
      <c r="HZ1" s="1" t="s">
        <v>192</v>
      </c>
      <c r="IA1" s="1" t="s">
        <v>193</v>
      </c>
      <c r="IB1" s="1" t="s">
        <v>194</v>
      </c>
      <c r="IC1" s="1" t="s">
        <v>195</v>
      </c>
      <c r="ID1" s="1"/>
      <c r="IE1" s="1"/>
      <c r="IF1" s="2"/>
    </row>
    <row r="2">
      <c r="A2" s="18">
        <f>'Raw data'!A2</f>
        <v>44687.5562</v>
      </c>
      <c r="B2" s="19" t="str">
        <f>'Raw data'!B2</f>
        <v>Developer</v>
      </c>
      <c r="E2" s="20">
        <f>if('Raw data'!E2 = "инженер-техник",0,1)</f>
        <v>0</v>
      </c>
      <c r="F2" s="20">
        <f>if('Raw data'!F2 = "вязальщик",0,1)</f>
        <v>1</v>
      </c>
      <c r="G2" s="20">
        <f>if('Raw data'!G2 = "повар",0,1)</f>
        <v>1</v>
      </c>
      <c r="H2" s="20">
        <f>if('Raw data'!H2 = "фотограф",0,1)</f>
        <v>0</v>
      </c>
      <c r="I2" s="20">
        <f>if('Raw data'!I2 = "чертежник",0,1)</f>
        <v>0</v>
      </c>
      <c r="J2" s="20">
        <f>if('Raw data'!J2 = "философ",0,1)</f>
        <v>0</v>
      </c>
      <c r="K2" s="20">
        <f>if('Raw data'!K2 = "ученый-химик",0,1)</f>
        <v>1</v>
      </c>
      <c r="L2" s="20">
        <f>if('Raw data'!L2 = "редактор научного журнала",0,1)</f>
        <v>1</v>
      </c>
      <c r="M2" s="20">
        <f>if('Raw data'!M2 = "лингвист",0,1)</f>
        <v>0</v>
      </c>
      <c r="N2" s="20">
        <f>if('Raw data'!N2 = "педиатр",0,1)</f>
        <v>1</v>
      </c>
      <c r="O2" s="20">
        <f>if('Raw data'!O2 = "организатор воспитательной работы",0,1)</f>
        <v>0</v>
      </c>
      <c r="P2" s="20">
        <f>if('Raw data'!P2 = "спортивный врач",0,1)</f>
        <v>0</v>
      </c>
      <c r="Q2" s="20">
        <f>if('Raw data'!Q2 = "нотариус",0,1)</f>
        <v>1</v>
      </c>
      <c r="R2" s="20">
        <f>if('Raw data'!R2 = "инженер станка",0,1)</f>
        <v>1</v>
      </c>
      <c r="S2" s="20">
        <f>if('Raw data'!S2 = "политический деятель",0,1)</f>
        <v>0</v>
      </c>
      <c r="T2" s="20">
        <f>if('Raw data'!T2 = "садовник",0,1)</f>
        <v>0</v>
      </c>
      <c r="U2" s="20">
        <f>if('Raw data'!U2 = "водитель",0,1)</f>
        <v>1</v>
      </c>
      <c r="V2" s="20">
        <f>if('Raw data'!V2 = "инженер-электрик",0,1)</f>
        <v>0</v>
      </c>
      <c r="W2" s="20">
        <f>if('Raw data'!W2 = "маляр",0,1)</f>
        <v>0</v>
      </c>
      <c r="X2" s="20">
        <f>if('Raw data'!X2 = "биолог",0,1)</f>
        <v>1</v>
      </c>
      <c r="Y2" s="20">
        <f>if('Raw data'!Y2 = "телеоператор",0,1)</f>
        <v>1</v>
      </c>
      <c r="Z2" s="20">
        <f>if('Raw data'!Z2 = "гидролог",0,1)</f>
        <v>0</v>
      </c>
      <c r="AA2" s="20">
        <f>if('Raw data'!AA2 = "зоолог",0,1)</f>
        <v>1</v>
      </c>
      <c r="AB2" s="20">
        <f>if('Raw data'!AB2 = "математик",0,1)</f>
        <v>0</v>
      </c>
      <c r="AC2" s="20">
        <f>if('Raw data'!AC2 = "счетовод",1,0)</f>
        <v>0</v>
      </c>
      <c r="AD2" s="20">
        <f>if('Raw data'!AD2 = "учитель",0,1)</f>
        <v>0</v>
      </c>
      <c r="AE2" s="20">
        <f>if('Raw data'!AE2 = "воспитатель",0,1)</f>
        <v>0</v>
      </c>
      <c r="AF2" s="20">
        <f>if('Raw data'!AF2 = "экономист",0,1)</f>
        <v>0</v>
      </c>
      <c r="AG2" s="20">
        <f>if('Raw data'!AG2 = "корректор",0,1)</f>
        <v>0</v>
      </c>
      <c r="AH2" s="20">
        <f>if('Raw data'!AH2 = "завхоз",0,1)</f>
        <v>0</v>
      </c>
      <c r="AI2" s="20">
        <f>if('Raw data'!AI2 = "радиоинженер",0,1)</f>
        <v>0</v>
      </c>
      <c r="AJ2" s="20">
        <f>if('Raw data'!AJ2 = "водопроводчик",0,1)</f>
        <v>0</v>
      </c>
      <c r="AK2" s="20">
        <f>if('Raw data'!AK2 = "агроном",0,1)</f>
        <v>0</v>
      </c>
      <c r="AL2" s="20">
        <f>if('Raw data'!AL2 = "закройщик-модельер",0,1)</f>
        <v>0</v>
      </c>
      <c r="AM2" s="20">
        <f>if('Raw data'!AM2 = "археолог",0,1)</f>
        <v>0</v>
      </c>
      <c r="AN2" s="20">
        <f>if('Raw data'!AN2 = "работник музея",0,1)</f>
        <v>1</v>
      </c>
      <c r="AO2" s="20">
        <f>if('Raw data'!AO2 = "ученый",0,1)</f>
        <v>1</v>
      </c>
      <c r="AP2" s="20">
        <f>if('Raw data'!AP2 = "логопед",0,1)</f>
        <v>0</v>
      </c>
      <c r="AQ2" s="20">
        <f>if('Raw data'!AQ2 = "врач",0,1)</f>
        <v>1</v>
      </c>
      <c r="AR2" s="20">
        <f>if('Raw data'!AR2 = "главный бухгалтер",0,1)</f>
        <v>0</v>
      </c>
      <c r="AS2" s="20">
        <f>if('Raw data'!AS2 = "поэт",0,1)</f>
        <v>0</v>
      </c>
      <c r="AT2" s="21">
        <f>if('Raw data'!AT2 = "архивариус",0,1)</f>
        <v>0</v>
      </c>
      <c r="AU2" s="20">
        <f>COUNTIF('Raw data'!AU2,"Да")</f>
        <v>1</v>
      </c>
      <c r="AV2" s="20">
        <f>COUNTIF('Raw data'!AV2,"Да")</f>
        <v>1</v>
      </c>
      <c r="AW2" s="20">
        <f>COUNTIF('Raw data'!AW2,"Да")</f>
        <v>0</v>
      </c>
      <c r="AX2" s="20">
        <f>COUNTIF('Raw data'!AX2,"Да")</f>
        <v>0</v>
      </c>
      <c r="AY2" s="20">
        <f>COUNTIF('Raw data'!AY2,"Да")</f>
        <v>1</v>
      </c>
      <c r="AZ2" s="20">
        <f>COUNTIF('Raw data'!AZ2,"Да")</f>
        <v>1</v>
      </c>
      <c r="BA2" s="20">
        <f>COUNTIF('Raw data'!BA2,"Да")</f>
        <v>1</v>
      </c>
      <c r="BB2" s="20">
        <f>COUNTIF('Raw data'!BB2,"Да")</f>
        <v>0</v>
      </c>
      <c r="BC2" s="20">
        <f>COUNTIF('Raw data'!BC2,"Да")</f>
        <v>1</v>
      </c>
      <c r="BD2" s="20">
        <f>COUNTIF('Raw data'!BD2,"Да")</f>
        <v>1</v>
      </c>
      <c r="BE2" s="20">
        <f>COUNTIF('Raw data'!BE2,"Да")</f>
        <v>0</v>
      </c>
      <c r="BF2" s="20">
        <f>COUNTIF('Raw data'!BF2,"Да")</f>
        <v>1</v>
      </c>
      <c r="BG2" s="20">
        <f>COUNTIF('Raw data'!BG2,"Да")</f>
        <v>0</v>
      </c>
      <c r="BH2" s="20">
        <f>COUNTIF('Raw data'!BH2,"Да")</f>
        <v>1</v>
      </c>
      <c r="BI2" s="20">
        <f>COUNTIF('Raw data'!BI2,"Да")</f>
        <v>1</v>
      </c>
      <c r="BJ2" s="20">
        <f>COUNTIF('Raw data'!BJ2,"Да")</f>
        <v>1</v>
      </c>
      <c r="BK2" s="20">
        <f>COUNTIF('Raw data'!BK2,"Да")</f>
        <v>1</v>
      </c>
      <c r="BL2" s="20">
        <f>COUNTIF('Raw data'!BL2,"Да")</f>
        <v>1</v>
      </c>
      <c r="BM2" s="20">
        <f>COUNTIF('Raw data'!BM2,"Да")</f>
        <v>0</v>
      </c>
      <c r="BN2" s="20">
        <f>COUNTIF('Raw data'!BN2,"Да")</f>
        <v>1</v>
      </c>
      <c r="BO2" s="20">
        <f>COUNTIF('Raw data'!BO2,"Да")</f>
        <v>0</v>
      </c>
      <c r="BP2" s="20">
        <f>COUNTIF('Raw data'!BP2,"Да")</f>
        <v>1</v>
      </c>
      <c r="BQ2" s="20">
        <f>COUNTIF('Raw data'!BQ2,"Да")</f>
        <v>0</v>
      </c>
      <c r="BR2" s="20">
        <f>COUNTIF('Raw data'!BR2,"Да")</f>
        <v>1</v>
      </c>
      <c r="BS2" s="20">
        <f>COUNTIF('Raw data'!BS2,"Да")</f>
        <v>1</v>
      </c>
      <c r="BT2" s="20">
        <f>COUNTIF('Raw data'!BT2,"Да")</f>
        <v>0</v>
      </c>
      <c r="BU2" s="20">
        <f>COUNTIF('Raw data'!BU2,"Да")</f>
        <v>0</v>
      </c>
      <c r="BV2" s="20">
        <f>COUNTIF('Raw data'!BV2,"Да")</f>
        <v>1</v>
      </c>
      <c r="BW2" s="20">
        <f>COUNTIF('Raw data'!BW2,"Да")</f>
        <v>1</v>
      </c>
      <c r="BX2" s="20">
        <f>COUNTIF('Raw data'!BX2,"Да")</f>
        <v>1</v>
      </c>
      <c r="BY2" s="20">
        <f>COUNTIF('Raw data'!BY2,"Да")</f>
        <v>1</v>
      </c>
      <c r="BZ2" s="20">
        <f>COUNTIF('Raw data'!BZ2,"Да")</f>
        <v>1</v>
      </c>
      <c r="CA2" s="20">
        <f>COUNTIF('Raw data'!CA2,"Да")</f>
        <v>1</v>
      </c>
      <c r="CB2" s="20">
        <f>COUNTIF('Raw data'!CB2,"Да")</f>
        <v>1</v>
      </c>
      <c r="CC2" s="20">
        <f>COUNTIF('Raw data'!CC2,"Да")</f>
        <v>1</v>
      </c>
      <c r="CD2" s="20">
        <f>COUNTIF('Raw data'!CD2,"Да")</f>
        <v>1</v>
      </c>
      <c r="CE2" s="20">
        <f>COUNTIF('Raw data'!CE2,"Да")</f>
        <v>0</v>
      </c>
      <c r="CF2" s="20">
        <f>COUNTIF('Raw data'!CF2,"Да")</f>
        <v>0</v>
      </c>
      <c r="CG2" s="20">
        <f>COUNTIF('Raw data'!CG2,"Да")</f>
        <v>1</v>
      </c>
      <c r="CH2" s="20">
        <f>COUNTIF('Raw data'!CH2,"Да")</f>
        <v>1</v>
      </c>
      <c r="CI2" s="20">
        <f>COUNTIF('Raw data'!CI2,"Да")</f>
        <v>0</v>
      </c>
      <c r="CJ2" s="20">
        <f>COUNTIF('Raw data'!CJ2,"Да")</f>
        <v>1</v>
      </c>
      <c r="CK2" s="20">
        <f>COUNTIF('Raw data'!CK2,"Да")</f>
        <v>0</v>
      </c>
      <c r="CL2" s="20">
        <f>COUNTIF('Raw data'!CL2,"Да")</f>
        <v>1</v>
      </c>
      <c r="CM2" s="20">
        <f>COUNTIF('Raw data'!CM2,"Да")</f>
        <v>1</v>
      </c>
      <c r="CN2" s="20">
        <f>COUNTIF('Raw data'!CN2,"Да")</f>
        <v>1</v>
      </c>
      <c r="CO2" s="20">
        <f>COUNTIF('Raw data'!CO2,"Да")</f>
        <v>1</v>
      </c>
      <c r="CP2" s="20">
        <f>COUNTIF('Raw data'!CP2,"Да")</f>
        <v>1</v>
      </c>
      <c r="CQ2" s="20">
        <f>COUNTIF('Raw data'!CQ2,"Да")</f>
        <v>0</v>
      </c>
      <c r="CR2" s="20">
        <f>COUNTIF('Raw data'!CR2,"Да")</f>
        <v>1</v>
      </c>
      <c r="CS2" s="20">
        <f>COUNTIF('Raw data'!CS2,"Да")</f>
        <v>0</v>
      </c>
      <c r="CT2" s="20">
        <f>COUNTIF('Raw data'!CT2,"Да")</f>
        <v>1</v>
      </c>
      <c r="CU2" s="20">
        <f>COUNTIF('Raw data'!CU2,"Да")</f>
        <v>1</v>
      </c>
      <c r="CV2" s="20">
        <f>COUNTIF('Raw data'!CV2,"Да")</f>
        <v>0</v>
      </c>
      <c r="CW2" s="20">
        <f>COUNTIF('Raw data'!CW2,"Да")</f>
        <v>0</v>
      </c>
      <c r="CX2" s="20">
        <f>COUNTIF('Raw data'!CX2,"Да")</f>
        <v>0</v>
      </c>
      <c r="CY2" s="20">
        <f>COUNTIF('Raw data'!CY2,"Да")</f>
        <v>0</v>
      </c>
      <c r="CZ2" s="20">
        <f>COUNTIF('Raw data'!CZ2,"Да")</f>
        <v>1</v>
      </c>
      <c r="DA2" s="20">
        <f>COUNTIF('Raw data'!DA2,"Да")</f>
        <v>1</v>
      </c>
      <c r="DB2" s="20">
        <f>COUNTIF('Raw data'!DB2,"Да")</f>
        <v>0</v>
      </c>
      <c r="DC2" s="20">
        <f>COUNTIF('Raw data'!DC2,"Да")</f>
        <v>0</v>
      </c>
      <c r="DD2" s="20">
        <f>COUNTIF('Raw data'!DD2,"Да")</f>
        <v>0</v>
      </c>
      <c r="DE2" s="20">
        <f>COUNTIF('Raw data'!DE2,"Да")</f>
        <v>1</v>
      </c>
      <c r="DF2" s="20">
        <f>COUNTIF('Raw data'!DF2,"Да")</f>
        <v>1</v>
      </c>
      <c r="DG2" s="20">
        <f>COUNTIF('Raw data'!DG2,"Да")</f>
        <v>1</v>
      </c>
      <c r="DH2" s="20">
        <f>COUNTIF('Raw data'!DH2,"Да")</f>
        <v>0</v>
      </c>
      <c r="DI2" s="20">
        <f>COUNTIF('Raw data'!DI2,"Да")</f>
        <v>0</v>
      </c>
      <c r="DJ2" s="20">
        <f>COUNTIF('Raw data'!DJ2,"Да")</f>
        <v>1</v>
      </c>
      <c r="DK2" s="20">
        <f>COUNTIF('Raw data'!DK2,"Да")</f>
        <v>0</v>
      </c>
      <c r="DL2" s="20">
        <f>COUNTIF('Raw data'!DL2,"Да")</f>
        <v>0</v>
      </c>
      <c r="DM2" s="20">
        <f>COUNTIF('Raw data'!DM2,"Да")</f>
        <v>1</v>
      </c>
      <c r="DN2" s="20">
        <f>COUNTIF('Raw data'!DN2,"Да")</f>
        <v>1</v>
      </c>
      <c r="DO2" s="20">
        <f>COUNTIF('Raw data'!DO2,"Да")</f>
        <v>1</v>
      </c>
      <c r="DP2" s="20">
        <f>COUNTIF('Raw data'!DP2,"Да")</f>
        <v>1</v>
      </c>
      <c r="DQ2" s="20">
        <f>COUNTIF('Raw data'!DQ2,"Да")</f>
        <v>0</v>
      </c>
      <c r="DR2" s="20">
        <f>COUNTIF('Raw data'!DR2,"Да")</f>
        <v>1</v>
      </c>
      <c r="DS2" s="20">
        <f>COUNTIF('Raw data'!DS2,"Да")</f>
        <v>1</v>
      </c>
      <c r="DT2" s="20">
        <f>COUNTIF('Raw data'!DT2,"Да")</f>
        <v>0</v>
      </c>
      <c r="DU2" s="20">
        <f>COUNTIF('Raw data'!DU2,"Да")</f>
        <v>1</v>
      </c>
      <c r="DV2" s="21">
        <f>COUNTIF('Raw data'!DV2,"Да")</f>
        <v>0</v>
      </c>
      <c r="DW2" s="22">
        <f>SWITCH('Raw data'!DW2,"4 = полностью согласен",4,"3 = отчасти согласен",3,"2 = отчасти не согласен",2,"1 = абсолютно не согласен",1)</f>
        <v>4</v>
      </c>
      <c r="DX2" s="22">
        <f>SWITCH('Raw data'!DX2,"4 = полностью согласен",4,"3 = отчасти согласен",3,"2 = отчасти не согласен",2,"1 = абсолютно не согласен",1)</f>
        <v>4</v>
      </c>
      <c r="DY2" s="22">
        <f>SWITCH('Raw data'!DY2,"4 = полностью согласен",4,"3 = отчасти согласен",3,"2 = отчасти не согласен",2,"1 = абсолютно не согласен",1)</f>
        <v>3</v>
      </c>
      <c r="DZ2" s="22">
        <f>SWITCH('Raw data'!DZ2,"4 = полностью согласен",4,"3 = отчасти согласен",3,"2 = отчасти не согласен",2,"1 = абсолютно не согласен",1)</f>
        <v>1</v>
      </c>
      <c r="EA2" s="22">
        <f>SWITCH('Raw data'!EA2,"4 = полностью согласен",4,"3 = отчасти согласен",3,"2 = отчасти не согласен",2,"1 = абсолютно не согласен",1)</f>
        <v>2</v>
      </c>
      <c r="EB2" s="22">
        <f>SWITCH('Raw data'!EB2,"4 = полностью согласен",4,"3 = отчасти согласен",3,"2 = отчасти не согласен",2,"1 = абсолютно не согласен",1)</f>
        <v>1</v>
      </c>
      <c r="EC2" s="22">
        <f>SWITCH('Raw data'!EC2,"4 = полностью согласен",4,"3 = отчасти согласен",3,"2 = отчасти не согласен",2,"1 = абсолютно не согласен",1)</f>
        <v>2</v>
      </c>
      <c r="ED2" s="22">
        <f>SWITCH('Raw data'!ED2,"4 = полностью согласен",4,"3 = отчасти согласен",3,"2 = отчасти не согласен",2,"1 = абсолютно не согласен",1)</f>
        <v>3</v>
      </c>
      <c r="EE2" s="22">
        <f>SWITCH('Raw data'!EE2,"4 = полностью согласен",4,"3 = отчасти согласен",3,"2 = отчасти не согласен",2,"1 = абсолютно не согласен",1)</f>
        <v>3</v>
      </c>
      <c r="EF2" s="22">
        <f>SWITCH('Raw data'!EF2,"4 = полностью согласен",4,"3 = отчасти согласен",3,"2 = отчасти не согласен",2,"1 = абсолютно не согласен",1)</f>
        <v>4</v>
      </c>
      <c r="EG2" s="22">
        <f>SWITCH('Raw data'!EG2,"4 = полностью согласен",4,"3 = отчасти согласен",3,"2 = отчасти не согласен",2,"1 = абсолютно не согласен",1)</f>
        <v>1</v>
      </c>
      <c r="EH2" s="22">
        <f>SWITCH('Raw data'!EH2,"4 = полностью согласен",4,"3 = отчасти согласен",3,"2 = отчасти не согласен",2,"1 = абсолютно не согласен",1)</f>
        <v>2</v>
      </c>
      <c r="EI2" s="22">
        <f>SWITCH('Raw data'!EI2,"4 = полностью согласен",4,"3 = отчасти согласен",3,"2 = отчасти не согласен",2,"1 = абсолютно не согласен",1)</f>
        <v>4</v>
      </c>
      <c r="EJ2" s="22">
        <f>SWITCH('Raw data'!EJ2,"4 = полностью согласен",4,"3 = отчасти согласен",3,"2 = отчасти не согласен",2,"1 = абсолютно не согласен",1)</f>
        <v>4</v>
      </c>
      <c r="EK2" s="22">
        <f>SWITCH('Raw data'!EK2,"4 = полностью согласен",4,"3 = отчасти согласен",3,"2 = отчасти не согласен",2,"1 = абсолютно не согласен",1)</f>
        <v>3</v>
      </c>
      <c r="EL2" s="22">
        <f>SWITCH('Raw data'!EL2,"4 = полностью согласен",4,"3 = отчасти согласен",3,"2 = отчасти не согласен",2,"1 = абсолютно не согласен",1)</f>
        <v>4</v>
      </c>
      <c r="EM2" s="22">
        <f>SWITCH('Raw data'!EM2,"4 = полностью согласен",4,"3 = отчасти согласен",3,"2 = отчасти не согласен",2,"1 = абсолютно не согласен",1)</f>
        <v>4</v>
      </c>
      <c r="EN2" s="22">
        <f>SWITCH('Raw data'!EN2,"4 = полностью согласен",4,"3 = отчасти согласен",3,"2 = отчасти не согласен",2,"1 = абсолютно не согласен",1)</f>
        <v>4</v>
      </c>
      <c r="EO2" s="22">
        <f>SWITCH('Raw data'!EO2,"4 = полностью согласен",4,"3 = отчасти согласен",3,"2 = отчасти не согласен",2,"1 = абсолютно не согласен",1)</f>
        <v>3</v>
      </c>
      <c r="EP2" s="22">
        <f>SWITCH('Raw data'!EP2,"4 = полностью согласен",4,"3 = отчасти согласен",3,"2 = отчасти не согласен",2,"1 = абсолютно не согласен",1)</f>
        <v>3</v>
      </c>
      <c r="EQ2" s="22">
        <f>SWITCH('Raw data'!EQ2,"4 = полностью согласен",4,"3 = отчасти согласен",3,"2 = отчасти не согласен",2,"1 = абсолютно не согласен",1)</f>
        <v>3</v>
      </c>
      <c r="ER2" s="22">
        <f>SWITCH('Raw data'!ER2,"4 = полностью согласен",4,"3 = отчасти согласен",3,"2 = отчасти не согласен",2,"1 = абсолютно не согласен",1)</f>
        <v>1</v>
      </c>
      <c r="ES2" s="22">
        <f>SWITCH('Raw data'!ES2,"4 = полностью согласен",4,"3 = отчасти согласен",3,"2 = отчасти не согласен",2,"1 = абсолютно не согласен",1)</f>
        <v>4</v>
      </c>
      <c r="ET2" s="22">
        <f>SWITCH('Raw data'!ET2,"4 = полностью согласен",4,"3 = отчасти согласен",3,"2 = отчасти не согласен",2,"1 = абсолютно не согласен",1)</f>
        <v>4</v>
      </c>
      <c r="EU2" s="22">
        <f>SWITCH('Raw data'!EU2,"4 = полностью согласен",4,"3 = отчасти согласен",3,"2 = отчасти не согласен",2,"1 = абсолютно не согласен",1)</f>
        <v>4</v>
      </c>
      <c r="EV2" s="22">
        <f>SWITCH('Raw data'!EV2,"4 = полностью согласен",4,"3 = отчасти согласен",3,"2 = отчасти не согласен",2,"1 = абсолютно не согласен",1)</f>
        <v>3</v>
      </c>
      <c r="EW2" s="22">
        <f>SWITCH('Raw data'!EW2,"4 = полностью согласен",4,"3 = отчасти согласен",3,"2 = отчасти не согласен",2,"1 = абсолютно не согласен",1)</f>
        <v>4</v>
      </c>
      <c r="EX2" s="22">
        <f>SWITCH('Raw data'!EX2,"4 = полностью согласен",4,"3 = отчасти согласен",3,"2 = отчасти не согласен",2,"1 = абсолютно не согласен",1)</f>
        <v>3</v>
      </c>
      <c r="EY2" s="22">
        <f>SWITCH('Raw data'!EY2,"4 = полностью согласен",4,"3 = отчасти согласен",3,"2 = отчасти не согласен",2,"1 = абсолютно не согласен",1)</f>
        <v>4</v>
      </c>
      <c r="EZ2" s="22">
        <f>SWITCH('Raw data'!EZ2,"4 = полностью согласен",4,"3 = отчасти согласен",3,"2 = отчасти не согласен",2,"1 = абсолютно не согласен",1)</f>
        <v>4</v>
      </c>
      <c r="FA2" s="22">
        <f>SWITCH('Raw data'!FA2,"4 = полностью согласен",4,"3 = отчасти согласен",3,"2 = отчасти не согласен",2,"1 = абсолютно не согласен",1)</f>
        <v>4</v>
      </c>
      <c r="FB2" s="22">
        <f>SWITCH('Raw data'!FB2,"4 = полностью согласен",4,"3 = отчасти согласен",3,"2 = отчасти не согласен",2,"1 = абсолютно не согласен",1)</f>
        <v>4</v>
      </c>
      <c r="FC2" s="22">
        <f>SWITCH('Raw data'!FC2,"4 = полностью согласен",4,"3 = отчасти согласен",3,"2 = отчасти не согласен",2,"1 = абсолютно не согласен",1)</f>
        <v>4</v>
      </c>
      <c r="FD2" s="22">
        <f>SWITCH('Raw data'!FD2,"4 = полностью согласен",4,"3 = отчасти согласен",3,"2 = отчасти не согласен",2,"1 = абсолютно не согласен",1)</f>
        <v>4</v>
      </c>
      <c r="FE2" s="22">
        <f>SWITCH('Raw data'!FE2,"4 = полностью согласен",4,"3 = отчасти согласен",3,"2 = отчасти не согласен",2,"1 = абсолютно не согласен",1)</f>
        <v>3</v>
      </c>
      <c r="FF2" s="22">
        <f>SWITCH('Raw data'!FF2,"4 = полностью согласен",4,"3 = отчасти согласен",3,"2 = отчасти не согласен",2,"1 = абсолютно не согласен",1)</f>
        <v>4</v>
      </c>
      <c r="FG2" s="22">
        <f>SWITCH('Raw data'!FG2,"4 = полностью согласен",4,"3 = отчасти согласен",3,"2 = отчасти не согласен",2,"1 = абсолютно не согласен",1)</f>
        <v>3</v>
      </c>
      <c r="FH2" s="22">
        <f>SWITCH('Raw data'!FH2,"4 = полностью согласен",4,"3 = отчасти согласен",3,"2 = отчасти не согласен",2,"1 = абсолютно не согласен",1)</f>
        <v>4</v>
      </c>
      <c r="FI2" s="22">
        <f>SWITCH('Raw data'!FI2,"4 = полностью согласен",4,"3 = отчасти согласен",3,"2 = отчасти не согласен",2,"1 = абсолютно не согласен",1)</f>
        <v>4</v>
      </c>
      <c r="FJ2" s="22">
        <f>SWITCH('Raw data'!FJ2,"4 = полностью согласен",4,"3 = отчасти согласен",3,"2 = отчасти не согласен",2,"1 = абсолютно не согласен",1)</f>
        <v>4</v>
      </c>
      <c r="FK2" s="22">
        <f>SWITCH('Raw data'!FK2,"4 = полностью согласен",4,"3 = отчасти согласен",3,"2 = отчасти не согласен",2,"1 = абсолютно не согласен",1)</f>
        <v>4</v>
      </c>
      <c r="FL2" s="22">
        <f>SWITCH('Raw data'!FL2,"4 = полностью согласен",4,"3 = отчасти согласен",3,"2 = отчасти не согласен",2,"1 = абсолютно не согласен",1)</f>
        <v>2</v>
      </c>
      <c r="FM2" s="22">
        <f>SWITCH('Raw data'!FM2,"4 = полностью согласен",4,"3 = отчасти согласен",3,"2 = отчасти не согласен",2,"1 = абсолютно не согласен",1)</f>
        <v>4</v>
      </c>
      <c r="FN2" s="22">
        <f>SWITCH('Raw data'!FN2,"4 = полностью согласен",4,"3 = отчасти согласен",3,"2 = отчасти не согласен",2,"1 = абсолютно не согласен",1)</f>
        <v>4</v>
      </c>
      <c r="FO2" s="22">
        <f>SWITCH('Raw data'!FO2,"4 = полностью согласен",4,"3 = отчасти согласен",3,"2 = отчасти не согласен",2,"1 = абсолютно не согласен",1)</f>
        <v>4</v>
      </c>
      <c r="FP2" s="22">
        <f>SWITCH('Raw data'!FP2,"4 = полностью согласен",4,"3 = отчасти согласен",3,"2 = отчасти не согласен",2,"1 = абсолютно не согласен",1)</f>
        <v>4</v>
      </c>
      <c r="FQ2" s="22">
        <f>SWITCH('Raw data'!FQ2,"4 = полностью согласен",4,"3 = отчасти согласен",3,"2 = отчасти не согласен",2,"1 = абсолютно не согласен",1)</f>
        <v>3</v>
      </c>
      <c r="FR2" s="22">
        <f>SWITCH('Raw data'!FR2,"4 = полностью согласен",4,"3 = отчасти согласен",3,"2 = отчасти не согласен",2,"1 = абсолютно не согласен",1)</f>
        <v>4</v>
      </c>
      <c r="FS2" s="22">
        <f>SWITCH('Raw data'!FS2,"4 = полностью согласен",4,"3 = отчасти согласен",3,"2 = отчасти не согласен",2,"1 = абсолютно не согласен",1)</f>
        <v>2</v>
      </c>
      <c r="FT2" s="22">
        <f>SWITCH('Raw data'!FT2,"4 = полностью согласен",4,"3 = отчасти согласен",3,"2 = отчасти не согласен",2,"1 = абсолютно не согласен",1)</f>
        <v>4</v>
      </c>
      <c r="FU2" s="22">
        <f>SWITCH('Raw data'!FU2,"4 = полностью согласен",4,"3 = отчасти согласен",3,"2 = отчасти не согласен",2,"1 = абсолютно не согласен",1)</f>
        <v>4</v>
      </c>
      <c r="FV2" s="22">
        <f>SWITCH('Raw data'!FV2,"4 = полностью согласен",4,"3 = отчасти согласен",3,"2 = отчасти не согласен",2,"1 = абсолютно не согласен",1)</f>
        <v>3</v>
      </c>
      <c r="FW2" s="22">
        <f>SWITCH('Raw data'!FW2,"4 = полностью согласен",4,"3 = отчасти согласен",3,"2 = отчасти не согласен",2,"1 = абсолютно не согласен",1)</f>
        <v>3</v>
      </c>
      <c r="FX2" s="22">
        <f>SWITCH('Raw data'!FX2,"4 = полностью согласен",4,"3 = отчасти согласен",3,"2 = отчасти не согласен",2,"1 = абсолютно не согласен",1)</f>
        <v>3</v>
      </c>
      <c r="FY2" s="22">
        <f>SWITCH('Raw data'!FY2,"4 = полностью согласен",4,"3 = отчасти согласен",3,"2 = отчасти не согласен",2,"1 = абсолютно не согласен",1)</f>
        <v>4</v>
      </c>
      <c r="FZ2" s="22">
        <f>SWITCH('Raw data'!FZ2,"4 = полностью согласен",4,"3 = отчасти согласен",3,"2 = отчасти не согласен",2,"1 = абсолютно не согласен",1)</f>
        <v>4</v>
      </c>
      <c r="GA2" s="22">
        <f>SWITCH('Raw data'!GA2,"4 = полностью согласен",4,"3 = отчасти согласен",3,"2 = отчасти не согласен",2,"1 = абсолютно не согласен",1)</f>
        <v>4</v>
      </c>
      <c r="GB2" s="22">
        <f>SWITCH('Raw data'!GB2,"4 = полностью согласен",4,"3 = отчасти согласен",3,"2 = отчасти не согласен",2,"1 = абсолютно не согласен",1)</f>
        <v>4</v>
      </c>
      <c r="GC2" s="22">
        <f>SWITCH('Raw data'!GC2,"4 = полностью согласен",4,"3 = отчасти согласен",3,"2 = отчасти не согласен",2,"1 = абсолютно не согласен",1)</f>
        <v>3</v>
      </c>
      <c r="GD2" s="22">
        <f>SWITCH('Raw data'!GD2,"4 = полностью согласен",4,"3 = отчасти согласен",3,"2 = отчасти не согласен",2,"1 = абсолютно не согласен",1)</f>
        <v>4</v>
      </c>
      <c r="GE2" s="22">
        <f>SWITCH('Raw data'!GE2,"4 = полностью согласен",4,"3 = отчасти согласен",3,"2 = отчасти не согласен",2,"1 = абсолютно не согласен",1)</f>
        <v>3</v>
      </c>
      <c r="GF2" s="22">
        <f>SWITCH('Raw data'!GF2,"4 = полностью согласен",4,"3 = отчасти согласен",3,"2 = отчасти не согласен",2,"1 = абсолютно не согласен",1)</f>
        <v>2</v>
      </c>
      <c r="GG2" s="22">
        <f>SWITCH('Raw data'!GG2,"4 = полностью согласен",4,"3 = отчасти согласен",3,"2 = отчасти не согласен",2,"1 = абсолютно не согласен",1)</f>
        <v>4</v>
      </c>
      <c r="GH2" s="22">
        <f>SWITCH('Raw data'!GH2,"4 = полностью согласен",4,"3 = отчасти согласен",3,"2 = отчасти не согласен",2,"1 = абсолютно не согласен",1)</f>
        <v>4</v>
      </c>
      <c r="GI2" s="22">
        <f>SWITCH('Raw data'!GI2,"4 = полностью согласен",4,"3 = отчасти согласен",3,"2 = отчасти не согласен",2,"1 = абсолютно не согласен",1)</f>
        <v>3</v>
      </c>
      <c r="GJ2" s="22">
        <f>SWITCH('Raw data'!GJ2,"4 = полностью согласен",4,"3 = отчасти согласен",3,"2 = отчасти не согласен",2,"1 = абсолютно не согласен",1)</f>
        <v>4</v>
      </c>
      <c r="GK2" s="22">
        <f>SWITCH('Raw data'!GK2,"4 = полностью согласен",4,"3 = отчасти согласен",3,"2 = отчасти не согласен",2,"1 = абсолютно не согласен",1)</f>
        <v>4</v>
      </c>
      <c r="GL2" s="22">
        <f>SWITCH('Raw data'!GL2,"4 = полностью согласен",4,"3 = отчасти согласен",3,"2 = отчасти не согласен",2,"1 = абсолютно не согласен",1)</f>
        <v>4</v>
      </c>
      <c r="GM2" s="22">
        <f>SWITCH('Raw data'!GM2,"4 = полностью согласен",4,"3 = отчасти согласен",3,"2 = отчасти не согласен",2,"1 = абсолютно не согласен",1)</f>
        <v>3</v>
      </c>
      <c r="GN2" s="22">
        <f>SWITCH('Raw data'!GN2,"4 = полностью согласен",4,"3 = отчасти согласен",3,"2 = отчасти не согласен",2,"1 = абсолютно не согласен",1)</f>
        <v>4</v>
      </c>
      <c r="GO2" s="23"/>
    </row>
    <row r="3">
      <c r="A3" s="18">
        <f>'Raw data'!A3</f>
        <v>44690.9224</v>
      </c>
      <c r="B3" s="19" t="str">
        <f>'Raw data'!B3</f>
        <v>Developer</v>
      </c>
      <c r="E3" s="20">
        <f>if('Raw data'!E3 = "инженер-техник",0,1)</f>
        <v>1</v>
      </c>
      <c r="F3" s="20">
        <f>if('Raw data'!F3 = "вязальщик",0,1)</f>
        <v>1</v>
      </c>
      <c r="G3" s="20">
        <f>if('Raw data'!G3 = "повар",0,1)</f>
        <v>0</v>
      </c>
      <c r="H3" s="20">
        <f>if('Raw data'!H3 = "фотограф",0,1)</f>
        <v>0</v>
      </c>
      <c r="I3" s="20">
        <f>if('Raw data'!I3 = "чертежник",0,1)</f>
        <v>0</v>
      </c>
      <c r="J3" s="20">
        <f>if('Raw data'!J3 = "философ",0,1)</f>
        <v>0</v>
      </c>
      <c r="K3" s="20">
        <f>if('Raw data'!K3 = "ученый-химик",0,1)</f>
        <v>1</v>
      </c>
      <c r="L3" s="20">
        <f>if('Raw data'!L3 = "редактор научного журнала",0,1)</f>
        <v>1</v>
      </c>
      <c r="M3" s="20">
        <f>if('Raw data'!M3 = "лингвист",0,1)</f>
        <v>0</v>
      </c>
      <c r="N3" s="20">
        <f>if('Raw data'!N3 = "педиатр",0,1)</f>
        <v>1</v>
      </c>
      <c r="O3" s="20">
        <f>if('Raw data'!O3 = "организатор воспитательной работы",0,1)</f>
        <v>1</v>
      </c>
      <c r="P3" s="20">
        <f>if('Raw data'!P3 = "спортивный врач",0,1)</f>
        <v>0</v>
      </c>
      <c r="Q3" s="20">
        <f>if('Raw data'!Q3 = "нотариус",0,1)</f>
        <v>1</v>
      </c>
      <c r="R3" s="20">
        <f>if('Raw data'!R3 = "инженер станка",0,1)</f>
        <v>0</v>
      </c>
      <c r="S3" s="20">
        <f>if('Raw data'!S3 = "политический деятель",0,1)</f>
        <v>1</v>
      </c>
      <c r="T3" s="20">
        <f>if('Raw data'!T3 = "садовник",0,1)</f>
        <v>0</v>
      </c>
      <c r="U3" s="20">
        <f>if('Raw data'!U3 = "водитель",0,1)</f>
        <v>0</v>
      </c>
      <c r="V3" s="20">
        <f>if('Raw data'!V3 = "инженер-электрик",0,1)</f>
        <v>0</v>
      </c>
      <c r="W3" s="20">
        <f>if('Raw data'!W3 = "маляр",0,1)</f>
        <v>0</v>
      </c>
      <c r="X3" s="20">
        <f>if('Raw data'!X3 = "биолог",0,1)</f>
        <v>0</v>
      </c>
      <c r="Y3" s="20">
        <f>if('Raw data'!Y3 = "телеоператор",0,1)</f>
        <v>0</v>
      </c>
      <c r="Z3" s="20">
        <f>if('Raw data'!Z3 = "гидролог",0,1)</f>
        <v>0</v>
      </c>
      <c r="AA3" s="20">
        <f>if('Raw data'!AA3 = "зоолог",0,1)</f>
        <v>0</v>
      </c>
      <c r="AB3" s="20">
        <f>if('Raw data'!AB3 = "математик",0,1)</f>
        <v>0</v>
      </c>
      <c r="AC3" s="20">
        <f>if('Raw data'!AC3 = "счетовод",1,0)</f>
        <v>1</v>
      </c>
      <c r="AD3" s="20">
        <f>if('Raw data'!AD3 = "учитель",0,1)</f>
        <v>0</v>
      </c>
      <c r="AE3" s="20">
        <f>if('Raw data'!AE3 = "воспитатель",0,1)</f>
        <v>0</v>
      </c>
      <c r="AF3" s="20">
        <f>if('Raw data'!AF3 = "экономист",0,1)</f>
        <v>0</v>
      </c>
      <c r="AG3" s="20">
        <f>if('Raw data'!AG3 = "корректор",0,1)</f>
        <v>0</v>
      </c>
      <c r="AH3" s="20">
        <f>if('Raw data'!AH3 = "завхоз",0,1)</f>
        <v>0</v>
      </c>
      <c r="AI3" s="20">
        <f>if('Raw data'!AI3 = "радиоинженер",0,1)</f>
        <v>1</v>
      </c>
      <c r="AJ3" s="20">
        <f>if('Raw data'!AJ3 = "водопроводчик",0,1)</f>
        <v>0</v>
      </c>
      <c r="AK3" s="20">
        <f>if('Raw data'!AK3 = "агроном",0,1)</f>
        <v>0</v>
      </c>
      <c r="AL3" s="20">
        <f>if('Raw data'!AL3 = "закройщик-модельер",0,1)</f>
        <v>1</v>
      </c>
      <c r="AM3" s="20">
        <f>if('Raw data'!AM3 = "археолог",0,1)</f>
        <v>0</v>
      </c>
      <c r="AN3" s="20">
        <f>if('Raw data'!AN3 = "работник музея",0,1)</f>
        <v>1</v>
      </c>
      <c r="AO3" s="20">
        <f>if('Raw data'!AO3 = "ученый",0,1)</f>
        <v>0</v>
      </c>
      <c r="AP3" s="20">
        <f>if('Raw data'!AP3 = "логопед",0,1)</f>
        <v>0</v>
      </c>
      <c r="AQ3" s="20">
        <f>if('Raw data'!AQ3 = "врач",0,1)</f>
        <v>0</v>
      </c>
      <c r="AR3" s="20">
        <f>if('Raw data'!AR3 = "главный бухгалтер",0,1)</f>
        <v>0</v>
      </c>
      <c r="AS3" s="20">
        <f>if('Raw data'!AS3 = "поэт",0,1)</f>
        <v>1</v>
      </c>
      <c r="AT3" s="21">
        <f>if('Raw data'!AT3 = "архивариус",0,1)</f>
        <v>1</v>
      </c>
      <c r="AU3" s="20">
        <f>COUNTIF('Raw data'!AU3,"Да")</f>
        <v>1</v>
      </c>
      <c r="AV3" s="20">
        <f>COUNTIF('Raw data'!AV3,"Да")</f>
        <v>1</v>
      </c>
      <c r="AW3" s="20">
        <f>COUNTIF('Raw data'!AW3,"Да")</f>
        <v>0</v>
      </c>
      <c r="AX3" s="20">
        <f>COUNTIF('Raw data'!AX3,"Да")</f>
        <v>0</v>
      </c>
      <c r="AY3" s="20">
        <f>COUNTIF('Raw data'!AY3,"Да")</f>
        <v>1</v>
      </c>
      <c r="AZ3" s="20">
        <f>COUNTIF('Raw data'!AZ3,"Да")</f>
        <v>0</v>
      </c>
      <c r="BA3" s="20">
        <f>COUNTIF('Raw data'!BA3,"Да")</f>
        <v>1</v>
      </c>
      <c r="BB3" s="20">
        <f>COUNTIF('Raw data'!BB3,"Да")</f>
        <v>1</v>
      </c>
      <c r="BC3" s="20">
        <f>COUNTIF('Raw data'!BC3,"Да")</f>
        <v>0</v>
      </c>
      <c r="BD3" s="20">
        <f>COUNTIF('Raw data'!BD3,"Да")</f>
        <v>1</v>
      </c>
      <c r="BE3" s="20">
        <f>COUNTIF('Raw data'!BE3,"Да")</f>
        <v>1</v>
      </c>
      <c r="BF3" s="20">
        <f>COUNTIF('Raw data'!BF3,"Да")</f>
        <v>0</v>
      </c>
      <c r="BG3" s="20">
        <f>COUNTIF('Raw data'!BG3,"Да")</f>
        <v>1</v>
      </c>
      <c r="BH3" s="20">
        <f>COUNTIF('Raw data'!BH3,"Да")</f>
        <v>1</v>
      </c>
      <c r="BI3" s="20">
        <f>COUNTIF('Raw data'!BI3,"Да")</f>
        <v>1</v>
      </c>
      <c r="BJ3" s="20">
        <f>COUNTIF('Raw data'!BJ3,"Да")</f>
        <v>0</v>
      </c>
      <c r="BK3" s="20">
        <f>COUNTIF('Raw data'!BK3,"Да")</f>
        <v>1</v>
      </c>
      <c r="BL3" s="20">
        <f>COUNTIF('Raw data'!BL3,"Да")</f>
        <v>1</v>
      </c>
      <c r="BM3" s="20">
        <f>COUNTIF('Raw data'!BM3,"Да")</f>
        <v>1</v>
      </c>
      <c r="BN3" s="20">
        <f>COUNTIF('Raw data'!BN3,"Да")</f>
        <v>0</v>
      </c>
      <c r="BO3" s="20">
        <f>COUNTIF('Raw data'!BO3,"Да")</f>
        <v>0</v>
      </c>
      <c r="BP3" s="20">
        <f>COUNTIF('Raw data'!BP3,"Да")</f>
        <v>1</v>
      </c>
      <c r="BQ3" s="20">
        <f>COUNTIF('Raw data'!BQ3,"Да")</f>
        <v>0</v>
      </c>
      <c r="BR3" s="20">
        <f>COUNTIF('Raw data'!BR3,"Да")</f>
        <v>0</v>
      </c>
      <c r="BS3" s="20">
        <f>COUNTIF('Raw data'!BS3,"Да")</f>
        <v>1</v>
      </c>
      <c r="BT3" s="20">
        <f>COUNTIF('Raw data'!BT3,"Да")</f>
        <v>1</v>
      </c>
      <c r="BU3" s="20">
        <f>COUNTIF('Raw data'!BU3,"Да")</f>
        <v>0</v>
      </c>
      <c r="BV3" s="20">
        <f>COUNTIF('Raw data'!BV3,"Да")</f>
        <v>1</v>
      </c>
      <c r="BW3" s="20">
        <f>COUNTIF('Raw data'!BW3,"Да")</f>
        <v>0</v>
      </c>
      <c r="BX3" s="20">
        <f>COUNTIF('Raw data'!BX3,"Да")</f>
        <v>0</v>
      </c>
      <c r="BY3" s="20">
        <f>COUNTIF('Raw data'!BY3,"Да")</f>
        <v>1</v>
      </c>
      <c r="BZ3" s="20">
        <f>COUNTIF('Raw data'!BZ3,"Да")</f>
        <v>0</v>
      </c>
      <c r="CA3" s="20">
        <f>COUNTIF('Raw data'!CA3,"Да")</f>
        <v>1</v>
      </c>
      <c r="CB3" s="20">
        <f>COUNTIF('Raw data'!CB3,"Да")</f>
        <v>1</v>
      </c>
      <c r="CC3" s="20">
        <f>COUNTIF('Raw data'!CC3,"Да")</f>
        <v>1</v>
      </c>
      <c r="CD3" s="20">
        <f>COUNTIF('Raw data'!CD3,"Да")</f>
        <v>0</v>
      </c>
      <c r="CE3" s="20">
        <f>COUNTIF('Raw data'!CE3,"Да")</f>
        <v>0</v>
      </c>
      <c r="CF3" s="20">
        <f>COUNTIF('Raw data'!CF3,"Да")</f>
        <v>1</v>
      </c>
      <c r="CG3" s="20">
        <f>COUNTIF('Raw data'!CG3,"Да")</f>
        <v>0</v>
      </c>
      <c r="CH3" s="20">
        <f>COUNTIF('Raw data'!CH3,"Да")</f>
        <v>0</v>
      </c>
      <c r="CI3" s="20">
        <f>COUNTIF('Raw data'!CI3,"Да")</f>
        <v>1</v>
      </c>
      <c r="CJ3" s="20">
        <f>COUNTIF('Raw data'!CJ3,"Да")</f>
        <v>1</v>
      </c>
      <c r="CK3" s="20">
        <f>COUNTIF('Raw data'!CK3,"Да")</f>
        <v>0</v>
      </c>
      <c r="CL3" s="20">
        <f>COUNTIF('Raw data'!CL3,"Да")</f>
        <v>0</v>
      </c>
      <c r="CM3" s="20">
        <f>COUNTIF('Raw data'!CM3,"Да")</f>
        <v>0</v>
      </c>
      <c r="CN3" s="20">
        <f>COUNTIF('Raw data'!CN3,"Да")</f>
        <v>1</v>
      </c>
      <c r="CO3" s="20">
        <f>COUNTIF('Raw data'!CO3,"Да")</f>
        <v>0</v>
      </c>
      <c r="CP3" s="20">
        <f>COUNTIF('Raw data'!CP3,"Да")</f>
        <v>0</v>
      </c>
      <c r="CQ3" s="20">
        <f>COUNTIF('Raw data'!CQ3,"Да")</f>
        <v>1</v>
      </c>
      <c r="CR3" s="20">
        <f>COUNTIF('Raw data'!CR3,"Да")</f>
        <v>0</v>
      </c>
      <c r="CS3" s="20">
        <f>COUNTIF('Raw data'!CS3,"Да")</f>
        <v>1</v>
      </c>
      <c r="CT3" s="20">
        <f>COUNTIF('Raw data'!CT3,"Да")</f>
        <v>0</v>
      </c>
      <c r="CU3" s="20">
        <f>COUNTIF('Raw data'!CU3,"Да")</f>
        <v>0</v>
      </c>
      <c r="CV3" s="20">
        <f>COUNTIF('Raw data'!CV3,"Да")</f>
        <v>1</v>
      </c>
      <c r="CW3" s="20">
        <f>COUNTIF('Raw data'!CW3,"Да")</f>
        <v>0</v>
      </c>
      <c r="CX3" s="20">
        <f>COUNTIF('Raw data'!CX3,"Да")</f>
        <v>0</v>
      </c>
      <c r="CY3" s="20">
        <f>COUNTIF('Raw data'!CY3,"Да")</f>
        <v>0</v>
      </c>
      <c r="CZ3" s="20">
        <f>COUNTIF('Raw data'!CZ3,"Да")</f>
        <v>1</v>
      </c>
      <c r="DA3" s="20">
        <f>COUNTIF('Raw data'!DA3,"Да")</f>
        <v>0</v>
      </c>
      <c r="DB3" s="20">
        <f>COUNTIF('Raw data'!DB3,"Да")</f>
        <v>0</v>
      </c>
      <c r="DC3" s="20">
        <f>COUNTIF('Raw data'!DC3,"Да")</f>
        <v>1</v>
      </c>
      <c r="DD3" s="20">
        <f>COUNTIF('Raw data'!DD3,"Да")</f>
        <v>1</v>
      </c>
      <c r="DE3" s="20">
        <f>COUNTIF('Raw data'!DE3,"Да")</f>
        <v>0</v>
      </c>
      <c r="DF3" s="20">
        <f>COUNTIF('Raw data'!DF3,"Да")</f>
        <v>1</v>
      </c>
      <c r="DG3" s="20">
        <f>COUNTIF('Raw data'!DG3,"Да")</f>
        <v>1</v>
      </c>
      <c r="DH3" s="20">
        <f>COUNTIF('Raw data'!DH3,"Да")</f>
        <v>1</v>
      </c>
      <c r="DI3" s="20">
        <f>COUNTIF('Raw data'!DI3,"Да")</f>
        <v>1</v>
      </c>
      <c r="DJ3" s="20">
        <f>COUNTIF('Raw data'!DJ3,"Да")</f>
        <v>0</v>
      </c>
      <c r="DK3" s="20">
        <f>COUNTIF('Raw data'!DK3,"Да")</f>
        <v>0</v>
      </c>
      <c r="DL3" s="20">
        <f>COUNTIF('Raw data'!DL3,"Да")</f>
        <v>0</v>
      </c>
      <c r="DM3" s="20">
        <f>COUNTIF('Raw data'!DM3,"Да")</f>
        <v>0</v>
      </c>
      <c r="DN3" s="20">
        <f>COUNTIF('Raw data'!DN3,"Да")</f>
        <v>0</v>
      </c>
      <c r="DO3" s="20">
        <f>COUNTIF('Raw data'!DO3,"Да")</f>
        <v>1</v>
      </c>
      <c r="DP3" s="20">
        <f>COUNTIF('Raw data'!DP3,"Да")</f>
        <v>1</v>
      </c>
      <c r="DQ3" s="20">
        <f>COUNTIF('Raw data'!DQ3,"Да")</f>
        <v>0</v>
      </c>
      <c r="DR3" s="20">
        <f>COUNTIF('Raw data'!DR3,"Да")</f>
        <v>1</v>
      </c>
      <c r="DS3" s="20">
        <f>COUNTIF('Raw data'!DS3,"Да")</f>
        <v>1</v>
      </c>
      <c r="DT3" s="20">
        <f>COUNTIF('Raw data'!DT3,"Да")</f>
        <v>0</v>
      </c>
      <c r="DU3" s="20">
        <f>COUNTIF('Raw data'!DU3,"Да")</f>
        <v>0</v>
      </c>
      <c r="DV3" s="21">
        <f>COUNTIF('Raw data'!DV3,"Да")</f>
        <v>1</v>
      </c>
      <c r="DW3" s="22">
        <f>SWITCH('Raw data'!DW3,"4 = полностью согласен",4,"3 = отчасти согласен",3,"2 = отчасти не согласен",2,"1 = абсолютно не согласен",1)</f>
        <v>3</v>
      </c>
      <c r="DX3" s="22">
        <f>SWITCH('Raw data'!DX3,"4 = полностью согласен",4,"3 = отчасти согласен",3,"2 = отчасти не согласен",2,"1 = абсолютно не согласен",1)</f>
        <v>1</v>
      </c>
      <c r="DY3" s="22">
        <f>SWITCH('Raw data'!DY3,"4 = полностью согласен",4,"3 = отчасти согласен",3,"2 = отчасти не согласен",2,"1 = абсолютно не согласен",1)</f>
        <v>2</v>
      </c>
      <c r="DZ3" s="22">
        <f>SWITCH('Raw data'!DZ3,"4 = полностью согласен",4,"3 = отчасти согласен",3,"2 = отчасти не согласен",2,"1 = абсолютно не согласен",1)</f>
        <v>3</v>
      </c>
      <c r="EA3" s="22">
        <f>SWITCH('Raw data'!EA3,"4 = полностью согласен",4,"3 = отчасти согласен",3,"2 = отчасти не согласен",2,"1 = абсолютно не согласен",1)</f>
        <v>3</v>
      </c>
      <c r="EB3" s="22">
        <f>SWITCH('Raw data'!EB3,"4 = полностью согласен",4,"3 = отчасти согласен",3,"2 = отчасти не согласен",2,"1 = абсолютно не согласен",1)</f>
        <v>3</v>
      </c>
      <c r="EC3" s="22">
        <f>SWITCH('Raw data'!EC3,"4 = полностью согласен",4,"3 = отчасти согласен",3,"2 = отчасти не согласен",2,"1 = абсолютно не согласен",1)</f>
        <v>3</v>
      </c>
      <c r="ED3" s="22">
        <f>SWITCH('Raw data'!ED3,"4 = полностью согласен",4,"3 = отчасти согласен",3,"2 = отчасти не согласен",2,"1 = абсолютно не согласен",1)</f>
        <v>3</v>
      </c>
      <c r="EE3" s="22">
        <f>SWITCH('Raw data'!EE3,"4 = полностью согласен",4,"3 = отчасти согласен",3,"2 = отчасти не согласен",2,"1 = абсолютно не согласен",1)</f>
        <v>2</v>
      </c>
      <c r="EF3" s="22">
        <f>SWITCH('Raw data'!EF3,"4 = полностью согласен",4,"3 = отчасти согласен",3,"2 = отчасти не согласен",2,"1 = абсолютно не согласен",1)</f>
        <v>4</v>
      </c>
      <c r="EG3" s="22">
        <f>SWITCH('Raw data'!EG3,"4 = полностью согласен",4,"3 = отчасти согласен",3,"2 = отчасти не согласен",2,"1 = абсолютно не согласен",1)</f>
        <v>3</v>
      </c>
      <c r="EH3" s="22">
        <f>SWITCH('Raw data'!EH3,"4 = полностью согласен",4,"3 = отчасти согласен",3,"2 = отчасти не согласен",2,"1 = абсолютно не согласен",1)</f>
        <v>3</v>
      </c>
      <c r="EI3" s="22">
        <f>SWITCH('Raw data'!EI3,"4 = полностью согласен",4,"3 = отчасти согласен",3,"2 = отчасти не согласен",2,"1 = абсолютно не согласен",1)</f>
        <v>3</v>
      </c>
      <c r="EJ3" s="22">
        <f>SWITCH('Raw data'!EJ3,"4 = полностью согласен",4,"3 = отчасти согласен",3,"2 = отчасти не согласен",2,"1 = абсолютно не согласен",1)</f>
        <v>1</v>
      </c>
      <c r="EK3" s="22">
        <f>SWITCH('Raw data'!EK3,"4 = полностью согласен",4,"3 = отчасти согласен",3,"2 = отчасти не согласен",2,"1 = абсолютно не согласен",1)</f>
        <v>3</v>
      </c>
      <c r="EL3" s="22">
        <f>SWITCH('Raw data'!EL3,"4 = полностью согласен",4,"3 = отчасти согласен",3,"2 = отчасти не согласен",2,"1 = абсолютно не согласен",1)</f>
        <v>2</v>
      </c>
      <c r="EM3" s="22">
        <f>SWITCH('Raw data'!EM3,"4 = полностью согласен",4,"3 = отчасти согласен",3,"2 = отчасти не согласен",2,"1 = абсолютно не согласен",1)</f>
        <v>3</v>
      </c>
      <c r="EN3" s="22">
        <f>SWITCH('Raw data'!EN3,"4 = полностью согласен",4,"3 = отчасти согласен",3,"2 = отчасти не согласен",2,"1 = абсолютно не согласен",1)</f>
        <v>2</v>
      </c>
      <c r="EO3" s="22">
        <f>SWITCH('Raw data'!EO3,"4 = полностью согласен",4,"3 = отчасти согласен",3,"2 = отчасти не согласен",2,"1 = абсолютно не согласен",1)</f>
        <v>3</v>
      </c>
      <c r="EP3" s="22">
        <f>SWITCH('Raw data'!EP3,"4 = полностью согласен",4,"3 = отчасти согласен",3,"2 = отчасти не согласен",2,"1 = абсолютно не согласен",1)</f>
        <v>3</v>
      </c>
      <c r="EQ3" s="22">
        <f>SWITCH('Raw data'!EQ3,"4 = полностью согласен",4,"3 = отчасти согласен",3,"2 = отчасти не согласен",2,"1 = абсолютно не согласен",1)</f>
        <v>3</v>
      </c>
      <c r="ER3" s="22">
        <f>SWITCH('Raw data'!ER3,"4 = полностью согласен",4,"3 = отчасти согласен",3,"2 = отчасти не согласен",2,"1 = абсолютно не согласен",1)</f>
        <v>2</v>
      </c>
      <c r="ES3" s="22">
        <f>SWITCH('Raw data'!ES3,"4 = полностью согласен",4,"3 = отчасти согласен",3,"2 = отчасти не согласен",2,"1 = абсолютно не согласен",1)</f>
        <v>2</v>
      </c>
      <c r="ET3" s="22">
        <f>SWITCH('Raw data'!ET3,"4 = полностью согласен",4,"3 = отчасти согласен",3,"2 = отчасти не согласен",2,"1 = абсолютно не согласен",1)</f>
        <v>3</v>
      </c>
      <c r="EU3" s="22">
        <f>SWITCH('Raw data'!EU3,"4 = полностью согласен",4,"3 = отчасти согласен",3,"2 = отчасти не согласен",2,"1 = абсолютно не согласен",1)</f>
        <v>2</v>
      </c>
      <c r="EV3" s="22">
        <f>SWITCH('Raw data'!EV3,"4 = полностью согласен",4,"3 = отчасти согласен",3,"2 = отчасти не согласен",2,"1 = абсолютно не согласен",1)</f>
        <v>3</v>
      </c>
      <c r="EW3" s="22">
        <f>SWITCH('Raw data'!EW3,"4 = полностью согласен",4,"3 = отчасти согласен",3,"2 = отчасти не согласен",2,"1 = абсолютно не согласен",1)</f>
        <v>2</v>
      </c>
      <c r="EX3" s="22">
        <f>SWITCH('Raw data'!EX3,"4 = полностью согласен",4,"3 = отчасти согласен",3,"2 = отчасти не согласен",2,"1 = абсолютно не согласен",1)</f>
        <v>3</v>
      </c>
      <c r="EY3" s="22">
        <f>SWITCH('Raw data'!EY3,"4 = полностью согласен",4,"3 = отчасти согласен",3,"2 = отчасти не согласен",2,"1 = абсолютно не согласен",1)</f>
        <v>3</v>
      </c>
      <c r="EZ3" s="22">
        <f>SWITCH('Raw data'!EZ3,"4 = полностью согласен",4,"3 = отчасти согласен",3,"2 = отчасти не согласен",2,"1 = абсолютно не согласен",1)</f>
        <v>2</v>
      </c>
      <c r="FA3" s="22">
        <f>SWITCH('Raw data'!FA3,"4 = полностью согласен",4,"3 = отчасти согласен",3,"2 = отчасти не согласен",2,"1 = абсолютно не согласен",1)</f>
        <v>1</v>
      </c>
      <c r="FB3" s="22">
        <f>SWITCH('Raw data'!FB3,"4 = полностью согласен",4,"3 = отчасти согласен",3,"2 = отчасти не согласен",2,"1 = абсолютно не согласен",1)</f>
        <v>3</v>
      </c>
      <c r="FC3" s="22">
        <f>SWITCH('Raw data'!FC3,"4 = полностью согласен",4,"3 = отчасти согласен",3,"2 = отчасти не согласен",2,"1 = абсолютно не согласен",1)</f>
        <v>3</v>
      </c>
      <c r="FD3" s="22">
        <f>SWITCH('Raw data'!FD3,"4 = полностью согласен",4,"3 = отчасти согласен",3,"2 = отчасти не согласен",2,"1 = абсолютно не согласен",1)</f>
        <v>2</v>
      </c>
      <c r="FE3" s="22">
        <f>SWITCH('Raw data'!FE3,"4 = полностью согласен",4,"3 = отчасти согласен",3,"2 = отчасти не согласен",2,"1 = абсолютно не согласен",1)</f>
        <v>3</v>
      </c>
      <c r="FF3" s="22">
        <f>SWITCH('Raw data'!FF3,"4 = полностью согласен",4,"3 = отчасти согласен",3,"2 = отчасти не согласен",2,"1 = абсолютно не согласен",1)</f>
        <v>3</v>
      </c>
      <c r="FG3" s="22">
        <f>SWITCH('Raw data'!FG3,"4 = полностью согласен",4,"3 = отчасти согласен",3,"2 = отчасти не согласен",2,"1 = абсолютно не согласен",1)</f>
        <v>2</v>
      </c>
      <c r="FH3" s="22">
        <f>SWITCH('Raw data'!FH3,"4 = полностью согласен",4,"3 = отчасти согласен",3,"2 = отчасти не согласен",2,"1 = абсолютно не согласен",1)</f>
        <v>3</v>
      </c>
      <c r="FI3" s="22">
        <f>SWITCH('Raw data'!FI3,"4 = полностью согласен",4,"3 = отчасти согласен",3,"2 = отчасти не согласен",2,"1 = абсолютно не согласен",1)</f>
        <v>3</v>
      </c>
      <c r="FJ3" s="22">
        <f>SWITCH('Raw data'!FJ3,"4 = полностью согласен",4,"3 = отчасти согласен",3,"2 = отчасти не согласен",2,"1 = абсолютно не согласен",1)</f>
        <v>2</v>
      </c>
      <c r="FK3" s="22">
        <f>SWITCH('Raw data'!FK3,"4 = полностью согласен",4,"3 = отчасти согласен",3,"2 = отчасти не согласен",2,"1 = абсолютно не согласен",1)</f>
        <v>3</v>
      </c>
      <c r="FL3" s="22">
        <f>SWITCH('Raw data'!FL3,"4 = полностью согласен",4,"3 = отчасти согласен",3,"2 = отчасти не согласен",2,"1 = абсолютно не согласен",1)</f>
        <v>3</v>
      </c>
      <c r="FM3" s="22">
        <f>SWITCH('Raw data'!FM3,"4 = полностью согласен",4,"3 = отчасти согласен",3,"2 = отчасти не согласен",2,"1 = абсолютно не согласен",1)</f>
        <v>2</v>
      </c>
      <c r="FN3" s="22">
        <f>SWITCH('Raw data'!FN3,"4 = полностью согласен",4,"3 = отчасти согласен",3,"2 = отчасти не согласен",2,"1 = абсолютно не согласен",1)</f>
        <v>2</v>
      </c>
      <c r="FO3" s="22">
        <f>SWITCH('Raw data'!FO3,"4 = полностью согласен",4,"3 = отчасти согласен",3,"2 = отчасти не согласен",2,"1 = абсолютно не согласен",1)</f>
        <v>1</v>
      </c>
      <c r="FP3" s="22">
        <f>SWITCH('Raw data'!FP3,"4 = полностью согласен",4,"3 = отчасти согласен",3,"2 = отчасти не согласен",2,"1 = абсолютно не согласен",1)</f>
        <v>2</v>
      </c>
      <c r="FQ3" s="22">
        <f>SWITCH('Raw data'!FQ3,"4 = полностью согласен",4,"3 = отчасти согласен",3,"2 = отчасти не согласен",2,"1 = абсолютно не согласен",1)</f>
        <v>3</v>
      </c>
      <c r="FR3" s="22">
        <f>SWITCH('Raw data'!FR3,"4 = полностью согласен",4,"3 = отчасти согласен",3,"2 = отчасти не согласен",2,"1 = абсолютно не согласен",1)</f>
        <v>3</v>
      </c>
      <c r="FS3" s="22">
        <f>SWITCH('Raw data'!FS3,"4 = полностью согласен",4,"3 = отчасти согласен",3,"2 = отчасти не согласен",2,"1 = абсолютно не согласен",1)</f>
        <v>4</v>
      </c>
      <c r="FT3" s="22">
        <f>SWITCH('Raw data'!FT3,"4 = полностью согласен",4,"3 = отчасти согласен",3,"2 = отчасти не согласен",2,"1 = абсолютно не согласен",1)</f>
        <v>3</v>
      </c>
      <c r="FU3" s="22">
        <f>SWITCH('Raw data'!FU3,"4 = полностью согласен",4,"3 = отчасти согласен",3,"2 = отчасти не согласен",2,"1 = абсолютно не согласен",1)</f>
        <v>1</v>
      </c>
      <c r="FV3" s="22">
        <f>SWITCH('Raw data'!FV3,"4 = полностью согласен",4,"3 = отчасти согласен",3,"2 = отчасти не согласен",2,"1 = абсолютно не согласен",1)</f>
        <v>2</v>
      </c>
      <c r="FW3" s="22">
        <f>SWITCH('Raw data'!FW3,"4 = полностью согласен",4,"3 = отчасти согласен",3,"2 = отчасти не согласен",2,"1 = абсолютно не согласен",1)</f>
        <v>1</v>
      </c>
      <c r="FX3" s="22">
        <f>SWITCH('Raw data'!FX3,"4 = полностью согласен",4,"3 = отчасти согласен",3,"2 = отчасти не согласен",2,"1 = абсолютно не согласен",1)</f>
        <v>4</v>
      </c>
      <c r="FY3" s="22">
        <f>SWITCH('Raw data'!FY3,"4 = полностью согласен",4,"3 = отчасти согласен",3,"2 = отчасти не согласен",2,"1 = абсолютно не согласен",1)</f>
        <v>3</v>
      </c>
      <c r="FZ3" s="22">
        <f>SWITCH('Raw data'!FZ3,"4 = полностью согласен",4,"3 = отчасти согласен",3,"2 = отчасти не согласен",2,"1 = абсолютно не согласен",1)</f>
        <v>2</v>
      </c>
      <c r="GA3" s="22">
        <f>SWITCH('Raw data'!GA3,"4 = полностью согласен",4,"3 = отчасти согласен",3,"2 = отчасти не согласен",2,"1 = абсолютно не согласен",1)</f>
        <v>2</v>
      </c>
      <c r="GB3" s="22">
        <f>SWITCH('Raw data'!GB3,"4 = полностью согласен",4,"3 = отчасти согласен",3,"2 = отчасти не согласен",2,"1 = абсолютно не согласен",1)</f>
        <v>1</v>
      </c>
      <c r="GC3" s="22">
        <f>SWITCH('Raw data'!GC3,"4 = полностью согласен",4,"3 = отчасти согласен",3,"2 = отчасти не согласен",2,"1 = абсолютно не согласен",1)</f>
        <v>1</v>
      </c>
      <c r="GD3" s="22">
        <f>SWITCH('Raw data'!GD3,"4 = полностью согласен",4,"3 = отчасти согласен",3,"2 = отчасти не согласен",2,"1 = абсолютно не согласен",1)</f>
        <v>3</v>
      </c>
      <c r="GE3" s="22">
        <f>SWITCH('Raw data'!GE3,"4 = полностью согласен",4,"3 = отчасти согласен",3,"2 = отчасти не согласен",2,"1 = абсолютно не согласен",1)</f>
        <v>3</v>
      </c>
      <c r="GF3" s="22">
        <f>SWITCH('Raw data'!GF3,"4 = полностью согласен",4,"3 = отчасти согласен",3,"2 = отчасти не согласен",2,"1 = абсолютно не согласен",1)</f>
        <v>4</v>
      </c>
      <c r="GG3" s="22">
        <f>SWITCH('Raw data'!GG3,"4 = полностью согласен",4,"3 = отчасти согласен",3,"2 = отчасти не согласен",2,"1 = абсолютно не согласен",1)</f>
        <v>2</v>
      </c>
      <c r="GH3" s="22">
        <f>SWITCH('Raw data'!GH3,"4 = полностью согласен",4,"3 = отчасти согласен",3,"2 = отчасти не согласен",2,"1 = абсолютно не согласен",1)</f>
        <v>1</v>
      </c>
      <c r="GI3" s="22">
        <f>SWITCH('Raw data'!GI3,"4 = полностью согласен",4,"3 = отчасти согласен",3,"2 = отчасти не согласен",2,"1 = абсолютно не согласен",1)</f>
        <v>1</v>
      </c>
      <c r="GJ3" s="22">
        <f>SWITCH('Raw data'!GJ3,"4 = полностью согласен",4,"3 = отчасти согласен",3,"2 = отчасти не согласен",2,"1 = абсолютно не согласен",1)</f>
        <v>2</v>
      </c>
      <c r="GK3" s="22">
        <f>SWITCH('Raw data'!GK3,"4 = полностью согласен",4,"3 = отчасти согласен",3,"2 = отчасти не согласен",2,"1 = абсолютно не согласен",1)</f>
        <v>3</v>
      </c>
      <c r="GL3" s="22">
        <f>SWITCH('Raw data'!GL3,"4 = полностью согласен",4,"3 = отчасти согласен",3,"2 = отчасти не согласен",2,"1 = абсолютно не согласен",1)</f>
        <v>3</v>
      </c>
      <c r="GM3" s="22">
        <f>SWITCH('Raw data'!GM3,"4 = полностью согласен",4,"3 = отчасти согласен",3,"2 = отчасти не согласен",2,"1 = абсолютно не согласен",1)</f>
        <v>3</v>
      </c>
      <c r="GN3" s="22">
        <f>SWITCH('Raw data'!GN3,"4 = полностью согласен",4,"3 = отчасти согласен",3,"2 = отчасти не согласен",2,"1 = абсолютно не согласен",1)</f>
        <v>3</v>
      </c>
      <c r="GO3" s="23"/>
    </row>
    <row r="4">
      <c r="A4" s="18">
        <f>'Raw data'!A4</f>
        <v>44693.73365</v>
      </c>
      <c r="B4" s="19" t="str">
        <f>'Raw data'!B4</f>
        <v>Другое (Укажите в следующем вопросе)</v>
      </c>
      <c r="E4" s="20">
        <f>if('Raw data'!E4 = "инженер-техник",0,1)</f>
        <v>1</v>
      </c>
      <c r="F4" s="20">
        <f>if('Raw data'!F4 = "вязальщик",0,1)</f>
        <v>1</v>
      </c>
      <c r="G4" s="20">
        <f>if('Raw data'!G4 = "повар",0,1)</f>
        <v>0</v>
      </c>
      <c r="H4" s="20">
        <f>if('Raw data'!H4 = "фотограф",0,1)</f>
        <v>0</v>
      </c>
      <c r="I4" s="20">
        <f>if('Raw data'!I4 = "чертежник",0,1)</f>
        <v>1</v>
      </c>
      <c r="J4" s="20">
        <f>if('Raw data'!J4 = "философ",0,1)</f>
        <v>1</v>
      </c>
      <c r="K4" s="20">
        <f>if('Raw data'!K4 = "ученый-химик",0,1)</f>
        <v>1</v>
      </c>
      <c r="L4" s="20">
        <f>if('Raw data'!L4 = "редактор научного журнала",0,1)</f>
        <v>0</v>
      </c>
      <c r="M4" s="20">
        <f>if('Raw data'!M4 = "лингвист",0,1)</f>
        <v>0</v>
      </c>
      <c r="N4" s="20">
        <f>if('Raw data'!N4 = "педиатр",0,1)</f>
        <v>0</v>
      </c>
      <c r="O4" s="20">
        <f>if('Raw data'!O4 = "организатор воспитательной работы",0,1)</f>
        <v>0</v>
      </c>
      <c r="P4" s="20">
        <f>if('Raw data'!P4 = "спортивный врач",0,1)</f>
        <v>0</v>
      </c>
      <c r="Q4" s="20">
        <f>if('Raw data'!Q4 = "нотариус",0,1)</f>
        <v>1</v>
      </c>
      <c r="R4" s="20">
        <f>if('Raw data'!R4 = "инженер станка",0,1)</f>
        <v>1</v>
      </c>
      <c r="S4" s="20">
        <f>if('Raw data'!S4 = "политический деятель",0,1)</f>
        <v>1</v>
      </c>
      <c r="T4" s="20">
        <f>if('Raw data'!T4 = "садовник",0,1)</f>
        <v>0</v>
      </c>
      <c r="U4" s="20">
        <f>if('Raw data'!U4 = "водитель",0,1)</f>
        <v>0</v>
      </c>
      <c r="V4" s="20">
        <f>if('Raw data'!V4 = "инженер-электрик",0,1)</f>
        <v>1</v>
      </c>
      <c r="W4" s="20">
        <f>if('Raw data'!W4 = "маляр",0,1)</f>
        <v>0</v>
      </c>
      <c r="X4" s="20">
        <f>if('Raw data'!X4 = "биолог",0,1)</f>
        <v>1</v>
      </c>
      <c r="Y4" s="20">
        <f>if('Raw data'!Y4 = "телеоператор",0,1)</f>
        <v>1</v>
      </c>
      <c r="Z4" s="20">
        <f>if('Raw data'!Z4 = "гидролог",0,1)</f>
        <v>1</v>
      </c>
      <c r="AA4" s="20">
        <f>if('Raw data'!AA4 = "зоолог",0,1)</f>
        <v>1</v>
      </c>
      <c r="AB4" s="20">
        <f>if('Raw data'!AB4 = "математик",0,1)</f>
        <v>1</v>
      </c>
      <c r="AC4" s="20">
        <f>if('Raw data'!AC4 = "счетовод",1,0)</f>
        <v>1</v>
      </c>
      <c r="AD4" s="20">
        <f>if('Raw data'!AD4 = "учитель",0,1)</f>
        <v>0</v>
      </c>
      <c r="AE4" s="20">
        <f>if('Raw data'!AE4 = "воспитатель",0,1)</f>
        <v>1</v>
      </c>
      <c r="AF4" s="20">
        <f>if('Raw data'!AF4 = "экономист",0,1)</f>
        <v>1</v>
      </c>
      <c r="AG4" s="20">
        <f>if('Raw data'!AG4 = "корректор",0,1)</f>
        <v>0</v>
      </c>
      <c r="AH4" s="20">
        <f>if('Raw data'!AH4 = "завхоз",0,1)</f>
        <v>1</v>
      </c>
      <c r="AI4" s="20">
        <f>if('Raw data'!AI4 = "радиоинженер",0,1)</f>
        <v>0</v>
      </c>
      <c r="AJ4" s="20">
        <f>if('Raw data'!AJ4 = "водопроводчик",0,1)</f>
        <v>1</v>
      </c>
      <c r="AK4" s="20">
        <f>if('Raw data'!AK4 = "агроном",0,1)</f>
        <v>1</v>
      </c>
      <c r="AL4" s="20">
        <f>if('Raw data'!AL4 = "закройщик-модельер",0,1)</f>
        <v>1</v>
      </c>
      <c r="AM4" s="20">
        <f>if('Raw data'!AM4 = "археолог",0,1)</f>
        <v>1</v>
      </c>
      <c r="AN4" s="20">
        <f>if('Raw data'!AN4 = "работник музея",0,1)</f>
        <v>1</v>
      </c>
      <c r="AO4" s="20">
        <f>if('Raw data'!AO4 = "ученый",0,1)</f>
        <v>1</v>
      </c>
      <c r="AP4" s="20">
        <f>if('Raw data'!AP4 = "логопед",0,1)</f>
        <v>1</v>
      </c>
      <c r="AQ4" s="20">
        <f>if('Raw data'!AQ4 = "врач",0,1)</f>
        <v>0</v>
      </c>
      <c r="AR4" s="20">
        <f>if('Raw data'!AR4 = "главный бухгалтер",0,1)</f>
        <v>1</v>
      </c>
      <c r="AS4" s="20">
        <f>if('Raw data'!AS4 = "поэт",0,1)</f>
        <v>1</v>
      </c>
      <c r="AT4" s="21">
        <f>if('Raw data'!AT4 = "архивариус",0,1)</f>
        <v>1</v>
      </c>
      <c r="AU4" s="20">
        <f>COUNTIF('Raw data'!AU4,"Да")</f>
        <v>0</v>
      </c>
      <c r="AV4" s="20">
        <f>COUNTIF('Raw data'!AV4,"Да")</f>
        <v>0</v>
      </c>
      <c r="AW4" s="20">
        <f>COUNTIF('Raw data'!AW4,"Да")</f>
        <v>0</v>
      </c>
      <c r="AX4" s="20">
        <f>COUNTIF('Raw data'!AX4,"Да")</f>
        <v>0</v>
      </c>
      <c r="AY4" s="20">
        <f>COUNTIF('Raw data'!AY4,"Да")</f>
        <v>1</v>
      </c>
      <c r="AZ4" s="20">
        <f>COUNTIF('Raw data'!AZ4,"Да")</f>
        <v>0</v>
      </c>
      <c r="BA4" s="20">
        <f>COUNTIF('Raw data'!BA4,"Да")</f>
        <v>1</v>
      </c>
      <c r="BB4" s="20">
        <f>COUNTIF('Raw data'!BB4,"Да")</f>
        <v>1</v>
      </c>
      <c r="BC4" s="20">
        <f>COUNTIF('Raw data'!BC4,"Да")</f>
        <v>0</v>
      </c>
      <c r="BD4" s="20">
        <f>COUNTIF('Raw data'!BD4,"Да")</f>
        <v>0</v>
      </c>
      <c r="BE4" s="20">
        <f>COUNTIF('Raw data'!BE4,"Да")</f>
        <v>1</v>
      </c>
      <c r="BF4" s="20">
        <f>COUNTIF('Raw data'!BF4,"Да")</f>
        <v>1</v>
      </c>
      <c r="BG4" s="20">
        <f>COUNTIF('Raw data'!BG4,"Да")</f>
        <v>1</v>
      </c>
      <c r="BH4" s="20">
        <f>COUNTIF('Raw data'!BH4,"Да")</f>
        <v>1</v>
      </c>
      <c r="BI4" s="20">
        <f>COUNTIF('Raw data'!BI4,"Да")</f>
        <v>1</v>
      </c>
      <c r="BJ4" s="20">
        <f>COUNTIF('Raw data'!BJ4,"Да")</f>
        <v>0</v>
      </c>
      <c r="BK4" s="20">
        <f>COUNTIF('Raw data'!BK4,"Да")</f>
        <v>0</v>
      </c>
      <c r="BL4" s="20">
        <f>COUNTIF('Raw data'!BL4,"Да")</f>
        <v>0</v>
      </c>
      <c r="BM4" s="20">
        <f>COUNTIF('Raw data'!BM4,"Да")</f>
        <v>1</v>
      </c>
      <c r="BN4" s="20">
        <f>COUNTIF('Raw data'!BN4,"Да")</f>
        <v>0</v>
      </c>
      <c r="BO4" s="20">
        <f>COUNTIF('Raw data'!BO4,"Да")</f>
        <v>0</v>
      </c>
      <c r="BP4" s="20">
        <f>COUNTIF('Raw data'!BP4,"Да")</f>
        <v>1</v>
      </c>
      <c r="BQ4" s="20">
        <f>COUNTIF('Raw data'!BQ4,"Да")</f>
        <v>0</v>
      </c>
      <c r="BR4" s="20">
        <f>COUNTIF('Raw data'!BR4,"Да")</f>
        <v>0</v>
      </c>
      <c r="BS4" s="20">
        <f>COUNTIF('Raw data'!BS4,"Да")</f>
        <v>1</v>
      </c>
      <c r="BT4" s="20">
        <f>COUNTIF('Raw data'!BT4,"Да")</f>
        <v>1</v>
      </c>
      <c r="BU4" s="20">
        <f>COUNTIF('Raw data'!BU4,"Да")</f>
        <v>0</v>
      </c>
      <c r="BV4" s="20">
        <f>COUNTIF('Raw data'!BV4,"Да")</f>
        <v>0</v>
      </c>
      <c r="BW4" s="20">
        <f>COUNTIF('Raw data'!BW4,"Да")</f>
        <v>0</v>
      </c>
      <c r="BX4" s="20">
        <f>COUNTIF('Raw data'!BX4,"Да")</f>
        <v>0</v>
      </c>
      <c r="BY4" s="20">
        <f>COUNTIF('Raw data'!BY4,"Да")</f>
        <v>0</v>
      </c>
      <c r="BZ4" s="20">
        <f>COUNTIF('Raw data'!BZ4,"Да")</f>
        <v>1</v>
      </c>
      <c r="CA4" s="20">
        <f>COUNTIF('Raw data'!CA4,"Да")</f>
        <v>0</v>
      </c>
      <c r="CB4" s="20">
        <f>COUNTIF('Raw data'!CB4,"Да")</f>
        <v>1</v>
      </c>
      <c r="CC4" s="20">
        <f>COUNTIF('Raw data'!CC4,"Да")</f>
        <v>1</v>
      </c>
      <c r="CD4" s="20">
        <f>COUNTIF('Raw data'!CD4,"Да")</f>
        <v>0</v>
      </c>
      <c r="CE4" s="20">
        <f>COUNTIF('Raw data'!CE4,"Да")</f>
        <v>1</v>
      </c>
      <c r="CF4" s="20">
        <f>COUNTIF('Raw data'!CF4,"Да")</f>
        <v>1</v>
      </c>
      <c r="CG4" s="20">
        <f>COUNTIF('Raw data'!CG4,"Да")</f>
        <v>1</v>
      </c>
      <c r="CH4" s="20">
        <f>COUNTIF('Raw data'!CH4,"Да")</f>
        <v>0</v>
      </c>
      <c r="CI4" s="20">
        <f>COUNTIF('Raw data'!CI4,"Да")</f>
        <v>0</v>
      </c>
      <c r="CJ4" s="20">
        <f>COUNTIF('Raw data'!CJ4,"Да")</f>
        <v>1</v>
      </c>
      <c r="CK4" s="20">
        <f>COUNTIF('Raw data'!CK4,"Да")</f>
        <v>0</v>
      </c>
      <c r="CL4" s="20">
        <f>COUNTIF('Raw data'!CL4,"Да")</f>
        <v>0</v>
      </c>
      <c r="CM4" s="20">
        <f>COUNTIF('Raw data'!CM4,"Да")</f>
        <v>0</v>
      </c>
      <c r="CN4" s="20">
        <f>COUNTIF('Raw data'!CN4,"Да")</f>
        <v>0</v>
      </c>
      <c r="CO4" s="20">
        <f>COUNTIF('Raw data'!CO4,"Да")</f>
        <v>0</v>
      </c>
      <c r="CP4" s="20">
        <f>COUNTIF('Raw data'!CP4,"Да")</f>
        <v>0</v>
      </c>
      <c r="CQ4" s="20">
        <f>COUNTIF('Raw data'!CQ4,"Да")</f>
        <v>0</v>
      </c>
      <c r="CR4" s="20">
        <f>COUNTIF('Raw data'!CR4,"Да")</f>
        <v>0</v>
      </c>
      <c r="CS4" s="20">
        <f>COUNTIF('Raw data'!CS4,"Да")</f>
        <v>0</v>
      </c>
      <c r="CT4" s="20">
        <f>COUNTIF('Raw data'!CT4,"Да")</f>
        <v>1</v>
      </c>
      <c r="CU4" s="20">
        <f>COUNTIF('Raw data'!CU4,"Да")</f>
        <v>0</v>
      </c>
      <c r="CV4" s="20">
        <f>COUNTIF('Raw data'!CV4,"Да")</f>
        <v>1</v>
      </c>
      <c r="CW4" s="20">
        <f>COUNTIF('Raw data'!CW4,"Да")</f>
        <v>0</v>
      </c>
      <c r="CX4" s="20">
        <f>COUNTIF('Raw data'!CX4,"Да")</f>
        <v>1</v>
      </c>
      <c r="CY4" s="20">
        <f>COUNTIF('Raw data'!CY4,"Да")</f>
        <v>1</v>
      </c>
      <c r="CZ4" s="20">
        <f>COUNTIF('Raw data'!CZ4,"Да")</f>
        <v>1</v>
      </c>
      <c r="DA4" s="20">
        <f>COUNTIF('Raw data'!DA4,"Да")</f>
        <v>1</v>
      </c>
      <c r="DB4" s="20">
        <f>COUNTIF('Raw data'!DB4,"Да")</f>
        <v>1</v>
      </c>
      <c r="DC4" s="20">
        <f>COUNTIF('Raw data'!DC4,"Да")</f>
        <v>0</v>
      </c>
      <c r="DD4" s="20">
        <f>COUNTIF('Raw data'!DD4,"Да")</f>
        <v>0</v>
      </c>
      <c r="DE4" s="20">
        <f>COUNTIF('Raw data'!DE4,"Да")</f>
        <v>1</v>
      </c>
      <c r="DF4" s="20">
        <f>COUNTIF('Raw data'!DF4,"Да")</f>
        <v>0</v>
      </c>
      <c r="DG4" s="20">
        <f>COUNTIF('Raw data'!DG4,"Да")</f>
        <v>1</v>
      </c>
      <c r="DH4" s="20">
        <f>COUNTIF('Raw data'!DH4,"Да")</f>
        <v>1</v>
      </c>
      <c r="DI4" s="20">
        <f>COUNTIF('Raw data'!DI4,"Да")</f>
        <v>0</v>
      </c>
      <c r="DJ4" s="20">
        <f>COUNTIF('Raw data'!DJ4,"Да")</f>
        <v>0</v>
      </c>
      <c r="DK4" s="20">
        <f>COUNTIF('Raw data'!DK4,"Да")</f>
        <v>0</v>
      </c>
      <c r="DL4" s="20">
        <f>COUNTIF('Raw data'!DL4,"Да")</f>
        <v>0</v>
      </c>
      <c r="DM4" s="20">
        <f>COUNTIF('Raw data'!DM4,"Да")</f>
        <v>0</v>
      </c>
      <c r="DN4" s="20">
        <f>COUNTIF('Raw data'!DN4,"Да")</f>
        <v>0</v>
      </c>
      <c r="DO4" s="20">
        <f>COUNTIF('Raw data'!DO4,"Да")</f>
        <v>1</v>
      </c>
      <c r="DP4" s="20">
        <f>COUNTIF('Raw data'!DP4,"Да")</f>
        <v>1</v>
      </c>
      <c r="DQ4" s="20">
        <f>COUNTIF('Raw data'!DQ4,"Да")</f>
        <v>0</v>
      </c>
      <c r="DR4" s="20">
        <f>COUNTIF('Raw data'!DR4,"Да")</f>
        <v>0</v>
      </c>
      <c r="DS4" s="20">
        <f>COUNTIF('Raw data'!DS4,"Да")</f>
        <v>0</v>
      </c>
      <c r="DT4" s="20">
        <f>COUNTIF('Raw data'!DT4,"Да")</f>
        <v>1</v>
      </c>
      <c r="DU4" s="20">
        <f>COUNTIF('Raw data'!DU4,"Да")</f>
        <v>0</v>
      </c>
      <c r="DV4" s="21">
        <f>COUNTIF('Raw data'!DV4,"Да")</f>
        <v>1</v>
      </c>
      <c r="DW4" s="22">
        <f>SWITCH('Raw data'!DW4,"4 = полностью согласен",4,"3 = отчасти согласен",3,"2 = отчасти не согласен",2,"1 = абсолютно не согласен",1)</f>
        <v>3</v>
      </c>
      <c r="DX4" s="22">
        <f>SWITCH('Raw data'!DX4,"4 = полностью согласен",4,"3 = отчасти согласен",3,"2 = отчасти не согласен",2,"1 = абсолютно не согласен",1)</f>
        <v>1</v>
      </c>
      <c r="DY4" s="22">
        <f>SWITCH('Raw data'!DY4,"4 = полностью согласен",4,"3 = отчасти согласен",3,"2 = отчасти не согласен",2,"1 = абсолютно не согласен",1)</f>
        <v>2</v>
      </c>
      <c r="DZ4" s="22">
        <f>SWITCH('Raw data'!DZ4,"4 = полностью согласен",4,"3 = отчасти согласен",3,"2 = отчасти не согласен",2,"1 = абсолютно не согласен",1)</f>
        <v>1</v>
      </c>
      <c r="EA4" s="22">
        <f>SWITCH('Raw data'!EA4,"4 = полностью согласен",4,"3 = отчасти согласен",3,"2 = отчасти не согласен",2,"1 = абсолютно не согласен",1)</f>
        <v>3</v>
      </c>
      <c r="EB4" s="22">
        <f>SWITCH('Raw data'!EB4,"4 = полностью согласен",4,"3 = отчасти согласен",3,"2 = отчасти не согласен",2,"1 = абсолютно не согласен",1)</f>
        <v>3</v>
      </c>
      <c r="EC4" s="22">
        <f>SWITCH('Raw data'!EC4,"4 = полностью согласен",4,"3 = отчасти согласен",3,"2 = отчасти не согласен",2,"1 = абсолютно не согласен",1)</f>
        <v>3</v>
      </c>
      <c r="ED4" s="22">
        <f>SWITCH('Raw data'!ED4,"4 = полностью согласен",4,"3 = отчасти согласен",3,"2 = отчасти не согласен",2,"1 = абсолютно не согласен",1)</f>
        <v>2</v>
      </c>
      <c r="EE4" s="22">
        <f>SWITCH('Raw data'!EE4,"4 = полностью согласен",4,"3 = отчасти согласен",3,"2 = отчасти не согласен",2,"1 = абсолютно не согласен",1)</f>
        <v>2</v>
      </c>
      <c r="EF4" s="22">
        <f>SWITCH('Raw data'!EF4,"4 = полностью согласен",4,"3 = отчасти согласен",3,"2 = отчасти не согласен",2,"1 = абсолютно не согласен",1)</f>
        <v>4</v>
      </c>
      <c r="EG4" s="22">
        <f>SWITCH('Raw data'!EG4,"4 = полностью согласен",4,"3 = отчасти согласен",3,"2 = отчасти не согласен",2,"1 = абсолютно не согласен",1)</f>
        <v>1</v>
      </c>
      <c r="EH4" s="22">
        <f>SWITCH('Raw data'!EH4,"4 = полностью согласен",4,"3 = отчасти согласен",3,"2 = отчасти не согласен",2,"1 = абсолютно не согласен",1)</f>
        <v>2</v>
      </c>
      <c r="EI4" s="22">
        <f>SWITCH('Raw data'!EI4,"4 = полностью согласен",4,"3 = отчасти согласен",3,"2 = отчасти не согласен",2,"1 = абсолютно не согласен",1)</f>
        <v>4</v>
      </c>
      <c r="EJ4" s="22">
        <f>SWITCH('Raw data'!EJ4,"4 = полностью согласен",4,"3 = отчасти согласен",3,"2 = отчасти не согласен",2,"1 = абсолютно не согласен",1)</f>
        <v>3</v>
      </c>
      <c r="EK4" s="22">
        <f>SWITCH('Raw data'!EK4,"4 = полностью согласен",4,"3 = отчасти согласен",3,"2 = отчасти не согласен",2,"1 = абсолютно не согласен",1)</f>
        <v>3</v>
      </c>
      <c r="EL4" s="22">
        <f>SWITCH('Raw data'!EL4,"4 = полностью согласен",4,"3 = отчасти согласен",3,"2 = отчасти не согласен",2,"1 = абсолютно не согласен",1)</f>
        <v>2</v>
      </c>
      <c r="EM4" s="22">
        <f>SWITCH('Raw data'!EM4,"4 = полностью согласен",4,"3 = отчасти согласен",3,"2 = отчасти не согласен",2,"1 = абсолютно не согласен",1)</f>
        <v>3</v>
      </c>
      <c r="EN4" s="22">
        <f>SWITCH('Raw data'!EN4,"4 = полностью согласен",4,"3 = отчасти согласен",3,"2 = отчасти не согласен",2,"1 = абсолютно не согласен",1)</f>
        <v>4</v>
      </c>
      <c r="EO4" s="22">
        <f>SWITCH('Raw data'!EO4,"4 = полностью согласен",4,"3 = отчасти согласен",3,"2 = отчасти не согласен",2,"1 = абсолютно не согласен",1)</f>
        <v>3</v>
      </c>
      <c r="EP4" s="22">
        <f>SWITCH('Raw data'!EP4,"4 = полностью согласен",4,"3 = отчасти согласен",3,"2 = отчасти не согласен",2,"1 = абсолютно не согласен",1)</f>
        <v>3</v>
      </c>
      <c r="EQ4" s="22">
        <f>SWITCH('Raw data'!EQ4,"4 = полностью согласен",4,"3 = отчасти согласен",3,"2 = отчасти не согласен",2,"1 = абсолютно не согласен",1)</f>
        <v>2</v>
      </c>
      <c r="ER4" s="22">
        <f>SWITCH('Raw data'!ER4,"4 = полностью согласен",4,"3 = отчасти согласен",3,"2 = отчасти не согласен",2,"1 = абсолютно не согласен",1)</f>
        <v>3</v>
      </c>
      <c r="ES4" s="22">
        <f>SWITCH('Raw data'!ES4,"4 = полностью согласен",4,"3 = отчасти согласен",3,"2 = отчасти не согласен",2,"1 = абсолютно не согласен",1)</f>
        <v>3</v>
      </c>
      <c r="ET4" s="22">
        <f>SWITCH('Raw data'!ET4,"4 = полностью согласен",4,"3 = отчасти согласен",3,"2 = отчасти не согласен",2,"1 = абсолютно не согласен",1)</f>
        <v>2</v>
      </c>
      <c r="EU4" s="22">
        <f>SWITCH('Raw data'!EU4,"4 = полностью согласен",4,"3 = отчасти согласен",3,"2 = отчасти не согласен",2,"1 = абсолютно не согласен",1)</f>
        <v>3</v>
      </c>
      <c r="EV4" s="22">
        <f>SWITCH('Raw data'!EV4,"4 = полностью согласен",4,"3 = отчасти согласен",3,"2 = отчасти не согласен",2,"1 = абсолютно не согласен",1)</f>
        <v>2</v>
      </c>
      <c r="EW4" s="22">
        <f>SWITCH('Raw data'!EW4,"4 = полностью согласен",4,"3 = отчасти согласен",3,"2 = отчасти не согласен",2,"1 = абсолютно не согласен",1)</f>
        <v>1</v>
      </c>
      <c r="EX4" s="22">
        <f>SWITCH('Raw data'!EX4,"4 = полностью согласен",4,"3 = отчасти согласен",3,"2 = отчасти не согласен",2,"1 = абсолютно не согласен",1)</f>
        <v>3</v>
      </c>
      <c r="EY4" s="22">
        <f>SWITCH('Raw data'!EY4,"4 = полностью согласен",4,"3 = отчасти согласен",3,"2 = отчасти не согласен",2,"1 = абсолютно не согласен",1)</f>
        <v>3</v>
      </c>
      <c r="EZ4" s="22">
        <f>SWITCH('Raw data'!EZ4,"4 = полностью согласен",4,"3 = отчасти согласен",3,"2 = отчасти не согласен",2,"1 = абсолютно не согласен",1)</f>
        <v>2</v>
      </c>
      <c r="FA4" s="22">
        <f>SWITCH('Raw data'!FA4,"4 = полностью согласен",4,"3 = отчасти согласен",3,"2 = отчасти не согласен",2,"1 = абсолютно не согласен",1)</f>
        <v>3</v>
      </c>
      <c r="FB4" s="22">
        <f>SWITCH('Raw data'!FB4,"4 = полностью согласен",4,"3 = отчасти согласен",3,"2 = отчасти не согласен",2,"1 = абсолютно не согласен",1)</f>
        <v>2</v>
      </c>
      <c r="FC4" s="22">
        <f>SWITCH('Raw data'!FC4,"4 = полностью согласен",4,"3 = отчасти согласен",3,"2 = отчасти не согласен",2,"1 = абсолютно не согласен",1)</f>
        <v>1</v>
      </c>
      <c r="FD4" s="22">
        <f>SWITCH('Raw data'!FD4,"4 = полностью согласен",4,"3 = отчасти согласен",3,"2 = отчасти не согласен",2,"1 = абсолютно не согласен",1)</f>
        <v>1</v>
      </c>
      <c r="FE4" s="22">
        <f>SWITCH('Raw data'!FE4,"4 = полностью согласен",4,"3 = отчасти согласен",3,"2 = отчасти не согласен",2,"1 = абсолютно не согласен",1)</f>
        <v>1</v>
      </c>
      <c r="FF4" s="22">
        <f>SWITCH('Raw data'!FF4,"4 = полностью согласен",4,"3 = отчасти согласен",3,"2 = отчасти не согласен",2,"1 = абсолютно не согласен",1)</f>
        <v>3</v>
      </c>
      <c r="FG4" s="22">
        <f>SWITCH('Raw data'!FG4,"4 = полностью согласен",4,"3 = отчасти согласен",3,"2 = отчасти не согласен",2,"1 = абсолютно не согласен",1)</f>
        <v>1</v>
      </c>
      <c r="FH4" s="22">
        <f>SWITCH('Raw data'!FH4,"4 = полностью согласен",4,"3 = отчасти согласен",3,"2 = отчасти не согласен",2,"1 = абсолютно не согласен",1)</f>
        <v>1</v>
      </c>
      <c r="FI4" s="22">
        <f>SWITCH('Raw data'!FI4,"4 = полностью согласен",4,"3 = отчасти согласен",3,"2 = отчасти не согласен",2,"1 = абсолютно не согласен",1)</f>
        <v>4</v>
      </c>
      <c r="FJ4" s="22">
        <f>SWITCH('Raw data'!FJ4,"4 = полностью согласен",4,"3 = отчасти согласен",3,"2 = отчасти не согласен",2,"1 = абсолютно не согласен",1)</f>
        <v>2</v>
      </c>
      <c r="FK4" s="22">
        <f>SWITCH('Raw data'!FK4,"4 = полностью согласен",4,"3 = отчасти согласен",3,"2 = отчасти не согласен",2,"1 = абсолютно не согласен",1)</f>
        <v>2</v>
      </c>
      <c r="FL4" s="22">
        <f>SWITCH('Raw data'!FL4,"4 = полностью согласен",4,"3 = отчасти согласен",3,"2 = отчасти не согласен",2,"1 = абсолютно не согласен",1)</f>
        <v>3</v>
      </c>
      <c r="FM4" s="22">
        <f>SWITCH('Raw data'!FM4,"4 = полностью согласен",4,"3 = отчасти согласен",3,"2 = отчасти не согласен",2,"1 = абсолютно не согласен",1)</f>
        <v>2</v>
      </c>
      <c r="FN4" s="22">
        <f>SWITCH('Raw data'!FN4,"4 = полностью согласен",4,"3 = отчасти согласен",3,"2 = отчасти не согласен",2,"1 = абсолютно не согласен",1)</f>
        <v>1</v>
      </c>
      <c r="FO4" s="22">
        <f>SWITCH('Raw data'!FO4,"4 = полностью согласен",4,"3 = отчасти согласен",3,"2 = отчасти не согласен",2,"1 = абсолютно не согласен",1)</f>
        <v>1</v>
      </c>
      <c r="FP4" s="22">
        <f>SWITCH('Raw data'!FP4,"4 = полностью согласен",4,"3 = отчасти согласен",3,"2 = отчасти не согласен",2,"1 = абсолютно не согласен",1)</f>
        <v>3</v>
      </c>
      <c r="FQ4" s="22">
        <f>SWITCH('Raw data'!FQ4,"4 = полностью согласен",4,"3 = отчасти согласен",3,"2 = отчасти не согласен",2,"1 = абсолютно не согласен",1)</f>
        <v>4</v>
      </c>
      <c r="FR4" s="22">
        <f>SWITCH('Raw data'!FR4,"4 = полностью согласен",4,"3 = отчасти согласен",3,"2 = отчасти не согласен",2,"1 = абсолютно не согласен",1)</f>
        <v>1</v>
      </c>
      <c r="FS4" s="22">
        <f>SWITCH('Raw data'!FS4,"4 = полностью согласен",4,"3 = отчасти согласен",3,"2 = отчасти не согласен",2,"1 = абсолютно не согласен",1)</f>
        <v>4</v>
      </c>
      <c r="FT4" s="22">
        <f>SWITCH('Raw data'!FT4,"4 = полностью согласен",4,"3 = отчасти согласен",3,"2 = отчасти не согласен",2,"1 = абсолютно не согласен",1)</f>
        <v>4</v>
      </c>
      <c r="FU4" s="22">
        <f>SWITCH('Raw data'!FU4,"4 = полностью согласен",4,"3 = отчасти согласен",3,"2 = отчасти не согласен",2,"1 = абсолютно не согласен",1)</f>
        <v>2</v>
      </c>
      <c r="FV4" s="22">
        <f>SWITCH('Raw data'!FV4,"4 = полностью согласен",4,"3 = отчасти согласен",3,"2 = отчасти не согласен",2,"1 = абсолютно не согласен",1)</f>
        <v>3</v>
      </c>
      <c r="FW4" s="22">
        <f>SWITCH('Raw data'!FW4,"4 = полностью согласен",4,"3 = отчасти согласен",3,"2 = отчасти не согласен",2,"1 = абсолютно не согласен",1)</f>
        <v>4</v>
      </c>
      <c r="FX4" s="22">
        <f>SWITCH('Raw data'!FX4,"4 = полностью согласен",4,"3 = отчасти согласен",3,"2 = отчасти не согласен",2,"1 = абсолютно не согласен",1)</f>
        <v>1</v>
      </c>
      <c r="FY4" s="22">
        <f>SWITCH('Raw data'!FY4,"4 = полностью согласен",4,"3 = отчасти согласен",3,"2 = отчасти не согласен",2,"1 = абсолютно не согласен",1)</f>
        <v>4</v>
      </c>
      <c r="FZ4" s="22">
        <f>SWITCH('Raw data'!FZ4,"4 = полностью согласен",4,"3 = отчасти согласен",3,"2 = отчасти не согласен",2,"1 = абсолютно не согласен",1)</f>
        <v>3</v>
      </c>
      <c r="GA4" s="22">
        <f>SWITCH('Raw data'!GA4,"4 = полностью согласен",4,"3 = отчасти согласен",3,"2 = отчасти не согласен",2,"1 = абсолютно не согласен",1)</f>
        <v>1</v>
      </c>
      <c r="GB4" s="22">
        <f>SWITCH('Raw data'!GB4,"4 = полностью согласен",4,"3 = отчасти согласен",3,"2 = отчасти не согласен",2,"1 = абсолютно не согласен",1)</f>
        <v>1</v>
      </c>
      <c r="GC4" s="22">
        <f>SWITCH('Raw data'!GC4,"4 = полностью согласен",4,"3 = отчасти согласен",3,"2 = отчасти не согласен",2,"1 = абсолютно не согласен",1)</f>
        <v>1</v>
      </c>
      <c r="GD4" s="22">
        <f>SWITCH('Raw data'!GD4,"4 = полностью согласен",4,"3 = отчасти согласен",3,"2 = отчасти не согласен",2,"1 = абсолютно не согласен",1)</f>
        <v>3</v>
      </c>
      <c r="GE4" s="22">
        <f>SWITCH('Raw data'!GE4,"4 = полностью согласен",4,"3 = отчасти согласен",3,"2 = отчасти не согласен",2,"1 = абсолютно не согласен",1)</f>
        <v>2</v>
      </c>
      <c r="GF4" s="22">
        <f>SWITCH('Raw data'!GF4,"4 = полностью согласен",4,"3 = отчасти согласен",3,"2 = отчасти не согласен",2,"1 = абсолютно не согласен",1)</f>
        <v>3</v>
      </c>
      <c r="GG4" s="22">
        <f>SWITCH('Raw data'!GG4,"4 = полностью согласен",4,"3 = отчасти согласен",3,"2 = отчасти не согласен",2,"1 = абсолютно не согласен",1)</f>
        <v>3</v>
      </c>
      <c r="GH4" s="22">
        <f>SWITCH('Raw data'!GH4,"4 = полностью согласен",4,"3 = отчасти согласен",3,"2 = отчасти не согласен",2,"1 = абсолютно не согласен",1)</f>
        <v>1</v>
      </c>
      <c r="GI4" s="22">
        <f>SWITCH('Raw data'!GI4,"4 = полностью согласен",4,"3 = отчасти согласен",3,"2 = отчасти не согласен",2,"1 = абсолютно не согласен",1)</f>
        <v>4</v>
      </c>
      <c r="GJ4" s="22">
        <f>SWITCH('Raw data'!GJ4,"4 = полностью согласен",4,"3 = отчасти согласен",3,"2 = отчасти не согласен",2,"1 = абсолютно не согласен",1)</f>
        <v>3</v>
      </c>
      <c r="GK4" s="22">
        <f>SWITCH('Raw data'!GK4,"4 = полностью согласен",4,"3 = отчасти согласен",3,"2 = отчасти не согласен",2,"1 = абсолютно не согласен",1)</f>
        <v>3</v>
      </c>
      <c r="GL4" s="22">
        <f>SWITCH('Raw data'!GL4,"4 = полностью согласен",4,"3 = отчасти согласен",3,"2 = отчасти не согласен",2,"1 = абсолютно не согласен",1)</f>
        <v>3</v>
      </c>
      <c r="GM4" s="22">
        <f>SWITCH('Raw data'!GM4,"4 = полностью согласен",4,"3 = отчасти согласен",3,"2 = отчасти не согласен",2,"1 = абсолютно не согласен",1)</f>
        <v>4</v>
      </c>
      <c r="GN4" s="22">
        <f>SWITCH('Raw data'!GN4,"4 = полностью согласен",4,"3 = отчасти согласен",3,"2 = отчасти не согласен",2,"1 = абсолютно не согласен",1)</f>
        <v>2</v>
      </c>
      <c r="GO4" s="23"/>
    </row>
    <row r="5">
      <c r="A5" s="18">
        <f>'Raw data'!A5</f>
        <v>44693.74012</v>
      </c>
      <c r="B5" s="19" t="str">
        <f>'Raw data'!B5</f>
        <v>Developer</v>
      </c>
      <c r="E5" s="20">
        <f>if('Raw data'!E5 = "инженер-техник",0,1)</f>
        <v>0</v>
      </c>
      <c r="F5" s="20">
        <f>if('Raw data'!F5 = "вязальщик",0,1)</f>
        <v>1</v>
      </c>
      <c r="G5" s="20">
        <f>if('Raw data'!G5 = "повар",0,1)</f>
        <v>0</v>
      </c>
      <c r="H5" s="20">
        <f>if('Raw data'!H5 = "фотограф",0,1)</f>
        <v>1</v>
      </c>
      <c r="I5" s="20">
        <f>if('Raw data'!I5 = "чертежник",0,1)</f>
        <v>1</v>
      </c>
      <c r="J5" s="20">
        <f>if('Raw data'!J5 = "философ",0,1)</f>
        <v>1</v>
      </c>
      <c r="K5" s="20">
        <f>if('Raw data'!K5 = "ученый-химик",0,1)</f>
        <v>0</v>
      </c>
      <c r="L5" s="20">
        <f>if('Raw data'!L5 = "редактор научного журнала",0,1)</f>
        <v>0</v>
      </c>
      <c r="M5" s="20">
        <f>if('Raw data'!M5 = "лингвист",0,1)</f>
        <v>0</v>
      </c>
      <c r="N5" s="20">
        <f>if('Raw data'!N5 = "педиатр",0,1)</f>
        <v>1</v>
      </c>
      <c r="O5" s="20">
        <f>if('Raw data'!O5 = "организатор воспитательной работы",0,1)</f>
        <v>1</v>
      </c>
      <c r="P5" s="20">
        <f>if('Raw data'!P5 = "спортивный врач",0,1)</f>
        <v>0</v>
      </c>
      <c r="Q5" s="20">
        <f>if('Raw data'!Q5 = "нотариус",0,1)</f>
        <v>1</v>
      </c>
      <c r="R5" s="20">
        <f>if('Raw data'!R5 = "инженер станка",0,1)</f>
        <v>0</v>
      </c>
      <c r="S5" s="20">
        <f>if('Raw data'!S5 = "политический деятель",0,1)</f>
        <v>1</v>
      </c>
      <c r="T5" s="20">
        <f>if('Raw data'!T5 = "садовник",0,1)</f>
        <v>0</v>
      </c>
      <c r="U5" s="20">
        <f>if('Raw data'!U5 = "водитель",0,1)</f>
        <v>1</v>
      </c>
      <c r="V5" s="20">
        <f>if('Raw data'!V5 = "инженер-электрик",0,1)</f>
        <v>0</v>
      </c>
      <c r="W5" s="20">
        <f>if('Raw data'!W5 = "маляр",0,1)</f>
        <v>0</v>
      </c>
      <c r="X5" s="20">
        <f>if('Raw data'!X5 = "биолог",0,1)</f>
        <v>0</v>
      </c>
      <c r="Y5" s="20">
        <f>if('Raw data'!Y5 = "телеоператор",0,1)</f>
        <v>0</v>
      </c>
      <c r="Z5" s="20">
        <f>if('Raw data'!Z5 = "гидролог",0,1)</f>
        <v>1</v>
      </c>
      <c r="AA5" s="20">
        <f>if('Raw data'!AA5 = "зоолог",0,1)</f>
        <v>1</v>
      </c>
      <c r="AB5" s="20">
        <f>if('Raw data'!AB5 = "математик",0,1)</f>
        <v>0</v>
      </c>
      <c r="AC5" s="20">
        <f>if('Raw data'!AC5 = "счетовод",1,0)</f>
        <v>1</v>
      </c>
      <c r="AD5" s="20">
        <f>if('Raw data'!AD5 = "учитель",0,1)</f>
        <v>0</v>
      </c>
      <c r="AE5" s="20">
        <f>if('Raw data'!AE5 = "воспитатель",0,1)</f>
        <v>0</v>
      </c>
      <c r="AF5" s="20">
        <f>if('Raw data'!AF5 = "экономист",0,1)</f>
        <v>1</v>
      </c>
      <c r="AG5" s="20">
        <f>if('Raw data'!AG5 = "корректор",0,1)</f>
        <v>0</v>
      </c>
      <c r="AH5" s="20">
        <f>if('Raw data'!AH5 = "завхоз",0,1)</f>
        <v>0</v>
      </c>
      <c r="AI5" s="20">
        <f>if('Raw data'!AI5 = "радиоинженер",0,1)</f>
        <v>0</v>
      </c>
      <c r="AJ5" s="20">
        <f>if('Raw data'!AJ5 = "водопроводчик",0,1)</f>
        <v>1</v>
      </c>
      <c r="AK5" s="20">
        <f>if('Raw data'!AK5 = "агроном",0,1)</f>
        <v>0</v>
      </c>
      <c r="AL5" s="20">
        <f>if('Raw data'!AL5 = "закройщик-модельер",0,1)</f>
        <v>1</v>
      </c>
      <c r="AM5" s="20">
        <f>if('Raw data'!AM5 = "археолог",0,1)</f>
        <v>0</v>
      </c>
      <c r="AN5" s="20">
        <f>if('Raw data'!AN5 = "работник музея",0,1)</f>
        <v>1</v>
      </c>
      <c r="AO5" s="20">
        <f>if('Raw data'!AO5 = "ученый",0,1)</f>
        <v>0</v>
      </c>
      <c r="AP5" s="20">
        <f>if('Raw data'!AP5 = "логопед",0,1)</f>
        <v>1</v>
      </c>
      <c r="AQ5" s="20">
        <f>if('Raw data'!AQ5 = "врач",0,1)</f>
        <v>1</v>
      </c>
      <c r="AR5" s="20">
        <f>if('Raw data'!AR5 = "главный бухгалтер",0,1)</f>
        <v>1</v>
      </c>
      <c r="AS5" s="20">
        <f>if('Raw data'!AS5 = "поэт",0,1)</f>
        <v>1</v>
      </c>
      <c r="AT5" s="21">
        <f>if('Raw data'!AT5 = "архивариус",0,1)</f>
        <v>0</v>
      </c>
      <c r="AU5" s="20">
        <f>COUNTIF('Raw data'!AU5,"Да")</f>
        <v>1</v>
      </c>
      <c r="AV5" s="20">
        <f>COUNTIF('Raw data'!AV5,"Да")</f>
        <v>1</v>
      </c>
      <c r="AW5" s="20">
        <f>COUNTIF('Raw data'!AW5,"Да")</f>
        <v>0</v>
      </c>
      <c r="AX5" s="20">
        <f>COUNTIF('Raw data'!AX5,"Да")</f>
        <v>0</v>
      </c>
      <c r="AY5" s="20">
        <f>COUNTIF('Raw data'!AY5,"Да")</f>
        <v>1</v>
      </c>
      <c r="AZ5" s="20">
        <f>COUNTIF('Raw data'!AZ5,"Да")</f>
        <v>0</v>
      </c>
      <c r="BA5" s="20">
        <f>COUNTIF('Raw data'!BA5,"Да")</f>
        <v>0</v>
      </c>
      <c r="BB5" s="20">
        <f>COUNTIF('Raw data'!BB5,"Да")</f>
        <v>1</v>
      </c>
      <c r="BC5" s="20">
        <f>COUNTIF('Raw data'!BC5,"Да")</f>
        <v>1</v>
      </c>
      <c r="BD5" s="20">
        <f>COUNTIF('Raw data'!BD5,"Да")</f>
        <v>1</v>
      </c>
      <c r="BE5" s="20">
        <f>COUNTIF('Raw data'!BE5,"Да")</f>
        <v>0</v>
      </c>
      <c r="BF5" s="20">
        <f>COUNTIF('Raw data'!BF5,"Да")</f>
        <v>1</v>
      </c>
      <c r="BG5" s="20">
        <f>COUNTIF('Raw data'!BG5,"Да")</f>
        <v>1</v>
      </c>
      <c r="BH5" s="20">
        <f>COUNTIF('Raw data'!BH5,"Да")</f>
        <v>1</v>
      </c>
      <c r="BI5" s="20">
        <f>COUNTIF('Raw data'!BI5,"Да")</f>
        <v>0</v>
      </c>
      <c r="BJ5" s="20">
        <f>COUNTIF('Raw data'!BJ5,"Да")</f>
        <v>1</v>
      </c>
      <c r="BK5" s="20">
        <f>COUNTIF('Raw data'!BK5,"Да")</f>
        <v>1</v>
      </c>
      <c r="BL5" s="20">
        <f>COUNTIF('Raw data'!BL5,"Да")</f>
        <v>1</v>
      </c>
      <c r="BM5" s="20">
        <f>COUNTIF('Raw data'!BM5,"Да")</f>
        <v>0</v>
      </c>
      <c r="BN5" s="20">
        <f>COUNTIF('Raw data'!BN5,"Да")</f>
        <v>1</v>
      </c>
      <c r="BO5" s="20">
        <f>COUNTIF('Raw data'!BO5,"Да")</f>
        <v>1</v>
      </c>
      <c r="BP5" s="20">
        <f>COUNTIF('Raw data'!BP5,"Да")</f>
        <v>1</v>
      </c>
      <c r="BQ5" s="20">
        <f>COUNTIF('Raw data'!BQ5,"Да")</f>
        <v>0</v>
      </c>
      <c r="BR5" s="20">
        <f>COUNTIF('Raw data'!BR5,"Да")</f>
        <v>1</v>
      </c>
      <c r="BS5" s="20">
        <f>COUNTIF('Raw data'!BS5,"Да")</f>
        <v>1</v>
      </c>
      <c r="BT5" s="20">
        <f>COUNTIF('Raw data'!BT5,"Да")</f>
        <v>1</v>
      </c>
      <c r="BU5" s="20">
        <f>COUNTIF('Raw data'!BU5,"Да")</f>
        <v>0</v>
      </c>
      <c r="BV5" s="20">
        <f>COUNTIF('Raw data'!BV5,"Да")</f>
        <v>1</v>
      </c>
      <c r="BW5" s="20">
        <f>COUNTIF('Raw data'!BW5,"Да")</f>
        <v>1</v>
      </c>
      <c r="BX5" s="20">
        <f>COUNTIF('Raw data'!BX5,"Да")</f>
        <v>1</v>
      </c>
      <c r="BY5" s="20">
        <f>COUNTIF('Raw data'!BY5,"Да")</f>
        <v>0</v>
      </c>
      <c r="BZ5" s="20">
        <f>COUNTIF('Raw data'!BZ5,"Да")</f>
        <v>1</v>
      </c>
      <c r="CA5" s="20">
        <f>COUNTIF('Raw data'!CA5,"Да")</f>
        <v>0</v>
      </c>
      <c r="CB5" s="20">
        <f>COUNTIF('Raw data'!CB5,"Да")</f>
        <v>1</v>
      </c>
      <c r="CC5" s="20">
        <f>COUNTIF('Raw data'!CC5,"Да")</f>
        <v>0</v>
      </c>
      <c r="CD5" s="20">
        <f>COUNTIF('Raw data'!CD5,"Да")</f>
        <v>0</v>
      </c>
      <c r="CE5" s="20">
        <f>COUNTIF('Raw data'!CE5,"Да")</f>
        <v>1</v>
      </c>
      <c r="CF5" s="20">
        <f>COUNTIF('Raw data'!CF5,"Да")</f>
        <v>0</v>
      </c>
      <c r="CG5" s="20">
        <f>COUNTIF('Raw data'!CG5,"Да")</f>
        <v>0</v>
      </c>
      <c r="CH5" s="20">
        <f>COUNTIF('Raw data'!CH5,"Да")</f>
        <v>1</v>
      </c>
      <c r="CI5" s="20">
        <f>COUNTIF('Raw data'!CI5,"Да")</f>
        <v>0</v>
      </c>
      <c r="CJ5" s="20">
        <f>COUNTIF('Raw data'!CJ5,"Да")</f>
        <v>1</v>
      </c>
      <c r="CK5" s="20">
        <f>COUNTIF('Raw data'!CK5,"Да")</f>
        <v>0</v>
      </c>
      <c r="CL5" s="20">
        <f>COUNTIF('Raw data'!CL5,"Да")</f>
        <v>1</v>
      </c>
      <c r="CM5" s="20">
        <f>COUNTIF('Raw data'!CM5,"Да")</f>
        <v>1</v>
      </c>
      <c r="CN5" s="20">
        <f>COUNTIF('Raw data'!CN5,"Да")</f>
        <v>1</v>
      </c>
      <c r="CO5" s="20">
        <f>COUNTIF('Raw data'!CO5,"Да")</f>
        <v>0</v>
      </c>
      <c r="CP5" s="20">
        <f>COUNTIF('Raw data'!CP5,"Да")</f>
        <v>1</v>
      </c>
      <c r="CQ5" s="20">
        <f>COUNTIF('Raw data'!CQ5,"Да")</f>
        <v>0</v>
      </c>
      <c r="CR5" s="20">
        <f>COUNTIF('Raw data'!CR5,"Да")</f>
        <v>1</v>
      </c>
      <c r="CS5" s="20">
        <f>COUNTIF('Raw data'!CS5,"Да")</f>
        <v>1</v>
      </c>
      <c r="CT5" s="20">
        <f>COUNTIF('Raw data'!CT5,"Да")</f>
        <v>0</v>
      </c>
      <c r="CU5" s="20">
        <f>COUNTIF('Raw data'!CU5,"Да")</f>
        <v>1</v>
      </c>
      <c r="CV5" s="20">
        <f>COUNTIF('Raw data'!CV5,"Да")</f>
        <v>1</v>
      </c>
      <c r="CW5" s="20">
        <f>COUNTIF('Raw data'!CW5,"Да")</f>
        <v>1</v>
      </c>
      <c r="CX5" s="20">
        <f>COUNTIF('Raw data'!CX5,"Да")</f>
        <v>0</v>
      </c>
      <c r="CY5" s="20">
        <f>COUNTIF('Raw data'!CY5,"Да")</f>
        <v>1</v>
      </c>
      <c r="CZ5" s="20">
        <f>COUNTIF('Raw data'!CZ5,"Да")</f>
        <v>1</v>
      </c>
      <c r="DA5" s="20">
        <f>COUNTIF('Raw data'!DA5,"Да")</f>
        <v>0</v>
      </c>
      <c r="DB5" s="20">
        <f>COUNTIF('Raw data'!DB5,"Да")</f>
        <v>0</v>
      </c>
      <c r="DC5" s="20">
        <f>COUNTIF('Raw data'!DC5,"Да")</f>
        <v>0</v>
      </c>
      <c r="DD5" s="20">
        <f>COUNTIF('Raw data'!DD5,"Да")</f>
        <v>1</v>
      </c>
      <c r="DE5" s="20">
        <f>COUNTIF('Raw data'!DE5,"Да")</f>
        <v>0</v>
      </c>
      <c r="DF5" s="20">
        <f>COUNTIF('Raw data'!DF5,"Да")</f>
        <v>0</v>
      </c>
      <c r="DG5" s="20">
        <f>COUNTIF('Raw data'!DG5,"Да")</f>
        <v>1</v>
      </c>
      <c r="DH5" s="20">
        <f>COUNTIF('Raw data'!DH5,"Да")</f>
        <v>1</v>
      </c>
      <c r="DI5" s="20">
        <f>COUNTIF('Raw data'!DI5,"Да")</f>
        <v>0</v>
      </c>
      <c r="DJ5" s="20">
        <f>COUNTIF('Raw data'!DJ5,"Да")</f>
        <v>0</v>
      </c>
      <c r="DK5" s="20">
        <f>COUNTIF('Raw data'!DK5,"Да")</f>
        <v>0</v>
      </c>
      <c r="DL5" s="20">
        <f>COUNTIF('Raw data'!DL5,"Да")</f>
        <v>1</v>
      </c>
      <c r="DM5" s="20">
        <f>COUNTIF('Raw data'!DM5,"Да")</f>
        <v>0</v>
      </c>
      <c r="DN5" s="20">
        <f>COUNTIF('Raw data'!DN5,"Да")</f>
        <v>0</v>
      </c>
      <c r="DO5" s="20">
        <f>COUNTIF('Raw data'!DO5,"Да")</f>
        <v>1</v>
      </c>
      <c r="DP5" s="20">
        <f>COUNTIF('Raw data'!DP5,"Да")</f>
        <v>1</v>
      </c>
      <c r="DQ5" s="20">
        <f>COUNTIF('Raw data'!DQ5,"Да")</f>
        <v>0</v>
      </c>
      <c r="DR5" s="20">
        <f>COUNTIF('Raw data'!DR5,"Да")</f>
        <v>1</v>
      </c>
      <c r="DS5" s="20">
        <f>COUNTIF('Raw data'!DS5,"Да")</f>
        <v>0</v>
      </c>
      <c r="DT5" s="20">
        <f>COUNTIF('Raw data'!DT5,"Да")</f>
        <v>0</v>
      </c>
      <c r="DU5" s="20">
        <f>COUNTIF('Raw data'!DU5,"Да")</f>
        <v>0</v>
      </c>
      <c r="DV5" s="21">
        <f>COUNTIF('Raw data'!DV5,"Да")</f>
        <v>0</v>
      </c>
      <c r="DW5" s="22">
        <f>SWITCH('Raw data'!DW5,"4 = полностью согласен",4,"3 = отчасти согласен",3,"2 = отчасти не согласен",2,"1 = абсолютно не согласен",1)</f>
        <v>3</v>
      </c>
      <c r="DX5" s="22">
        <f>SWITCH('Raw data'!DX5,"4 = полностью согласен",4,"3 = отчасти согласен",3,"2 = отчасти не согласен",2,"1 = абсолютно не согласен",1)</f>
        <v>1</v>
      </c>
      <c r="DY5" s="22">
        <f>SWITCH('Raw data'!DY5,"4 = полностью согласен",4,"3 = отчасти согласен",3,"2 = отчасти не согласен",2,"1 = абсолютно не согласен",1)</f>
        <v>2</v>
      </c>
      <c r="DZ5" s="22">
        <f>SWITCH('Raw data'!DZ5,"4 = полностью согласен",4,"3 = отчасти согласен",3,"2 = отчасти не согласен",2,"1 = абсолютно не согласен",1)</f>
        <v>4</v>
      </c>
      <c r="EA5" s="22">
        <f>SWITCH('Raw data'!EA5,"4 = полностью согласен",4,"3 = отчасти согласен",3,"2 = отчасти не согласен",2,"1 = абсолютно не согласен",1)</f>
        <v>4</v>
      </c>
      <c r="EB5" s="22">
        <f>SWITCH('Raw data'!EB5,"4 = полностью согласен",4,"3 = отчасти согласен",3,"2 = отчасти не согласен",2,"1 = абсолютно не согласен",1)</f>
        <v>3</v>
      </c>
      <c r="EC5" s="22">
        <f>SWITCH('Raw data'!EC5,"4 = полностью согласен",4,"3 = отчасти согласен",3,"2 = отчасти не согласен",2,"1 = абсолютно не согласен",1)</f>
        <v>2</v>
      </c>
      <c r="ED5" s="22">
        <f>SWITCH('Raw data'!ED5,"4 = полностью согласен",4,"3 = отчасти согласен",3,"2 = отчасти не согласен",2,"1 = абсолютно не согласен",1)</f>
        <v>4</v>
      </c>
      <c r="EE5" s="22">
        <f>SWITCH('Raw data'!EE5,"4 = полностью согласен",4,"3 = отчасти согласен",3,"2 = отчасти не согласен",2,"1 = абсолютно не согласен",1)</f>
        <v>3</v>
      </c>
      <c r="EF5" s="22">
        <f>SWITCH('Raw data'!EF5,"4 = полностью согласен",4,"3 = отчасти согласен",3,"2 = отчасти не согласен",2,"1 = абсолютно не согласен",1)</f>
        <v>4</v>
      </c>
      <c r="EG5" s="22">
        <f>SWITCH('Raw data'!EG5,"4 = полностью согласен",4,"3 = отчасти согласен",3,"2 = отчасти не согласен",2,"1 = абсолютно не согласен",1)</f>
        <v>4</v>
      </c>
      <c r="EH5" s="22">
        <f>SWITCH('Raw data'!EH5,"4 = полностью согласен",4,"3 = отчасти согласен",3,"2 = отчасти не согласен",2,"1 = абсолютно не согласен",1)</f>
        <v>3</v>
      </c>
      <c r="EI5" s="22">
        <f>SWITCH('Raw data'!EI5,"4 = полностью согласен",4,"3 = отчасти согласен",3,"2 = отчасти не согласен",2,"1 = абсолютно не согласен",1)</f>
        <v>4</v>
      </c>
      <c r="EJ5" s="22">
        <f>SWITCH('Raw data'!EJ5,"4 = полностью согласен",4,"3 = отчасти согласен",3,"2 = отчасти не согласен",2,"1 = абсолютно не согласен",1)</f>
        <v>4</v>
      </c>
      <c r="EK5" s="22">
        <f>SWITCH('Raw data'!EK5,"4 = полностью согласен",4,"3 = отчасти согласен",3,"2 = отчасти не согласен",2,"1 = абсолютно не согласен",1)</f>
        <v>1</v>
      </c>
      <c r="EL5" s="22">
        <f>SWITCH('Raw data'!EL5,"4 = полностью согласен",4,"3 = отчасти согласен",3,"2 = отчасти не согласен",2,"1 = абсолютно не согласен",1)</f>
        <v>1</v>
      </c>
      <c r="EM5" s="22">
        <f>SWITCH('Raw data'!EM5,"4 = полностью согласен",4,"3 = отчасти согласен",3,"2 = отчасти не согласен",2,"1 = абсолютно не согласен",1)</f>
        <v>4</v>
      </c>
      <c r="EN5" s="22">
        <f>SWITCH('Raw data'!EN5,"4 = полностью согласен",4,"3 = отчасти согласен",3,"2 = отчасти не согласен",2,"1 = абсолютно не согласен",1)</f>
        <v>3</v>
      </c>
      <c r="EO5" s="22">
        <f>SWITCH('Raw data'!EO5,"4 = полностью согласен",4,"3 = отчасти согласен",3,"2 = отчасти не согласен",2,"1 = абсолютно не согласен",1)</f>
        <v>2</v>
      </c>
      <c r="EP5" s="22">
        <f>SWITCH('Raw data'!EP5,"4 = полностью согласен",4,"3 = отчасти согласен",3,"2 = отчасти не согласен",2,"1 = абсолютно не согласен",1)</f>
        <v>3</v>
      </c>
      <c r="EQ5" s="22">
        <f>SWITCH('Raw data'!EQ5,"4 = полностью согласен",4,"3 = отчасти согласен",3,"2 = отчасти не согласен",2,"1 = абсолютно не согласен",1)</f>
        <v>3</v>
      </c>
      <c r="ER5" s="22">
        <f>SWITCH('Raw data'!ER5,"4 = полностью согласен",4,"3 = отчасти согласен",3,"2 = отчасти не согласен",2,"1 = абсолютно не согласен",1)</f>
        <v>1</v>
      </c>
      <c r="ES5" s="22">
        <f>SWITCH('Raw data'!ES5,"4 = полностью согласен",4,"3 = отчасти согласен",3,"2 = отчасти не согласен",2,"1 = абсолютно не согласен",1)</f>
        <v>3</v>
      </c>
      <c r="ET5" s="22">
        <f>SWITCH('Raw data'!ET5,"4 = полностью согласен",4,"3 = отчасти согласен",3,"2 = отчасти не согласен",2,"1 = абсолютно не согласен",1)</f>
        <v>3</v>
      </c>
      <c r="EU5" s="22">
        <f>SWITCH('Raw data'!EU5,"4 = полностью согласен",4,"3 = отчасти согласен",3,"2 = отчасти не согласен",2,"1 = абсолютно не согласен",1)</f>
        <v>3</v>
      </c>
      <c r="EV5" s="22">
        <f>SWITCH('Raw data'!EV5,"4 = полностью согласен",4,"3 = отчасти согласен",3,"2 = отчасти не согласен",2,"1 = абсолютно не согласен",1)</f>
        <v>1</v>
      </c>
      <c r="EW5" s="22">
        <f>SWITCH('Raw data'!EW5,"4 = полностью согласен",4,"3 = отчасти согласен",3,"2 = отчасти не согласен",2,"1 = абсолютно не согласен",1)</f>
        <v>3</v>
      </c>
      <c r="EX5" s="22">
        <f>SWITCH('Raw data'!EX5,"4 = полностью согласен",4,"3 = отчасти согласен",3,"2 = отчасти не согласен",2,"1 = абсолютно не согласен",1)</f>
        <v>3</v>
      </c>
      <c r="EY5" s="22">
        <f>SWITCH('Raw data'!EY5,"4 = полностью согласен",4,"3 = отчасти согласен",3,"2 = отчасти не согласен",2,"1 = абсолютно не согласен",1)</f>
        <v>3</v>
      </c>
      <c r="EZ5" s="22">
        <f>SWITCH('Raw data'!EZ5,"4 = полностью согласен",4,"3 = отчасти согласен",3,"2 = отчасти не согласен",2,"1 = абсолютно не согласен",1)</f>
        <v>3</v>
      </c>
      <c r="FA5" s="22">
        <f>SWITCH('Raw data'!FA5,"4 = полностью согласен",4,"3 = отчасти согласен",3,"2 = отчасти не согласен",2,"1 = абсолютно не согласен",1)</f>
        <v>4</v>
      </c>
      <c r="FB5" s="22">
        <f>SWITCH('Raw data'!FB5,"4 = полностью согласен",4,"3 = отчасти согласен",3,"2 = отчасти не согласен",2,"1 = абсолютно не согласен",1)</f>
        <v>4</v>
      </c>
      <c r="FC5" s="22">
        <f>SWITCH('Raw data'!FC5,"4 = полностью согласен",4,"3 = отчасти согласен",3,"2 = отчасти не согласен",2,"1 = абсолютно не согласен",1)</f>
        <v>2</v>
      </c>
      <c r="FD5" s="22">
        <f>SWITCH('Raw data'!FD5,"4 = полностью согласен",4,"3 = отчасти согласен",3,"2 = отчасти не согласен",2,"1 = абсолютно не согласен",1)</f>
        <v>1</v>
      </c>
      <c r="FE5" s="22">
        <f>SWITCH('Raw data'!FE5,"4 = полностью согласен",4,"3 = отчасти согласен",3,"2 = отчасти не согласен",2,"1 = абсолютно не согласен",1)</f>
        <v>4</v>
      </c>
      <c r="FF5" s="22">
        <f>SWITCH('Raw data'!FF5,"4 = полностью согласен",4,"3 = отчасти согласен",3,"2 = отчасти не согласен",2,"1 = абсолютно не согласен",1)</f>
        <v>2</v>
      </c>
      <c r="FG5" s="22">
        <f>SWITCH('Raw data'!FG5,"4 = полностью согласен",4,"3 = отчасти согласен",3,"2 = отчасти не согласен",2,"1 = абсолютно не согласен",1)</f>
        <v>1</v>
      </c>
      <c r="FH5" s="22">
        <f>SWITCH('Raw data'!FH5,"4 = полностью согласен",4,"3 = отчасти согласен",3,"2 = отчасти не согласен",2,"1 = абсолютно не согласен",1)</f>
        <v>2</v>
      </c>
      <c r="FI5" s="22">
        <f>SWITCH('Raw data'!FI5,"4 = полностью согласен",4,"3 = отчасти согласен",3,"2 = отчасти не согласен",2,"1 = абсолютно не согласен",1)</f>
        <v>3</v>
      </c>
      <c r="FJ5" s="22">
        <f>SWITCH('Raw data'!FJ5,"4 = полностью согласен",4,"3 = отчасти согласен",3,"2 = отчасти не согласен",2,"1 = абсолютно не согласен",1)</f>
        <v>3</v>
      </c>
      <c r="FK5" s="22">
        <f>SWITCH('Raw data'!FK5,"4 = полностью согласен",4,"3 = отчасти согласен",3,"2 = отчасти не согласен",2,"1 = абсолютно не согласен",1)</f>
        <v>4</v>
      </c>
      <c r="FL5" s="22">
        <f>SWITCH('Raw data'!FL5,"4 = полностью согласен",4,"3 = отчасти согласен",3,"2 = отчасти не согласен",2,"1 = абсолютно не согласен",1)</f>
        <v>3</v>
      </c>
      <c r="FM5" s="22">
        <f>SWITCH('Raw data'!FM5,"4 = полностью согласен",4,"3 = отчасти согласен",3,"2 = отчасти не согласен",2,"1 = абсолютно не согласен",1)</f>
        <v>3</v>
      </c>
      <c r="FN5" s="22">
        <f>SWITCH('Raw data'!FN5,"4 = полностью согласен",4,"3 = отчасти согласен",3,"2 = отчасти не согласен",2,"1 = абсолютно не согласен",1)</f>
        <v>3</v>
      </c>
      <c r="FO5" s="22">
        <f>SWITCH('Raw data'!FO5,"4 = полностью согласен",4,"3 = отчасти согласен",3,"2 = отчасти не согласен",2,"1 = абсолютно не согласен",1)</f>
        <v>2</v>
      </c>
      <c r="FP5" s="22">
        <f>SWITCH('Raw data'!FP5,"4 = полностью согласен",4,"3 = отчасти согласен",3,"2 = отчасти не согласен",2,"1 = абсолютно не согласен",1)</f>
        <v>2</v>
      </c>
      <c r="FQ5" s="22">
        <f>SWITCH('Raw data'!FQ5,"4 = полностью согласен",4,"3 = отчасти согласен",3,"2 = отчасти не согласен",2,"1 = абсолютно не согласен",1)</f>
        <v>3</v>
      </c>
      <c r="FR5" s="22">
        <f>SWITCH('Raw data'!FR5,"4 = полностью согласен",4,"3 = отчасти согласен",3,"2 = отчасти не согласен",2,"1 = абсолютно не согласен",1)</f>
        <v>3</v>
      </c>
      <c r="FS5" s="22">
        <f>SWITCH('Raw data'!FS5,"4 = полностью согласен",4,"3 = отчасти согласен",3,"2 = отчасти не согласен",2,"1 = абсолютно не согласен",1)</f>
        <v>2</v>
      </c>
      <c r="FT5" s="22">
        <f>SWITCH('Raw data'!FT5,"4 = полностью согласен",4,"3 = отчасти согласен",3,"2 = отчасти не согласен",2,"1 = абсолютно не согласен",1)</f>
        <v>3</v>
      </c>
      <c r="FU5" s="22">
        <f>SWITCH('Raw data'!FU5,"4 = полностью согласен",4,"3 = отчасти согласен",3,"2 = отчасти не согласен",2,"1 = абсолютно не согласен",1)</f>
        <v>3</v>
      </c>
      <c r="FV5" s="22">
        <f>SWITCH('Raw data'!FV5,"4 = полностью согласен",4,"3 = отчасти согласен",3,"2 = отчасти не согласен",2,"1 = абсолютно не согласен",1)</f>
        <v>4</v>
      </c>
      <c r="FW5" s="22">
        <f>SWITCH('Raw data'!FW5,"4 = полностью согласен",4,"3 = отчасти согласен",3,"2 = отчасти не согласен",2,"1 = абсолютно не согласен",1)</f>
        <v>2</v>
      </c>
      <c r="FX5" s="22">
        <f>SWITCH('Raw data'!FX5,"4 = полностью согласен",4,"3 = отчасти согласен",3,"2 = отчасти не согласен",2,"1 = абсолютно не согласен",1)</f>
        <v>4</v>
      </c>
      <c r="FY5" s="22">
        <f>SWITCH('Raw data'!FY5,"4 = полностью согласен",4,"3 = отчасти согласен",3,"2 = отчасти не согласен",2,"1 = абсолютно не согласен",1)</f>
        <v>3</v>
      </c>
      <c r="FZ5" s="22">
        <f>SWITCH('Raw data'!FZ5,"4 = полностью согласен",4,"3 = отчасти согласен",3,"2 = отчасти не согласен",2,"1 = абсолютно не согласен",1)</f>
        <v>3</v>
      </c>
      <c r="GA5" s="22">
        <f>SWITCH('Raw data'!GA5,"4 = полностью согласен",4,"3 = отчасти согласен",3,"2 = отчасти не согласен",2,"1 = абсолютно не согласен",1)</f>
        <v>1</v>
      </c>
      <c r="GB5" s="22">
        <f>SWITCH('Raw data'!GB5,"4 = полностью согласен",4,"3 = отчасти согласен",3,"2 = отчасти не согласен",2,"1 = абсолютно не согласен",1)</f>
        <v>2</v>
      </c>
      <c r="GC5" s="22">
        <f>SWITCH('Raw data'!GC5,"4 = полностью согласен",4,"3 = отчасти согласен",3,"2 = отчасти не согласен",2,"1 = абсолютно не согласен",1)</f>
        <v>1</v>
      </c>
      <c r="GD5" s="22">
        <f>SWITCH('Raw data'!GD5,"4 = полностью согласен",4,"3 = отчасти согласен",3,"2 = отчасти не согласен",2,"1 = абсолютно не согласен",1)</f>
        <v>4</v>
      </c>
      <c r="GE5" s="22">
        <f>SWITCH('Raw data'!GE5,"4 = полностью согласен",4,"3 = отчасти согласен",3,"2 = отчасти не согласен",2,"1 = абсолютно не согласен",1)</f>
        <v>3</v>
      </c>
      <c r="GF5" s="22">
        <f>SWITCH('Raw data'!GF5,"4 = полностью согласен",4,"3 = отчасти согласен",3,"2 = отчасти не согласен",2,"1 = абсолютно не согласен",1)</f>
        <v>2</v>
      </c>
      <c r="GG5" s="22">
        <f>SWITCH('Raw data'!GG5,"4 = полностью согласен",4,"3 = отчасти согласен",3,"2 = отчасти не согласен",2,"1 = абсолютно не согласен",1)</f>
        <v>2</v>
      </c>
      <c r="GH5" s="22">
        <f>SWITCH('Raw data'!GH5,"4 = полностью согласен",4,"3 = отчасти согласен",3,"2 = отчасти не согласен",2,"1 = абсолютно не согласен",1)</f>
        <v>2</v>
      </c>
      <c r="GI5" s="22">
        <f>SWITCH('Raw data'!GI5,"4 = полностью согласен",4,"3 = отчасти согласен",3,"2 = отчасти не согласен",2,"1 = абсолютно не согласен",1)</f>
        <v>1</v>
      </c>
      <c r="GJ5" s="22">
        <f>SWITCH('Raw data'!GJ5,"4 = полностью согласен",4,"3 = отчасти согласен",3,"2 = отчасти не согласен",2,"1 = абсолютно не согласен",1)</f>
        <v>3</v>
      </c>
      <c r="GK5" s="22">
        <f>SWITCH('Raw data'!GK5,"4 = полностью согласен",4,"3 = отчасти согласен",3,"2 = отчасти не согласен",2,"1 = абсолютно не согласен",1)</f>
        <v>3</v>
      </c>
      <c r="GL5" s="22">
        <f>SWITCH('Raw data'!GL5,"4 = полностью согласен",4,"3 = отчасти согласен",3,"2 = отчасти не согласен",2,"1 = абсолютно не согласен",1)</f>
        <v>3</v>
      </c>
      <c r="GM5" s="22">
        <f>SWITCH('Raw data'!GM5,"4 = полностью согласен",4,"3 = отчасти согласен",3,"2 = отчасти не согласен",2,"1 = абсолютно не согласен",1)</f>
        <v>4</v>
      </c>
      <c r="GN5" s="22">
        <f>SWITCH('Raw data'!GN5,"4 = полностью согласен",4,"3 = отчасти согласен",3,"2 = отчасти не согласен",2,"1 = абсолютно не согласен",1)</f>
        <v>3</v>
      </c>
      <c r="GO5" s="23"/>
    </row>
    <row r="6">
      <c r="A6" s="18">
        <f>'Raw data'!A6</f>
        <v>44693.77704</v>
      </c>
      <c r="B6" s="19" t="str">
        <f>'Raw data'!B6</f>
        <v>Developer</v>
      </c>
      <c r="E6" s="20">
        <f>if('Raw data'!E6 = "инженер-техник",0,1)</f>
        <v>0</v>
      </c>
      <c r="F6" s="20">
        <f>if('Raw data'!F6 = "вязальщик",0,1)</f>
        <v>1</v>
      </c>
      <c r="G6" s="20">
        <f>if('Raw data'!G6 = "повар",0,1)</f>
        <v>1</v>
      </c>
      <c r="H6" s="20">
        <f>if('Raw data'!H6 = "фотограф",0,1)</f>
        <v>1</v>
      </c>
      <c r="I6" s="20">
        <f>if('Raw data'!I6 = "чертежник",0,1)</f>
        <v>0</v>
      </c>
      <c r="J6" s="20">
        <f>if('Raw data'!J6 = "философ",0,1)</f>
        <v>0</v>
      </c>
      <c r="K6" s="20">
        <f>if('Raw data'!K6 = "ученый-химик",0,1)</f>
        <v>0</v>
      </c>
      <c r="L6" s="20">
        <f>if('Raw data'!L6 = "редактор научного журнала",0,1)</f>
        <v>0</v>
      </c>
      <c r="M6" s="20">
        <f>if('Raw data'!M6 = "лингвист",0,1)</f>
        <v>0</v>
      </c>
      <c r="N6" s="20">
        <f>if('Raw data'!N6 = "педиатр",0,1)</f>
        <v>1</v>
      </c>
      <c r="O6" s="20">
        <f>if('Raw data'!O6 = "организатор воспитательной работы",0,1)</f>
        <v>0</v>
      </c>
      <c r="P6" s="20">
        <f>if('Raw data'!P6 = "спортивный врач",0,1)</f>
        <v>0</v>
      </c>
      <c r="Q6" s="20">
        <f>if('Raw data'!Q6 = "нотариус",0,1)</f>
        <v>1</v>
      </c>
      <c r="R6" s="20">
        <f>if('Raw data'!R6 = "инженер станка",0,1)</f>
        <v>0</v>
      </c>
      <c r="S6" s="20">
        <f>if('Raw data'!S6 = "политический деятель",0,1)</f>
        <v>0</v>
      </c>
      <c r="T6" s="20">
        <f>if('Raw data'!T6 = "садовник",0,1)</f>
        <v>1</v>
      </c>
      <c r="U6" s="20">
        <f>if('Raw data'!U6 = "водитель",0,1)</f>
        <v>0</v>
      </c>
      <c r="V6" s="20">
        <f>if('Raw data'!V6 = "инженер-электрик",0,1)</f>
        <v>0</v>
      </c>
      <c r="W6" s="20">
        <f>if('Raw data'!W6 = "маляр",0,1)</f>
        <v>1</v>
      </c>
      <c r="X6" s="20">
        <f>if('Raw data'!X6 = "биолог",0,1)</f>
        <v>0</v>
      </c>
      <c r="Y6" s="20">
        <f>if('Raw data'!Y6 = "телеоператор",0,1)</f>
        <v>0</v>
      </c>
      <c r="Z6" s="20">
        <f>if('Raw data'!Z6 = "гидролог",0,1)</f>
        <v>0</v>
      </c>
      <c r="AA6" s="20">
        <f>if('Raw data'!AA6 = "зоолог",0,1)</f>
        <v>0</v>
      </c>
      <c r="AB6" s="20">
        <f>if('Raw data'!AB6 = "математик",0,1)</f>
        <v>0</v>
      </c>
      <c r="AC6" s="20">
        <f>if('Raw data'!AC6 = "счетовод",1,0)</f>
        <v>1</v>
      </c>
      <c r="AD6" s="20">
        <f>if('Raw data'!AD6 = "учитель",0,1)</f>
        <v>0</v>
      </c>
      <c r="AE6" s="20">
        <f>if('Raw data'!AE6 = "воспитатель",0,1)</f>
        <v>0</v>
      </c>
      <c r="AF6" s="20">
        <f>if('Raw data'!AF6 = "экономист",0,1)</f>
        <v>0</v>
      </c>
      <c r="AG6" s="20">
        <f>if('Raw data'!AG6 = "корректор",0,1)</f>
        <v>1</v>
      </c>
      <c r="AH6" s="20">
        <f>if('Raw data'!AH6 = "завхоз",0,1)</f>
        <v>1</v>
      </c>
      <c r="AI6" s="20">
        <f>if('Raw data'!AI6 = "радиоинженер",0,1)</f>
        <v>1</v>
      </c>
      <c r="AJ6" s="20">
        <f>if('Raw data'!AJ6 = "водопроводчик",0,1)</f>
        <v>0</v>
      </c>
      <c r="AK6" s="20">
        <f>if('Raw data'!AK6 = "агроном",0,1)</f>
        <v>0</v>
      </c>
      <c r="AL6" s="20">
        <f>if('Raw data'!AL6 = "закройщик-модельер",0,1)</f>
        <v>1</v>
      </c>
      <c r="AM6" s="20">
        <f>if('Raw data'!AM6 = "археолог",0,1)</f>
        <v>0</v>
      </c>
      <c r="AN6" s="20">
        <f>if('Raw data'!AN6 = "работник музея",0,1)</f>
        <v>1</v>
      </c>
      <c r="AO6" s="20">
        <f>if('Raw data'!AO6 = "ученый",0,1)</f>
        <v>0</v>
      </c>
      <c r="AP6" s="20">
        <f>if('Raw data'!AP6 = "логопед",0,1)</f>
        <v>1</v>
      </c>
      <c r="AQ6" s="20">
        <f>if('Raw data'!AQ6 = "врач",0,1)</f>
        <v>0</v>
      </c>
      <c r="AR6" s="20">
        <f>if('Raw data'!AR6 = "главный бухгалтер",0,1)</f>
        <v>1</v>
      </c>
      <c r="AS6" s="20">
        <f>if('Raw data'!AS6 = "поэт",0,1)</f>
        <v>1</v>
      </c>
      <c r="AT6" s="21">
        <f>if('Raw data'!AT6 = "архивариус",0,1)</f>
        <v>1</v>
      </c>
      <c r="AU6" s="20">
        <f>COUNTIF('Raw data'!AU6,"Да")</f>
        <v>1</v>
      </c>
      <c r="AV6" s="20">
        <f>COUNTIF('Raw data'!AV6,"Да")</f>
        <v>0</v>
      </c>
      <c r="AW6" s="20">
        <f>COUNTIF('Raw data'!AW6,"Да")</f>
        <v>0</v>
      </c>
      <c r="AX6" s="20">
        <f>COUNTIF('Raw data'!AX6,"Да")</f>
        <v>1</v>
      </c>
      <c r="AY6" s="20">
        <f>COUNTIF('Raw data'!AY6,"Да")</f>
        <v>1</v>
      </c>
      <c r="AZ6" s="20">
        <f>COUNTIF('Raw data'!AZ6,"Да")</f>
        <v>0</v>
      </c>
      <c r="BA6" s="20">
        <f>COUNTIF('Raw data'!BA6,"Да")</f>
        <v>1</v>
      </c>
      <c r="BB6" s="20">
        <f>COUNTIF('Raw data'!BB6,"Да")</f>
        <v>1</v>
      </c>
      <c r="BC6" s="20">
        <f>COUNTIF('Raw data'!BC6,"Да")</f>
        <v>1</v>
      </c>
      <c r="BD6" s="20">
        <f>COUNTIF('Raw data'!BD6,"Да")</f>
        <v>1</v>
      </c>
      <c r="BE6" s="20">
        <f>COUNTIF('Raw data'!BE6,"Да")</f>
        <v>1</v>
      </c>
      <c r="BF6" s="20">
        <f>COUNTIF('Raw data'!BF6,"Да")</f>
        <v>0</v>
      </c>
      <c r="BG6" s="20">
        <f>COUNTIF('Raw data'!BG6,"Да")</f>
        <v>1</v>
      </c>
      <c r="BH6" s="20">
        <f>COUNTIF('Raw data'!BH6,"Да")</f>
        <v>0</v>
      </c>
      <c r="BI6" s="20">
        <f>COUNTIF('Raw data'!BI6,"Да")</f>
        <v>0</v>
      </c>
      <c r="BJ6" s="20">
        <f>COUNTIF('Raw data'!BJ6,"Да")</f>
        <v>0</v>
      </c>
      <c r="BK6" s="20">
        <f>COUNTIF('Raw data'!BK6,"Да")</f>
        <v>1</v>
      </c>
      <c r="BL6" s="20">
        <f>COUNTIF('Raw data'!BL6,"Да")</f>
        <v>1</v>
      </c>
      <c r="BM6" s="20">
        <f>COUNTIF('Raw data'!BM6,"Да")</f>
        <v>1</v>
      </c>
      <c r="BN6" s="20">
        <f>COUNTIF('Raw data'!BN6,"Да")</f>
        <v>1</v>
      </c>
      <c r="BO6" s="20">
        <f>COUNTIF('Raw data'!BO6,"Да")</f>
        <v>1</v>
      </c>
      <c r="BP6" s="20">
        <f>COUNTIF('Raw data'!BP6,"Да")</f>
        <v>1</v>
      </c>
      <c r="BQ6" s="20">
        <f>COUNTIF('Raw data'!BQ6,"Да")</f>
        <v>0</v>
      </c>
      <c r="BR6" s="20">
        <f>COUNTIF('Raw data'!BR6,"Да")</f>
        <v>0</v>
      </c>
      <c r="BS6" s="20">
        <f>COUNTIF('Raw data'!BS6,"Да")</f>
        <v>1</v>
      </c>
      <c r="BT6" s="20">
        <f>COUNTIF('Raw data'!BT6,"Да")</f>
        <v>1</v>
      </c>
      <c r="BU6" s="20">
        <f>COUNTIF('Raw data'!BU6,"Да")</f>
        <v>0</v>
      </c>
      <c r="BV6" s="20">
        <f>COUNTIF('Raw data'!BV6,"Да")</f>
        <v>1</v>
      </c>
      <c r="BW6" s="20">
        <f>COUNTIF('Raw data'!BW6,"Да")</f>
        <v>1</v>
      </c>
      <c r="BX6" s="20">
        <f>COUNTIF('Raw data'!BX6,"Да")</f>
        <v>0</v>
      </c>
      <c r="BY6" s="20">
        <f>COUNTIF('Raw data'!BY6,"Да")</f>
        <v>0</v>
      </c>
      <c r="BZ6" s="20">
        <f>COUNTIF('Raw data'!BZ6,"Да")</f>
        <v>1</v>
      </c>
      <c r="CA6" s="20">
        <f>COUNTIF('Raw data'!CA6,"Да")</f>
        <v>1</v>
      </c>
      <c r="CB6" s="20">
        <f>COUNTIF('Raw data'!CB6,"Да")</f>
        <v>1</v>
      </c>
      <c r="CC6" s="20">
        <f>COUNTIF('Raw data'!CC6,"Да")</f>
        <v>0</v>
      </c>
      <c r="CD6" s="20">
        <f>COUNTIF('Raw data'!CD6,"Да")</f>
        <v>1</v>
      </c>
      <c r="CE6" s="20">
        <f>COUNTIF('Raw data'!CE6,"Да")</f>
        <v>1</v>
      </c>
      <c r="CF6" s="20">
        <f>COUNTIF('Raw data'!CF6,"Да")</f>
        <v>1</v>
      </c>
      <c r="CG6" s="20">
        <f>COUNTIF('Raw data'!CG6,"Да")</f>
        <v>1</v>
      </c>
      <c r="CH6" s="20">
        <f>COUNTIF('Raw data'!CH6,"Да")</f>
        <v>0</v>
      </c>
      <c r="CI6" s="20">
        <f>COUNTIF('Raw data'!CI6,"Да")</f>
        <v>1</v>
      </c>
      <c r="CJ6" s="20">
        <f>COUNTIF('Raw data'!CJ6,"Да")</f>
        <v>1</v>
      </c>
      <c r="CK6" s="20">
        <f>COUNTIF('Raw data'!CK6,"Да")</f>
        <v>0</v>
      </c>
      <c r="CL6" s="20">
        <f>COUNTIF('Raw data'!CL6,"Да")</f>
        <v>1</v>
      </c>
      <c r="CM6" s="20">
        <f>COUNTIF('Raw data'!CM6,"Да")</f>
        <v>0</v>
      </c>
      <c r="CN6" s="20">
        <f>COUNTIF('Raw data'!CN6,"Да")</f>
        <v>1</v>
      </c>
      <c r="CO6" s="20">
        <f>COUNTIF('Raw data'!CO6,"Да")</f>
        <v>0</v>
      </c>
      <c r="CP6" s="20">
        <f>COUNTIF('Raw data'!CP6,"Да")</f>
        <v>1</v>
      </c>
      <c r="CQ6" s="20">
        <f>COUNTIF('Raw data'!CQ6,"Да")</f>
        <v>1</v>
      </c>
      <c r="CR6" s="20">
        <f>COUNTIF('Raw data'!CR6,"Да")</f>
        <v>1</v>
      </c>
      <c r="CS6" s="20">
        <f>COUNTIF('Raw data'!CS6,"Да")</f>
        <v>0</v>
      </c>
      <c r="CT6" s="20">
        <f>COUNTIF('Raw data'!CT6,"Да")</f>
        <v>1</v>
      </c>
      <c r="CU6" s="20">
        <f>COUNTIF('Raw data'!CU6,"Да")</f>
        <v>0</v>
      </c>
      <c r="CV6" s="20">
        <f>COUNTIF('Raw data'!CV6,"Да")</f>
        <v>1</v>
      </c>
      <c r="CW6" s="20">
        <f>COUNTIF('Raw data'!CW6,"Да")</f>
        <v>0</v>
      </c>
      <c r="CX6" s="20">
        <f>COUNTIF('Raw data'!CX6,"Да")</f>
        <v>0</v>
      </c>
      <c r="CY6" s="20">
        <f>COUNTIF('Raw data'!CY6,"Да")</f>
        <v>1</v>
      </c>
      <c r="CZ6" s="20">
        <f>COUNTIF('Raw data'!CZ6,"Да")</f>
        <v>1</v>
      </c>
      <c r="DA6" s="20">
        <f>COUNTIF('Raw data'!DA6,"Да")</f>
        <v>0</v>
      </c>
      <c r="DB6" s="20">
        <f>COUNTIF('Raw data'!DB6,"Да")</f>
        <v>0</v>
      </c>
      <c r="DC6" s="20">
        <f>COUNTIF('Raw data'!DC6,"Да")</f>
        <v>1</v>
      </c>
      <c r="DD6" s="20">
        <f>COUNTIF('Raw data'!DD6,"Да")</f>
        <v>1</v>
      </c>
      <c r="DE6" s="20">
        <f>COUNTIF('Raw data'!DE6,"Да")</f>
        <v>1</v>
      </c>
      <c r="DF6" s="20">
        <f>COUNTIF('Raw data'!DF6,"Да")</f>
        <v>1</v>
      </c>
      <c r="DG6" s="20">
        <f>COUNTIF('Raw data'!DG6,"Да")</f>
        <v>1</v>
      </c>
      <c r="DH6" s="20">
        <f>COUNTIF('Raw data'!DH6,"Да")</f>
        <v>1</v>
      </c>
      <c r="DI6" s="20">
        <f>COUNTIF('Raw data'!DI6,"Да")</f>
        <v>1</v>
      </c>
      <c r="DJ6" s="20">
        <f>COUNTIF('Raw data'!DJ6,"Да")</f>
        <v>0</v>
      </c>
      <c r="DK6" s="20">
        <f>COUNTIF('Raw data'!DK6,"Да")</f>
        <v>1</v>
      </c>
      <c r="DL6" s="20">
        <f>COUNTIF('Raw data'!DL6,"Да")</f>
        <v>1</v>
      </c>
      <c r="DM6" s="20">
        <f>COUNTIF('Raw data'!DM6,"Да")</f>
        <v>1</v>
      </c>
      <c r="DN6" s="20">
        <f>COUNTIF('Raw data'!DN6,"Да")</f>
        <v>1</v>
      </c>
      <c r="DO6" s="20">
        <f>COUNTIF('Raw data'!DO6,"Да")</f>
        <v>1</v>
      </c>
      <c r="DP6" s="20">
        <f>COUNTIF('Raw data'!DP6,"Да")</f>
        <v>1</v>
      </c>
      <c r="DQ6" s="20">
        <f>COUNTIF('Raw data'!DQ6,"Да")</f>
        <v>0</v>
      </c>
      <c r="DR6" s="20">
        <f>COUNTIF('Raw data'!DR6,"Да")</f>
        <v>1</v>
      </c>
      <c r="DS6" s="20">
        <f>COUNTIF('Raw data'!DS6,"Да")</f>
        <v>1</v>
      </c>
      <c r="DT6" s="20">
        <f>COUNTIF('Raw data'!DT6,"Да")</f>
        <v>0</v>
      </c>
      <c r="DU6" s="20">
        <f>COUNTIF('Raw data'!DU6,"Да")</f>
        <v>0</v>
      </c>
      <c r="DV6" s="21">
        <f>COUNTIF('Raw data'!DV6,"Да")</f>
        <v>1</v>
      </c>
      <c r="DW6" s="22">
        <f>SWITCH('Raw data'!DW6,"4 = полностью согласен",4,"3 = отчасти согласен",3,"2 = отчасти не согласен",2,"1 = абсолютно не согласен",1)</f>
        <v>3</v>
      </c>
      <c r="DX6" s="22">
        <f>SWITCH('Raw data'!DX6,"4 = полностью согласен",4,"3 = отчасти согласен",3,"2 = отчасти не согласен",2,"1 = абсолютно не согласен",1)</f>
        <v>4</v>
      </c>
      <c r="DY6" s="22">
        <f>SWITCH('Raw data'!DY6,"4 = полностью согласен",4,"3 = отчасти согласен",3,"2 = отчасти не согласен",2,"1 = абсолютно не согласен",1)</f>
        <v>1</v>
      </c>
      <c r="DZ6" s="22">
        <f>SWITCH('Raw data'!DZ6,"4 = полностью согласен",4,"3 = отчасти согласен",3,"2 = отчасти не согласен",2,"1 = абсолютно не согласен",1)</f>
        <v>3</v>
      </c>
      <c r="EA6" s="22">
        <f>SWITCH('Raw data'!EA6,"4 = полностью согласен",4,"3 = отчасти согласен",3,"2 = отчасти не согласен",2,"1 = абсолютно не согласен",1)</f>
        <v>3</v>
      </c>
      <c r="EB6" s="22">
        <f>SWITCH('Raw data'!EB6,"4 = полностью согласен",4,"3 = отчасти согласен",3,"2 = отчасти не согласен",2,"1 = абсолютно не согласен",1)</f>
        <v>3</v>
      </c>
      <c r="EC6" s="22">
        <f>SWITCH('Raw data'!EC6,"4 = полностью согласен",4,"3 = отчасти согласен",3,"2 = отчасти не согласен",2,"1 = абсолютно не согласен",1)</f>
        <v>3</v>
      </c>
      <c r="ED6" s="22">
        <f>SWITCH('Raw data'!ED6,"4 = полностью согласен",4,"3 = отчасти согласен",3,"2 = отчасти не согласен",2,"1 = абсолютно не согласен",1)</f>
        <v>4</v>
      </c>
      <c r="EE6" s="22">
        <f>SWITCH('Raw data'!EE6,"4 = полностью согласен",4,"3 = отчасти согласен",3,"2 = отчасти не согласен",2,"1 = абсолютно не согласен",1)</f>
        <v>1</v>
      </c>
      <c r="EF6" s="22">
        <f>SWITCH('Raw data'!EF6,"4 = полностью согласен",4,"3 = отчасти согласен",3,"2 = отчасти не согласен",2,"1 = абсолютно не согласен",1)</f>
        <v>4</v>
      </c>
      <c r="EG6" s="22">
        <f>SWITCH('Raw data'!EG6,"4 = полностью согласен",4,"3 = отчасти согласен",3,"2 = отчасти не согласен",2,"1 = абсолютно не согласен",1)</f>
        <v>3</v>
      </c>
      <c r="EH6" s="22">
        <f>SWITCH('Raw data'!EH6,"4 = полностью согласен",4,"3 = отчасти согласен",3,"2 = отчасти не согласен",2,"1 = абсолютно не согласен",1)</f>
        <v>1</v>
      </c>
      <c r="EI6" s="22">
        <f>SWITCH('Raw data'!EI6,"4 = полностью согласен",4,"3 = отчасти согласен",3,"2 = отчасти не согласен",2,"1 = абсолютно не согласен",1)</f>
        <v>4</v>
      </c>
      <c r="EJ6" s="22">
        <f>SWITCH('Raw data'!EJ6,"4 = полностью согласен",4,"3 = отчасти согласен",3,"2 = отчасти не согласен",2,"1 = абсолютно не согласен",1)</f>
        <v>3</v>
      </c>
      <c r="EK6" s="22">
        <f>SWITCH('Raw data'!EK6,"4 = полностью согласен",4,"3 = отчасти согласен",3,"2 = отчасти не согласен",2,"1 = абсолютно не согласен",1)</f>
        <v>1</v>
      </c>
      <c r="EL6" s="22">
        <f>SWITCH('Raw data'!EL6,"4 = полностью согласен",4,"3 = отчасти согласен",3,"2 = отчасти не согласен",2,"1 = абсолютно не согласен",1)</f>
        <v>1</v>
      </c>
      <c r="EM6" s="22">
        <f>SWITCH('Raw data'!EM6,"4 = полностью согласен",4,"3 = отчасти согласен",3,"2 = отчасти не согласен",2,"1 = абсолютно не согласен",1)</f>
        <v>3</v>
      </c>
      <c r="EN6" s="22">
        <f>SWITCH('Raw data'!EN6,"4 = полностью согласен",4,"3 = отчасти согласен",3,"2 = отчасти не согласен",2,"1 = абсолютно не согласен",1)</f>
        <v>3</v>
      </c>
      <c r="EO6" s="22">
        <f>SWITCH('Raw data'!EO6,"4 = полностью согласен",4,"3 = отчасти согласен",3,"2 = отчасти не согласен",2,"1 = абсолютно не согласен",1)</f>
        <v>1</v>
      </c>
      <c r="EP6" s="22">
        <f>SWITCH('Raw data'!EP6,"4 = полностью согласен",4,"3 = отчасти согласен",3,"2 = отчасти не согласен",2,"1 = абсолютно не согласен",1)</f>
        <v>1</v>
      </c>
      <c r="EQ6" s="22">
        <f>SWITCH('Raw data'!EQ6,"4 = полностью согласен",4,"3 = отчасти согласен",3,"2 = отчасти не согласен",2,"1 = абсолютно не согласен",1)</f>
        <v>4</v>
      </c>
      <c r="ER6" s="22">
        <f>SWITCH('Raw data'!ER6,"4 = полностью согласен",4,"3 = отчасти согласен",3,"2 = отчасти не согласен",2,"1 = абсолютно не согласен",1)</f>
        <v>2</v>
      </c>
      <c r="ES6" s="22">
        <f>SWITCH('Raw data'!ES6,"4 = полностью согласен",4,"3 = отчасти согласен",3,"2 = отчасти не согласен",2,"1 = абсолютно не согласен",1)</f>
        <v>2</v>
      </c>
      <c r="ET6" s="22">
        <f>SWITCH('Raw data'!ET6,"4 = полностью согласен",4,"3 = отчасти согласен",3,"2 = отчасти не согласен",2,"1 = абсолютно не согласен",1)</f>
        <v>3</v>
      </c>
      <c r="EU6" s="22">
        <f>SWITCH('Raw data'!EU6,"4 = полностью согласен",4,"3 = отчасти согласен",3,"2 = отчасти не согласен",2,"1 = абсолютно не согласен",1)</f>
        <v>4</v>
      </c>
      <c r="EV6" s="22">
        <f>SWITCH('Raw data'!EV6,"4 = полностью согласен",4,"3 = отчасти согласен",3,"2 = отчасти не согласен",2,"1 = абсолютно не согласен",1)</f>
        <v>2</v>
      </c>
      <c r="EW6" s="22">
        <f>SWITCH('Raw data'!EW6,"4 = полностью согласен",4,"3 = отчасти согласен",3,"2 = отчасти не согласен",2,"1 = абсолютно не согласен",1)</f>
        <v>3</v>
      </c>
      <c r="EX6" s="22">
        <f>SWITCH('Raw data'!EX6,"4 = полностью согласен",4,"3 = отчасти согласен",3,"2 = отчасти не согласен",2,"1 = абсолютно не согласен",1)</f>
        <v>4</v>
      </c>
      <c r="EY6" s="22">
        <f>SWITCH('Raw data'!EY6,"4 = полностью согласен",4,"3 = отчасти согласен",3,"2 = отчасти не согласен",2,"1 = абсолютно не согласен",1)</f>
        <v>4</v>
      </c>
      <c r="EZ6" s="22">
        <f>SWITCH('Raw data'!EZ6,"4 = полностью согласен",4,"3 = отчасти согласен",3,"2 = отчасти не согласен",2,"1 = абсолютно не согласен",1)</f>
        <v>4</v>
      </c>
      <c r="FA6" s="22">
        <f>SWITCH('Raw data'!FA6,"4 = полностью согласен",4,"3 = отчасти согласен",3,"2 = отчасти не согласен",2,"1 = абсолютно не согласен",1)</f>
        <v>3</v>
      </c>
      <c r="FB6" s="22">
        <f>SWITCH('Raw data'!FB6,"4 = полностью согласен",4,"3 = отчасти согласен",3,"2 = отчасти не согласен",2,"1 = абсолютно не согласен",1)</f>
        <v>3</v>
      </c>
      <c r="FC6" s="22">
        <f>SWITCH('Raw data'!FC6,"4 = полностью согласен",4,"3 = отчасти согласен",3,"2 = отчасти не согласен",2,"1 = абсолютно не согласен",1)</f>
        <v>4</v>
      </c>
      <c r="FD6" s="22">
        <f>SWITCH('Raw data'!FD6,"4 = полностью согласен",4,"3 = отчасти согласен",3,"2 = отчасти не согласен",2,"1 = абсолютно не согласен",1)</f>
        <v>3</v>
      </c>
      <c r="FE6" s="22">
        <f>SWITCH('Raw data'!FE6,"4 = полностью согласен",4,"3 = отчасти согласен",3,"2 = отчасти не согласен",2,"1 = абсолютно не согласен",1)</f>
        <v>3</v>
      </c>
      <c r="FF6" s="22">
        <f>SWITCH('Raw data'!FF6,"4 = полностью согласен",4,"3 = отчасти согласен",3,"2 = отчасти не согласен",2,"1 = абсолютно не согласен",1)</f>
        <v>2</v>
      </c>
      <c r="FG6" s="22">
        <f>SWITCH('Raw data'!FG6,"4 = полностью согласен",4,"3 = отчасти согласен",3,"2 = отчасти не согласен",2,"1 = абсолютно не согласен",1)</f>
        <v>1</v>
      </c>
      <c r="FH6" s="22">
        <f>SWITCH('Raw data'!FH6,"4 = полностью согласен",4,"3 = отчасти согласен",3,"2 = отчасти не согласен",2,"1 = абсолютно не согласен",1)</f>
        <v>2</v>
      </c>
      <c r="FI6" s="22">
        <f>SWITCH('Raw data'!FI6,"4 = полностью согласен",4,"3 = отчасти согласен",3,"2 = отчасти не согласен",2,"1 = абсолютно не согласен",1)</f>
        <v>3</v>
      </c>
      <c r="FJ6" s="22">
        <f>SWITCH('Raw data'!FJ6,"4 = полностью согласен",4,"3 = отчасти согласен",3,"2 = отчасти не согласен",2,"1 = абсолютно не согласен",1)</f>
        <v>2</v>
      </c>
      <c r="FK6" s="22">
        <f>SWITCH('Raw data'!FK6,"4 = полностью согласен",4,"3 = отчасти согласен",3,"2 = отчасти не согласен",2,"1 = абсолютно не согласен",1)</f>
        <v>3</v>
      </c>
      <c r="FL6" s="22">
        <f>SWITCH('Raw data'!FL6,"4 = полностью согласен",4,"3 = отчасти согласен",3,"2 = отчасти не согласен",2,"1 = абсолютно не согласен",1)</f>
        <v>3</v>
      </c>
      <c r="FM6" s="22">
        <f>SWITCH('Raw data'!FM6,"4 = полностью согласен",4,"3 = отчасти согласен",3,"2 = отчасти не согласен",2,"1 = абсолютно не согласен",1)</f>
        <v>1</v>
      </c>
      <c r="FN6" s="22">
        <f>SWITCH('Raw data'!FN6,"4 = полностью согласен",4,"3 = отчасти согласен",3,"2 = отчасти не согласен",2,"1 = абсолютно не согласен",1)</f>
        <v>4</v>
      </c>
      <c r="FO6" s="22">
        <f>SWITCH('Raw data'!FO6,"4 = полностью согласен",4,"3 = отчасти согласен",3,"2 = отчасти не согласен",2,"1 = абсолютно не согласен",1)</f>
        <v>3</v>
      </c>
      <c r="FP6" s="22">
        <f>SWITCH('Raw data'!FP6,"4 = полностью согласен",4,"3 = отчасти согласен",3,"2 = отчасти не согласен",2,"1 = абсолютно не согласен",1)</f>
        <v>2</v>
      </c>
      <c r="FQ6" s="22">
        <f>SWITCH('Raw data'!FQ6,"4 = полностью согласен",4,"3 = отчасти согласен",3,"2 = отчасти не согласен",2,"1 = абсолютно не согласен",1)</f>
        <v>3</v>
      </c>
      <c r="FR6" s="22">
        <f>SWITCH('Raw data'!FR6,"4 = полностью согласен",4,"3 = отчасти согласен",3,"2 = отчасти не согласен",2,"1 = абсолютно не согласен",1)</f>
        <v>3</v>
      </c>
      <c r="FS6" s="22">
        <f>SWITCH('Raw data'!FS6,"4 = полностью согласен",4,"3 = отчасти согласен",3,"2 = отчасти не согласен",2,"1 = абсолютно не согласен",1)</f>
        <v>3</v>
      </c>
      <c r="FT6" s="22">
        <f>SWITCH('Raw data'!FT6,"4 = полностью согласен",4,"3 = отчасти согласен",3,"2 = отчасти не согласен",2,"1 = абсолютно не согласен",1)</f>
        <v>4</v>
      </c>
      <c r="FU6" s="22">
        <f>SWITCH('Raw data'!FU6,"4 = полностью согласен",4,"3 = отчасти согласен",3,"2 = отчасти не согласен",2,"1 = абсолютно не согласен",1)</f>
        <v>1</v>
      </c>
      <c r="FV6" s="22">
        <f>SWITCH('Raw data'!FV6,"4 = полностью согласен",4,"3 = отчасти согласен",3,"2 = отчасти не согласен",2,"1 = абсолютно не согласен",1)</f>
        <v>3</v>
      </c>
      <c r="FW6" s="22">
        <f>SWITCH('Raw data'!FW6,"4 = полностью согласен",4,"3 = отчасти согласен",3,"2 = отчасти не согласен",2,"1 = абсолютно не согласен",1)</f>
        <v>2</v>
      </c>
      <c r="FX6" s="22">
        <f>SWITCH('Raw data'!FX6,"4 = полностью согласен",4,"3 = отчасти согласен",3,"2 = отчасти не согласен",2,"1 = абсолютно не согласен",1)</f>
        <v>4</v>
      </c>
      <c r="FY6" s="22">
        <f>SWITCH('Raw data'!FY6,"4 = полностью согласен",4,"3 = отчасти согласен",3,"2 = отчасти не согласен",2,"1 = абсолютно не согласен",1)</f>
        <v>4</v>
      </c>
      <c r="FZ6" s="22">
        <f>SWITCH('Raw data'!FZ6,"4 = полностью согласен",4,"3 = отчасти согласен",3,"2 = отчасти не согласен",2,"1 = абсолютно не согласен",1)</f>
        <v>3</v>
      </c>
      <c r="GA6" s="22">
        <f>SWITCH('Raw data'!GA6,"4 = полностью согласен",4,"3 = отчасти согласен",3,"2 = отчасти не согласен",2,"1 = абсолютно не согласен",1)</f>
        <v>1</v>
      </c>
      <c r="GB6" s="22">
        <f>SWITCH('Raw data'!GB6,"4 = полностью согласен",4,"3 = отчасти согласен",3,"2 = отчасти не согласен",2,"1 = абсолютно не согласен",1)</f>
        <v>1</v>
      </c>
      <c r="GC6" s="22">
        <f>SWITCH('Raw data'!GC6,"4 = полностью согласен",4,"3 = отчасти согласен",3,"2 = отчасти не согласен",2,"1 = абсолютно не согласен",1)</f>
        <v>1</v>
      </c>
      <c r="GD6" s="22">
        <f>SWITCH('Raw data'!GD6,"4 = полностью согласен",4,"3 = отчасти согласен",3,"2 = отчасти не согласен",2,"1 = абсолютно не согласен",1)</f>
        <v>3</v>
      </c>
      <c r="GE6" s="22">
        <f>SWITCH('Raw data'!GE6,"4 = полностью согласен",4,"3 = отчасти согласен",3,"2 = отчасти не согласен",2,"1 = абсолютно не согласен",1)</f>
        <v>4</v>
      </c>
      <c r="GF6" s="22">
        <f>SWITCH('Raw data'!GF6,"4 = полностью согласен",4,"3 = отчасти согласен",3,"2 = отчасти не согласен",2,"1 = абсолютно не согласен",1)</f>
        <v>3</v>
      </c>
      <c r="GG6" s="22">
        <f>SWITCH('Raw data'!GG6,"4 = полностью согласен",4,"3 = отчасти согласен",3,"2 = отчасти не согласен",2,"1 = абсолютно не согласен",1)</f>
        <v>3</v>
      </c>
      <c r="GH6" s="22">
        <f>SWITCH('Raw data'!GH6,"4 = полностью согласен",4,"3 = отчасти согласен",3,"2 = отчасти не согласен",2,"1 = абсолютно не согласен",1)</f>
        <v>1</v>
      </c>
      <c r="GI6" s="22">
        <f>SWITCH('Raw data'!GI6,"4 = полностью согласен",4,"3 = отчасти согласен",3,"2 = отчасти не согласен",2,"1 = абсолютно не согласен",1)</f>
        <v>2</v>
      </c>
      <c r="GJ6" s="22">
        <f>SWITCH('Raw data'!GJ6,"4 = полностью согласен",4,"3 = отчасти согласен",3,"2 = отчасти не согласен",2,"1 = абсолютно не согласен",1)</f>
        <v>1</v>
      </c>
      <c r="GK6" s="22">
        <f>SWITCH('Raw data'!GK6,"4 = полностью согласен",4,"3 = отчасти согласен",3,"2 = отчасти не согласен",2,"1 = абсолютно не согласен",1)</f>
        <v>3</v>
      </c>
      <c r="GL6" s="22">
        <f>SWITCH('Raw data'!GL6,"4 = полностью согласен",4,"3 = отчасти согласен",3,"2 = отчасти не согласен",2,"1 = абсолютно не согласен",1)</f>
        <v>3</v>
      </c>
      <c r="GM6" s="22">
        <f>SWITCH('Raw data'!GM6,"4 = полностью согласен",4,"3 = отчасти согласен",3,"2 = отчасти не согласен",2,"1 = абсолютно не согласен",1)</f>
        <v>4</v>
      </c>
      <c r="GN6" s="22">
        <f>SWITCH('Raw data'!GN6,"4 = полностью согласен",4,"3 = отчасти согласен",3,"2 = отчасти не согласен",2,"1 = абсолютно не согласен",1)</f>
        <v>2</v>
      </c>
      <c r="GO6" s="23"/>
    </row>
    <row r="7">
      <c r="A7" s="18">
        <f>'Raw data'!A7</f>
        <v>44693.81838</v>
      </c>
      <c r="B7" s="19" t="str">
        <f>'Raw data'!B7</f>
        <v>Developer</v>
      </c>
      <c r="E7" s="20">
        <f>if('Raw data'!E7 = "инженер-техник",0,1)</f>
        <v>0</v>
      </c>
      <c r="F7" s="20">
        <f>if('Raw data'!F7 = "вязальщик",0,1)</f>
        <v>0</v>
      </c>
      <c r="G7" s="20">
        <f>if('Raw data'!G7 = "повар",0,1)</f>
        <v>0</v>
      </c>
      <c r="H7" s="20">
        <f>if('Raw data'!H7 = "фотограф",0,1)</f>
        <v>1</v>
      </c>
      <c r="I7" s="20">
        <f>if('Raw data'!I7 = "чертежник",0,1)</f>
        <v>1</v>
      </c>
      <c r="J7" s="20">
        <f>if('Raw data'!J7 = "философ",0,1)</f>
        <v>0</v>
      </c>
      <c r="K7" s="20">
        <f>if('Raw data'!K7 = "ученый-химик",0,1)</f>
        <v>0</v>
      </c>
      <c r="L7" s="20">
        <f>if('Raw data'!L7 = "редактор научного журнала",0,1)</f>
        <v>1</v>
      </c>
      <c r="M7" s="20">
        <f>if('Raw data'!M7 = "лингвист",0,1)</f>
        <v>0</v>
      </c>
      <c r="N7" s="20">
        <f>if('Raw data'!N7 = "педиатр",0,1)</f>
        <v>0</v>
      </c>
      <c r="O7" s="20">
        <f>if('Raw data'!O7 = "организатор воспитательной работы",0,1)</f>
        <v>1</v>
      </c>
      <c r="P7" s="20">
        <f>if('Raw data'!P7 = "спортивный врач",0,1)</f>
        <v>0</v>
      </c>
      <c r="Q7" s="20">
        <f>if('Raw data'!Q7 = "нотариус",0,1)</f>
        <v>0</v>
      </c>
      <c r="R7" s="20">
        <f>if('Raw data'!R7 = "инженер станка",0,1)</f>
        <v>0</v>
      </c>
      <c r="S7" s="20">
        <f>if('Raw data'!S7 = "политический деятель",0,1)</f>
        <v>0</v>
      </c>
      <c r="T7" s="20">
        <f>if('Raw data'!T7 = "садовник",0,1)</f>
        <v>1</v>
      </c>
      <c r="U7" s="20">
        <f>if('Raw data'!U7 = "водитель",0,1)</f>
        <v>0</v>
      </c>
      <c r="V7" s="20">
        <f>if('Raw data'!V7 = "инженер-электрик",0,1)</f>
        <v>0</v>
      </c>
      <c r="W7" s="20">
        <f>if('Raw data'!W7 = "маляр",0,1)</f>
        <v>1</v>
      </c>
      <c r="X7" s="20">
        <f>if('Raw data'!X7 = "биолог",0,1)</f>
        <v>0</v>
      </c>
      <c r="Y7" s="20">
        <f>if('Raw data'!Y7 = "телеоператор",0,1)</f>
        <v>1</v>
      </c>
      <c r="Z7" s="20">
        <f>if('Raw data'!Z7 = "гидролог",0,1)</f>
        <v>1</v>
      </c>
      <c r="AA7" s="20">
        <f>if('Raw data'!AA7 = "зоолог",0,1)</f>
        <v>0</v>
      </c>
      <c r="AB7" s="20">
        <f>if('Raw data'!AB7 = "математик",0,1)</f>
        <v>1</v>
      </c>
      <c r="AC7" s="20">
        <f>if('Raw data'!AC7 = "счетовод",1,0)</f>
        <v>1</v>
      </c>
      <c r="AD7" s="20">
        <f>if('Raw data'!AD7 = "учитель",0,1)</f>
        <v>0</v>
      </c>
      <c r="AE7" s="20">
        <f>if('Raw data'!AE7 = "воспитатель",0,1)</f>
        <v>1</v>
      </c>
      <c r="AF7" s="20">
        <f>if('Raw data'!AF7 = "экономист",0,1)</f>
        <v>1</v>
      </c>
      <c r="AG7" s="20">
        <f>if('Raw data'!AG7 = "корректор",0,1)</f>
        <v>1</v>
      </c>
      <c r="AH7" s="20">
        <f>if('Raw data'!AH7 = "завхоз",0,1)</f>
        <v>1</v>
      </c>
      <c r="AI7" s="20">
        <f>if('Raw data'!AI7 = "радиоинженер",0,1)</f>
        <v>0</v>
      </c>
      <c r="AJ7" s="20">
        <f>if('Raw data'!AJ7 = "водопроводчик",0,1)</f>
        <v>0</v>
      </c>
      <c r="AK7" s="20">
        <f>if('Raw data'!AK7 = "агроном",0,1)</f>
        <v>0</v>
      </c>
      <c r="AL7" s="20">
        <f>if('Raw data'!AL7 = "закройщик-модельер",0,1)</f>
        <v>0</v>
      </c>
      <c r="AM7" s="20">
        <f>if('Raw data'!AM7 = "археолог",0,1)</f>
        <v>1</v>
      </c>
      <c r="AN7" s="20">
        <f>if('Raw data'!AN7 = "работник музея",0,1)</f>
        <v>0</v>
      </c>
      <c r="AO7" s="20">
        <f>if('Raw data'!AO7 = "ученый",0,1)</f>
        <v>0</v>
      </c>
      <c r="AP7" s="20">
        <f>if('Raw data'!AP7 = "логопед",0,1)</f>
        <v>1</v>
      </c>
      <c r="AQ7" s="20">
        <f>if('Raw data'!AQ7 = "врач",0,1)</f>
        <v>0</v>
      </c>
      <c r="AR7" s="20">
        <f>if('Raw data'!AR7 = "главный бухгалтер",0,1)</f>
        <v>1</v>
      </c>
      <c r="AS7" s="20">
        <f>if('Raw data'!AS7 = "поэт",0,1)</f>
        <v>0</v>
      </c>
      <c r="AT7" s="21">
        <f>if('Raw data'!AT7 = "архивариус",0,1)</f>
        <v>1</v>
      </c>
      <c r="AU7" s="20">
        <f>COUNTIF('Raw data'!AU7,"Да")</f>
        <v>0</v>
      </c>
      <c r="AV7" s="20">
        <f>COUNTIF('Raw data'!AV7,"Да")</f>
        <v>0</v>
      </c>
      <c r="AW7" s="20">
        <f>COUNTIF('Raw data'!AW7,"Да")</f>
        <v>0</v>
      </c>
      <c r="AX7" s="20">
        <f>COUNTIF('Raw data'!AX7,"Да")</f>
        <v>0</v>
      </c>
      <c r="AY7" s="20">
        <f>COUNTIF('Raw data'!AY7,"Да")</f>
        <v>1</v>
      </c>
      <c r="AZ7" s="20">
        <f>COUNTIF('Raw data'!AZ7,"Да")</f>
        <v>1</v>
      </c>
      <c r="BA7" s="20">
        <f>COUNTIF('Raw data'!BA7,"Да")</f>
        <v>1</v>
      </c>
      <c r="BB7" s="20">
        <f>COUNTIF('Raw data'!BB7,"Да")</f>
        <v>1</v>
      </c>
      <c r="BC7" s="20">
        <f>COUNTIF('Raw data'!BC7,"Да")</f>
        <v>0</v>
      </c>
      <c r="BD7" s="20">
        <f>COUNTIF('Raw data'!BD7,"Да")</f>
        <v>0</v>
      </c>
      <c r="BE7" s="20">
        <f>COUNTIF('Raw data'!BE7,"Да")</f>
        <v>1</v>
      </c>
      <c r="BF7" s="20">
        <f>COUNTIF('Raw data'!BF7,"Да")</f>
        <v>0</v>
      </c>
      <c r="BG7" s="20">
        <f>COUNTIF('Raw data'!BG7,"Да")</f>
        <v>0</v>
      </c>
      <c r="BH7" s="20">
        <f>COUNTIF('Raw data'!BH7,"Да")</f>
        <v>0</v>
      </c>
      <c r="BI7" s="20">
        <f>COUNTIF('Raw data'!BI7,"Да")</f>
        <v>1</v>
      </c>
      <c r="BJ7" s="20">
        <f>COUNTIF('Raw data'!BJ7,"Да")</f>
        <v>1</v>
      </c>
      <c r="BK7" s="20">
        <f>COUNTIF('Raw data'!BK7,"Да")</f>
        <v>0</v>
      </c>
      <c r="BL7" s="20">
        <f>COUNTIF('Raw data'!BL7,"Да")</f>
        <v>0</v>
      </c>
      <c r="BM7" s="20">
        <f>COUNTIF('Raw data'!BM7,"Да")</f>
        <v>1</v>
      </c>
      <c r="BN7" s="20">
        <f>COUNTIF('Raw data'!BN7,"Да")</f>
        <v>0</v>
      </c>
      <c r="BO7" s="20">
        <f>COUNTIF('Raw data'!BO7,"Да")</f>
        <v>1</v>
      </c>
      <c r="BP7" s="20">
        <f>COUNTIF('Raw data'!BP7,"Да")</f>
        <v>0</v>
      </c>
      <c r="BQ7" s="20">
        <f>COUNTIF('Raw data'!BQ7,"Да")</f>
        <v>0</v>
      </c>
      <c r="BR7" s="20">
        <f>COUNTIF('Raw data'!BR7,"Да")</f>
        <v>0</v>
      </c>
      <c r="BS7" s="20">
        <f>COUNTIF('Raw data'!BS7,"Да")</f>
        <v>1</v>
      </c>
      <c r="BT7" s="20">
        <f>COUNTIF('Raw data'!BT7,"Да")</f>
        <v>0</v>
      </c>
      <c r="BU7" s="20">
        <f>COUNTIF('Raw data'!BU7,"Да")</f>
        <v>0</v>
      </c>
      <c r="BV7" s="20">
        <f>COUNTIF('Raw data'!BV7,"Да")</f>
        <v>1</v>
      </c>
      <c r="BW7" s="20">
        <f>COUNTIF('Raw data'!BW7,"Да")</f>
        <v>1</v>
      </c>
      <c r="BX7" s="20">
        <f>COUNTIF('Raw data'!BX7,"Да")</f>
        <v>0</v>
      </c>
      <c r="BY7" s="20">
        <f>COUNTIF('Raw data'!BY7,"Да")</f>
        <v>0</v>
      </c>
      <c r="BZ7" s="20">
        <f>COUNTIF('Raw data'!BZ7,"Да")</f>
        <v>1</v>
      </c>
      <c r="CA7" s="20">
        <f>COUNTIF('Raw data'!CA7,"Да")</f>
        <v>0</v>
      </c>
      <c r="CB7" s="20">
        <f>COUNTIF('Raw data'!CB7,"Да")</f>
        <v>0</v>
      </c>
      <c r="CC7" s="20">
        <f>COUNTIF('Raw data'!CC7,"Да")</f>
        <v>1</v>
      </c>
      <c r="CD7" s="20">
        <f>COUNTIF('Raw data'!CD7,"Да")</f>
        <v>1</v>
      </c>
      <c r="CE7" s="20">
        <f>COUNTIF('Raw data'!CE7,"Да")</f>
        <v>1</v>
      </c>
      <c r="CF7" s="20">
        <f>COUNTIF('Raw data'!CF7,"Да")</f>
        <v>1</v>
      </c>
      <c r="CG7" s="20">
        <f>COUNTIF('Raw data'!CG7,"Да")</f>
        <v>1</v>
      </c>
      <c r="CH7" s="20">
        <f>COUNTIF('Raw data'!CH7,"Да")</f>
        <v>1</v>
      </c>
      <c r="CI7" s="20">
        <f>COUNTIF('Raw data'!CI7,"Да")</f>
        <v>0</v>
      </c>
      <c r="CJ7" s="20">
        <f>COUNTIF('Raw data'!CJ7,"Да")</f>
        <v>1</v>
      </c>
      <c r="CK7" s="20">
        <f>COUNTIF('Raw data'!CK7,"Да")</f>
        <v>0</v>
      </c>
      <c r="CL7" s="20">
        <f>COUNTIF('Raw data'!CL7,"Да")</f>
        <v>0</v>
      </c>
      <c r="CM7" s="20">
        <f>COUNTIF('Raw data'!CM7,"Да")</f>
        <v>1</v>
      </c>
      <c r="CN7" s="20">
        <f>COUNTIF('Raw data'!CN7,"Да")</f>
        <v>0</v>
      </c>
      <c r="CO7" s="20">
        <f>COUNTIF('Raw data'!CO7,"Да")</f>
        <v>0</v>
      </c>
      <c r="CP7" s="20">
        <f>COUNTIF('Raw data'!CP7,"Да")</f>
        <v>1</v>
      </c>
      <c r="CQ7" s="20">
        <f>COUNTIF('Raw data'!CQ7,"Да")</f>
        <v>0</v>
      </c>
      <c r="CR7" s="20">
        <f>COUNTIF('Raw data'!CR7,"Да")</f>
        <v>1</v>
      </c>
      <c r="CS7" s="20">
        <f>COUNTIF('Raw data'!CS7,"Да")</f>
        <v>0</v>
      </c>
      <c r="CT7" s="20">
        <f>COUNTIF('Raw data'!CT7,"Да")</f>
        <v>1</v>
      </c>
      <c r="CU7" s="20">
        <f>COUNTIF('Raw data'!CU7,"Да")</f>
        <v>1</v>
      </c>
      <c r="CV7" s="20">
        <f>COUNTIF('Raw data'!CV7,"Да")</f>
        <v>1</v>
      </c>
      <c r="CW7" s="20">
        <f>COUNTIF('Raw data'!CW7,"Да")</f>
        <v>1</v>
      </c>
      <c r="CX7" s="20">
        <f>COUNTIF('Raw data'!CX7,"Да")</f>
        <v>0</v>
      </c>
      <c r="CY7" s="20">
        <f>COUNTIF('Raw data'!CY7,"Да")</f>
        <v>0</v>
      </c>
      <c r="CZ7" s="20">
        <f>COUNTIF('Raw data'!CZ7,"Да")</f>
        <v>1</v>
      </c>
      <c r="DA7" s="20">
        <f>COUNTIF('Raw data'!DA7,"Да")</f>
        <v>0</v>
      </c>
      <c r="DB7" s="20">
        <f>COUNTIF('Raw data'!DB7,"Да")</f>
        <v>1</v>
      </c>
      <c r="DC7" s="20">
        <f>COUNTIF('Raw data'!DC7,"Да")</f>
        <v>1</v>
      </c>
      <c r="DD7" s="20">
        <f>COUNTIF('Raw data'!DD7,"Да")</f>
        <v>1</v>
      </c>
      <c r="DE7" s="20">
        <f>COUNTIF('Raw data'!DE7,"Да")</f>
        <v>1</v>
      </c>
      <c r="DF7" s="20">
        <f>COUNTIF('Raw data'!DF7,"Да")</f>
        <v>1</v>
      </c>
      <c r="DG7" s="20">
        <f>COUNTIF('Raw data'!DG7,"Да")</f>
        <v>1</v>
      </c>
      <c r="DH7" s="20">
        <f>COUNTIF('Raw data'!DH7,"Да")</f>
        <v>1</v>
      </c>
      <c r="DI7" s="20">
        <f>COUNTIF('Raw data'!DI7,"Да")</f>
        <v>0</v>
      </c>
      <c r="DJ7" s="20">
        <f>COUNTIF('Raw data'!DJ7,"Да")</f>
        <v>0</v>
      </c>
      <c r="DK7" s="20">
        <f>COUNTIF('Raw data'!DK7,"Да")</f>
        <v>0</v>
      </c>
      <c r="DL7" s="20">
        <f>COUNTIF('Raw data'!DL7,"Да")</f>
        <v>0</v>
      </c>
      <c r="DM7" s="20">
        <f>COUNTIF('Raw data'!DM7,"Да")</f>
        <v>0</v>
      </c>
      <c r="DN7" s="20">
        <f>COUNTIF('Raw data'!DN7,"Да")</f>
        <v>0</v>
      </c>
      <c r="DO7" s="20">
        <f>COUNTIF('Raw data'!DO7,"Да")</f>
        <v>1</v>
      </c>
      <c r="DP7" s="20">
        <f>COUNTIF('Raw data'!DP7,"Да")</f>
        <v>1</v>
      </c>
      <c r="DQ7" s="20">
        <f>COUNTIF('Raw data'!DQ7,"Да")</f>
        <v>0</v>
      </c>
      <c r="DR7" s="20">
        <f>COUNTIF('Raw data'!DR7,"Да")</f>
        <v>1</v>
      </c>
      <c r="DS7" s="20">
        <f>COUNTIF('Raw data'!DS7,"Да")</f>
        <v>0</v>
      </c>
      <c r="DT7" s="20">
        <f>COUNTIF('Raw data'!DT7,"Да")</f>
        <v>0</v>
      </c>
      <c r="DU7" s="20">
        <f>COUNTIF('Raw data'!DU7,"Да")</f>
        <v>0</v>
      </c>
      <c r="DV7" s="21">
        <f>COUNTIF('Raw data'!DV7,"Да")</f>
        <v>1</v>
      </c>
      <c r="DW7" s="22">
        <f>SWITCH('Raw data'!DW7,"4 = полностью согласен",4,"3 = отчасти согласен",3,"2 = отчасти не согласен",2,"1 = абсолютно не согласен",1)</f>
        <v>4</v>
      </c>
      <c r="DX7" s="22">
        <f>SWITCH('Raw data'!DX7,"4 = полностью согласен",4,"3 = отчасти согласен",3,"2 = отчасти не согласен",2,"1 = абсолютно не согласен",1)</f>
        <v>3</v>
      </c>
      <c r="DY7" s="22">
        <f>SWITCH('Raw data'!DY7,"4 = полностью согласен",4,"3 = отчасти согласен",3,"2 = отчасти не согласен",2,"1 = абсолютно не согласен",1)</f>
        <v>3</v>
      </c>
      <c r="DZ7" s="22">
        <f>SWITCH('Raw data'!DZ7,"4 = полностью согласен",4,"3 = отчасти согласен",3,"2 = отчасти не согласен",2,"1 = абсолютно не согласен",1)</f>
        <v>2</v>
      </c>
      <c r="EA7" s="22">
        <f>SWITCH('Raw data'!EA7,"4 = полностью согласен",4,"3 = отчасти согласен",3,"2 = отчасти не согласен",2,"1 = абсолютно не согласен",1)</f>
        <v>4</v>
      </c>
      <c r="EB7" s="22">
        <f>SWITCH('Raw data'!EB7,"4 = полностью согласен",4,"3 = отчасти согласен",3,"2 = отчасти не согласен",2,"1 = абсолютно не согласен",1)</f>
        <v>2</v>
      </c>
      <c r="EC7" s="22">
        <f>SWITCH('Raw data'!EC7,"4 = полностью согласен",4,"3 = отчасти согласен",3,"2 = отчасти не согласен",2,"1 = абсолютно не согласен",1)</f>
        <v>2</v>
      </c>
      <c r="ED7" s="22">
        <f>SWITCH('Raw data'!ED7,"4 = полностью согласен",4,"3 = отчасти согласен",3,"2 = отчасти не согласен",2,"1 = абсолютно не согласен",1)</f>
        <v>4</v>
      </c>
      <c r="EE7" s="22">
        <f>SWITCH('Raw data'!EE7,"4 = полностью согласен",4,"3 = отчасти согласен",3,"2 = отчасти не согласен",2,"1 = абсолютно не согласен",1)</f>
        <v>3</v>
      </c>
      <c r="EF7" s="22">
        <f>SWITCH('Raw data'!EF7,"4 = полностью согласен",4,"3 = отчасти согласен",3,"2 = отчасти не согласен",2,"1 = абсолютно не согласен",1)</f>
        <v>4</v>
      </c>
      <c r="EG7" s="22">
        <f>SWITCH('Raw data'!EG7,"4 = полностью согласен",4,"3 = отчасти согласен",3,"2 = отчасти не согласен",2,"1 = абсолютно не согласен",1)</f>
        <v>3</v>
      </c>
      <c r="EH7" s="22">
        <f>SWITCH('Raw data'!EH7,"4 = полностью согласен",4,"3 = отчасти согласен",3,"2 = отчасти не согласен",2,"1 = абсолютно не согласен",1)</f>
        <v>1</v>
      </c>
      <c r="EI7" s="22">
        <f>SWITCH('Raw data'!EI7,"4 = полностью согласен",4,"3 = отчасти согласен",3,"2 = отчасти не согласен",2,"1 = абсолютно не согласен",1)</f>
        <v>1</v>
      </c>
      <c r="EJ7" s="22">
        <f>SWITCH('Raw data'!EJ7,"4 = полностью согласен",4,"3 = отчасти согласен",3,"2 = отчасти не согласен",2,"1 = абсолютно не согласен",1)</f>
        <v>3</v>
      </c>
      <c r="EK7" s="22">
        <f>SWITCH('Raw data'!EK7,"4 = полностью согласен",4,"3 = отчасти согласен",3,"2 = отчасти не согласен",2,"1 = абсолютно не согласен",1)</f>
        <v>4</v>
      </c>
      <c r="EL7" s="22">
        <f>SWITCH('Raw data'!EL7,"4 = полностью согласен",4,"3 = отчасти согласен",3,"2 = отчасти не согласен",2,"1 = абсолютно не согласен",1)</f>
        <v>3</v>
      </c>
      <c r="EM7" s="22">
        <f>SWITCH('Raw data'!EM7,"4 = полностью согласен",4,"3 = отчасти согласен",3,"2 = отчасти не согласен",2,"1 = абсолютно не согласен",1)</f>
        <v>3</v>
      </c>
      <c r="EN7" s="22">
        <f>SWITCH('Raw data'!EN7,"4 = полностью согласен",4,"3 = отчасти согласен",3,"2 = отчасти не согласен",2,"1 = абсолютно не согласен",1)</f>
        <v>4</v>
      </c>
      <c r="EO7" s="22">
        <f>SWITCH('Raw data'!EO7,"4 = полностью согласен",4,"3 = отчасти согласен",3,"2 = отчасти не согласен",2,"1 = абсолютно не согласен",1)</f>
        <v>2</v>
      </c>
      <c r="EP7" s="22">
        <f>SWITCH('Raw data'!EP7,"4 = полностью согласен",4,"3 = отчасти согласен",3,"2 = отчасти не согласен",2,"1 = абсолютно не согласен",1)</f>
        <v>3</v>
      </c>
      <c r="EQ7" s="22">
        <f>SWITCH('Raw data'!EQ7,"4 = полностью согласен",4,"3 = отчасти согласен",3,"2 = отчасти не согласен",2,"1 = абсолютно не согласен",1)</f>
        <v>2</v>
      </c>
      <c r="ER7" s="22">
        <f>SWITCH('Raw data'!ER7,"4 = полностью согласен",4,"3 = отчасти согласен",3,"2 = отчасти не согласен",2,"1 = абсолютно не согласен",1)</f>
        <v>2</v>
      </c>
      <c r="ES7" s="22">
        <f>SWITCH('Raw data'!ES7,"4 = полностью согласен",4,"3 = отчасти согласен",3,"2 = отчасти не согласен",2,"1 = абсолютно не согласен",1)</f>
        <v>2</v>
      </c>
      <c r="ET7" s="22">
        <f>SWITCH('Raw data'!ET7,"4 = полностью согласен",4,"3 = отчасти согласен",3,"2 = отчасти не согласен",2,"1 = абсолютно не согласен",1)</f>
        <v>3</v>
      </c>
      <c r="EU7" s="22">
        <f>SWITCH('Raw data'!EU7,"4 = полностью согласен",4,"3 = отчасти согласен",3,"2 = отчасти не согласен",2,"1 = абсолютно не согласен",1)</f>
        <v>4</v>
      </c>
      <c r="EV7" s="22">
        <f>SWITCH('Raw data'!EV7,"4 = полностью согласен",4,"3 = отчасти согласен",3,"2 = отчасти не согласен",2,"1 = абсолютно не согласен",1)</f>
        <v>2</v>
      </c>
      <c r="EW7" s="22">
        <f>SWITCH('Raw data'!EW7,"4 = полностью согласен",4,"3 = отчасти согласен",3,"2 = отчасти не согласен",2,"1 = абсолютно не согласен",1)</f>
        <v>3</v>
      </c>
      <c r="EX7" s="22">
        <f>SWITCH('Raw data'!EX7,"4 = полностью согласен",4,"3 = отчасти согласен",3,"2 = отчасти не согласен",2,"1 = абсолютно не согласен",1)</f>
        <v>3</v>
      </c>
      <c r="EY7" s="22">
        <f>SWITCH('Raw data'!EY7,"4 = полностью согласен",4,"3 = отчасти согласен",3,"2 = отчасти не согласен",2,"1 = абсолютно не согласен",1)</f>
        <v>2</v>
      </c>
      <c r="EZ7" s="22">
        <f>SWITCH('Raw data'!EZ7,"4 = полностью согласен",4,"3 = отчасти согласен",3,"2 = отчасти не согласен",2,"1 = абсолютно не согласен",1)</f>
        <v>3</v>
      </c>
      <c r="FA7" s="22">
        <f>SWITCH('Raw data'!FA7,"4 = полностью согласен",4,"3 = отчасти согласен",3,"2 = отчасти не согласен",2,"1 = абсолютно не согласен",1)</f>
        <v>2</v>
      </c>
      <c r="FB7" s="22">
        <f>SWITCH('Raw data'!FB7,"4 = полностью согласен",4,"3 = отчасти согласен",3,"2 = отчасти не согласен",2,"1 = абсолютно не согласен",1)</f>
        <v>3</v>
      </c>
      <c r="FC7" s="22">
        <f>SWITCH('Raw data'!FC7,"4 = полностью согласен",4,"3 = отчасти согласен",3,"2 = отчасти не согласен",2,"1 = абсолютно не согласен",1)</f>
        <v>2</v>
      </c>
      <c r="FD7" s="22">
        <f>SWITCH('Raw data'!FD7,"4 = полностью согласен",4,"3 = отчасти согласен",3,"2 = отчасти не согласен",2,"1 = абсолютно не согласен",1)</f>
        <v>2</v>
      </c>
      <c r="FE7" s="22">
        <f>SWITCH('Raw data'!FE7,"4 = полностью согласен",4,"3 = отчасти согласен",3,"2 = отчасти не согласен",2,"1 = абсолютно не согласен",1)</f>
        <v>2</v>
      </c>
      <c r="FF7" s="22">
        <f>SWITCH('Raw data'!FF7,"4 = полностью согласен",4,"3 = отчасти согласен",3,"2 = отчасти не согласен",2,"1 = абсолютно не согласен",1)</f>
        <v>4</v>
      </c>
      <c r="FG7" s="22">
        <f>SWITCH('Raw data'!FG7,"4 = полностью согласен",4,"3 = отчасти согласен",3,"2 = отчасти не согласен",2,"1 = абсолютно не согласен",1)</f>
        <v>1</v>
      </c>
      <c r="FH7" s="22">
        <f>SWITCH('Raw data'!FH7,"4 = полностью согласен",4,"3 = отчасти согласен",3,"2 = отчасти не согласен",2,"1 = абсолютно не согласен",1)</f>
        <v>3</v>
      </c>
      <c r="FI7" s="22">
        <f>SWITCH('Raw data'!FI7,"4 = полностью согласен",4,"3 = отчасти согласен",3,"2 = отчасти не согласен",2,"1 = абсолютно не согласен",1)</f>
        <v>2</v>
      </c>
      <c r="FJ7" s="22">
        <f>SWITCH('Raw data'!FJ7,"4 = полностью согласен",4,"3 = отчасти согласен",3,"2 = отчасти не согласен",2,"1 = абсолютно не согласен",1)</f>
        <v>3</v>
      </c>
      <c r="FK7" s="22">
        <f>SWITCH('Raw data'!FK7,"4 = полностью согласен",4,"3 = отчасти согласен",3,"2 = отчасти не согласен",2,"1 = абсолютно не согласен",1)</f>
        <v>2</v>
      </c>
      <c r="FL7" s="22">
        <f>SWITCH('Raw data'!FL7,"4 = полностью согласен",4,"3 = отчасти согласен",3,"2 = отчасти не согласен",2,"1 = абсолютно не согласен",1)</f>
        <v>2</v>
      </c>
      <c r="FM7" s="22">
        <f>SWITCH('Raw data'!FM7,"4 = полностью согласен",4,"3 = отчасти согласен",3,"2 = отчасти не согласен",2,"1 = абсолютно не согласен",1)</f>
        <v>4</v>
      </c>
      <c r="FN7" s="22">
        <f>SWITCH('Raw data'!FN7,"4 = полностью согласен",4,"3 = отчасти согласен",3,"2 = отчасти не согласен",2,"1 = абсолютно не согласен",1)</f>
        <v>2</v>
      </c>
      <c r="FO7" s="22">
        <f>SWITCH('Raw data'!FO7,"4 = полностью согласен",4,"3 = отчасти согласен",3,"2 = отчасти не согласен",2,"1 = абсолютно не согласен",1)</f>
        <v>3</v>
      </c>
      <c r="FP7" s="22">
        <f>SWITCH('Raw data'!FP7,"4 = полностью согласен",4,"3 = отчасти согласен",3,"2 = отчасти не согласен",2,"1 = абсолютно не согласен",1)</f>
        <v>1</v>
      </c>
      <c r="FQ7" s="22">
        <f>SWITCH('Raw data'!FQ7,"4 = полностью согласен",4,"3 = отчасти согласен",3,"2 = отчасти не согласен",2,"1 = абсолютно не согласен",1)</f>
        <v>4</v>
      </c>
      <c r="FR7" s="22">
        <f>SWITCH('Raw data'!FR7,"4 = полностью согласен",4,"3 = отчасти согласен",3,"2 = отчасти не согласен",2,"1 = абсолютно не согласен",1)</f>
        <v>3</v>
      </c>
      <c r="FS7" s="22">
        <f>SWITCH('Raw data'!FS7,"4 = полностью согласен",4,"3 = отчасти согласен",3,"2 = отчасти не согласен",2,"1 = абсолютно не согласен",1)</f>
        <v>2</v>
      </c>
      <c r="FT7" s="22">
        <f>SWITCH('Raw data'!FT7,"4 = полностью согласен",4,"3 = отчасти согласен",3,"2 = отчасти не согласен",2,"1 = абсолютно не согласен",1)</f>
        <v>4</v>
      </c>
      <c r="FU7" s="22">
        <f>SWITCH('Raw data'!FU7,"4 = полностью согласен",4,"3 = отчасти согласен",3,"2 = отчасти не согласен",2,"1 = абсолютно не согласен",1)</f>
        <v>3</v>
      </c>
      <c r="FV7" s="22">
        <f>SWITCH('Raw data'!FV7,"4 = полностью согласен",4,"3 = отчасти согласен",3,"2 = отчасти не согласен",2,"1 = абсолютно не согласен",1)</f>
        <v>2</v>
      </c>
      <c r="FW7" s="22">
        <f>SWITCH('Raw data'!FW7,"4 = полностью согласен",4,"3 = отчасти согласен",3,"2 = отчасти не согласен",2,"1 = абсолютно не согласен",1)</f>
        <v>4</v>
      </c>
      <c r="FX7" s="22">
        <f>SWITCH('Raw data'!FX7,"4 = полностью согласен",4,"3 = отчасти согласен",3,"2 = отчасти не согласен",2,"1 = абсолютно не согласен",1)</f>
        <v>2</v>
      </c>
      <c r="FY7" s="22">
        <f>SWITCH('Raw data'!FY7,"4 = полностью согласен",4,"3 = отчасти согласен",3,"2 = отчасти не согласен",2,"1 = абсолютно не согласен",1)</f>
        <v>3</v>
      </c>
      <c r="FZ7" s="22">
        <f>SWITCH('Raw data'!FZ7,"4 = полностью согласен",4,"3 = отчасти согласен",3,"2 = отчасти не согласен",2,"1 = абсолютно не согласен",1)</f>
        <v>4</v>
      </c>
      <c r="GA7" s="22">
        <f>SWITCH('Raw data'!GA7,"4 = полностью согласен",4,"3 = отчасти согласен",3,"2 = отчасти не согласен",2,"1 = абсолютно не согласен",1)</f>
        <v>1</v>
      </c>
      <c r="GB7" s="22">
        <f>SWITCH('Raw data'!GB7,"4 = полностью согласен",4,"3 = отчасти согласен",3,"2 = отчасти не согласен",2,"1 = абсолютно не согласен",1)</f>
        <v>3</v>
      </c>
      <c r="GC7" s="22">
        <f>SWITCH('Raw data'!GC7,"4 = полностью согласен",4,"3 = отчасти согласен",3,"2 = отчасти не согласен",2,"1 = абсолютно не согласен",1)</f>
        <v>1</v>
      </c>
      <c r="GD7" s="22">
        <f>SWITCH('Raw data'!GD7,"4 = полностью согласен",4,"3 = отчасти согласен",3,"2 = отчасти не согласен",2,"1 = абсолютно не согласен",1)</f>
        <v>3</v>
      </c>
      <c r="GE7" s="22">
        <f>SWITCH('Raw data'!GE7,"4 = полностью согласен",4,"3 = отчасти согласен",3,"2 = отчасти не согласен",2,"1 = абсолютно не согласен",1)</f>
        <v>3</v>
      </c>
      <c r="GF7" s="22">
        <f>SWITCH('Raw data'!GF7,"4 = полностью согласен",4,"3 = отчасти согласен",3,"2 = отчасти не согласен",2,"1 = абсолютно не согласен",1)</f>
        <v>4</v>
      </c>
      <c r="GG7" s="22">
        <f>SWITCH('Raw data'!GG7,"4 = полностью согласен",4,"3 = отчасти согласен",3,"2 = отчасти не согласен",2,"1 = абсолютно не согласен",1)</f>
        <v>3</v>
      </c>
      <c r="GH7" s="22">
        <f>SWITCH('Raw data'!GH7,"4 = полностью согласен",4,"3 = отчасти согласен",3,"2 = отчасти не согласен",2,"1 = абсолютно не согласен",1)</f>
        <v>3</v>
      </c>
      <c r="GI7" s="22">
        <f>SWITCH('Raw data'!GI7,"4 = полностью согласен",4,"3 = отчасти согласен",3,"2 = отчасти не согласен",2,"1 = абсолютно не согласен",1)</f>
        <v>4</v>
      </c>
      <c r="GJ7" s="22">
        <f>SWITCH('Raw data'!GJ7,"4 = полностью согласен",4,"3 = отчасти согласен",3,"2 = отчасти не согласен",2,"1 = абсолютно не согласен",1)</f>
        <v>1</v>
      </c>
      <c r="GK7" s="22">
        <f>SWITCH('Raw data'!GK7,"4 = полностью согласен",4,"3 = отчасти согласен",3,"2 = отчасти не согласен",2,"1 = абсолютно не согласен",1)</f>
        <v>3</v>
      </c>
      <c r="GL7" s="22">
        <f>SWITCH('Raw data'!GL7,"4 = полностью согласен",4,"3 = отчасти согласен",3,"2 = отчасти не согласен",2,"1 = абсолютно не согласен",1)</f>
        <v>4</v>
      </c>
      <c r="GM7" s="22">
        <f>SWITCH('Raw data'!GM7,"4 = полностью согласен",4,"3 = отчасти согласен",3,"2 = отчасти не согласен",2,"1 = абсолютно не согласен",1)</f>
        <v>4</v>
      </c>
      <c r="GN7" s="22">
        <f>SWITCH('Raw data'!GN7,"4 = полностью согласен",4,"3 = отчасти согласен",3,"2 = отчасти не согласен",2,"1 = абсолютно не согласен",1)</f>
        <v>3</v>
      </c>
      <c r="GO7" s="23"/>
    </row>
    <row r="8">
      <c r="A8" s="18">
        <f>'Raw data'!A8</f>
        <v>44693.84</v>
      </c>
      <c r="B8" s="19" t="str">
        <f>'Raw data'!B8</f>
        <v>Developer</v>
      </c>
      <c r="E8" s="20">
        <f>if('Raw data'!E8 = "инженер-техник",0,1)</f>
        <v>0</v>
      </c>
      <c r="F8" s="20">
        <f>if('Raw data'!F8 = "вязальщик",0,1)</f>
        <v>0</v>
      </c>
      <c r="G8" s="20">
        <f>if('Raw data'!G8 = "повар",0,1)</f>
        <v>0</v>
      </c>
      <c r="H8" s="20">
        <f>if('Raw data'!H8 = "фотограф",0,1)</f>
        <v>1</v>
      </c>
      <c r="I8" s="20">
        <f>if('Raw data'!I8 = "чертежник",0,1)</f>
        <v>0</v>
      </c>
      <c r="J8" s="20">
        <f>if('Raw data'!J8 = "философ",0,1)</f>
        <v>1</v>
      </c>
      <c r="K8" s="20">
        <f>if('Raw data'!K8 = "ученый-химик",0,1)</f>
        <v>0</v>
      </c>
      <c r="L8" s="20">
        <f>if('Raw data'!L8 = "редактор научного журнала",0,1)</f>
        <v>1</v>
      </c>
      <c r="M8" s="20">
        <f>if('Raw data'!M8 = "лингвист",0,1)</f>
        <v>0</v>
      </c>
      <c r="N8" s="20">
        <f>if('Raw data'!N8 = "педиатр",0,1)</f>
        <v>1</v>
      </c>
      <c r="O8" s="20">
        <f>if('Raw data'!O8 = "организатор воспитательной работы",0,1)</f>
        <v>1</v>
      </c>
      <c r="P8" s="20">
        <f>if('Raw data'!P8 = "спортивный врач",0,1)</f>
        <v>0</v>
      </c>
      <c r="Q8" s="20">
        <f>if('Raw data'!Q8 = "нотариус",0,1)</f>
        <v>1</v>
      </c>
      <c r="R8" s="20">
        <f>if('Raw data'!R8 = "инженер станка",0,1)</f>
        <v>0</v>
      </c>
      <c r="S8" s="20">
        <f>if('Raw data'!S8 = "политический деятель",0,1)</f>
        <v>0</v>
      </c>
      <c r="T8" s="20">
        <f>if('Raw data'!T8 = "садовник",0,1)</f>
        <v>1</v>
      </c>
      <c r="U8" s="20">
        <f>if('Raw data'!U8 = "водитель",0,1)</f>
        <v>0</v>
      </c>
      <c r="V8" s="20">
        <f>if('Raw data'!V8 = "инженер-электрик",0,1)</f>
        <v>0</v>
      </c>
      <c r="W8" s="20">
        <f>if('Raw data'!W8 = "маляр",0,1)</f>
        <v>0</v>
      </c>
      <c r="X8" s="20">
        <f>if('Raw data'!X8 = "биолог",0,1)</f>
        <v>0</v>
      </c>
      <c r="Y8" s="20">
        <f>if('Raw data'!Y8 = "телеоператор",0,1)</f>
        <v>1</v>
      </c>
      <c r="Z8" s="20">
        <f>if('Raw data'!Z8 = "гидролог",0,1)</f>
        <v>1</v>
      </c>
      <c r="AA8" s="20">
        <f>if('Raw data'!AA8 = "зоолог",0,1)</f>
        <v>1</v>
      </c>
      <c r="AB8" s="20">
        <f>if('Raw data'!AB8 = "математик",0,1)</f>
        <v>0</v>
      </c>
      <c r="AC8" s="20">
        <f>if('Raw data'!AC8 = "счетовод",1,0)</f>
        <v>0</v>
      </c>
      <c r="AD8" s="20">
        <f>if('Raw data'!AD8 = "учитель",0,1)</f>
        <v>1</v>
      </c>
      <c r="AE8" s="20">
        <f>if('Raw data'!AE8 = "воспитатель",0,1)</f>
        <v>0</v>
      </c>
      <c r="AF8" s="20">
        <f>if('Raw data'!AF8 = "экономист",0,1)</f>
        <v>0</v>
      </c>
      <c r="AG8" s="20">
        <f>if('Raw data'!AG8 = "корректор",0,1)</f>
        <v>0</v>
      </c>
      <c r="AH8" s="20">
        <f>if('Raw data'!AH8 = "завхоз",0,1)</f>
        <v>1</v>
      </c>
      <c r="AI8" s="20">
        <f>if('Raw data'!AI8 = "радиоинженер",0,1)</f>
        <v>1</v>
      </c>
      <c r="AJ8" s="20">
        <f>if('Raw data'!AJ8 = "водопроводчик",0,1)</f>
        <v>0</v>
      </c>
      <c r="AK8" s="20">
        <f>if('Raw data'!AK8 = "агроном",0,1)</f>
        <v>0</v>
      </c>
      <c r="AL8" s="20">
        <f>if('Raw data'!AL8 = "закройщик-модельер",0,1)</f>
        <v>0</v>
      </c>
      <c r="AM8" s="20">
        <f>if('Raw data'!AM8 = "археолог",0,1)</f>
        <v>0</v>
      </c>
      <c r="AN8" s="20">
        <f>if('Raw data'!AN8 = "работник музея",0,1)</f>
        <v>1</v>
      </c>
      <c r="AO8" s="20">
        <f>if('Raw data'!AO8 = "ученый",0,1)</f>
        <v>0</v>
      </c>
      <c r="AP8" s="20">
        <f>if('Raw data'!AP8 = "логопед",0,1)</f>
        <v>0</v>
      </c>
      <c r="AQ8" s="20">
        <f>if('Raw data'!AQ8 = "врач",0,1)</f>
        <v>0</v>
      </c>
      <c r="AR8" s="20">
        <f>if('Raw data'!AR8 = "главный бухгалтер",0,1)</f>
        <v>1</v>
      </c>
      <c r="AS8" s="20">
        <f>if('Raw data'!AS8 = "поэт",0,1)</f>
        <v>1</v>
      </c>
      <c r="AT8" s="21">
        <f>if('Raw data'!AT8 = "архивариус",0,1)</f>
        <v>0</v>
      </c>
      <c r="AU8" s="20">
        <f>COUNTIF('Raw data'!AU8,"Да")</f>
        <v>0</v>
      </c>
      <c r="AV8" s="20">
        <f>COUNTIF('Raw data'!AV8,"Да")</f>
        <v>0</v>
      </c>
      <c r="AW8" s="20">
        <f>COUNTIF('Raw data'!AW8,"Да")</f>
        <v>0</v>
      </c>
      <c r="AX8" s="20">
        <f>COUNTIF('Raw data'!AX8,"Да")</f>
        <v>1</v>
      </c>
      <c r="AY8" s="20">
        <f>COUNTIF('Raw data'!AY8,"Да")</f>
        <v>1</v>
      </c>
      <c r="AZ8" s="20">
        <f>COUNTIF('Raw data'!AZ8,"Да")</f>
        <v>0</v>
      </c>
      <c r="BA8" s="20">
        <f>COUNTIF('Raw data'!BA8,"Да")</f>
        <v>1</v>
      </c>
      <c r="BB8" s="20">
        <f>COUNTIF('Raw data'!BB8,"Да")</f>
        <v>1</v>
      </c>
      <c r="BC8" s="20">
        <f>COUNTIF('Raw data'!BC8,"Да")</f>
        <v>0</v>
      </c>
      <c r="BD8" s="20">
        <f>COUNTIF('Raw data'!BD8,"Да")</f>
        <v>1</v>
      </c>
      <c r="BE8" s="20">
        <f>COUNTIF('Raw data'!BE8,"Да")</f>
        <v>0</v>
      </c>
      <c r="BF8" s="20">
        <f>COUNTIF('Raw data'!BF8,"Да")</f>
        <v>1</v>
      </c>
      <c r="BG8" s="20">
        <f>COUNTIF('Raw data'!BG8,"Да")</f>
        <v>1</v>
      </c>
      <c r="BH8" s="20">
        <f>COUNTIF('Raw data'!BH8,"Да")</f>
        <v>1</v>
      </c>
      <c r="BI8" s="20">
        <f>COUNTIF('Raw data'!BI8,"Да")</f>
        <v>0</v>
      </c>
      <c r="BJ8" s="20">
        <f>COUNTIF('Raw data'!BJ8,"Да")</f>
        <v>1</v>
      </c>
      <c r="BK8" s="20">
        <f>COUNTIF('Raw data'!BK8,"Да")</f>
        <v>1</v>
      </c>
      <c r="BL8" s="20">
        <f>COUNTIF('Raw data'!BL8,"Да")</f>
        <v>0</v>
      </c>
      <c r="BM8" s="20">
        <f>COUNTIF('Raw data'!BM8,"Да")</f>
        <v>0</v>
      </c>
      <c r="BN8" s="20">
        <f>COUNTIF('Raw data'!BN8,"Да")</f>
        <v>1</v>
      </c>
      <c r="BO8" s="20">
        <f>COUNTIF('Raw data'!BO8,"Да")</f>
        <v>0</v>
      </c>
      <c r="BP8" s="20">
        <f>COUNTIF('Raw data'!BP8,"Да")</f>
        <v>1</v>
      </c>
      <c r="BQ8" s="20">
        <f>COUNTIF('Raw data'!BQ8,"Да")</f>
        <v>0</v>
      </c>
      <c r="BR8" s="20">
        <f>COUNTIF('Raw data'!BR8,"Да")</f>
        <v>1</v>
      </c>
      <c r="BS8" s="20">
        <f>COUNTIF('Raw data'!BS8,"Да")</f>
        <v>1</v>
      </c>
      <c r="BT8" s="20">
        <f>COUNTIF('Raw data'!BT8,"Да")</f>
        <v>0</v>
      </c>
      <c r="BU8" s="20">
        <f>COUNTIF('Raw data'!BU8,"Да")</f>
        <v>0</v>
      </c>
      <c r="BV8" s="20">
        <f>COUNTIF('Raw data'!BV8,"Да")</f>
        <v>1</v>
      </c>
      <c r="BW8" s="20">
        <f>COUNTIF('Raw data'!BW8,"Да")</f>
        <v>1</v>
      </c>
      <c r="BX8" s="20">
        <f>COUNTIF('Raw data'!BX8,"Да")</f>
        <v>1</v>
      </c>
      <c r="BY8" s="20">
        <f>COUNTIF('Raw data'!BY8,"Да")</f>
        <v>0</v>
      </c>
      <c r="BZ8" s="20">
        <f>COUNTIF('Raw data'!BZ8,"Да")</f>
        <v>1</v>
      </c>
      <c r="CA8" s="20">
        <f>COUNTIF('Raw data'!CA8,"Да")</f>
        <v>0</v>
      </c>
      <c r="CB8" s="20">
        <f>COUNTIF('Raw data'!CB8,"Да")</f>
        <v>1</v>
      </c>
      <c r="CC8" s="20">
        <f>COUNTIF('Raw data'!CC8,"Да")</f>
        <v>1</v>
      </c>
      <c r="CD8" s="20">
        <f>COUNTIF('Raw data'!CD8,"Да")</f>
        <v>0</v>
      </c>
      <c r="CE8" s="20">
        <f>COUNTIF('Raw data'!CE8,"Да")</f>
        <v>1</v>
      </c>
      <c r="CF8" s="20">
        <f>COUNTIF('Raw data'!CF8,"Да")</f>
        <v>1</v>
      </c>
      <c r="CG8" s="20">
        <f>COUNTIF('Raw data'!CG8,"Да")</f>
        <v>0</v>
      </c>
      <c r="CH8" s="20">
        <f>COUNTIF('Raw data'!CH8,"Да")</f>
        <v>1</v>
      </c>
      <c r="CI8" s="20">
        <f>COUNTIF('Raw data'!CI8,"Да")</f>
        <v>1</v>
      </c>
      <c r="CJ8" s="20">
        <f>COUNTIF('Raw data'!CJ8,"Да")</f>
        <v>1</v>
      </c>
      <c r="CK8" s="20">
        <f>COUNTIF('Raw data'!CK8,"Да")</f>
        <v>0</v>
      </c>
      <c r="CL8" s="20">
        <f>COUNTIF('Raw data'!CL8,"Да")</f>
        <v>1</v>
      </c>
      <c r="CM8" s="20">
        <f>COUNTIF('Raw data'!CM8,"Да")</f>
        <v>1</v>
      </c>
      <c r="CN8" s="20">
        <f>COUNTIF('Raw data'!CN8,"Да")</f>
        <v>1</v>
      </c>
      <c r="CO8" s="20">
        <f>COUNTIF('Raw data'!CO8,"Да")</f>
        <v>0</v>
      </c>
      <c r="CP8" s="20">
        <f>COUNTIF('Raw data'!CP8,"Да")</f>
        <v>1</v>
      </c>
      <c r="CQ8" s="20">
        <f>COUNTIF('Raw data'!CQ8,"Да")</f>
        <v>1</v>
      </c>
      <c r="CR8" s="20">
        <f>COUNTIF('Raw data'!CR8,"Да")</f>
        <v>0</v>
      </c>
      <c r="CS8" s="20">
        <f>COUNTIF('Raw data'!CS8,"Да")</f>
        <v>0</v>
      </c>
      <c r="CT8" s="20">
        <f>COUNTIF('Raw data'!CT8,"Да")</f>
        <v>0</v>
      </c>
      <c r="CU8" s="20">
        <f>COUNTIF('Raw data'!CU8,"Да")</f>
        <v>1</v>
      </c>
      <c r="CV8" s="20">
        <f>COUNTIF('Raw data'!CV8,"Да")</f>
        <v>1</v>
      </c>
      <c r="CW8" s="20">
        <f>COUNTIF('Raw data'!CW8,"Да")</f>
        <v>0</v>
      </c>
      <c r="CX8" s="20">
        <f>COUNTIF('Raw data'!CX8,"Да")</f>
        <v>1</v>
      </c>
      <c r="CY8" s="20">
        <f>COUNTIF('Raw data'!CY8,"Да")</f>
        <v>1</v>
      </c>
      <c r="CZ8" s="20">
        <f>COUNTIF('Raw data'!CZ8,"Да")</f>
        <v>1</v>
      </c>
      <c r="DA8" s="20">
        <f>COUNTIF('Raw data'!DA8,"Да")</f>
        <v>0</v>
      </c>
      <c r="DB8" s="20">
        <f>COUNTIF('Raw data'!DB8,"Да")</f>
        <v>1</v>
      </c>
      <c r="DC8" s="20">
        <f>COUNTIF('Raw data'!DC8,"Да")</f>
        <v>0</v>
      </c>
      <c r="DD8" s="20">
        <f>COUNTIF('Raw data'!DD8,"Да")</f>
        <v>1</v>
      </c>
      <c r="DE8" s="20">
        <f>COUNTIF('Raw data'!DE8,"Да")</f>
        <v>0</v>
      </c>
      <c r="DF8" s="20">
        <f>COUNTIF('Raw data'!DF8,"Да")</f>
        <v>1</v>
      </c>
      <c r="DG8" s="20">
        <f>COUNTIF('Raw data'!DG8,"Да")</f>
        <v>0</v>
      </c>
      <c r="DH8" s="20">
        <f>COUNTIF('Raw data'!DH8,"Да")</f>
        <v>0</v>
      </c>
      <c r="DI8" s="20">
        <f>COUNTIF('Raw data'!DI8,"Да")</f>
        <v>0</v>
      </c>
      <c r="DJ8" s="20">
        <f>COUNTIF('Raw data'!DJ8,"Да")</f>
        <v>0</v>
      </c>
      <c r="DK8" s="20">
        <f>COUNTIF('Raw data'!DK8,"Да")</f>
        <v>1</v>
      </c>
      <c r="DL8" s="20">
        <f>COUNTIF('Raw data'!DL8,"Да")</f>
        <v>0</v>
      </c>
      <c r="DM8" s="20">
        <f>COUNTIF('Raw data'!DM8,"Да")</f>
        <v>0</v>
      </c>
      <c r="DN8" s="20">
        <f>COUNTIF('Raw data'!DN8,"Да")</f>
        <v>1</v>
      </c>
      <c r="DO8" s="20">
        <f>COUNTIF('Raw data'!DO8,"Да")</f>
        <v>1</v>
      </c>
      <c r="DP8" s="20">
        <f>COUNTIF('Raw data'!DP8,"Да")</f>
        <v>1</v>
      </c>
      <c r="DQ8" s="20">
        <f>COUNTIF('Raw data'!DQ8,"Да")</f>
        <v>0</v>
      </c>
      <c r="DR8" s="20">
        <f>COUNTIF('Raw data'!DR8,"Да")</f>
        <v>0</v>
      </c>
      <c r="DS8" s="20">
        <f>COUNTIF('Raw data'!DS8,"Да")</f>
        <v>0</v>
      </c>
      <c r="DT8" s="20">
        <f>COUNTIF('Raw data'!DT8,"Да")</f>
        <v>0</v>
      </c>
      <c r="DU8" s="20">
        <f>COUNTIF('Raw data'!DU8,"Да")</f>
        <v>0</v>
      </c>
      <c r="DV8" s="21">
        <f>COUNTIF('Raw data'!DV8,"Да")</f>
        <v>1</v>
      </c>
      <c r="DW8" s="22">
        <f>SWITCH('Raw data'!DW8,"4 = полностью согласен",4,"3 = отчасти согласен",3,"2 = отчасти не согласен",2,"1 = абсолютно не согласен",1)</f>
        <v>4</v>
      </c>
      <c r="DX8" s="22">
        <f>SWITCH('Raw data'!DX8,"4 = полностью согласен",4,"3 = отчасти согласен",3,"2 = отчасти не согласен",2,"1 = абсолютно не согласен",1)</f>
        <v>1</v>
      </c>
      <c r="DY8" s="22">
        <f>SWITCH('Raw data'!DY8,"4 = полностью согласен",4,"3 = отчасти согласен",3,"2 = отчасти не согласен",2,"1 = абсолютно не согласен",1)</f>
        <v>2</v>
      </c>
      <c r="DZ8" s="22">
        <f>SWITCH('Raw data'!DZ8,"4 = полностью согласен",4,"3 = отчасти согласен",3,"2 = отчасти не согласен",2,"1 = абсолютно не согласен",1)</f>
        <v>4</v>
      </c>
      <c r="EA8" s="22">
        <f>SWITCH('Raw data'!EA8,"4 = полностью согласен",4,"3 = отчасти согласен",3,"2 = отчасти не согласен",2,"1 = абсолютно не согласен",1)</f>
        <v>2</v>
      </c>
      <c r="EB8" s="22">
        <f>SWITCH('Raw data'!EB8,"4 = полностью согласен",4,"3 = отчасти согласен",3,"2 = отчасти не согласен",2,"1 = абсолютно не согласен",1)</f>
        <v>1</v>
      </c>
      <c r="EC8" s="22">
        <f>SWITCH('Raw data'!EC8,"4 = полностью согласен",4,"3 = отчасти согласен",3,"2 = отчасти не согласен",2,"1 = абсолютно не согласен",1)</f>
        <v>3</v>
      </c>
      <c r="ED8" s="22">
        <f>SWITCH('Raw data'!ED8,"4 = полностью согласен",4,"3 = отчасти согласен",3,"2 = отчасти не согласен",2,"1 = абсолютно не согласен",1)</f>
        <v>4</v>
      </c>
      <c r="EE8" s="22">
        <f>SWITCH('Raw data'!EE8,"4 = полностью согласен",4,"3 = отчасти согласен",3,"2 = отчасти не согласен",2,"1 = абсолютно не согласен",1)</f>
        <v>1</v>
      </c>
      <c r="EF8" s="22">
        <f>SWITCH('Raw data'!EF8,"4 = полностью согласен",4,"3 = отчасти согласен",3,"2 = отчасти не согласен",2,"1 = абсолютно не согласен",1)</f>
        <v>4</v>
      </c>
      <c r="EG8" s="22">
        <f>SWITCH('Raw data'!EG8,"4 = полностью согласен",4,"3 = отчасти согласен",3,"2 = отчасти не согласен",2,"1 = абсолютно не согласен",1)</f>
        <v>1</v>
      </c>
      <c r="EH8" s="22">
        <f>SWITCH('Raw data'!EH8,"4 = полностью согласен",4,"3 = отчасти согласен",3,"2 = отчасти не согласен",2,"1 = абсолютно не согласен",1)</f>
        <v>1</v>
      </c>
      <c r="EI8" s="22">
        <f>SWITCH('Raw data'!EI8,"4 = полностью согласен",4,"3 = отчасти согласен",3,"2 = отчасти не согласен",2,"1 = абсолютно не согласен",1)</f>
        <v>3</v>
      </c>
      <c r="EJ8" s="22">
        <f>SWITCH('Raw data'!EJ8,"4 = полностью согласен",4,"3 = отчасти согласен",3,"2 = отчасти не согласен",2,"1 = абсолютно не согласен",1)</f>
        <v>2</v>
      </c>
      <c r="EK8" s="22">
        <f>SWITCH('Raw data'!EK8,"4 = полностью согласен",4,"3 = отчасти согласен",3,"2 = отчасти не согласен",2,"1 = абсолютно не согласен",1)</f>
        <v>1</v>
      </c>
      <c r="EL8" s="22">
        <f>SWITCH('Raw data'!EL8,"4 = полностью согласен",4,"3 = отчасти согласен",3,"2 = отчасти не согласен",2,"1 = абсолютно не согласен",1)</f>
        <v>4</v>
      </c>
      <c r="EM8" s="22">
        <f>SWITCH('Raw data'!EM8,"4 = полностью согласен",4,"3 = отчасти согласен",3,"2 = отчасти не согласен",2,"1 = абсолютно не согласен",1)</f>
        <v>4</v>
      </c>
      <c r="EN8" s="22">
        <f>SWITCH('Raw data'!EN8,"4 = полностью согласен",4,"3 = отчасти согласен",3,"2 = отчасти не согласен",2,"1 = абсолютно не согласен",1)</f>
        <v>4</v>
      </c>
      <c r="EO8" s="22">
        <f>SWITCH('Raw data'!EO8,"4 = полностью согласен",4,"3 = отчасти согласен",3,"2 = отчасти не согласен",2,"1 = абсолютно не согласен",1)</f>
        <v>1</v>
      </c>
      <c r="EP8" s="22">
        <f>SWITCH('Raw data'!EP8,"4 = полностью согласен",4,"3 = отчасти согласен",3,"2 = отчасти не согласен",2,"1 = абсолютно не согласен",1)</f>
        <v>3</v>
      </c>
      <c r="EQ8" s="22">
        <f>SWITCH('Raw data'!EQ8,"4 = полностью согласен",4,"3 = отчасти согласен",3,"2 = отчасти не согласен",2,"1 = абсолютно не согласен",1)</f>
        <v>3</v>
      </c>
      <c r="ER8" s="22">
        <f>SWITCH('Raw data'!ER8,"4 = полностью согласен",4,"3 = отчасти согласен",3,"2 = отчасти не согласен",2,"1 = абсолютно не согласен",1)</f>
        <v>1</v>
      </c>
      <c r="ES8" s="22">
        <f>SWITCH('Raw data'!ES8,"4 = полностью согласен",4,"3 = отчасти согласен",3,"2 = отчасти не согласен",2,"1 = абсолютно не согласен",1)</f>
        <v>2</v>
      </c>
      <c r="ET8" s="22">
        <f>SWITCH('Raw data'!ET8,"4 = полностью согласен",4,"3 = отчасти согласен",3,"2 = отчасти не согласен",2,"1 = абсолютно не согласен",1)</f>
        <v>2</v>
      </c>
      <c r="EU8" s="22">
        <f>SWITCH('Raw data'!EU8,"4 = полностью согласен",4,"3 = отчасти согласен",3,"2 = отчасти не согласен",2,"1 = абсолютно не согласен",1)</f>
        <v>4</v>
      </c>
      <c r="EV8" s="22">
        <f>SWITCH('Raw data'!EV8,"4 = полностью согласен",4,"3 = отчасти согласен",3,"2 = отчасти не согласен",2,"1 = абсолютно не согласен",1)</f>
        <v>1</v>
      </c>
      <c r="EW8" s="22">
        <f>SWITCH('Raw data'!EW8,"4 = полностью согласен",4,"3 = отчасти согласен",3,"2 = отчасти не согласен",2,"1 = абсолютно не согласен",1)</f>
        <v>1</v>
      </c>
      <c r="EX8" s="22">
        <f>SWITCH('Raw data'!EX8,"4 = полностью согласен",4,"3 = отчасти согласен",3,"2 = отчасти не согласен",2,"1 = абсолютно не согласен",1)</f>
        <v>1</v>
      </c>
      <c r="EY8" s="22">
        <f>SWITCH('Raw data'!EY8,"4 = полностью согласен",4,"3 = отчасти согласен",3,"2 = отчасти не согласен",2,"1 = абсолютно не согласен",1)</f>
        <v>2</v>
      </c>
      <c r="EZ8" s="22">
        <f>SWITCH('Raw data'!EZ8,"4 = полностью согласен",4,"3 = отчасти согласен",3,"2 = отчасти не согласен",2,"1 = абсолютно не согласен",1)</f>
        <v>2</v>
      </c>
      <c r="FA8" s="22">
        <f>SWITCH('Raw data'!FA8,"4 = полностью согласен",4,"3 = отчасти согласен",3,"2 = отчасти не согласен",2,"1 = абсолютно не согласен",1)</f>
        <v>3</v>
      </c>
      <c r="FB8" s="22">
        <f>SWITCH('Raw data'!FB8,"4 = полностью согласен",4,"3 = отчасти согласен",3,"2 = отчасти не согласен",2,"1 = абсолютно не согласен",1)</f>
        <v>3</v>
      </c>
      <c r="FC8" s="22">
        <f>SWITCH('Raw data'!FC8,"4 = полностью согласен",4,"3 = отчасти согласен",3,"2 = отчасти не согласен",2,"1 = абсолютно не согласен",1)</f>
        <v>3</v>
      </c>
      <c r="FD8" s="22">
        <f>SWITCH('Raw data'!FD8,"4 = полностью согласен",4,"3 = отчасти согласен",3,"2 = отчасти не согласен",2,"1 = абсолютно не согласен",1)</f>
        <v>2</v>
      </c>
      <c r="FE8" s="22">
        <f>SWITCH('Raw data'!FE8,"4 = полностью согласен",4,"3 = отчасти согласен",3,"2 = отчасти не согласен",2,"1 = абсолютно не согласен",1)</f>
        <v>3</v>
      </c>
      <c r="FF8" s="22">
        <f>SWITCH('Raw data'!FF8,"4 = полностью согласен",4,"3 = отчасти согласен",3,"2 = отчасти не согласен",2,"1 = абсолютно не согласен",1)</f>
        <v>3</v>
      </c>
      <c r="FG8" s="22">
        <f>SWITCH('Raw data'!FG8,"4 = полностью согласен",4,"3 = отчасти согласен",3,"2 = отчасти не согласен",2,"1 = абсолютно не согласен",1)</f>
        <v>1</v>
      </c>
      <c r="FH8" s="22">
        <f>SWITCH('Raw data'!FH8,"4 = полностью согласен",4,"3 = отчасти согласен",3,"2 = отчасти не согласен",2,"1 = абсолютно не согласен",1)</f>
        <v>1</v>
      </c>
      <c r="FI8" s="22">
        <f>SWITCH('Raw data'!FI8,"4 = полностью согласен",4,"3 = отчасти согласен",3,"2 = отчасти не согласен",2,"1 = абсолютно не согласен",1)</f>
        <v>1</v>
      </c>
      <c r="FJ8" s="22">
        <f>SWITCH('Raw data'!FJ8,"4 = полностью согласен",4,"3 = отчасти согласен",3,"2 = отчасти не согласен",2,"1 = абсолютно не согласен",1)</f>
        <v>2</v>
      </c>
      <c r="FK8" s="22">
        <f>SWITCH('Raw data'!FK8,"4 = полностью согласен",4,"3 = отчасти согласен",3,"2 = отчасти не согласен",2,"1 = абсолютно не согласен",1)</f>
        <v>3</v>
      </c>
      <c r="FL8" s="22">
        <f>SWITCH('Raw data'!FL8,"4 = полностью согласен",4,"3 = отчасти согласен",3,"2 = отчасти не согласен",2,"1 = абсолютно не согласен",1)</f>
        <v>3</v>
      </c>
      <c r="FM8" s="22">
        <f>SWITCH('Raw data'!FM8,"4 = полностью согласен",4,"3 = отчасти согласен",3,"2 = отчасти не согласен",2,"1 = абсолютно не согласен",1)</f>
        <v>2</v>
      </c>
      <c r="FN8" s="22">
        <f>SWITCH('Raw data'!FN8,"4 = полностью согласен",4,"3 = отчасти согласен",3,"2 = отчасти не согласен",2,"1 = абсолютно не согласен",1)</f>
        <v>2</v>
      </c>
      <c r="FO8" s="22">
        <f>SWITCH('Raw data'!FO8,"4 = полностью согласен",4,"3 = отчасти согласен",3,"2 = отчасти не согласен",2,"1 = абсолютно не согласен",1)</f>
        <v>1</v>
      </c>
      <c r="FP8" s="22">
        <f>SWITCH('Raw data'!FP8,"4 = полностью согласен",4,"3 = отчасти согласен",3,"2 = отчасти не согласен",2,"1 = абсолютно не согласен",1)</f>
        <v>1</v>
      </c>
      <c r="FQ8" s="22">
        <f>SWITCH('Raw data'!FQ8,"4 = полностью согласен",4,"3 = отчасти согласен",3,"2 = отчасти не согласен",2,"1 = абсолютно не согласен",1)</f>
        <v>4</v>
      </c>
      <c r="FR8" s="22">
        <f>SWITCH('Raw data'!FR8,"4 = полностью согласен",4,"3 = отчасти согласен",3,"2 = отчасти не согласен",2,"1 = абсолютно не согласен",1)</f>
        <v>2</v>
      </c>
      <c r="FS8" s="22">
        <f>SWITCH('Raw data'!FS8,"4 = полностью согласен",4,"3 = отчасти согласен",3,"2 = отчасти не согласен",2,"1 = абсолютно не согласен",1)</f>
        <v>2</v>
      </c>
      <c r="FT8" s="22">
        <f>SWITCH('Raw data'!FT8,"4 = полностью согласен",4,"3 = отчасти согласен",3,"2 = отчасти не согласен",2,"1 = абсолютно не согласен",1)</f>
        <v>4</v>
      </c>
      <c r="FU8" s="22">
        <f>SWITCH('Raw data'!FU8,"4 = полностью согласен",4,"3 = отчасти согласен",3,"2 = отчасти не согласен",2,"1 = абсолютно не согласен",1)</f>
        <v>2</v>
      </c>
      <c r="FV8" s="22">
        <f>SWITCH('Raw data'!FV8,"4 = полностью согласен",4,"3 = отчасти согласен",3,"2 = отчасти не согласен",2,"1 = абсолютно не согласен",1)</f>
        <v>3</v>
      </c>
      <c r="FW8" s="22">
        <f>SWITCH('Raw data'!FW8,"4 = полностью согласен",4,"3 = отчасти согласен",3,"2 = отчасти не согласен",2,"1 = абсолютно не согласен",1)</f>
        <v>1</v>
      </c>
      <c r="FX8" s="22">
        <f>SWITCH('Raw data'!FX8,"4 = полностью согласен",4,"3 = отчасти согласен",3,"2 = отчасти не согласен",2,"1 = абсолютно не согласен",1)</f>
        <v>4</v>
      </c>
      <c r="FY8" s="22">
        <f>SWITCH('Raw data'!FY8,"4 = полностью согласен",4,"3 = отчасти согласен",3,"2 = отчасти не согласен",2,"1 = абсолютно не согласен",1)</f>
        <v>2</v>
      </c>
      <c r="FZ8" s="22">
        <f>SWITCH('Raw data'!FZ8,"4 = полностью согласен",4,"3 = отчасти согласен",3,"2 = отчасти не согласен",2,"1 = абсолютно не согласен",1)</f>
        <v>3</v>
      </c>
      <c r="GA8" s="22">
        <f>SWITCH('Raw data'!GA8,"4 = полностью согласен",4,"3 = отчасти согласен",3,"2 = отчасти не согласен",2,"1 = абсолютно не согласен",1)</f>
        <v>1</v>
      </c>
      <c r="GB8" s="22">
        <f>SWITCH('Raw data'!GB8,"4 = полностью согласен",4,"3 = отчасти согласен",3,"2 = отчасти не согласен",2,"1 = абсолютно не согласен",1)</f>
        <v>2</v>
      </c>
      <c r="GC8" s="22">
        <f>SWITCH('Raw data'!GC8,"4 = полностью согласен",4,"3 = отчасти согласен",3,"2 = отчасти не согласен",2,"1 = абсолютно не согласен",1)</f>
        <v>2</v>
      </c>
      <c r="GD8" s="22">
        <f>SWITCH('Raw data'!GD8,"4 = полностью согласен",4,"3 = отчасти согласен",3,"2 = отчасти не согласен",2,"1 = абсолютно не согласен",1)</f>
        <v>1</v>
      </c>
      <c r="GE8" s="22">
        <f>SWITCH('Raw data'!GE8,"4 = полностью согласен",4,"3 = отчасти согласен",3,"2 = отчасти не согласен",2,"1 = абсолютно не согласен",1)</f>
        <v>2</v>
      </c>
      <c r="GF8" s="22">
        <f>SWITCH('Raw data'!GF8,"4 = полностью согласен",4,"3 = отчасти согласен",3,"2 = отчасти не согласен",2,"1 = абсолютно не согласен",1)</f>
        <v>2</v>
      </c>
      <c r="GG8" s="22">
        <f>SWITCH('Raw data'!GG8,"4 = полностью согласен",4,"3 = отчасти согласен",3,"2 = отчасти не согласен",2,"1 = абсолютно не согласен",1)</f>
        <v>2</v>
      </c>
      <c r="GH8" s="22">
        <f>SWITCH('Raw data'!GH8,"4 = полностью согласен",4,"3 = отчасти согласен",3,"2 = отчасти не согласен",2,"1 = абсолютно не согласен",1)</f>
        <v>2</v>
      </c>
      <c r="GI8" s="22">
        <f>SWITCH('Raw data'!GI8,"4 = полностью согласен",4,"3 = отчасти согласен",3,"2 = отчасти не согласен",2,"1 = абсолютно не согласен",1)</f>
        <v>2</v>
      </c>
      <c r="GJ8" s="22">
        <f>SWITCH('Raw data'!GJ8,"4 = полностью согласен",4,"3 = отчасти согласен",3,"2 = отчасти не согласен",2,"1 = абсолютно не согласен",1)</f>
        <v>2</v>
      </c>
      <c r="GK8" s="22">
        <f>SWITCH('Raw data'!GK8,"4 = полностью согласен",4,"3 = отчасти согласен",3,"2 = отчасти не согласен",2,"1 = абсолютно не согласен",1)</f>
        <v>3</v>
      </c>
      <c r="GL8" s="22">
        <f>SWITCH('Raw data'!GL8,"4 = полностью согласен",4,"3 = отчасти согласен",3,"2 = отчасти не согласен",2,"1 = абсолютно не согласен",1)</f>
        <v>4</v>
      </c>
      <c r="GM8" s="22">
        <f>SWITCH('Raw data'!GM8,"4 = полностью согласен",4,"3 = отчасти согласен",3,"2 = отчасти не согласен",2,"1 = абсолютно не согласен",1)</f>
        <v>4</v>
      </c>
      <c r="GN8" s="22">
        <f>SWITCH('Raw data'!GN8,"4 = полностью согласен",4,"3 = отчасти согласен",3,"2 = отчасти не согласен",2,"1 = абсолютно не согласен",1)</f>
        <v>2</v>
      </c>
      <c r="GO8" s="23"/>
    </row>
    <row r="9">
      <c r="A9" s="18">
        <f>'Raw data'!A9</f>
        <v>44693.86918</v>
      </c>
      <c r="B9" s="19" t="str">
        <f>'Raw data'!B9</f>
        <v>Developer</v>
      </c>
      <c r="E9" s="20">
        <f>if('Raw data'!E9 = "инженер-техник",0,1)</f>
        <v>0</v>
      </c>
      <c r="F9" s="20">
        <f>if('Raw data'!F9 = "вязальщик",0,1)</f>
        <v>1</v>
      </c>
      <c r="G9" s="20">
        <f>if('Raw data'!G9 = "повар",0,1)</f>
        <v>0</v>
      </c>
      <c r="H9" s="20">
        <f>if('Raw data'!H9 = "фотограф",0,1)</f>
        <v>0</v>
      </c>
      <c r="I9" s="20">
        <f>if('Raw data'!I9 = "чертежник",0,1)</f>
        <v>0</v>
      </c>
      <c r="J9" s="20">
        <f>if('Raw data'!J9 = "философ",0,1)</f>
        <v>1</v>
      </c>
      <c r="K9" s="20">
        <f>if('Raw data'!K9 = "ученый-химик",0,1)</f>
        <v>0</v>
      </c>
      <c r="L9" s="20">
        <f>if('Raw data'!L9 = "редактор научного журнала",0,1)</f>
        <v>1</v>
      </c>
      <c r="M9" s="20">
        <f>if('Raw data'!M9 = "лингвист",0,1)</f>
        <v>0</v>
      </c>
      <c r="N9" s="20">
        <f>if('Raw data'!N9 = "педиатр",0,1)</f>
        <v>1</v>
      </c>
      <c r="O9" s="20">
        <f>if('Raw data'!O9 = "организатор воспитательной работы",0,1)</f>
        <v>1</v>
      </c>
      <c r="P9" s="20">
        <f>if('Raw data'!P9 = "спортивный врач",0,1)</f>
        <v>0</v>
      </c>
      <c r="Q9" s="20">
        <f>if('Raw data'!Q9 = "нотариус",0,1)</f>
        <v>0</v>
      </c>
      <c r="R9" s="20">
        <f>if('Raw data'!R9 = "инженер станка",0,1)</f>
        <v>0</v>
      </c>
      <c r="S9" s="20">
        <f>if('Raw data'!S9 = "политический деятель",0,1)</f>
        <v>1</v>
      </c>
      <c r="T9" s="20">
        <f>if('Raw data'!T9 = "садовник",0,1)</f>
        <v>1</v>
      </c>
      <c r="U9" s="20">
        <f>if('Raw data'!U9 = "водитель",0,1)</f>
        <v>0</v>
      </c>
      <c r="V9" s="20">
        <f>if('Raw data'!V9 = "инженер-электрик",0,1)</f>
        <v>0</v>
      </c>
      <c r="W9" s="20">
        <f>if('Raw data'!W9 = "маляр",0,1)</f>
        <v>1</v>
      </c>
      <c r="X9" s="20">
        <f>if('Raw data'!X9 = "биолог",0,1)</f>
        <v>1</v>
      </c>
      <c r="Y9" s="20">
        <f>if('Raw data'!Y9 = "телеоператор",0,1)</f>
        <v>1</v>
      </c>
      <c r="Z9" s="20">
        <f>if('Raw data'!Z9 = "гидролог",0,1)</f>
        <v>0</v>
      </c>
      <c r="AA9" s="20">
        <f>if('Raw data'!AA9 = "зоолог",0,1)</f>
        <v>1</v>
      </c>
      <c r="AB9" s="20">
        <f>if('Raw data'!AB9 = "математик",0,1)</f>
        <v>1</v>
      </c>
      <c r="AC9" s="20">
        <f>if('Raw data'!AC9 = "счетовод",1,0)</f>
        <v>0</v>
      </c>
      <c r="AD9" s="20">
        <f>if('Raw data'!AD9 = "учитель",0,1)</f>
        <v>0</v>
      </c>
      <c r="AE9" s="20">
        <f>if('Raw data'!AE9 = "воспитатель",0,1)</f>
        <v>1</v>
      </c>
      <c r="AF9" s="20">
        <f>if('Raw data'!AF9 = "экономист",0,1)</f>
        <v>1</v>
      </c>
      <c r="AG9" s="20">
        <f>if('Raw data'!AG9 = "корректор",0,1)</f>
        <v>1</v>
      </c>
      <c r="AH9" s="20">
        <f>if('Raw data'!AH9 = "завхоз",0,1)</f>
        <v>1</v>
      </c>
      <c r="AI9" s="20">
        <f>if('Raw data'!AI9 = "радиоинженер",0,1)</f>
        <v>1</v>
      </c>
      <c r="AJ9" s="20">
        <f>if('Raw data'!AJ9 = "водопроводчик",0,1)</f>
        <v>1</v>
      </c>
      <c r="AK9" s="20">
        <f>if('Raw data'!AK9 = "агроном",0,1)</f>
        <v>1</v>
      </c>
      <c r="AL9" s="20">
        <f>if('Raw data'!AL9 = "закройщик-модельер",0,1)</f>
        <v>1</v>
      </c>
      <c r="AM9" s="20">
        <f>if('Raw data'!AM9 = "археолог",0,1)</f>
        <v>1</v>
      </c>
      <c r="AN9" s="20">
        <f>if('Raw data'!AN9 = "работник музея",0,1)</f>
        <v>0</v>
      </c>
      <c r="AO9" s="20">
        <f>if('Raw data'!AO9 = "ученый",0,1)</f>
        <v>0</v>
      </c>
      <c r="AP9" s="20">
        <f>if('Raw data'!AP9 = "логопед",0,1)</f>
        <v>1</v>
      </c>
      <c r="AQ9" s="20">
        <f>if('Raw data'!AQ9 = "врач",0,1)</f>
        <v>0</v>
      </c>
      <c r="AR9" s="20">
        <f>if('Raw data'!AR9 = "главный бухгалтер",0,1)</f>
        <v>1</v>
      </c>
      <c r="AS9" s="20">
        <f>if('Raw data'!AS9 = "поэт",0,1)</f>
        <v>0</v>
      </c>
      <c r="AT9" s="21">
        <f>if('Raw data'!AT9 = "архивариус",0,1)</f>
        <v>1</v>
      </c>
      <c r="AU9" s="20">
        <f>COUNTIF('Raw data'!AU9,"Да")</f>
        <v>1</v>
      </c>
      <c r="AV9" s="20">
        <f>COUNTIF('Raw data'!AV9,"Да")</f>
        <v>1</v>
      </c>
      <c r="AW9" s="20">
        <f>COUNTIF('Raw data'!AW9,"Да")</f>
        <v>0</v>
      </c>
      <c r="AX9" s="20">
        <f>COUNTIF('Raw data'!AX9,"Да")</f>
        <v>0</v>
      </c>
      <c r="AY9" s="20">
        <f>COUNTIF('Raw data'!AY9,"Да")</f>
        <v>1</v>
      </c>
      <c r="AZ9" s="20">
        <f>COUNTIF('Raw data'!AZ9,"Да")</f>
        <v>0</v>
      </c>
      <c r="BA9" s="20">
        <f>COUNTIF('Raw data'!BA9,"Да")</f>
        <v>1</v>
      </c>
      <c r="BB9" s="20">
        <f>COUNTIF('Raw data'!BB9,"Да")</f>
        <v>1</v>
      </c>
      <c r="BC9" s="20">
        <f>COUNTIF('Raw data'!BC9,"Да")</f>
        <v>1</v>
      </c>
      <c r="BD9" s="20">
        <f>COUNTIF('Raw data'!BD9,"Да")</f>
        <v>1</v>
      </c>
      <c r="BE9" s="20">
        <f>COUNTIF('Raw data'!BE9,"Да")</f>
        <v>0</v>
      </c>
      <c r="BF9" s="20">
        <f>COUNTIF('Raw data'!BF9,"Да")</f>
        <v>1</v>
      </c>
      <c r="BG9" s="20">
        <f>COUNTIF('Raw data'!BG9,"Да")</f>
        <v>0</v>
      </c>
      <c r="BH9" s="20">
        <f>COUNTIF('Raw data'!BH9,"Да")</f>
        <v>1</v>
      </c>
      <c r="BI9" s="20">
        <f>COUNTIF('Raw data'!BI9,"Да")</f>
        <v>1</v>
      </c>
      <c r="BJ9" s="20">
        <f>COUNTIF('Raw data'!BJ9,"Да")</f>
        <v>0</v>
      </c>
      <c r="BK9" s="20">
        <f>COUNTIF('Raw data'!BK9,"Да")</f>
        <v>1</v>
      </c>
      <c r="BL9" s="20">
        <f>COUNTIF('Raw data'!BL9,"Да")</f>
        <v>1</v>
      </c>
      <c r="BM9" s="20">
        <f>COUNTIF('Raw data'!BM9,"Да")</f>
        <v>0</v>
      </c>
      <c r="BN9" s="20">
        <f>COUNTIF('Raw data'!BN9,"Да")</f>
        <v>0</v>
      </c>
      <c r="BO9" s="20">
        <f>COUNTIF('Raw data'!BO9,"Да")</f>
        <v>0</v>
      </c>
      <c r="BP9" s="20">
        <f>COUNTIF('Raw data'!BP9,"Да")</f>
        <v>1</v>
      </c>
      <c r="BQ9" s="20">
        <f>COUNTIF('Raw data'!BQ9,"Да")</f>
        <v>0</v>
      </c>
      <c r="BR9" s="20">
        <f>COUNTIF('Raw data'!BR9,"Да")</f>
        <v>0</v>
      </c>
      <c r="BS9" s="20">
        <f>COUNTIF('Raw data'!BS9,"Да")</f>
        <v>1</v>
      </c>
      <c r="BT9" s="20">
        <f>COUNTIF('Raw data'!BT9,"Да")</f>
        <v>1</v>
      </c>
      <c r="BU9" s="20">
        <f>COUNTIF('Raw data'!BU9,"Да")</f>
        <v>0</v>
      </c>
      <c r="BV9" s="20">
        <f>COUNTIF('Raw data'!BV9,"Да")</f>
        <v>0</v>
      </c>
      <c r="BW9" s="20">
        <f>COUNTIF('Raw data'!BW9,"Да")</f>
        <v>0</v>
      </c>
      <c r="BX9" s="20">
        <f>COUNTIF('Raw data'!BX9,"Да")</f>
        <v>0</v>
      </c>
      <c r="BY9" s="20">
        <f>COUNTIF('Raw data'!BY9,"Да")</f>
        <v>0</v>
      </c>
      <c r="BZ9" s="20">
        <f>COUNTIF('Raw data'!BZ9,"Да")</f>
        <v>1</v>
      </c>
      <c r="CA9" s="20">
        <f>COUNTIF('Raw data'!CA9,"Да")</f>
        <v>0</v>
      </c>
      <c r="CB9" s="20">
        <f>COUNTIF('Raw data'!CB9,"Да")</f>
        <v>1</v>
      </c>
      <c r="CC9" s="20">
        <f>COUNTIF('Raw data'!CC9,"Да")</f>
        <v>1</v>
      </c>
      <c r="CD9" s="20">
        <f>COUNTIF('Raw data'!CD9,"Да")</f>
        <v>0</v>
      </c>
      <c r="CE9" s="20">
        <f>COUNTIF('Raw data'!CE9,"Да")</f>
        <v>1</v>
      </c>
      <c r="CF9" s="20">
        <f>COUNTIF('Raw data'!CF9,"Да")</f>
        <v>1</v>
      </c>
      <c r="CG9" s="20">
        <f>COUNTIF('Raw data'!CG9,"Да")</f>
        <v>0</v>
      </c>
      <c r="CH9" s="20">
        <f>COUNTIF('Raw data'!CH9,"Да")</f>
        <v>0</v>
      </c>
      <c r="CI9" s="20">
        <f>COUNTIF('Raw data'!CI9,"Да")</f>
        <v>1</v>
      </c>
      <c r="CJ9" s="20">
        <f>COUNTIF('Raw data'!CJ9,"Да")</f>
        <v>1</v>
      </c>
      <c r="CK9" s="20">
        <f>COUNTIF('Raw data'!CK9,"Да")</f>
        <v>1</v>
      </c>
      <c r="CL9" s="20">
        <f>COUNTIF('Raw data'!CL9,"Да")</f>
        <v>0</v>
      </c>
      <c r="CM9" s="20">
        <f>COUNTIF('Raw data'!CM9,"Да")</f>
        <v>0</v>
      </c>
      <c r="CN9" s="20">
        <f>COUNTIF('Raw data'!CN9,"Да")</f>
        <v>1</v>
      </c>
      <c r="CO9" s="20">
        <f>COUNTIF('Raw data'!CO9,"Да")</f>
        <v>0</v>
      </c>
      <c r="CP9" s="20">
        <f>COUNTIF('Raw data'!CP9,"Да")</f>
        <v>1</v>
      </c>
      <c r="CQ9" s="20">
        <f>COUNTIF('Raw data'!CQ9,"Да")</f>
        <v>1</v>
      </c>
      <c r="CR9" s="20">
        <f>COUNTIF('Raw data'!CR9,"Да")</f>
        <v>1</v>
      </c>
      <c r="CS9" s="20">
        <f>COUNTIF('Raw data'!CS9,"Да")</f>
        <v>0</v>
      </c>
      <c r="CT9" s="20">
        <f>COUNTIF('Raw data'!CT9,"Да")</f>
        <v>1</v>
      </c>
      <c r="CU9" s="20">
        <f>COUNTIF('Raw data'!CU9,"Да")</f>
        <v>0</v>
      </c>
      <c r="CV9" s="20">
        <f>COUNTIF('Raw data'!CV9,"Да")</f>
        <v>1</v>
      </c>
      <c r="CW9" s="20">
        <f>COUNTIF('Raw data'!CW9,"Да")</f>
        <v>0</v>
      </c>
      <c r="CX9" s="20">
        <f>COUNTIF('Raw data'!CX9,"Да")</f>
        <v>0</v>
      </c>
      <c r="CY9" s="20">
        <f>COUNTIF('Raw data'!CY9,"Да")</f>
        <v>1</v>
      </c>
      <c r="CZ9" s="20">
        <f>COUNTIF('Raw data'!CZ9,"Да")</f>
        <v>1</v>
      </c>
      <c r="DA9" s="20">
        <f>COUNTIF('Raw data'!DA9,"Да")</f>
        <v>0</v>
      </c>
      <c r="DB9" s="20">
        <f>COUNTIF('Raw data'!DB9,"Да")</f>
        <v>0</v>
      </c>
      <c r="DC9" s="20">
        <f>COUNTIF('Raw data'!DC9,"Да")</f>
        <v>0</v>
      </c>
      <c r="DD9" s="20">
        <f>COUNTIF('Raw data'!DD9,"Да")</f>
        <v>1</v>
      </c>
      <c r="DE9" s="20">
        <f>COUNTIF('Raw data'!DE9,"Да")</f>
        <v>1</v>
      </c>
      <c r="DF9" s="20">
        <f>COUNTIF('Raw data'!DF9,"Да")</f>
        <v>1</v>
      </c>
      <c r="DG9" s="20">
        <f>COUNTIF('Raw data'!DG9,"Да")</f>
        <v>1</v>
      </c>
      <c r="DH9" s="20">
        <f>COUNTIF('Raw data'!DH9,"Да")</f>
        <v>1</v>
      </c>
      <c r="DI9" s="20">
        <f>COUNTIF('Raw data'!DI9,"Да")</f>
        <v>0</v>
      </c>
      <c r="DJ9" s="20">
        <f>COUNTIF('Raw data'!DJ9,"Да")</f>
        <v>0</v>
      </c>
      <c r="DK9" s="20">
        <f>COUNTIF('Raw data'!DK9,"Да")</f>
        <v>0</v>
      </c>
      <c r="DL9" s="20">
        <f>COUNTIF('Raw data'!DL9,"Да")</f>
        <v>1</v>
      </c>
      <c r="DM9" s="20">
        <f>COUNTIF('Raw data'!DM9,"Да")</f>
        <v>1</v>
      </c>
      <c r="DN9" s="20">
        <f>COUNTIF('Raw data'!DN9,"Да")</f>
        <v>0</v>
      </c>
      <c r="DO9" s="20">
        <f>COUNTIF('Raw data'!DO9,"Да")</f>
        <v>1</v>
      </c>
      <c r="DP9" s="20">
        <f>COUNTIF('Raw data'!DP9,"Да")</f>
        <v>1</v>
      </c>
      <c r="DQ9" s="20">
        <f>COUNTIF('Raw data'!DQ9,"Да")</f>
        <v>0</v>
      </c>
      <c r="DR9" s="20">
        <f>COUNTIF('Raw data'!DR9,"Да")</f>
        <v>1</v>
      </c>
      <c r="DS9" s="20">
        <f>COUNTIF('Raw data'!DS9,"Да")</f>
        <v>1</v>
      </c>
      <c r="DT9" s="20">
        <f>COUNTIF('Raw data'!DT9,"Да")</f>
        <v>0</v>
      </c>
      <c r="DU9" s="20">
        <f>COUNTIF('Raw data'!DU9,"Да")</f>
        <v>0</v>
      </c>
      <c r="DV9" s="21">
        <f>COUNTIF('Raw data'!DV9,"Да")</f>
        <v>1</v>
      </c>
      <c r="DW9" s="22">
        <f>SWITCH('Raw data'!DW9,"4 = полностью согласен",4,"3 = отчасти согласен",3,"2 = отчасти не согласен",2,"1 = абсолютно не согласен",1)</f>
        <v>3</v>
      </c>
      <c r="DX9" s="22">
        <f>SWITCH('Raw data'!DX9,"4 = полностью согласен",4,"3 = отчасти согласен",3,"2 = отчасти не согласен",2,"1 = абсолютно не согласен",1)</f>
        <v>1</v>
      </c>
      <c r="DY9" s="22">
        <f>SWITCH('Raw data'!DY9,"4 = полностью согласен",4,"3 = отчасти согласен",3,"2 = отчасти не согласен",2,"1 = абсолютно не согласен",1)</f>
        <v>2</v>
      </c>
      <c r="DZ9" s="22">
        <f>SWITCH('Raw data'!DZ9,"4 = полностью согласен",4,"3 = отчасти согласен",3,"2 = отчасти не согласен",2,"1 = абсолютно не согласен",1)</f>
        <v>1</v>
      </c>
      <c r="EA9" s="22">
        <f>SWITCH('Raw data'!EA9,"4 = полностью согласен",4,"3 = отчасти согласен",3,"2 = отчасти не согласен",2,"1 = абсолютно не согласен",1)</f>
        <v>3</v>
      </c>
      <c r="EB9" s="22">
        <f>SWITCH('Raw data'!EB9,"4 = полностью согласен",4,"3 = отчасти согласен",3,"2 = отчасти не согласен",2,"1 = абсолютно не согласен",1)</f>
        <v>2</v>
      </c>
      <c r="EC9" s="22">
        <f>SWITCH('Raw data'!EC9,"4 = полностью согласен",4,"3 = отчасти согласен",3,"2 = отчасти не согласен",2,"1 = абсолютно не согласен",1)</f>
        <v>2</v>
      </c>
      <c r="ED9" s="22">
        <f>SWITCH('Raw data'!ED9,"4 = полностью согласен",4,"3 = отчасти согласен",3,"2 = отчасти не согласен",2,"1 = абсолютно не согласен",1)</f>
        <v>3</v>
      </c>
      <c r="EE9" s="22">
        <f>SWITCH('Raw data'!EE9,"4 = полностью согласен",4,"3 = отчасти согласен",3,"2 = отчасти не согласен",2,"1 = абсолютно не согласен",1)</f>
        <v>2</v>
      </c>
      <c r="EF9" s="22">
        <f>SWITCH('Raw data'!EF9,"4 = полностью согласен",4,"3 = отчасти согласен",3,"2 = отчасти не согласен",2,"1 = абсолютно не согласен",1)</f>
        <v>4</v>
      </c>
      <c r="EG9" s="22">
        <f>SWITCH('Raw data'!EG9,"4 = полностью согласен",4,"3 = отчасти согласен",3,"2 = отчасти не согласен",2,"1 = абсолютно не согласен",1)</f>
        <v>3</v>
      </c>
      <c r="EH9" s="22">
        <f>SWITCH('Raw data'!EH9,"4 = полностью согласен",4,"3 = отчасти согласен",3,"2 = отчасти не согласен",2,"1 = абсолютно не согласен",1)</f>
        <v>1</v>
      </c>
      <c r="EI9" s="22">
        <f>SWITCH('Raw data'!EI9,"4 = полностью согласен",4,"3 = отчасти согласен",3,"2 = отчасти не согласен",2,"1 = абсолютно не согласен",1)</f>
        <v>3</v>
      </c>
      <c r="EJ9" s="22">
        <f>SWITCH('Raw data'!EJ9,"4 = полностью согласен",4,"3 = отчасти согласен",3,"2 = отчасти не согласен",2,"1 = абсолютно не согласен",1)</f>
        <v>3</v>
      </c>
      <c r="EK9" s="22">
        <f>SWITCH('Raw data'!EK9,"4 = полностью согласен",4,"3 = отчасти согласен",3,"2 = отчасти не согласен",2,"1 = абсолютно не согласен",1)</f>
        <v>2</v>
      </c>
      <c r="EL9" s="22">
        <f>SWITCH('Raw data'!EL9,"4 = полностью согласен",4,"3 = отчасти согласен",3,"2 = отчасти не согласен",2,"1 = абсолютно не согласен",1)</f>
        <v>3</v>
      </c>
      <c r="EM9" s="22">
        <f>SWITCH('Raw data'!EM9,"4 = полностью согласен",4,"3 = отчасти согласен",3,"2 = отчасти не согласен",2,"1 = абсолютно не согласен",1)</f>
        <v>4</v>
      </c>
      <c r="EN9" s="22">
        <f>SWITCH('Raw data'!EN9,"4 = полностью согласен",4,"3 = отчасти согласен",3,"2 = отчасти не согласен",2,"1 = абсолютно не согласен",1)</f>
        <v>3</v>
      </c>
      <c r="EO9" s="22">
        <f>SWITCH('Raw data'!EO9,"4 = полностью согласен",4,"3 = отчасти согласен",3,"2 = отчасти не согласен",2,"1 = абсолютно не согласен",1)</f>
        <v>1</v>
      </c>
      <c r="EP9" s="22">
        <f>SWITCH('Raw data'!EP9,"4 = полностью согласен",4,"3 = отчасти согласен",3,"2 = отчасти не согласен",2,"1 = абсолютно не согласен",1)</f>
        <v>4</v>
      </c>
      <c r="EQ9" s="22">
        <f>SWITCH('Raw data'!EQ9,"4 = полностью согласен",4,"3 = отчасти согласен",3,"2 = отчасти не согласен",2,"1 = абсолютно не согласен",1)</f>
        <v>4</v>
      </c>
      <c r="ER9" s="22">
        <f>SWITCH('Raw data'!ER9,"4 = полностью согласен",4,"3 = отчасти согласен",3,"2 = отчасти не согласен",2,"1 = абсолютно не согласен",1)</f>
        <v>2</v>
      </c>
      <c r="ES9" s="22">
        <f>SWITCH('Raw data'!ES9,"4 = полностью согласен",4,"3 = отчасти согласен",3,"2 = отчасти не согласен",2,"1 = абсолютно не согласен",1)</f>
        <v>2</v>
      </c>
      <c r="ET9" s="22">
        <f>SWITCH('Raw data'!ET9,"4 = полностью согласен",4,"3 = отчасти согласен",3,"2 = отчасти не согласен",2,"1 = абсолютно не согласен",1)</f>
        <v>3</v>
      </c>
      <c r="EU9" s="22">
        <f>SWITCH('Raw data'!EU9,"4 = полностью согласен",4,"3 = отчасти согласен",3,"2 = отчасти не согласен",2,"1 = абсолютно не согласен",1)</f>
        <v>2</v>
      </c>
      <c r="EV9" s="22">
        <f>SWITCH('Raw data'!EV9,"4 = полностью согласен",4,"3 = отчасти согласен",3,"2 = отчасти не согласен",2,"1 = абсолютно не согласен",1)</f>
        <v>3</v>
      </c>
      <c r="EW9" s="22">
        <f>SWITCH('Raw data'!EW9,"4 = полностью согласен",4,"3 = отчасти согласен",3,"2 = отчасти не согласен",2,"1 = абсолютно не согласен",1)</f>
        <v>3</v>
      </c>
      <c r="EX9" s="22">
        <f>SWITCH('Raw data'!EX9,"4 = полностью согласен",4,"3 = отчасти согласен",3,"2 = отчасти не согласен",2,"1 = абсолютно не согласен",1)</f>
        <v>3</v>
      </c>
      <c r="EY9" s="22">
        <f>SWITCH('Raw data'!EY9,"4 = полностью согласен",4,"3 = отчасти согласен",3,"2 = отчасти не согласен",2,"1 = абсолютно не согласен",1)</f>
        <v>4</v>
      </c>
      <c r="EZ9" s="22">
        <f>SWITCH('Raw data'!EZ9,"4 = полностью согласен",4,"3 = отчасти согласен",3,"2 = отчасти не согласен",2,"1 = абсолютно не согласен",1)</f>
        <v>2</v>
      </c>
      <c r="FA9" s="22">
        <f>SWITCH('Raw data'!FA9,"4 = полностью согласен",4,"3 = отчасти согласен",3,"2 = отчасти не согласен",2,"1 = абсолютно не согласен",1)</f>
        <v>1</v>
      </c>
      <c r="FB9" s="22">
        <f>SWITCH('Raw data'!FB9,"4 = полностью согласен",4,"3 = отчасти согласен",3,"2 = отчасти не согласен",2,"1 = абсолютно не согласен",1)</f>
        <v>3</v>
      </c>
      <c r="FC9" s="22">
        <f>SWITCH('Raw data'!FC9,"4 = полностью согласен",4,"3 = отчасти согласен",3,"2 = отчасти не согласен",2,"1 = абсолютно не согласен",1)</f>
        <v>3</v>
      </c>
      <c r="FD9" s="22">
        <f>SWITCH('Raw data'!FD9,"4 = полностью согласен",4,"3 = отчасти согласен",3,"2 = отчасти не согласен",2,"1 = абсолютно не согласен",1)</f>
        <v>3</v>
      </c>
      <c r="FE9" s="22">
        <f>SWITCH('Raw data'!FE9,"4 = полностью согласен",4,"3 = отчасти согласен",3,"2 = отчасти не согласен",2,"1 = абсолютно не согласен",1)</f>
        <v>3</v>
      </c>
      <c r="FF9" s="22">
        <f>SWITCH('Raw data'!FF9,"4 = полностью согласен",4,"3 = отчасти согласен",3,"2 = отчасти не согласен",2,"1 = абсолютно не согласен",1)</f>
        <v>2</v>
      </c>
      <c r="FG9" s="22">
        <f>SWITCH('Raw data'!FG9,"4 = полностью согласен",4,"3 = отчасти согласен",3,"2 = отчасти не согласен",2,"1 = абсолютно не согласен",1)</f>
        <v>1</v>
      </c>
      <c r="FH9" s="22">
        <f>SWITCH('Raw data'!FH9,"4 = полностью согласен",4,"3 = отчасти согласен",3,"2 = отчасти не согласен",2,"1 = абсолютно не согласен",1)</f>
        <v>2</v>
      </c>
      <c r="FI9" s="22">
        <f>SWITCH('Raw data'!FI9,"4 = полностью согласен",4,"3 = отчасти согласен",3,"2 = отчасти не согласен",2,"1 = абсолютно не согласен",1)</f>
        <v>4</v>
      </c>
      <c r="FJ9" s="22">
        <f>SWITCH('Raw data'!FJ9,"4 = полностью согласен",4,"3 = отчасти согласен",3,"2 = отчасти не согласен",2,"1 = абсолютно не согласен",1)</f>
        <v>4</v>
      </c>
      <c r="FK9" s="22">
        <f>SWITCH('Raw data'!FK9,"4 = полностью согласен",4,"3 = отчасти согласен",3,"2 = отчасти не согласен",2,"1 = абсолютно не согласен",1)</f>
        <v>3</v>
      </c>
      <c r="FL9" s="22">
        <f>SWITCH('Raw data'!FL9,"4 = полностью согласен",4,"3 = отчасти согласен",3,"2 = отчасти не согласен",2,"1 = абсолютно не согласен",1)</f>
        <v>1</v>
      </c>
      <c r="FM9" s="22">
        <f>SWITCH('Raw data'!FM9,"4 = полностью согласен",4,"3 = отчасти согласен",3,"2 = отчасти не согласен",2,"1 = абсолютно не согласен",1)</f>
        <v>2</v>
      </c>
      <c r="FN9" s="22">
        <f>SWITCH('Raw data'!FN9,"4 = полностью согласен",4,"3 = отчасти согласен",3,"2 = отчасти не согласен",2,"1 = абсолютно не согласен",1)</f>
        <v>3</v>
      </c>
      <c r="FO9" s="22">
        <f>SWITCH('Raw data'!FO9,"4 = полностью согласен",4,"3 = отчасти согласен",3,"2 = отчасти не согласен",2,"1 = абсолютно не согласен",1)</f>
        <v>1</v>
      </c>
      <c r="FP9" s="22">
        <f>SWITCH('Raw data'!FP9,"4 = полностью согласен",4,"3 = отчасти согласен",3,"2 = отчасти не согласен",2,"1 = абсолютно не согласен",1)</f>
        <v>1</v>
      </c>
      <c r="FQ9" s="22">
        <f>SWITCH('Raw data'!FQ9,"4 = полностью согласен",4,"3 = отчасти согласен",3,"2 = отчасти не согласен",2,"1 = абсолютно не согласен",1)</f>
        <v>3</v>
      </c>
      <c r="FR9" s="22">
        <f>SWITCH('Raw data'!FR9,"4 = полностью согласен",4,"3 = отчасти согласен",3,"2 = отчасти не согласен",2,"1 = абсолютно не согласен",1)</f>
        <v>2</v>
      </c>
      <c r="FS9" s="22">
        <f>SWITCH('Raw data'!FS9,"4 = полностью согласен",4,"3 = отчасти согласен",3,"2 = отчасти не согласен",2,"1 = абсолютно не согласен",1)</f>
        <v>4</v>
      </c>
      <c r="FT9" s="22">
        <f>SWITCH('Raw data'!FT9,"4 = полностью согласен",4,"3 = отчасти согласен",3,"2 = отчасти не согласен",2,"1 = абсолютно не согласен",1)</f>
        <v>4</v>
      </c>
      <c r="FU9" s="22">
        <f>SWITCH('Raw data'!FU9,"4 = полностью согласен",4,"3 = отчасти согласен",3,"2 = отчасти не согласен",2,"1 = абсолютно не согласен",1)</f>
        <v>1</v>
      </c>
      <c r="FV9" s="22">
        <f>SWITCH('Raw data'!FV9,"4 = полностью согласен",4,"3 = отчасти согласен",3,"2 = отчасти не согласен",2,"1 = абсолютно не согласен",1)</f>
        <v>1</v>
      </c>
      <c r="FW9" s="22">
        <f>SWITCH('Raw data'!FW9,"4 = полностью согласен",4,"3 = отчасти согласен",3,"2 = отчасти не согласен",2,"1 = абсолютно не согласен",1)</f>
        <v>2</v>
      </c>
      <c r="FX9" s="22">
        <f>SWITCH('Raw data'!FX9,"4 = полностью согласен",4,"3 = отчасти согласен",3,"2 = отчасти не согласен",2,"1 = абсолютно не согласен",1)</f>
        <v>4</v>
      </c>
      <c r="FY9" s="22">
        <f>SWITCH('Raw data'!FY9,"4 = полностью согласен",4,"3 = отчасти согласен",3,"2 = отчасти не согласен",2,"1 = абсолютно не согласен",1)</f>
        <v>2</v>
      </c>
      <c r="FZ9" s="22">
        <f>SWITCH('Raw data'!FZ9,"4 = полностью согласен",4,"3 = отчасти согласен",3,"2 = отчасти не согласен",2,"1 = абсолютно не согласен",1)</f>
        <v>3</v>
      </c>
      <c r="GA9" s="22">
        <f>SWITCH('Raw data'!GA9,"4 = полностью согласен",4,"3 = отчасти согласен",3,"2 = отчасти не согласен",2,"1 = абсолютно не согласен",1)</f>
        <v>1</v>
      </c>
      <c r="GB9" s="22">
        <f>SWITCH('Raw data'!GB9,"4 = полностью согласен",4,"3 = отчасти согласен",3,"2 = отчасти не согласен",2,"1 = абсолютно не согласен",1)</f>
        <v>1</v>
      </c>
      <c r="GC9" s="22">
        <f>SWITCH('Raw data'!GC9,"4 = полностью согласен",4,"3 = отчасти согласен",3,"2 = отчасти не согласен",2,"1 = абсолютно не согласен",1)</f>
        <v>1</v>
      </c>
      <c r="GD9" s="22">
        <f>SWITCH('Raw data'!GD9,"4 = полностью согласен",4,"3 = отчасти согласен",3,"2 = отчасти не согласен",2,"1 = абсолютно не согласен",1)</f>
        <v>3</v>
      </c>
      <c r="GE9" s="22">
        <f>SWITCH('Raw data'!GE9,"4 = полностью согласен",4,"3 = отчасти согласен",3,"2 = отчасти не согласен",2,"1 = абсолютно не согласен",1)</f>
        <v>1</v>
      </c>
      <c r="GF9" s="22">
        <f>SWITCH('Raw data'!GF9,"4 = полностью согласен",4,"3 = отчасти согласен",3,"2 = отчасти не согласен",2,"1 = абсолютно не согласен",1)</f>
        <v>2</v>
      </c>
      <c r="GG9" s="22">
        <f>SWITCH('Raw data'!GG9,"4 = полностью согласен",4,"3 = отчасти согласен",3,"2 = отчасти не согласен",2,"1 = абсолютно не согласен",1)</f>
        <v>2</v>
      </c>
      <c r="GH9" s="22">
        <f>SWITCH('Raw data'!GH9,"4 = полностью согласен",4,"3 = отчасти согласен",3,"2 = отчасти не согласен",2,"1 = абсолютно не согласен",1)</f>
        <v>1</v>
      </c>
      <c r="GI9" s="22">
        <f>SWITCH('Raw data'!GI9,"4 = полностью согласен",4,"3 = отчасти согласен",3,"2 = отчасти не согласен",2,"1 = абсолютно не согласен",1)</f>
        <v>1</v>
      </c>
      <c r="GJ9" s="22">
        <f>SWITCH('Raw data'!GJ9,"4 = полностью согласен",4,"3 = отчасти согласен",3,"2 = отчасти не согласен",2,"1 = абсолютно не согласен",1)</f>
        <v>1</v>
      </c>
      <c r="GK9" s="22">
        <f>SWITCH('Raw data'!GK9,"4 = полностью согласен",4,"3 = отчасти согласен",3,"2 = отчасти не согласен",2,"1 = абсолютно не согласен",1)</f>
        <v>3</v>
      </c>
      <c r="GL9" s="22">
        <f>SWITCH('Raw data'!GL9,"4 = полностью согласен",4,"3 = отчасти согласен",3,"2 = отчасти не согласен",2,"1 = абсолютно не согласен",1)</f>
        <v>1</v>
      </c>
      <c r="GM9" s="22">
        <f>SWITCH('Raw data'!GM9,"4 = полностью согласен",4,"3 = отчасти согласен",3,"2 = отчасти не согласен",2,"1 = абсолютно не согласен",1)</f>
        <v>4</v>
      </c>
      <c r="GN9" s="22">
        <f>SWITCH('Raw data'!GN9,"4 = полностью согласен",4,"3 = отчасти согласен",3,"2 = отчасти не согласен",2,"1 = абсолютно не согласен",1)</f>
        <v>2</v>
      </c>
      <c r="GO9" s="23"/>
    </row>
    <row r="10">
      <c r="A10" s="18">
        <f>'Raw data'!A10</f>
        <v>44693.87352</v>
      </c>
      <c r="B10" s="19" t="str">
        <f>'Raw data'!B10</f>
        <v>Другое (Укажите в следующем вопросе)</v>
      </c>
      <c r="E10" s="20">
        <f>if('Raw data'!E10 = "инженер-техник",0,1)</f>
        <v>0</v>
      </c>
      <c r="F10" s="20">
        <f>if('Raw data'!F10 = "вязальщик",0,1)</f>
        <v>1</v>
      </c>
      <c r="G10" s="20">
        <f>if('Raw data'!G10 = "повар",0,1)</f>
        <v>0</v>
      </c>
      <c r="H10" s="20">
        <f>if('Raw data'!H10 = "фотограф",0,1)</f>
        <v>0</v>
      </c>
      <c r="I10" s="20">
        <f>if('Raw data'!I10 = "чертежник",0,1)</f>
        <v>1</v>
      </c>
      <c r="J10" s="20">
        <f>if('Raw data'!J10 = "философ",0,1)</f>
        <v>1</v>
      </c>
      <c r="K10" s="20">
        <f>if('Raw data'!K10 = "ученый-химик",0,1)</f>
        <v>0</v>
      </c>
      <c r="L10" s="20">
        <f>if('Raw data'!L10 = "редактор научного журнала",0,1)</f>
        <v>0</v>
      </c>
      <c r="M10" s="20">
        <f>if('Raw data'!M10 = "лингвист",0,1)</f>
        <v>1</v>
      </c>
      <c r="N10" s="20">
        <f>if('Raw data'!N10 = "педиатр",0,1)</f>
        <v>0</v>
      </c>
      <c r="O10" s="20">
        <f>if('Raw data'!O10 = "организатор воспитательной работы",0,1)</f>
        <v>0</v>
      </c>
      <c r="P10" s="20">
        <f>if('Raw data'!P10 = "спортивный врач",0,1)</f>
        <v>0</v>
      </c>
      <c r="Q10" s="20">
        <f>if('Raw data'!Q10 = "нотариус",0,1)</f>
        <v>1</v>
      </c>
      <c r="R10" s="20">
        <f>if('Raw data'!R10 = "инженер станка",0,1)</f>
        <v>0</v>
      </c>
      <c r="S10" s="20">
        <f>if('Raw data'!S10 = "политический деятель",0,1)</f>
        <v>1</v>
      </c>
      <c r="T10" s="20">
        <f>if('Raw data'!T10 = "садовник",0,1)</f>
        <v>1</v>
      </c>
      <c r="U10" s="20">
        <f>if('Raw data'!U10 = "водитель",0,1)</f>
        <v>1</v>
      </c>
      <c r="V10" s="20">
        <f>if('Raw data'!V10 = "инженер-электрик",0,1)</f>
        <v>0</v>
      </c>
      <c r="W10" s="20">
        <f>if('Raw data'!W10 = "маляр",0,1)</f>
        <v>1</v>
      </c>
      <c r="X10" s="20">
        <f>if('Raw data'!X10 = "биолог",0,1)</f>
        <v>1</v>
      </c>
      <c r="Y10" s="20">
        <f>if('Raw data'!Y10 = "телеоператор",0,1)</f>
        <v>1</v>
      </c>
      <c r="Z10" s="20">
        <f>if('Raw data'!Z10 = "гидролог",0,1)</f>
        <v>0</v>
      </c>
      <c r="AA10" s="20">
        <f>if('Raw data'!AA10 = "зоолог",0,1)</f>
        <v>0</v>
      </c>
      <c r="AB10" s="20">
        <f>if('Raw data'!AB10 = "математик",0,1)</f>
        <v>0</v>
      </c>
      <c r="AC10" s="20">
        <f>if('Raw data'!AC10 = "счетовод",1,0)</f>
        <v>0</v>
      </c>
      <c r="AD10" s="20">
        <f>if('Raw data'!AD10 = "учитель",0,1)</f>
        <v>0</v>
      </c>
      <c r="AE10" s="20">
        <f>if('Raw data'!AE10 = "воспитатель",0,1)</f>
        <v>1</v>
      </c>
      <c r="AF10" s="20">
        <f>if('Raw data'!AF10 = "экономист",0,1)</f>
        <v>1</v>
      </c>
      <c r="AG10" s="20">
        <f>if('Raw data'!AG10 = "корректор",0,1)</f>
        <v>1</v>
      </c>
      <c r="AH10" s="20">
        <f>if('Raw data'!AH10 = "завхоз",0,1)</f>
        <v>1</v>
      </c>
      <c r="AI10" s="20">
        <f>if('Raw data'!AI10 = "радиоинженер",0,1)</f>
        <v>1</v>
      </c>
      <c r="AJ10" s="20">
        <f>if('Raw data'!AJ10 = "водопроводчик",0,1)</f>
        <v>1</v>
      </c>
      <c r="AK10" s="20">
        <f>if('Raw data'!AK10 = "агроном",0,1)</f>
        <v>0</v>
      </c>
      <c r="AL10" s="20">
        <f>if('Raw data'!AL10 = "закройщик-модельер",0,1)</f>
        <v>1</v>
      </c>
      <c r="AM10" s="20">
        <f>if('Raw data'!AM10 = "археолог",0,1)</f>
        <v>0</v>
      </c>
      <c r="AN10" s="20">
        <f>if('Raw data'!AN10 = "работник музея",0,1)</f>
        <v>1</v>
      </c>
      <c r="AO10" s="20">
        <f>if('Raw data'!AO10 = "ученый",0,1)</f>
        <v>0</v>
      </c>
      <c r="AP10" s="20">
        <f>if('Raw data'!AP10 = "логопед",0,1)</f>
        <v>0</v>
      </c>
      <c r="AQ10" s="20">
        <f>if('Raw data'!AQ10 = "врач",0,1)</f>
        <v>0</v>
      </c>
      <c r="AR10" s="20">
        <f>if('Raw data'!AR10 = "главный бухгалтер",0,1)</f>
        <v>1</v>
      </c>
      <c r="AS10" s="20">
        <f>if('Raw data'!AS10 = "поэт",0,1)</f>
        <v>1</v>
      </c>
      <c r="AT10" s="21">
        <f>if('Raw data'!AT10 = "архивариус",0,1)</f>
        <v>1</v>
      </c>
      <c r="AU10" s="20">
        <f>COUNTIF('Raw data'!AU10,"Да")</f>
        <v>1</v>
      </c>
      <c r="AV10" s="20">
        <f>COUNTIF('Raw data'!AV10,"Да")</f>
        <v>1</v>
      </c>
      <c r="AW10" s="20">
        <f>COUNTIF('Raw data'!AW10,"Да")</f>
        <v>1</v>
      </c>
      <c r="AX10" s="20">
        <f>COUNTIF('Raw data'!AX10,"Да")</f>
        <v>0</v>
      </c>
      <c r="AY10" s="20">
        <f>COUNTIF('Raw data'!AY10,"Да")</f>
        <v>1</v>
      </c>
      <c r="AZ10" s="20">
        <f>COUNTIF('Raw data'!AZ10,"Да")</f>
        <v>0</v>
      </c>
      <c r="BA10" s="20">
        <f>COUNTIF('Raw data'!BA10,"Да")</f>
        <v>1</v>
      </c>
      <c r="BB10" s="20">
        <f>COUNTIF('Raw data'!BB10,"Да")</f>
        <v>1</v>
      </c>
      <c r="BC10" s="20">
        <f>COUNTIF('Raw data'!BC10,"Да")</f>
        <v>0</v>
      </c>
      <c r="BD10" s="20">
        <f>COUNTIF('Raw data'!BD10,"Да")</f>
        <v>1</v>
      </c>
      <c r="BE10" s="20">
        <f>COUNTIF('Raw data'!BE10,"Да")</f>
        <v>1</v>
      </c>
      <c r="BF10" s="20">
        <f>COUNTIF('Raw data'!BF10,"Да")</f>
        <v>0</v>
      </c>
      <c r="BG10" s="20">
        <f>COUNTIF('Raw data'!BG10,"Да")</f>
        <v>1</v>
      </c>
      <c r="BH10" s="20">
        <f>COUNTIF('Raw data'!BH10,"Да")</f>
        <v>0</v>
      </c>
      <c r="BI10" s="20">
        <f>COUNTIF('Raw data'!BI10,"Да")</f>
        <v>1</v>
      </c>
      <c r="BJ10" s="20">
        <f>COUNTIF('Raw data'!BJ10,"Да")</f>
        <v>0</v>
      </c>
      <c r="BK10" s="20">
        <f>COUNTIF('Raw data'!BK10,"Да")</f>
        <v>1</v>
      </c>
      <c r="BL10" s="20">
        <f>COUNTIF('Raw data'!BL10,"Да")</f>
        <v>0</v>
      </c>
      <c r="BM10" s="20">
        <f>COUNTIF('Raw data'!BM10,"Да")</f>
        <v>1</v>
      </c>
      <c r="BN10" s="20">
        <f>COUNTIF('Raw data'!BN10,"Да")</f>
        <v>0</v>
      </c>
      <c r="BO10" s="20">
        <f>COUNTIF('Raw data'!BO10,"Да")</f>
        <v>0</v>
      </c>
      <c r="BP10" s="20">
        <f>COUNTIF('Raw data'!BP10,"Да")</f>
        <v>0</v>
      </c>
      <c r="BQ10" s="20">
        <f>COUNTIF('Raw data'!BQ10,"Да")</f>
        <v>1</v>
      </c>
      <c r="BR10" s="20">
        <f>COUNTIF('Raw data'!BR10,"Да")</f>
        <v>1</v>
      </c>
      <c r="BS10" s="20">
        <f>COUNTIF('Raw data'!BS10,"Да")</f>
        <v>1</v>
      </c>
      <c r="BT10" s="20">
        <f>COUNTIF('Raw data'!BT10,"Да")</f>
        <v>0</v>
      </c>
      <c r="BU10" s="20">
        <f>COUNTIF('Raw data'!BU10,"Да")</f>
        <v>0</v>
      </c>
      <c r="BV10" s="20">
        <f>COUNTIF('Raw data'!BV10,"Да")</f>
        <v>0</v>
      </c>
      <c r="BW10" s="20">
        <f>COUNTIF('Raw data'!BW10,"Да")</f>
        <v>1</v>
      </c>
      <c r="BX10" s="20">
        <f>COUNTIF('Raw data'!BX10,"Да")</f>
        <v>1</v>
      </c>
      <c r="BY10" s="20">
        <f>COUNTIF('Raw data'!BY10,"Да")</f>
        <v>1</v>
      </c>
      <c r="BZ10" s="20">
        <f>COUNTIF('Raw data'!BZ10,"Да")</f>
        <v>1</v>
      </c>
      <c r="CA10" s="20">
        <f>COUNTIF('Raw data'!CA10,"Да")</f>
        <v>0</v>
      </c>
      <c r="CB10" s="20">
        <f>COUNTIF('Raw data'!CB10,"Да")</f>
        <v>1</v>
      </c>
      <c r="CC10" s="20">
        <f>COUNTIF('Raw data'!CC10,"Да")</f>
        <v>1</v>
      </c>
      <c r="CD10" s="20">
        <f>COUNTIF('Raw data'!CD10,"Да")</f>
        <v>0</v>
      </c>
      <c r="CE10" s="20">
        <f>COUNTIF('Raw data'!CE10,"Да")</f>
        <v>1</v>
      </c>
      <c r="CF10" s="20">
        <f>COUNTIF('Raw data'!CF10,"Да")</f>
        <v>0</v>
      </c>
      <c r="CG10" s="20">
        <f>COUNTIF('Raw data'!CG10,"Да")</f>
        <v>1</v>
      </c>
      <c r="CH10" s="20">
        <f>COUNTIF('Raw data'!CH10,"Да")</f>
        <v>0</v>
      </c>
      <c r="CI10" s="20">
        <f>COUNTIF('Raw data'!CI10,"Да")</f>
        <v>0</v>
      </c>
      <c r="CJ10" s="20">
        <f>COUNTIF('Raw data'!CJ10,"Да")</f>
        <v>1</v>
      </c>
      <c r="CK10" s="20">
        <f>COUNTIF('Raw data'!CK10,"Да")</f>
        <v>0</v>
      </c>
      <c r="CL10" s="20">
        <f>COUNTIF('Raw data'!CL10,"Да")</f>
        <v>0</v>
      </c>
      <c r="CM10" s="20">
        <f>COUNTIF('Raw data'!CM10,"Да")</f>
        <v>1</v>
      </c>
      <c r="CN10" s="20">
        <f>COUNTIF('Raw data'!CN10,"Да")</f>
        <v>1</v>
      </c>
      <c r="CO10" s="20">
        <f>COUNTIF('Raw data'!CO10,"Да")</f>
        <v>0</v>
      </c>
      <c r="CP10" s="20">
        <f>COUNTIF('Raw data'!CP10,"Да")</f>
        <v>1</v>
      </c>
      <c r="CQ10" s="20">
        <f>COUNTIF('Raw data'!CQ10,"Да")</f>
        <v>0</v>
      </c>
      <c r="CR10" s="20">
        <f>COUNTIF('Raw data'!CR10,"Да")</f>
        <v>0</v>
      </c>
      <c r="CS10" s="20">
        <f>COUNTIF('Raw data'!CS10,"Да")</f>
        <v>0</v>
      </c>
      <c r="CT10" s="20">
        <f>COUNTIF('Raw data'!CT10,"Да")</f>
        <v>0</v>
      </c>
      <c r="CU10" s="20">
        <f>COUNTIF('Raw data'!CU10,"Да")</f>
        <v>0</v>
      </c>
      <c r="CV10" s="20">
        <f>COUNTIF('Raw data'!CV10,"Да")</f>
        <v>1</v>
      </c>
      <c r="CW10" s="20">
        <f>COUNTIF('Raw data'!CW10,"Да")</f>
        <v>0</v>
      </c>
      <c r="CX10" s="20">
        <f>COUNTIF('Raw data'!CX10,"Да")</f>
        <v>0</v>
      </c>
      <c r="CY10" s="20">
        <f>COUNTIF('Raw data'!CY10,"Да")</f>
        <v>0</v>
      </c>
      <c r="CZ10" s="20">
        <f>COUNTIF('Raw data'!CZ10,"Да")</f>
        <v>1</v>
      </c>
      <c r="DA10" s="20">
        <f>COUNTIF('Raw data'!DA10,"Да")</f>
        <v>0</v>
      </c>
      <c r="DB10" s="20">
        <f>COUNTIF('Raw data'!DB10,"Да")</f>
        <v>0</v>
      </c>
      <c r="DC10" s="20">
        <f>COUNTIF('Raw data'!DC10,"Да")</f>
        <v>0</v>
      </c>
      <c r="DD10" s="20">
        <f>COUNTIF('Raw data'!DD10,"Да")</f>
        <v>0</v>
      </c>
      <c r="DE10" s="20">
        <f>COUNTIF('Raw data'!DE10,"Да")</f>
        <v>1</v>
      </c>
      <c r="DF10" s="20">
        <f>COUNTIF('Raw data'!DF10,"Да")</f>
        <v>0</v>
      </c>
      <c r="DG10" s="20">
        <f>COUNTIF('Raw data'!DG10,"Да")</f>
        <v>1</v>
      </c>
      <c r="DH10" s="20">
        <f>COUNTIF('Raw data'!DH10,"Да")</f>
        <v>1</v>
      </c>
      <c r="DI10" s="20">
        <f>COUNTIF('Raw data'!DI10,"Да")</f>
        <v>0</v>
      </c>
      <c r="DJ10" s="20">
        <f>COUNTIF('Raw data'!DJ10,"Да")</f>
        <v>0</v>
      </c>
      <c r="DK10" s="20">
        <f>COUNTIF('Raw data'!DK10,"Да")</f>
        <v>0</v>
      </c>
      <c r="DL10" s="20">
        <f>COUNTIF('Raw data'!DL10,"Да")</f>
        <v>1</v>
      </c>
      <c r="DM10" s="20">
        <f>COUNTIF('Raw data'!DM10,"Да")</f>
        <v>0</v>
      </c>
      <c r="DN10" s="20">
        <f>COUNTIF('Raw data'!DN10,"Да")</f>
        <v>0</v>
      </c>
      <c r="DO10" s="20">
        <f>COUNTIF('Raw data'!DO10,"Да")</f>
        <v>1</v>
      </c>
      <c r="DP10" s="20">
        <f>COUNTIF('Raw data'!DP10,"Да")</f>
        <v>1</v>
      </c>
      <c r="DQ10" s="20">
        <f>COUNTIF('Raw data'!DQ10,"Да")</f>
        <v>0</v>
      </c>
      <c r="DR10" s="20">
        <f>COUNTIF('Raw data'!DR10,"Да")</f>
        <v>1</v>
      </c>
      <c r="DS10" s="20">
        <f>COUNTIF('Raw data'!DS10,"Да")</f>
        <v>0</v>
      </c>
      <c r="DT10" s="20">
        <f>COUNTIF('Raw data'!DT10,"Да")</f>
        <v>0</v>
      </c>
      <c r="DU10" s="20">
        <f>COUNTIF('Raw data'!DU10,"Да")</f>
        <v>0</v>
      </c>
      <c r="DV10" s="21">
        <f>COUNTIF('Raw data'!DV10,"Да")</f>
        <v>0</v>
      </c>
      <c r="DW10" s="22">
        <f>SWITCH('Raw data'!DW10,"4 = полностью согласен",4,"3 = отчасти согласен",3,"2 = отчасти не согласен",2,"1 = абсолютно не согласен",1)</f>
        <v>4</v>
      </c>
      <c r="DX10" s="22">
        <f>SWITCH('Raw data'!DX10,"4 = полностью согласен",4,"3 = отчасти согласен",3,"2 = отчасти не согласен",2,"1 = абсолютно не согласен",1)</f>
        <v>2</v>
      </c>
      <c r="DY10" s="22">
        <f>SWITCH('Raw data'!DY10,"4 = полностью согласен",4,"3 = отчасти согласен",3,"2 = отчасти не согласен",2,"1 = абсолютно не согласен",1)</f>
        <v>3</v>
      </c>
      <c r="DZ10" s="22">
        <f>SWITCH('Raw data'!DZ10,"4 = полностью согласен",4,"3 = отчасти согласен",3,"2 = отчасти не согласен",2,"1 = абсолютно не согласен",1)</f>
        <v>4</v>
      </c>
      <c r="EA10" s="22">
        <f>SWITCH('Raw data'!EA10,"4 = полностью согласен",4,"3 = отчасти согласен",3,"2 = отчасти не согласен",2,"1 = абсолютно не согласен",1)</f>
        <v>4</v>
      </c>
      <c r="EB10" s="22">
        <f>SWITCH('Raw data'!EB10,"4 = полностью согласен",4,"3 = отчасти согласен",3,"2 = отчасти не согласен",2,"1 = абсолютно не согласен",1)</f>
        <v>3</v>
      </c>
      <c r="EC10" s="22">
        <f>SWITCH('Raw data'!EC10,"4 = полностью согласен",4,"3 = отчасти согласен",3,"2 = отчасти не согласен",2,"1 = абсолютно не согласен",1)</f>
        <v>3</v>
      </c>
      <c r="ED10" s="22">
        <f>SWITCH('Raw data'!ED10,"4 = полностью согласен",4,"3 = отчасти согласен",3,"2 = отчасти не согласен",2,"1 = абсолютно не согласен",1)</f>
        <v>3</v>
      </c>
      <c r="EE10" s="22">
        <f>SWITCH('Raw data'!EE10,"4 = полностью согласен",4,"3 = отчасти согласен",3,"2 = отчасти не согласен",2,"1 = абсолютно не согласен",1)</f>
        <v>1</v>
      </c>
      <c r="EF10" s="22">
        <f>SWITCH('Raw data'!EF10,"4 = полностью согласен",4,"3 = отчасти согласен",3,"2 = отчасти не согласен",2,"1 = абсолютно не согласен",1)</f>
        <v>3</v>
      </c>
      <c r="EG10" s="22">
        <f>SWITCH('Raw data'!EG10,"4 = полностью согласен",4,"3 = отчасти согласен",3,"2 = отчасти не согласен",2,"1 = абсолютно не согласен",1)</f>
        <v>1</v>
      </c>
      <c r="EH10" s="22">
        <f>SWITCH('Raw data'!EH10,"4 = полностью согласен",4,"3 = отчасти согласен",3,"2 = отчасти не согласен",2,"1 = абсолютно не согласен",1)</f>
        <v>3</v>
      </c>
      <c r="EI10" s="22">
        <f>SWITCH('Raw data'!EI10,"4 = полностью согласен",4,"3 = отчасти согласен",3,"2 = отчасти не согласен",2,"1 = абсолютно не согласен",1)</f>
        <v>4</v>
      </c>
      <c r="EJ10" s="22">
        <f>SWITCH('Raw data'!EJ10,"4 = полностью согласен",4,"3 = отчасти согласен",3,"2 = отчасти не согласен",2,"1 = абсолютно не согласен",1)</f>
        <v>1</v>
      </c>
      <c r="EK10" s="22">
        <f>SWITCH('Raw data'!EK10,"4 = полностью согласен",4,"3 = отчасти согласен",3,"2 = отчасти не согласен",2,"1 = абсолютно не согласен",1)</f>
        <v>3</v>
      </c>
      <c r="EL10" s="22">
        <f>SWITCH('Raw data'!EL10,"4 = полностью согласен",4,"3 = отчасти согласен",3,"2 = отчасти не согласен",2,"1 = абсолютно не согласен",1)</f>
        <v>2</v>
      </c>
      <c r="EM10" s="22">
        <f>SWITCH('Raw data'!EM10,"4 = полностью согласен",4,"3 = отчасти согласен",3,"2 = отчасти не согласен",2,"1 = абсолютно не согласен",1)</f>
        <v>3</v>
      </c>
      <c r="EN10" s="22">
        <f>SWITCH('Raw data'!EN10,"4 = полностью согласен",4,"3 = отчасти согласен",3,"2 = отчасти не согласен",2,"1 = абсолютно не согласен",1)</f>
        <v>4</v>
      </c>
      <c r="EO10" s="22">
        <f>SWITCH('Raw data'!EO10,"4 = полностью согласен",4,"3 = отчасти согласен",3,"2 = отчасти не согласен",2,"1 = абсолютно не согласен",1)</f>
        <v>2</v>
      </c>
      <c r="EP10" s="22">
        <f>SWITCH('Raw data'!EP10,"4 = полностью согласен",4,"3 = отчасти согласен",3,"2 = отчасти не согласен",2,"1 = абсолютно не согласен",1)</f>
        <v>2</v>
      </c>
      <c r="EQ10" s="22">
        <f>SWITCH('Raw data'!EQ10,"4 = полностью согласен",4,"3 = отчасти согласен",3,"2 = отчасти не согласен",2,"1 = абсолютно не согласен",1)</f>
        <v>4</v>
      </c>
      <c r="ER10" s="22">
        <f>SWITCH('Raw data'!ER10,"4 = полностью согласен",4,"3 = отчасти согласен",3,"2 = отчасти не согласен",2,"1 = абсолютно не согласен",1)</f>
        <v>3</v>
      </c>
      <c r="ES10" s="22">
        <f>SWITCH('Raw data'!ES10,"4 = полностью согласен",4,"3 = отчасти согласен",3,"2 = отчасти не согласен",2,"1 = абсолютно не согласен",1)</f>
        <v>3</v>
      </c>
      <c r="ET10" s="22">
        <f>SWITCH('Raw data'!ET10,"4 = полностью согласен",4,"3 = отчасти согласен",3,"2 = отчасти не согласен",2,"1 = абсолютно не согласен",1)</f>
        <v>4</v>
      </c>
      <c r="EU10" s="22">
        <f>SWITCH('Raw data'!EU10,"4 = полностью согласен",4,"3 = отчасти согласен",3,"2 = отчасти не согласен",2,"1 = абсолютно не согласен",1)</f>
        <v>3</v>
      </c>
      <c r="EV10" s="22">
        <f>SWITCH('Raw data'!EV10,"4 = полностью согласен",4,"3 = отчасти согласен",3,"2 = отчасти не согласен",2,"1 = абсолютно не согласен",1)</f>
        <v>4</v>
      </c>
      <c r="EW10" s="22">
        <f>SWITCH('Raw data'!EW10,"4 = полностью согласен",4,"3 = отчасти согласен",3,"2 = отчасти не согласен",2,"1 = абсолютно не согласен",1)</f>
        <v>2</v>
      </c>
      <c r="EX10" s="22">
        <f>SWITCH('Raw data'!EX10,"4 = полностью согласен",4,"3 = отчасти согласен",3,"2 = отчасти не согласен",2,"1 = абсолютно не согласен",1)</f>
        <v>3</v>
      </c>
      <c r="EY10" s="22">
        <f>SWITCH('Raw data'!EY10,"4 = полностью согласен",4,"3 = отчасти согласен",3,"2 = отчасти не согласен",2,"1 = абсолютно не согласен",1)</f>
        <v>3</v>
      </c>
      <c r="EZ10" s="22">
        <f>SWITCH('Raw data'!EZ10,"4 = полностью согласен",4,"3 = отчасти согласен",3,"2 = отчасти не согласен",2,"1 = абсолютно не согласен",1)</f>
        <v>3</v>
      </c>
      <c r="FA10" s="22">
        <f>SWITCH('Raw data'!FA10,"4 = полностью согласен",4,"3 = отчасти согласен",3,"2 = отчасти не согласен",2,"1 = абсолютно не согласен",1)</f>
        <v>2</v>
      </c>
      <c r="FB10" s="22">
        <f>SWITCH('Raw data'!FB10,"4 = полностью согласен",4,"3 = отчасти согласен",3,"2 = отчасти не согласен",2,"1 = абсолютно не согласен",1)</f>
        <v>2</v>
      </c>
      <c r="FC10" s="22">
        <f>SWITCH('Raw data'!FC10,"4 = полностью согласен",4,"3 = отчасти согласен",3,"2 = отчасти не согласен",2,"1 = абсолютно не согласен",1)</f>
        <v>2</v>
      </c>
      <c r="FD10" s="22">
        <f>SWITCH('Raw data'!FD10,"4 = полностью согласен",4,"3 = отчасти согласен",3,"2 = отчасти не согласен",2,"1 = абсолютно не согласен",1)</f>
        <v>1</v>
      </c>
      <c r="FE10" s="22">
        <f>SWITCH('Raw data'!FE10,"4 = полностью согласен",4,"3 = отчасти согласен",3,"2 = отчасти не согласен",2,"1 = абсолютно не согласен",1)</f>
        <v>3</v>
      </c>
      <c r="FF10" s="22">
        <f>SWITCH('Raw data'!FF10,"4 = полностью согласен",4,"3 = отчасти согласен",3,"2 = отчасти не согласен",2,"1 = абсолютно не согласен",1)</f>
        <v>3</v>
      </c>
      <c r="FG10" s="22">
        <f>SWITCH('Raw data'!FG10,"4 = полностью согласен",4,"3 = отчасти согласен",3,"2 = отчасти не согласен",2,"1 = абсолютно не согласен",1)</f>
        <v>1</v>
      </c>
      <c r="FH10" s="22">
        <f>SWITCH('Raw data'!FH10,"4 = полностью согласен",4,"3 = отчасти согласен",3,"2 = отчасти не согласен",2,"1 = абсолютно не согласен",1)</f>
        <v>3</v>
      </c>
      <c r="FI10" s="22">
        <f>SWITCH('Raw data'!FI10,"4 = полностью согласен",4,"3 = отчасти согласен",3,"2 = отчасти не согласен",2,"1 = абсолютно не согласен",1)</f>
        <v>3</v>
      </c>
      <c r="FJ10" s="22">
        <f>SWITCH('Raw data'!FJ10,"4 = полностью согласен",4,"3 = отчасти согласен",3,"2 = отчасти не согласен",2,"1 = абсолютно не согласен",1)</f>
        <v>1</v>
      </c>
      <c r="FK10" s="22">
        <f>SWITCH('Raw data'!FK10,"4 = полностью согласен",4,"3 = отчасти согласен",3,"2 = отчасти не согласен",2,"1 = абсолютно не согласен",1)</f>
        <v>2</v>
      </c>
      <c r="FL10" s="22">
        <f>SWITCH('Raw data'!FL10,"4 = полностью согласен",4,"3 = отчасти согласен",3,"2 = отчасти не согласен",2,"1 = абсолютно не согласен",1)</f>
        <v>1</v>
      </c>
      <c r="FM10" s="22">
        <f>SWITCH('Raw data'!FM10,"4 = полностью согласен",4,"3 = отчасти согласен",3,"2 = отчасти не согласен",2,"1 = абсолютно не согласен",1)</f>
        <v>4</v>
      </c>
      <c r="FN10" s="22">
        <f>SWITCH('Raw data'!FN10,"4 = полностью согласен",4,"3 = отчасти согласен",3,"2 = отчасти не согласен",2,"1 = абсолютно не согласен",1)</f>
        <v>3</v>
      </c>
      <c r="FO10" s="22">
        <f>SWITCH('Raw data'!FO10,"4 = полностью согласен",4,"3 = отчасти согласен",3,"2 = отчасти не согласен",2,"1 = абсолютно не согласен",1)</f>
        <v>1</v>
      </c>
      <c r="FP10" s="22">
        <f>SWITCH('Raw data'!FP10,"4 = полностью согласен",4,"3 = отчасти согласен",3,"2 = отчасти не согласен",2,"1 = абсолютно не согласен",1)</f>
        <v>1</v>
      </c>
      <c r="FQ10" s="22">
        <f>SWITCH('Raw data'!FQ10,"4 = полностью согласен",4,"3 = отчасти согласен",3,"2 = отчасти не согласен",2,"1 = абсолютно не согласен",1)</f>
        <v>1</v>
      </c>
      <c r="FR10" s="22">
        <f>SWITCH('Raw data'!FR10,"4 = полностью согласен",4,"3 = отчасти согласен",3,"2 = отчасти не согласен",2,"1 = абсолютно не согласен",1)</f>
        <v>4</v>
      </c>
      <c r="FS10" s="22">
        <f>SWITCH('Raw data'!FS10,"4 = полностью согласен",4,"3 = отчасти согласен",3,"2 = отчасти не согласен",2,"1 = абсолютно не согласен",1)</f>
        <v>3</v>
      </c>
      <c r="FT10" s="22">
        <f>SWITCH('Raw data'!FT10,"4 = полностью согласен",4,"3 = отчасти согласен",3,"2 = отчасти не согласен",2,"1 = абсолютно не согласен",1)</f>
        <v>4</v>
      </c>
      <c r="FU10" s="22">
        <f>SWITCH('Raw data'!FU10,"4 = полностью согласен",4,"3 = отчасти согласен",3,"2 = отчасти не согласен",2,"1 = абсолютно не согласен",1)</f>
        <v>2</v>
      </c>
      <c r="FV10" s="22">
        <f>SWITCH('Raw data'!FV10,"4 = полностью согласен",4,"3 = отчасти согласен",3,"2 = отчасти не согласен",2,"1 = абсолютно не согласен",1)</f>
        <v>2</v>
      </c>
      <c r="FW10" s="22">
        <f>SWITCH('Raw data'!FW10,"4 = полностью согласен",4,"3 = отчасти согласен",3,"2 = отчасти не согласен",2,"1 = абсолютно не согласен",1)</f>
        <v>3</v>
      </c>
      <c r="FX10" s="22">
        <f>SWITCH('Raw data'!FX10,"4 = полностью согласен",4,"3 = отчасти согласен",3,"2 = отчасти не согласен",2,"1 = абсолютно не согласен",1)</f>
        <v>3</v>
      </c>
      <c r="FY10" s="22">
        <f>SWITCH('Raw data'!FY10,"4 = полностью согласен",4,"3 = отчасти согласен",3,"2 = отчасти не согласен",2,"1 = абсолютно не согласен",1)</f>
        <v>3</v>
      </c>
      <c r="FZ10" s="22">
        <f>SWITCH('Raw data'!FZ10,"4 = полностью согласен",4,"3 = отчасти согласен",3,"2 = отчасти не согласен",2,"1 = абсолютно не согласен",1)</f>
        <v>3</v>
      </c>
      <c r="GA10" s="22">
        <f>SWITCH('Raw data'!GA10,"4 = полностью согласен",4,"3 = отчасти согласен",3,"2 = отчасти не согласен",2,"1 = абсолютно не согласен",1)</f>
        <v>1</v>
      </c>
      <c r="GB10" s="22">
        <f>SWITCH('Raw data'!GB10,"4 = полностью согласен",4,"3 = отчасти согласен",3,"2 = отчасти не согласен",2,"1 = абсолютно не согласен",1)</f>
        <v>3</v>
      </c>
      <c r="GC10" s="22">
        <f>SWITCH('Raw data'!GC10,"4 = полностью согласен",4,"3 = отчасти согласен",3,"2 = отчасти не согласен",2,"1 = абсолютно не согласен",1)</f>
        <v>3</v>
      </c>
      <c r="GD10" s="22">
        <f>SWITCH('Raw data'!GD10,"4 = полностью согласен",4,"3 = отчасти согласен",3,"2 = отчасти не согласен",2,"1 = абсолютно не согласен",1)</f>
        <v>4</v>
      </c>
      <c r="GE10" s="22">
        <f>SWITCH('Raw data'!GE10,"4 = полностью согласен",4,"3 = отчасти согласен",3,"2 = отчасти не согласен",2,"1 = абсолютно не согласен",1)</f>
        <v>4</v>
      </c>
      <c r="GF10" s="22">
        <f>SWITCH('Raw data'!GF10,"4 = полностью согласен",4,"3 = отчасти согласен",3,"2 = отчасти не согласен",2,"1 = абсолютно не согласен",1)</f>
        <v>3</v>
      </c>
      <c r="GG10" s="22">
        <f>SWITCH('Raw data'!GG10,"4 = полностью согласен",4,"3 = отчасти согласен",3,"2 = отчасти не согласен",2,"1 = абсолютно не согласен",1)</f>
        <v>2</v>
      </c>
      <c r="GH10" s="22">
        <f>SWITCH('Raw data'!GH10,"4 = полностью согласен",4,"3 = отчасти согласен",3,"2 = отчасти не согласен",2,"1 = абсолютно не согласен",1)</f>
        <v>3</v>
      </c>
      <c r="GI10" s="22">
        <f>SWITCH('Raw data'!GI10,"4 = полностью согласен",4,"3 = отчасти согласен",3,"2 = отчасти не согласен",2,"1 = абсолютно не согласен",1)</f>
        <v>2</v>
      </c>
      <c r="GJ10" s="22">
        <f>SWITCH('Raw data'!GJ10,"4 = полностью согласен",4,"3 = отчасти согласен",3,"2 = отчасти не согласен",2,"1 = абсолютно не согласен",1)</f>
        <v>2</v>
      </c>
      <c r="GK10" s="22">
        <f>SWITCH('Raw data'!GK10,"4 = полностью согласен",4,"3 = отчасти согласен",3,"2 = отчасти не согласен",2,"1 = абсолютно не согласен",1)</f>
        <v>3</v>
      </c>
      <c r="GL10" s="22">
        <f>SWITCH('Raw data'!GL10,"4 = полностью согласен",4,"3 = отчасти согласен",3,"2 = отчасти не согласен",2,"1 = абсолютно не согласен",1)</f>
        <v>4</v>
      </c>
      <c r="GM10" s="22">
        <f>SWITCH('Raw data'!GM10,"4 = полностью согласен",4,"3 = отчасти согласен",3,"2 = отчасти не согласен",2,"1 = абсолютно не согласен",1)</f>
        <v>4</v>
      </c>
      <c r="GN10" s="22">
        <f>SWITCH('Raw data'!GN10,"4 = полностью согласен",4,"3 = отчасти согласен",3,"2 = отчасти не согласен",2,"1 = абсолютно не согласен",1)</f>
        <v>3</v>
      </c>
      <c r="GO10" s="23"/>
    </row>
    <row r="11">
      <c r="A11" s="18">
        <f>'Raw data'!A11</f>
        <v>44693.88733</v>
      </c>
      <c r="B11" s="19" t="str">
        <f>'Raw data'!B11</f>
        <v>UI/UX Designer</v>
      </c>
      <c r="E11" s="20">
        <f>if('Raw data'!E11 = "инженер-техник",0,1)</f>
        <v>1</v>
      </c>
      <c r="F11" s="20">
        <f>if('Raw data'!F11 = "вязальщик",0,1)</f>
        <v>0</v>
      </c>
      <c r="G11" s="20">
        <f>if('Raw data'!G11 = "повар",0,1)</f>
        <v>0</v>
      </c>
      <c r="H11" s="20">
        <f>if('Raw data'!H11 = "фотограф",0,1)</f>
        <v>0</v>
      </c>
      <c r="I11" s="20">
        <f>if('Raw data'!I11 = "чертежник",0,1)</f>
        <v>1</v>
      </c>
      <c r="J11" s="20">
        <f>if('Raw data'!J11 = "философ",0,1)</f>
        <v>1</v>
      </c>
      <c r="K11" s="20">
        <f>if('Raw data'!K11 = "ученый-химик",0,1)</f>
        <v>1</v>
      </c>
      <c r="L11" s="20">
        <f>if('Raw data'!L11 = "редактор научного журнала",0,1)</f>
        <v>1</v>
      </c>
      <c r="M11" s="20">
        <f>if('Raw data'!M11 = "лингвист",0,1)</f>
        <v>1</v>
      </c>
      <c r="N11" s="20">
        <f>if('Raw data'!N11 = "педиатр",0,1)</f>
        <v>0</v>
      </c>
      <c r="O11" s="20">
        <f>if('Raw data'!O11 = "организатор воспитательной работы",0,1)</f>
        <v>1</v>
      </c>
      <c r="P11" s="20">
        <f>if('Raw data'!P11 = "спортивный врач",0,1)</f>
        <v>0</v>
      </c>
      <c r="Q11" s="20">
        <f>if('Raw data'!Q11 = "нотариус",0,1)</f>
        <v>0</v>
      </c>
      <c r="R11" s="20">
        <f>if('Raw data'!R11 = "инженер станка",0,1)</f>
        <v>1</v>
      </c>
      <c r="S11" s="20">
        <f>if('Raw data'!S11 = "политический деятель",0,1)</f>
        <v>1</v>
      </c>
      <c r="T11" s="20">
        <f>if('Raw data'!T11 = "садовник",0,1)</f>
        <v>0</v>
      </c>
      <c r="U11" s="20">
        <f>if('Raw data'!U11 = "водитель",0,1)</f>
        <v>0</v>
      </c>
      <c r="V11" s="20">
        <f>if('Raw data'!V11 = "инженер-электрик",0,1)</f>
        <v>1</v>
      </c>
      <c r="W11" s="20">
        <f>if('Raw data'!W11 = "маляр",0,1)</f>
        <v>0</v>
      </c>
      <c r="X11" s="20">
        <f>if('Raw data'!X11 = "биолог",0,1)</f>
        <v>1</v>
      </c>
      <c r="Y11" s="20">
        <f>if('Raw data'!Y11 = "телеоператор",0,1)</f>
        <v>0</v>
      </c>
      <c r="Z11" s="20">
        <f>if('Raw data'!Z11 = "гидролог",0,1)</f>
        <v>1</v>
      </c>
      <c r="AA11" s="20">
        <f>if('Raw data'!AA11 = "зоолог",0,1)</f>
        <v>0</v>
      </c>
      <c r="AB11" s="20">
        <f>if('Raw data'!AB11 = "математик",0,1)</f>
        <v>1</v>
      </c>
      <c r="AC11" s="20">
        <f>if('Raw data'!AC11 = "счетовод",1,0)</f>
        <v>1</v>
      </c>
      <c r="AD11" s="20">
        <f>if('Raw data'!AD11 = "учитель",0,1)</f>
        <v>1</v>
      </c>
      <c r="AE11" s="20">
        <f>if('Raw data'!AE11 = "воспитатель",0,1)</f>
        <v>1</v>
      </c>
      <c r="AF11" s="20">
        <f>if('Raw data'!AF11 = "экономист",0,1)</f>
        <v>1</v>
      </c>
      <c r="AG11" s="20">
        <f>if('Raw data'!AG11 = "корректор",0,1)</f>
        <v>0</v>
      </c>
      <c r="AH11" s="20">
        <f>if('Raw data'!AH11 = "завхоз",0,1)</f>
        <v>1</v>
      </c>
      <c r="AI11" s="20">
        <f>if('Raw data'!AI11 = "радиоинженер",0,1)</f>
        <v>0</v>
      </c>
      <c r="AJ11" s="20">
        <f>if('Raw data'!AJ11 = "водопроводчик",0,1)</f>
        <v>1</v>
      </c>
      <c r="AK11" s="20">
        <f>if('Raw data'!AK11 = "агроном",0,1)</f>
        <v>1</v>
      </c>
      <c r="AL11" s="20">
        <f>if('Raw data'!AL11 = "закройщик-модельер",0,1)</f>
        <v>1</v>
      </c>
      <c r="AM11" s="20">
        <f>if('Raw data'!AM11 = "археолог",0,1)</f>
        <v>0</v>
      </c>
      <c r="AN11" s="20">
        <f>if('Raw data'!AN11 = "работник музея",0,1)</f>
        <v>0</v>
      </c>
      <c r="AO11" s="20">
        <f>if('Raw data'!AO11 = "ученый",0,1)</f>
        <v>0</v>
      </c>
      <c r="AP11" s="20">
        <f>if('Raw data'!AP11 = "логопед",0,1)</f>
        <v>0</v>
      </c>
      <c r="AQ11" s="20">
        <f>if('Raw data'!AQ11 = "врач",0,1)</f>
        <v>1</v>
      </c>
      <c r="AR11" s="20">
        <f>if('Raw data'!AR11 = "главный бухгалтер",0,1)</f>
        <v>1</v>
      </c>
      <c r="AS11" s="20">
        <f>if('Raw data'!AS11 = "поэт",0,1)</f>
        <v>1</v>
      </c>
      <c r="AT11" s="21">
        <f>if('Raw data'!AT11 = "архивариус",0,1)</f>
        <v>1</v>
      </c>
      <c r="AU11" s="20">
        <f>COUNTIF('Raw data'!AU11,"Да")</f>
        <v>1</v>
      </c>
      <c r="AV11" s="20">
        <f>COUNTIF('Raw data'!AV11,"Да")</f>
        <v>1</v>
      </c>
      <c r="AW11" s="20">
        <f>COUNTIF('Raw data'!AW11,"Да")</f>
        <v>1</v>
      </c>
      <c r="AX11" s="20">
        <f>COUNTIF('Raw data'!AX11,"Да")</f>
        <v>0</v>
      </c>
      <c r="AY11" s="20">
        <f>COUNTIF('Raw data'!AY11,"Да")</f>
        <v>1</v>
      </c>
      <c r="AZ11" s="20">
        <f>COUNTIF('Raw data'!AZ11,"Да")</f>
        <v>1</v>
      </c>
      <c r="BA11" s="20">
        <f>COUNTIF('Raw data'!BA11,"Да")</f>
        <v>1</v>
      </c>
      <c r="BB11" s="20">
        <f>COUNTIF('Raw data'!BB11,"Да")</f>
        <v>1</v>
      </c>
      <c r="BC11" s="20">
        <f>COUNTIF('Raw data'!BC11,"Да")</f>
        <v>1</v>
      </c>
      <c r="BD11" s="20">
        <f>COUNTIF('Raw data'!BD11,"Да")</f>
        <v>1</v>
      </c>
      <c r="BE11" s="20">
        <f>COUNTIF('Raw data'!BE11,"Да")</f>
        <v>1</v>
      </c>
      <c r="BF11" s="20">
        <f>COUNTIF('Raw data'!BF11,"Да")</f>
        <v>1</v>
      </c>
      <c r="BG11" s="20">
        <f>COUNTIF('Raw data'!BG11,"Да")</f>
        <v>0</v>
      </c>
      <c r="BH11" s="20">
        <f>COUNTIF('Raw data'!BH11,"Да")</f>
        <v>0</v>
      </c>
      <c r="BI11" s="20">
        <f>COUNTIF('Raw data'!BI11,"Да")</f>
        <v>1</v>
      </c>
      <c r="BJ11" s="20">
        <f>COUNTIF('Raw data'!BJ11,"Да")</f>
        <v>0</v>
      </c>
      <c r="BK11" s="20">
        <f>COUNTIF('Raw data'!BK11,"Да")</f>
        <v>1</v>
      </c>
      <c r="BL11" s="20">
        <f>COUNTIF('Raw data'!BL11,"Да")</f>
        <v>1</v>
      </c>
      <c r="BM11" s="20">
        <f>COUNTIF('Raw data'!BM11,"Да")</f>
        <v>1</v>
      </c>
      <c r="BN11" s="20">
        <f>COUNTIF('Raw data'!BN11,"Да")</f>
        <v>0</v>
      </c>
      <c r="BO11" s="20">
        <f>COUNTIF('Raw data'!BO11,"Да")</f>
        <v>0</v>
      </c>
      <c r="BP11" s="20">
        <f>COUNTIF('Raw data'!BP11,"Да")</f>
        <v>1</v>
      </c>
      <c r="BQ11" s="20">
        <f>COUNTIF('Raw data'!BQ11,"Да")</f>
        <v>0</v>
      </c>
      <c r="BR11" s="20">
        <f>COUNTIF('Raw data'!BR11,"Да")</f>
        <v>1</v>
      </c>
      <c r="BS11" s="20">
        <f>COUNTIF('Raw data'!BS11,"Да")</f>
        <v>1</v>
      </c>
      <c r="BT11" s="20">
        <f>COUNTIF('Raw data'!BT11,"Да")</f>
        <v>1</v>
      </c>
      <c r="BU11" s="20">
        <f>COUNTIF('Raw data'!BU11,"Да")</f>
        <v>0</v>
      </c>
      <c r="BV11" s="20">
        <f>COUNTIF('Raw data'!BV11,"Да")</f>
        <v>1</v>
      </c>
      <c r="BW11" s="20">
        <f>COUNTIF('Raw data'!BW11,"Да")</f>
        <v>0</v>
      </c>
      <c r="BX11" s="20">
        <f>COUNTIF('Raw data'!BX11,"Да")</f>
        <v>1</v>
      </c>
      <c r="BY11" s="20">
        <f>COUNTIF('Raw data'!BY11,"Да")</f>
        <v>0</v>
      </c>
      <c r="BZ11" s="20">
        <f>COUNTIF('Raw data'!BZ11,"Да")</f>
        <v>1</v>
      </c>
      <c r="CA11" s="20">
        <f>COUNTIF('Raw data'!CA11,"Да")</f>
        <v>1</v>
      </c>
      <c r="CB11" s="20">
        <f>COUNTIF('Raw data'!CB11,"Да")</f>
        <v>0</v>
      </c>
      <c r="CC11" s="20">
        <f>COUNTIF('Raw data'!CC11,"Да")</f>
        <v>1</v>
      </c>
      <c r="CD11" s="20">
        <f>COUNTIF('Raw data'!CD11,"Да")</f>
        <v>0</v>
      </c>
      <c r="CE11" s="20">
        <f>COUNTIF('Raw data'!CE11,"Да")</f>
        <v>1</v>
      </c>
      <c r="CF11" s="20">
        <f>COUNTIF('Raw data'!CF11,"Да")</f>
        <v>1</v>
      </c>
      <c r="CG11" s="20">
        <f>COUNTIF('Raw data'!CG11,"Да")</f>
        <v>1</v>
      </c>
      <c r="CH11" s="20">
        <f>COUNTIF('Raw data'!CH11,"Да")</f>
        <v>0</v>
      </c>
      <c r="CI11" s="20">
        <f>COUNTIF('Raw data'!CI11,"Да")</f>
        <v>1</v>
      </c>
      <c r="CJ11" s="20">
        <f>COUNTIF('Raw data'!CJ11,"Да")</f>
        <v>1</v>
      </c>
      <c r="CK11" s="20">
        <f>COUNTIF('Raw data'!CK11,"Да")</f>
        <v>0</v>
      </c>
      <c r="CL11" s="20">
        <f>COUNTIF('Raw data'!CL11,"Да")</f>
        <v>0</v>
      </c>
      <c r="CM11" s="20">
        <f>COUNTIF('Raw data'!CM11,"Да")</f>
        <v>1</v>
      </c>
      <c r="CN11" s="20">
        <f>COUNTIF('Raw data'!CN11,"Да")</f>
        <v>1</v>
      </c>
      <c r="CO11" s="20">
        <f>COUNTIF('Raw data'!CO11,"Да")</f>
        <v>0</v>
      </c>
      <c r="CP11" s="20">
        <f>COUNTIF('Raw data'!CP11,"Да")</f>
        <v>0</v>
      </c>
      <c r="CQ11" s="20">
        <f>COUNTIF('Raw data'!CQ11,"Да")</f>
        <v>1</v>
      </c>
      <c r="CR11" s="20">
        <f>COUNTIF('Raw data'!CR11,"Да")</f>
        <v>0</v>
      </c>
      <c r="CS11" s="20">
        <f>COUNTIF('Raw data'!CS11,"Да")</f>
        <v>0</v>
      </c>
      <c r="CT11" s="20">
        <f>COUNTIF('Raw data'!CT11,"Да")</f>
        <v>0</v>
      </c>
      <c r="CU11" s="20">
        <f>COUNTIF('Raw data'!CU11,"Да")</f>
        <v>0</v>
      </c>
      <c r="CV11" s="20">
        <f>COUNTIF('Raw data'!CV11,"Да")</f>
        <v>1</v>
      </c>
      <c r="CW11" s="20">
        <f>COUNTIF('Raw data'!CW11,"Да")</f>
        <v>0</v>
      </c>
      <c r="CX11" s="20">
        <f>COUNTIF('Raw data'!CX11,"Да")</f>
        <v>0</v>
      </c>
      <c r="CY11" s="20">
        <f>COUNTIF('Raw data'!CY11,"Да")</f>
        <v>1</v>
      </c>
      <c r="CZ11" s="20">
        <f>COUNTIF('Raw data'!CZ11,"Да")</f>
        <v>1</v>
      </c>
      <c r="DA11" s="20">
        <f>COUNTIF('Raw data'!DA11,"Да")</f>
        <v>0</v>
      </c>
      <c r="DB11" s="20">
        <f>COUNTIF('Raw data'!DB11,"Да")</f>
        <v>0</v>
      </c>
      <c r="DC11" s="20">
        <f>COUNTIF('Raw data'!DC11,"Да")</f>
        <v>0</v>
      </c>
      <c r="DD11" s="20">
        <f>COUNTIF('Raw data'!DD11,"Да")</f>
        <v>1</v>
      </c>
      <c r="DE11" s="20">
        <f>COUNTIF('Raw data'!DE11,"Да")</f>
        <v>0</v>
      </c>
      <c r="DF11" s="20">
        <f>COUNTIF('Raw data'!DF11,"Да")</f>
        <v>0</v>
      </c>
      <c r="DG11" s="20">
        <f>COUNTIF('Raw data'!DG11,"Да")</f>
        <v>1</v>
      </c>
      <c r="DH11" s="20">
        <f>COUNTIF('Raw data'!DH11,"Да")</f>
        <v>1</v>
      </c>
      <c r="DI11" s="20">
        <f>COUNTIF('Raw data'!DI11,"Да")</f>
        <v>0</v>
      </c>
      <c r="DJ11" s="20">
        <f>COUNTIF('Raw data'!DJ11,"Да")</f>
        <v>0</v>
      </c>
      <c r="DK11" s="20">
        <f>COUNTIF('Raw data'!DK11,"Да")</f>
        <v>0</v>
      </c>
      <c r="DL11" s="20">
        <f>COUNTIF('Raw data'!DL11,"Да")</f>
        <v>1</v>
      </c>
      <c r="DM11" s="20">
        <f>COUNTIF('Raw data'!DM11,"Да")</f>
        <v>0</v>
      </c>
      <c r="DN11" s="20">
        <f>COUNTIF('Raw data'!DN11,"Да")</f>
        <v>0</v>
      </c>
      <c r="DO11" s="20">
        <f>COUNTIF('Raw data'!DO11,"Да")</f>
        <v>0</v>
      </c>
      <c r="DP11" s="20">
        <f>COUNTIF('Raw data'!DP11,"Да")</f>
        <v>1</v>
      </c>
      <c r="DQ11" s="20">
        <f>COUNTIF('Raw data'!DQ11,"Да")</f>
        <v>0</v>
      </c>
      <c r="DR11" s="20">
        <f>COUNTIF('Raw data'!DR11,"Да")</f>
        <v>0</v>
      </c>
      <c r="DS11" s="20">
        <f>COUNTIF('Raw data'!DS11,"Да")</f>
        <v>0</v>
      </c>
      <c r="DT11" s="20">
        <f>COUNTIF('Raw data'!DT11,"Да")</f>
        <v>1</v>
      </c>
      <c r="DU11" s="20">
        <f>COUNTIF('Raw data'!DU11,"Да")</f>
        <v>0</v>
      </c>
      <c r="DV11" s="21">
        <f>COUNTIF('Raw data'!DV11,"Да")</f>
        <v>1</v>
      </c>
      <c r="DW11" s="22">
        <f>SWITCH('Raw data'!DW11,"4 = полностью согласен",4,"3 = отчасти согласен",3,"2 = отчасти не согласен",2,"1 = абсолютно не согласен",1)</f>
        <v>3</v>
      </c>
      <c r="DX11" s="22">
        <f>SWITCH('Raw data'!DX11,"4 = полностью согласен",4,"3 = отчасти согласен",3,"2 = отчасти не согласен",2,"1 = абсолютно не согласен",1)</f>
        <v>3</v>
      </c>
      <c r="DY11" s="22">
        <f>SWITCH('Raw data'!DY11,"4 = полностью согласен",4,"3 = отчасти согласен",3,"2 = отчасти не согласен",2,"1 = абсолютно не согласен",1)</f>
        <v>3</v>
      </c>
      <c r="DZ11" s="22">
        <f>SWITCH('Raw data'!DZ11,"4 = полностью согласен",4,"3 = отчасти согласен",3,"2 = отчасти не согласен",2,"1 = абсолютно не согласен",1)</f>
        <v>3</v>
      </c>
      <c r="EA11" s="22">
        <f>SWITCH('Raw data'!EA11,"4 = полностью согласен",4,"3 = отчасти согласен",3,"2 = отчасти не согласен",2,"1 = абсолютно не согласен",1)</f>
        <v>3</v>
      </c>
      <c r="EB11" s="22">
        <f>SWITCH('Raw data'!EB11,"4 = полностью согласен",4,"3 = отчасти согласен",3,"2 = отчасти не согласен",2,"1 = абсолютно не согласен",1)</f>
        <v>1</v>
      </c>
      <c r="EC11" s="22">
        <f>SWITCH('Raw data'!EC11,"4 = полностью согласен",4,"3 = отчасти согласен",3,"2 = отчасти не согласен",2,"1 = абсолютно не согласен",1)</f>
        <v>3</v>
      </c>
      <c r="ED11" s="22">
        <f>SWITCH('Raw data'!ED11,"4 = полностью согласен",4,"3 = отчасти согласен",3,"2 = отчасти не согласен",2,"1 = абсолютно не согласен",1)</f>
        <v>3</v>
      </c>
      <c r="EE11" s="22">
        <f>SWITCH('Raw data'!EE11,"4 = полностью согласен",4,"3 = отчасти согласен",3,"2 = отчасти не согласен",2,"1 = абсолютно не согласен",1)</f>
        <v>3</v>
      </c>
      <c r="EF11" s="22">
        <f>SWITCH('Raw data'!EF11,"4 = полностью согласен",4,"3 = отчасти согласен",3,"2 = отчасти не согласен",2,"1 = абсолютно не согласен",1)</f>
        <v>4</v>
      </c>
      <c r="EG11" s="22">
        <f>SWITCH('Raw data'!EG11,"4 = полностью согласен",4,"3 = отчасти согласен",3,"2 = отчасти не согласен",2,"1 = абсолютно не согласен",1)</f>
        <v>4</v>
      </c>
      <c r="EH11" s="22">
        <f>SWITCH('Raw data'!EH11,"4 = полностью согласен",4,"3 = отчасти согласен",3,"2 = отчасти не согласен",2,"1 = абсолютно не согласен",1)</f>
        <v>1</v>
      </c>
      <c r="EI11" s="22">
        <f>SWITCH('Raw data'!EI11,"4 = полностью согласен",4,"3 = отчасти согласен",3,"2 = отчасти не согласен",2,"1 = абсолютно не согласен",1)</f>
        <v>3</v>
      </c>
      <c r="EJ11" s="22">
        <f>SWITCH('Raw data'!EJ11,"4 = полностью согласен",4,"3 = отчасти согласен",3,"2 = отчасти не согласен",2,"1 = абсолютно не согласен",1)</f>
        <v>1</v>
      </c>
      <c r="EK11" s="22">
        <f>SWITCH('Raw data'!EK11,"4 = полностью согласен",4,"3 = отчасти согласен",3,"2 = отчасти не согласен",2,"1 = абсолютно не согласен",1)</f>
        <v>3</v>
      </c>
      <c r="EL11" s="22">
        <f>SWITCH('Raw data'!EL11,"4 = полностью согласен",4,"3 = отчасти согласен",3,"2 = отчасти не согласен",2,"1 = абсолютно не согласен",1)</f>
        <v>1</v>
      </c>
      <c r="EM11" s="22">
        <f>SWITCH('Raw data'!EM11,"4 = полностью согласен",4,"3 = отчасти согласен",3,"2 = отчасти не согласен",2,"1 = абсолютно не согласен",1)</f>
        <v>3</v>
      </c>
      <c r="EN11" s="22">
        <f>SWITCH('Raw data'!EN11,"4 = полностью согласен",4,"3 = отчасти согласен",3,"2 = отчасти не согласен",2,"1 = абсолютно не согласен",1)</f>
        <v>3</v>
      </c>
      <c r="EO11" s="22">
        <f>SWITCH('Raw data'!EO11,"4 = полностью согласен",4,"3 = отчасти согласен",3,"2 = отчасти не согласен",2,"1 = абсолютно не согласен",1)</f>
        <v>2</v>
      </c>
      <c r="EP11" s="22">
        <f>SWITCH('Raw data'!EP11,"4 = полностью согласен",4,"3 = отчасти согласен",3,"2 = отчасти не согласен",2,"1 = абсолютно не согласен",1)</f>
        <v>3</v>
      </c>
      <c r="EQ11" s="22">
        <f>SWITCH('Raw data'!EQ11,"4 = полностью согласен",4,"3 = отчасти согласен",3,"2 = отчасти не согласен",2,"1 = абсолютно не согласен",1)</f>
        <v>2</v>
      </c>
      <c r="ER11" s="22">
        <f>SWITCH('Raw data'!ER11,"4 = полностью согласен",4,"3 = отчасти согласен",3,"2 = отчасти не согласен",2,"1 = абсолютно не согласен",1)</f>
        <v>2</v>
      </c>
      <c r="ES11" s="22">
        <f>SWITCH('Raw data'!ES11,"4 = полностью согласен",4,"3 = отчасти согласен",3,"2 = отчасти не согласен",2,"1 = абсолютно не согласен",1)</f>
        <v>1</v>
      </c>
      <c r="ET11" s="22">
        <f>SWITCH('Raw data'!ET11,"4 = полностью согласен",4,"3 = отчасти согласен",3,"2 = отчасти не согласен",2,"1 = абсолютно не согласен",1)</f>
        <v>2</v>
      </c>
      <c r="EU11" s="22">
        <f>SWITCH('Raw data'!EU11,"4 = полностью согласен",4,"3 = отчасти согласен",3,"2 = отчасти не согласен",2,"1 = абсолютно не согласен",1)</f>
        <v>3</v>
      </c>
      <c r="EV11" s="22">
        <f>SWITCH('Raw data'!EV11,"4 = полностью согласен",4,"3 = отчасти согласен",3,"2 = отчасти не согласен",2,"1 = абсолютно не согласен",1)</f>
        <v>2</v>
      </c>
      <c r="EW11" s="22">
        <f>SWITCH('Raw data'!EW11,"4 = полностью согласен",4,"3 = отчасти согласен",3,"2 = отчасти не согласен",2,"1 = абсолютно не согласен",1)</f>
        <v>2</v>
      </c>
      <c r="EX11" s="22">
        <f>SWITCH('Raw data'!EX11,"4 = полностью согласен",4,"3 = отчасти согласен",3,"2 = отчасти не согласен",2,"1 = абсолютно не согласен",1)</f>
        <v>3</v>
      </c>
      <c r="EY11" s="22">
        <f>SWITCH('Raw data'!EY11,"4 = полностью согласен",4,"3 = отчасти согласен",3,"2 = отчасти не согласен",2,"1 = абсолютно не согласен",1)</f>
        <v>3</v>
      </c>
      <c r="EZ11" s="22">
        <f>SWITCH('Raw data'!EZ11,"4 = полностью согласен",4,"3 = отчасти согласен",3,"2 = отчасти не согласен",2,"1 = абсолютно не согласен",1)</f>
        <v>2</v>
      </c>
      <c r="FA11" s="22">
        <f>SWITCH('Raw data'!FA11,"4 = полностью согласен",4,"3 = отчасти согласен",3,"2 = отчасти не согласен",2,"1 = абсолютно не согласен",1)</f>
        <v>2</v>
      </c>
      <c r="FB11" s="22">
        <f>SWITCH('Raw data'!FB11,"4 = полностью согласен",4,"3 = отчасти согласен",3,"2 = отчасти не согласен",2,"1 = абсолютно не согласен",1)</f>
        <v>3</v>
      </c>
      <c r="FC11" s="22">
        <f>SWITCH('Raw data'!FC11,"4 = полностью согласен",4,"3 = отчасти согласен",3,"2 = отчасти не согласен",2,"1 = абсолютно не согласен",1)</f>
        <v>2</v>
      </c>
      <c r="FD11" s="22">
        <f>SWITCH('Raw data'!FD11,"4 = полностью согласен",4,"3 = отчасти согласен",3,"2 = отчасти не согласен",2,"1 = абсолютно не согласен",1)</f>
        <v>3</v>
      </c>
      <c r="FE11" s="22">
        <f>SWITCH('Raw data'!FE11,"4 = полностью согласен",4,"3 = отчасти согласен",3,"2 = отчасти не согласен",2,"1 = абсолютно не согласен",1)</f>
        <v>2</v>
      </c>
      <c r="FF11" s="22">
        <f>SWITCH('Raw data'!FF11,"4 = полностью согласен",4,"3 = отчасти согласен",3,"2 = отчасти не согласен",2,"1 = абсолютно не согласен",1)</f>
        <v>2</v>
      </c>
      <c r="FG11" s="22">
        <f>SWITCH('Raw data'!FG11,"4 = полностью согласен",4,"3 = отчасти согласен",3,"2 = отчасти не согласен",2,"1 = абсолютно не согласен",1)</f>
        <v>3</v>
      </c>
      <c r="FH11" s="22">
        <f>SWITCH('Raw data'!FH11,"4 = полностью согласен",4,"3 = отчасти согласен",3,"2 = отчасти не согласен",2,"1 = абсолютно не согласен",1)</f>
        <v>4</v>
      </c>
      <c r="FI11" s="22">
        <f>SWITCH('Raw data'!FI11,"4 = полностью согласен",4,"3 = отчасти согласен",3,"2 = отчасти не согласен",2,"1 = абсолютно не согласен",1)</f>
        <v>2</v>
      </c>
      <c r="FJ11" s="22">
        <f>SWITCH('Raw data'!FJ11,"4 = полностью согласен",4,"3 = отчасти согласен",3,"2 = отчасти не согласен",2,"1 = абсолютно не согласен",1)</f>
        <v>2</v>
      </c>
      <c r="FK11" s="22">
        <f>SWITCH('Raw data'!FK11,"4 = полностью согласен",4,"3 = отчасти согласен",3,"2 = отчасти не согласен",2,"1 = абсолютно не согласен",1)</f>
        <v>2</v>
      </c>
      <c r="FL11" s="22">
        <f>SWITCH('Raw data'!FL11,"4 = полностью согласен",4,"3 = отчасти согласен",3,"2 = отчасти не согласен",2,"1 = абсолютно не согласен",1)</f>
        <v>1</v>
      </c>
      <c r="FM11" s="22">
        <f>SWITCH('Raw data'!FM11,"4 = полностью согласен",4,"3 = отчасти согласен",3,"2 = отчасти не согласен",2,"1 = абсолютно не согласен",1)</f>
        <v>2</v>
      </c>
      <c r="FN11" s="22">
        <f>SWITCH('Raw data'!FN11,"4 = полностью согласен",4,"3 = отчасти согласен",3,"2 = отчасти не согласен",2,"1 = абсолютно не согласен",1)</f>
        <v>2</v>
      </c>
      <c r="FO11" s="22">
        <f>SWITCH('Raw data'!FO11,"4 = полностью согласен",4,"3 = отчасти согласен",3,"2 = отчасти не согласен",2,"1 = абсолютно не согласен",1)</f>
        <v>2</v>
      </c>
      <c r="FP11" s="22">
        <f>SWITCH('Raw data'!FP11,"4 = полностью согласен",4,"3 = отчасти согласен",3,"2 = отчасти не согласен",2,"1 = абсолютно не согласен",1)</f>
        <v>3</v>
      </c>
      <c r="FQ11" s="22">
        <f>SWITCH('Raw data'!FQ11,"4 = полностью согласен",4,"3 = отчасти согласен",3,"2 = отчасти не согласен",2,"1 = абсолютно не согласен",1)</f>
        <v>3</v>
      </c>
      <c r="FR11" s="22">
        <f>SWITCH('Raw data'!FR11,"4 = полностью согласен",4,"3 = отчасти согласен",3,"2 = отчасти не согласен",2,"1 = абсолютно не согласен",1)</f>
        <v>1</v>
      </c>
      <c r="FS11" s="22">
        <f>SWITCH('Raw data'!FS11,"4 = полностью согласен",4,"3 = отчасти согласен",3,"2 = отчасти не согласен",2,"1 = абсолютно не согласен",1)</f>
        <v>3</v>
      </c>
      <c r="FT11" s="22">
        <f>SWITCH('Raw data'!FT11,"4 = полностью согласен",4,"3 = отчасти согласен",3,"2 = отчасти не согласен",2,"1 = абсолютно не согласен",1)</f>
        <v>4</v>
      </c>
      <c r="FU11" s="22">
        <f>SWITCH('Raw data'!FU11,"4 = полностью согласен",4,"3 = отчасти согласен",3,"2 = отчасти не согласен",2,"1 = абсолютно не согласен",1)</f>
        <v>3</v>
      </c>
      <c r="FV11" s="22">
        <f>SWITCH('Raw data'!FV11,"4 = полностью согласен",4,"3 = отчасти согласен",3,"2 = отчасти не согласен",2,"1 = абсолютно не согласен",1)</f>
        <v>1</v>
      </c>
      <c r="FW11" s="22">
        <f>SWITCH('Raw data'!FW11,"4 = полностью согласен",4,"3 = отчасти согласен",3,"2 = отчасти не согласен",2,"1 = абсолютно не согласен",1)</f>
        <v>3</v>
      </c>
      <c r="FX11" s="22">
        <f>SWITCH('Raw data'!FX11,"4 = полностью согласен",4,"3 = отчасти согласен",3,"2 = отчасти не согласен",2,"1 = абсолютно не согласен",1)</f>
        <v>4</v>
      </c>
      <c r="FY11" s="22">
        <f>SWITCH('Raw data'!FY11,"4 = полностью согласен",4,"3 = отчасти согласен",3,"2 = отчасти не согласен",2,"1 = абсолютно не согласен",1)</f>
        <v>4</v>
      </c>
      <c r="FZ11" s="22">
        <f>SWITCH('Raw data'!FZ11,"4 = полностью согласен",4,"3 = отчасти согласен",3,"2 = отчасти не согласен",2,"1 = абсолютно не согласен",1)</f>
        <v>2</v>
      </c>
      <c r="GA11" s="22">
        <f>SWITCH('Raw data'!GA11,"4 = полностью согласен",4,"3 = отчасти согласен",3,"2 = отчасти не согласен",2,"1 = абсолютно не согласен",1)</f>
        <v>1</v>
      </c>
      <c r="GB11" s="22">
        <f>SWITCH('Raw data'!GB11,"4 = полностью согласен",4,"3 = отчасти согласен",3,"2 = отчасти не согласен",2,"1 = абсолютно не согласен",1)</f>
        <v>2</v>
      </c>
      <c r="GC11" s="22">
        <f>SWITCH('Raw data'!GC11,"4 = полностью согласен",4,"3 = отчасти согласен",3,"2 = отчасти не согласен",2,"1 = абсолютно не согласен",1)</f>
        <v>4</v>
      </c>
      <c r="GD11" s="22">
        <f>SWITCH('Raw data'!GD11,"4 = полностью согласен",4,"3 = отчасти согласен",3,"2 = отчасти не согласен",2,"1 = абсолютно не согласен",1)</f>
        <v>3</v>
      </c>
      <c r="GE11" s="22">
        <f>SWITCH('Raw data'!GE11,"4 = полностью согласен",4,"3 = отчасти согласен",3,"2 = отчасти не согласен",2,"1 = абсолютно не согласен",1)</f>
        <v>3</v>
      </c>
      <c r="GF11" s="22">
        <f>SWITCH('Raw data'!GF11,"4 = полностью согласен",4,"3 = отчасти согласен",3,"2 = отчасти не согласен",2,"1 = абсолютно не согласен",1)</f>
        <v>4</v>
      </c>
      <c r="GG11" s="22">
        <f>SWITCH('Raw data'!GG11,"4 = полностью согласен",4,"3 = отчасти согласен",3,"2 = отчасти не согласен",2,"1 = абсолютно не согласен",1)</f>
        <v>3</v>
      </c>
      <c r="GH11" s="22">
        <f>SWITCH('Raw data'!GH11,"4 = полностью согласен",4,"3 = отчасти согласен",3,"2 = отчасти не согласен",2,"1 = абсолютно не согласен",1)</f>
        <v>1</v>
      </c>
      <c r="GI11" s="22">
        <f>SWITCH('Raw data'!GI11,"4 = полностью согласен",4,"3 = отчасти согласен",3,"2 = отчасти не согласен",2,"1 = абсолютно не согласен",1)</f>
        <v>3</v>
      </c>
      <c r="GJ11" s="22">
        <f>SWITCH('Raw data'!GJ11,"4 = полностью согласен",4,"3 = отчасти согласен",3,"2 = отчасти не согласен",2,"1 = абсолютно не согласен",1)</f>
        <v>2</v>
      </c>
      <c r="GK11" s="22">
        <f>SWITCH('Raw data'!GK11,"4 = полностью согласен",4,"3 = отчасти согласен",3,"2 = отчасти не согласен",2,"1 = абсолютно не согласен",1)</f>
        <v>1</v>
      </c>
      <c r="GL11" s="22">
        <f>SWITCH('Raw data'!GL11,"4 = полностью согласен",4,"3 = отчасти согласен",3,"2 = отчасти не согласен",2,"1 = абсолютно не согласен",1)</f>
        <v>2</v>
      </c>
      <c r="GM11" s="22">
        <f>SWITCH('Raw data'!GM11,"4 = полностью согласен",4,"3 = отчасти согласен",3,"2 = отчасти не согласен",2,"1 = абсолютно не согласен",1)</f>
        <v>4</v>
      </c>
      <c r="GN11" s="22">
        <f>SWITCH('Raw data'!GN11,"4 = полностью согласен",4,"3 = отчасти согласен",3,"2 = отчасти не согласен",2,"1 = абсолютно не согласен",1)</f>
        <v>3</v>
      </c>
      <c r="GO11" s="23"/>
    </row>
    <row r="12">
      <c r="A12" s="18">
        <f>'Raw data'!A12</f>
        <v>44693.95701</v>
      </c>
      <c r="B12" s="19" t="str">
        <f>'Raw data'!B12</f>
        <v>Другое (Укажите в следующем вопросе)</v>
      </c>
      <c r="E12" s="20">
        <f>if('Raw data'!E12 = "инженер-техник",0,1)</f>
        <v>0</v>
      </c>
      <c r="F12" s="20">
        <f>if('Raw data'!F12 = "вязальщик",0,1)</f>
        <v>1</v>
      </c>
      <c r="G12" s="20">
        <f>if('Raw data'!G12 = "повар",0,1)</f>
        <v>1</v>
      </c>
      <c r="H12" s="20">
        <f>if('Raw data'!H12 = "фотограф",0,1)</f>
        <v>1</v>
      </c>
      <c r="I12" s="20">
        <f>if('Raw data'!I12 = "чертежник",0,1)</f>
        <v>1</v>
      </c>
      <c r="J12" s="20">
        <f>if('Raw data'!J12 = "философ",0,1)</f>
        <v>0</v>
      </c>
      <c r="K12" s="20">
        <f>if('Raw data'!K12 = "ученый-химик",0,1)</f>
        <v>1</v>
      </c>
      <c r="L12" s="20">
        <f>if('Raw data'!L12 = "редактор научного журнала",0,1)</f>
        <v>0</v>
      </c>
      <c r="M12" s="20">
        <f>if('Raw data'!M12 = "лингвист",0,1)</f>
        <v>0</v>
      </c>
      <c r="N12" s="20">
        <f>if('Raw data'!N12 = "педиатр",0,1)</f>
        <v>1</v>
      </c>
      <c r="O12" s="20">
        <f>if('Raw data'!O12 = "организатор воспитательной работы",0,1)</f>
        <v>1</v>
      </c>
      <c r="P12" s="20">
        <f>if('Raw data'!P12 = "спортивный врач",0,1)</f>
        <v>1</v>
      </c>
      <c r="Q12" s="20">
        <f>if('Raw data'!Q12 = "нотариус",0,1)</f>
        <v>0</v>
      </c>
      <c r="R12" s="20">
        <f>if('Raw data'!R12 = "инженер станка",0,1)</f>
        <v>0</v>
      </c>
      <c r="S12" s="20">
        <f>if('Raw data'!S12 = "политический деятель",0,1)</f>
        <v>0</v>
      </c>
      <c r="T12" s="20">
        <f>if('Raw data'!T12 = "садовник",0,1)</f>
        <v>1</v>
      </c>
      <c r="U12" s="20">
        <f>if('Raw data'!U12 = "водитель",0,1)</f>
        <v>0</v>
      </c>
      <c r="V12" s="20">
        <f>if('Raw data'!V12 = "инженер-электрик",0,1)</f>
        <v>0</v>
      </c>
      <c r="W12" s="20">
        <f>if('Raw data'!W12 = "маляр",0,1)</f>
        <v>0</v>
      </c>
      <c r="X12" s="20">
        <f>if('Raw data'!X12 = "биолог",0,1)</f>
        <v>1</v>
      </c>
      <c r="Y12" s="20">
        <f>if('Raw data'!Y12 = "телеоператор",0,1)</f>
        <v>1</v>
      </c>
      <c r="Z12" s="20">
        <f>if('Raw data'!Z12 = "гидролог",0,1)</f>
        <v>1</v>
      </c>
      <c r="AA12" s="20">
        <f>if('Raw data'!AA12 = "зоолог",0,1)</f>
        <v>1</v>
      </c>
      <c r="AB12" s="20">
        <f>if('Raw data'!AB12 = "математик",0,1)</f>
        <v>0</v>
      </c>
      <c r="AC12" s="20">
        <f>if('Raw data'!AC12 = "счетовод",1,0)</f>
        <v>1</v>
      </c>
      <c r="AD12" s="20">
        <f>if('Raw data'!AD12 = "учитель",0,1)</f>
        <v>0</v>
      </c>
      <c r="AE12" s="20">
        <f>if('Raw data'!AE12 = "воспитатель",0,1)</f>
        <v>0</v>
      </c>
      <c r="AF12" s="20">
        <f>if('Raw data'!AF12 = "экономист",0,1)</f>
        <v>1</v>
      </c>
      <c r="AG12" s="20">
        <f>if('Raw data'!AG12 = "корректор",0,1)</f>
        <v>0</v>
      </c>
      <c r="AH12" s="20">
        <f>if('Raw data'!AH12 = "завхоз",0,1)</f>
        <v>1</v>
      </c>
      <c r="AI12" s="20">
        <f>if('Raw data'!AI12 = "радиоинженер",0,1)</f>
        <v>1</v>
      </c>
      <c r="AJ12" s="20">
        <f>if('Raw data'!AJ12 = "водопроводчик",0,1)</f>
        <v>1</v>
      </c>
      <c r="AK12" s="20">
        <f>if('Raw data'!AK12 = "агроном",0,1)</f>
        <v>0</v>
      </c>
      <c r="AL12" s="20">
        <f>if('Raw data'!AL12 = "закройщик-модельер",0,1)</f>
        <v>1</v>
      </c>
      <c r="AM12" s="20">
        <f>if('Raw data'!AM12 = "археолог",0,1)</f>
        <v>1</v>
      </c>
      <c r="AN12" s="20">
        <f>if('Raw data'!AN12 = "работник музея",0,1)</f>
        <v>1</v>
      </c>
      <c r="AO12" s="20">
        <f>if('Raw data'!AO12 = "ученый",0,1)</f>
        <v>0</v>
      </c>
      <c r="AP12" s="20">
        <f>if('Raw data'!AP12 = "логопед",0,1)</f>
        <v>1</v>
      </c>
      <c r="AQ12" s="20">
        <f>if('Raw data'!AQ12 = "врач",0,1)</f>
        <v>1</v>
      </c>
      <c r="AR12" s="20">
        <f>if('Raw data'!AR12 = "главный бухгалтер",0,1)</f>
        <v>1</v>
      </c>
      <c r="AS12" s="20">
        <f>if('Raw data'!AS12 = "поэт",0,1)</f>
        <v>1</v>
      </c>
      <c r="AT12" s="21">
        <f>if('Raw data'!AT12 = "архивариус",0,1)</f>
        <v>0</v>
      </c>
      <c r="AU12" s="20">
        <f>COUNTIF('Raw data'!AU12,"Да")</f>
        <v>1</v>
      </c>
      <c r="AV12" s="20">
        <f>COUNTIF('Raw data'!AV12,"Да")</f>
        <v>1</v>
      </c>
      <c r="AW12" s="20">
        <f>COUNTIF('Raw data'!AW12,"Да")</f>
        <v>0</v>
      </c>
      <c r="AX12" s="20">
        <f>COUNTIF('Raw data'!AX12,"Да")</f>
        <v>1</v>
      </c>
      <c r="AY12" s="20">
        <f>COUNTIF('Raw data'!AY12,"Да")</f>
        <v>0</v>
      </c>
      <c r="AZ12" s="20">
        <f>COUNTIF('Raw data'!AZ12,"Да")</f>
        <v>0</v>
      </c>
      <c r="BA12" s="20">
        <f>COUNTIF('Raw data'!BA12,"Да")</f>
        <v>1</v>
      </c>
      <c r="BB12" s="20">
        <f>COUNTIF('Raw data'!BB12,"Да")</f>
        <v>1</v>
      </c>
      <c r="BC12" s="20">
        <f>COUNTIF('Raw data'!BC12,"Да")</f>
        <v>0</v>
      </c>
      <c r="BD12" s="20">
        <f>COUNTIF('Raw data'!BD12,"Да")</f>
        <v>1</v>
      </c>
      <c r="BE12" s="20">
        <f>COUNTIF('Raw data'!BE12,"Да")</f>
        <v>0</v>
      </c>
      <c r="BF12" s="20">
        <f>COUNTIF('Raw data'!BF12,"Да")</f>
        <v>0</v>
      </c>
      <c r="BG12" s="20">
        <f>COUNTIF('Raw data'!BG12,"Да")</f>
        <v>1</v>
      </c>
      <c r="BH12" s="20">
        <f>COUNTIF('Raw data'!BH12,"Да")</f>
        <v>1</v>
      </c>
      <c r="BI12" s="20">
        <f>COUNTIF('Raw data'!BI12,"Да")</f>
        <v>0</v>
      </c>
      <c r="BJ12" s="20">
        <f>COUNTIF('Raw data'!BJ12,"Да")</f>
        <v>0</v>
      </c>
      <c r="BK12" s="20">
        <f>COUNTIF('Raw data'!BK12,"Да")</f>
        <v>0</v>
      </c>
      <c r="BL12" s="20">
        <f>COUNTIF('Raw data'!BL12,"Да")</f>
        <v>1</v>
      </c>
      <c r="BM12" s="20">
        <f>COUNTIF('Raw data'!BM12,"Да")</f>
        <v>0</v>
      </c>
      <c r="BN12" s="20">
        <f>COUNTIF('Raw data'!BN12,"Да")</f>
        <v>0</v>
      </c>
      <c r="BO12" s="20">
        <f>COUNTIF('Raw data'!BO12,"Да")</f>
        <v>0</v>
      </c>
      <c r="BP12" s="20">
        <f>COUNTIF('Raw data'!BP12,"Да")</f>
        <v>1</v>
      </c>
      <c r="BQ12" s="20">
        <f>COUNTIF('Raw data'!BQ12,"Да")</f>
        <v>0</v>
      </c>
      <c r="BR12" s="20">
        <f>COUNTIF('Raw data'!BR12,"Да")</f>
        <v>0</v>
      </c>
      <c r="BS12" s="20">
        <f>COUNTIF('Raw data'!BS12,"Да")</f>
        <v>1</v>
      </c>
      <c r="BT12" s="20">
        <f>COUNTIF('Raw data'!BT12,"Да")</f>
        <v>1</v>
      </c>
      <c r="BU12" s="20">
        <f>COUNTIF('Raw data'!BU12,"Да")</f>
        <v>0</v>
      </c>
      <c r="BV12" s="20">
        <f>COUNTIF('Raw data'!BV12,"Да")</f>
        <v>0</v>
      </c>
      <c r="BW12" s="20">
        <f>COUNTIF('Raw data'!BW12,"Да")</f>
        <v>1</v>
      </c>
      <c r="BX12" s="20">
        <f>COUNTIF('Raw data'!BX12,"Да")</f>
        <v>0</v>
      </c>
      <c r="BY12" s="20">
        <f>COUNTIF('Raw data'!BY12,"Да")</f>
        <v>0</v>
      </c>
      <c r="BZ12" s="20">
        <f>COUNTIF('Raw data'!BZ12,"Да")</f>
        <v>1</v>
      </c>
      <c r="CA12" s="20">
        <f>COUNTIF('Raw data'!CA12,"Да")</f>
        <v>0</v>
      </c>
      <c r="CB12" s="20">
        <f>COUNTIF('Raw data'!CB12,"Да")</f>
        <v>0</v>
      </c>
      <c r="CC12" s="20">
        <f>COUNTIF('Raw data'!CC12,"Да")</f>
        <v>0</v>
      </c>
      <c r="CD12" s="20">
        <f>COUNTIF('Raw data'!CD12,"Да")</f>
        <v>0</v>
      </c>
      <c r="CE12" s="20">
        <f>COUNTIF('Raw data'!CE12,"Да")</f>
        <v>1</v>
      </c>
      <c r="CF12" s="20">
        <f>COUNTIF('Raw data'!CF12,"Да")</f>
        <v>0</v>
      </c>
      <c r="CG12" s="20">
        <f>COUNTIF('Raw data'!CG12,"Да")</f>
        <v>1</v>
      </c>
      <c r="CH12" s="20">
        <f>COUNTIF('Raw data'!CH12,"Да")</f>
        <v>0</v>
      </c>
      <c r="CI12" s="20">
        <f>COUNTIF('Raw data'!CI12,"Да")</f>
        <v>0</v>
      </c>
      <c r="CJ12" s="20">
        <f>COUNTIF('Raw data'!CJ12,"Да")</f>
        <v>0</v>
      </c>
      <c r="CK12" s="20">
        <f>COUNTIF('Raw data'!CK12,"Да")</f>
        <v>0</v>
      </c>
      <c r="CL12" s="20">
        <f>COUNTIF('Raw data'!CL12,"Да")</f>
        <v>0</v>
      </c>
      <c r="CM12" s="20">
        <f>COUNTIF('Raw data'!CM12,"Да")</f>
        <v>0</v>
      </c>
      <c r="CN12" s="20">
        <f>COUNTIF('Raw data'!CN12,"Да")</f>
        <v>1</v>
      </c>
      <c r="CO12" s="20">
        <f>COUNTIF('Raw data'!CO12,"Да")</f>
        <v>0</v>
      </c>
      <c r="CP12" s="20">
        <f>COUNTIF('Raw data'!CP12,"Да")</f>
        <v>1</v>
      </c>
      <c r="CQ12" s="20">
        <f>COUNTIF('Raw data'!CQ12,"Да")</f>
        <v>1</v>
      </c>
      <c r="CR12" s="20">
        <f>COUNTIF('Raw data'!CR12,"Да")</f>
        <v>1</v>
      </c>
      <c r="CS12" s="20">
        <f>COUNTIF('Raw data'!CS12,"Да")</f>
        <v>0</v>
      </c>
      <c r="CT12" s="20">
        <f>COUNTIF('Raw data'!CT12,"Да")</f>
        <v>0</v>
      </c>
      <c r="CU12" s="20">
        <f>COUNTIF('Raw data'!CU12,"Да")</f>
        <v>0</v>
      </c>
      <c r="CV12" s="20">
        <f>COUNTIF('Raw data'!CV12,"Да")</f>
        <v>1</v>
      </c>
      <c r="CW12" s="20">
        <f>COUNTIF('Raw data'!CW12,"Да")</f>
        <v>0</v>
      </c>
      <c r="CX12" s="20">
        <f>COUNTIF('Raw data'!CX12,"Да")</f>
        <v>0</v>
      </c>
      <c r="CY12" s="20">
        <f>COUNTIF('Raw data'!CY12,"Да")</f>
        <v>0</v>
      </c>
      <c r="CZ12" s="20">
        <f>COUNTIF('Raw data'!CZ12,"Да")</f>
        <v>1</v>
      </c>
      <c r="DA12" s="20">
        <f>COUNTIF('Raw data'!DA12,"Да")</f>
        <v>1</v>
      </c>
      <c r="DB12" s="20">
        <f>COUNTIF('Raw data'!DB12,"Да")</f>
        <v>0</v>
      </c>
      <c r="DC12" s="20">
        <f>COUNTIF('Raw data'!DC12,"Да")</f>
        <v>0</v>
      </c>
      <c r="DD12" s="20">
        <f>COUNTIF('Raw data'!DD12,"Да")</f>
        <v>1</v>
      </c>
      <c r="DE12" s="20">
        <f>COUNTIF('Raw data'!DE12,"Да")</f>
        <v>1</v>
      </c>
      <c r="DF12" s="20">
        <f>COUNTIF('Raw data'!DF12,"Да")</f>
        <v>0</v>
      </c>
      <c r="DG12" s="20">
        <f>COUNTIF('Raw data'!DG12,"Да")</f>
        <v>1</v>
      </c>
      <c r="DH12" s="20">
        <f>COUNTIF('Raw data'!DH12,"Да")</f>
        <v>1</v>
      </c>
      <c r="DI12" s="20">
        <f>COUNTIF('Raw data'!DI12,"Да")</f>
        <v>0</v>
      </c>
      <c r="DJ12" s="20">
        <f>COUNTIF('Raw data'!DJ12,"Да")</f>
        <v>0</v>
      </c>
      <c r="DK12" s="20">
        <f>COUNTIF('Raw data'!DK12,"Да")</f>
        <v>0</v>
      </c>
      <c r="DL12" s="20">
        <f>COUNTIF('Raw data'!DL12,"Да")</f>
        <v>1</v>
      </c>
      <c r="DM12" s="20">
        <f>COUNTIF('Raw data'!DM12,"Да")</f>
        <v>1</v>
      </c>
      <c r="DN12" s="20">
        <f>COUNTIF('Raw data'!DN12,"Да")</f>
        <v>0</v>
      </c>
      <c r="DO12" s="20">
        <f>COUNTIF('Raw data'!DO12,"Да")</f>
        <v>1</v>
      </c>
      <c r="DP12" s="20">
        <f>COUNTIF('Raw data'!DP12,"Да")</f>
        <v>0</v>
      </c>
      <c r="DQ12" s="20">
        <f>COUNTIF('Raw data'!DQ12,"Да")</f>
        <v>0</v>
      </c>
      <c r="DR12" s="20">
        <f>COUNTIF('Raw data'!DR12,"Да")</f>
        <v>0</v>
      </c>
      <c r="DS12" s="20">
        <f>COUNTIF('Raw data'!DS12,"Да")</f>
        <v>0</v>
      </c>
      <c r="DT12" s="20">
        <f>COUNTIF('Raw data'!DT12,"Да")</f>
        <v>1</v>
      </c>
      <c r="DU12" s="20">
        <f>COUNTIF('Raw data'!DU12,"Да")</f>
        <v>0</v>
      </c>
      <c r="DV12" s="21">
        <f>COUNTIF('Raw data'!DV12,"Да")</f>
        <v>0</v>
      </c>
      <c r="DW12" s="22">
        <f>SWITCH('Raw data'!DW12,"4 = полностью согласен",4,"3 = отчасти согласен",3,"2 = отчасти не согласен",2,"1 = абсолютно не согласен",1)</f>
        <v>4</v>
      </c>
      <c r="DX12" s="22">
        <f>SWITCH('Raw data'!DX12,"4 = полностью согласен",4,"3 = отчасти согласен",3,"2 = отчасти не согласен",2,"1 = абсолютно не согласен",1)</f>
        <v>4</v>
      </c>
      <c r="DY12" s="22">
        <f>SWITCH('Raw data'!DY12,"4 = полностью согласен",4,"3 = отчасти согласен",3,"2 = отчасти не согласен",2,"1 = абсолютно не согласен",1)</f>
        <v>2</v>
      </c>
      <c r="DZ12" s="22">
        <f>SWITCH('Raw data'!DZ12,"4 = полностью согласен",4,"3 = отчасти согласен",3,"2 = отчасти не согласен",2,"1 = абсолютно не согласен",1)</f>
        <v>2</v>
      </c>
      <c r="EA12" s="22">
        <f>SWITCH('Raw data'!EA12,"4 = полностью согласен",4,"3 = отчасти согласен",3,"2 = отчасти не согласен",2,"1 = абсолютно не согласен",1)</f>
        <v>2</v>
      </c>
      <c r="EB12" s="22">
        <f>SWITCH('Raw data'!EB12,"4 = полностью согласен",4,"3 = отчасти согласен",3,"2 = отчасти не согласен",2,"1 = абсолютно не согласен",1)</f>
        <v>4</v>
      </c>
      <c r="EC12" s="22">
        <f>SWITCH('Raw data'!EC12,"4 = полностью согласен",4,"3 = отчасти согласен",3,"2 = отчасти не согласен",2,"1 = абсолютно не согласен",1)</f>
        <v>3</v>
      </c>
      <c r="ED12" s="22">
        <f>SWITCH('Raw data'!ED12,"4 = полностью согласен",4,"3 = отчасти согласен",3,"2 = отчасти не согласен",2,"1 = абсолютно не согласен",1)</f>
        <v>4</v>
      </c>
      <c r="EE12" s="22">
        <f>SWITCH('Raw data'!EE12,"4 = полностью согласен",4,"3 = отчасти согласен",3,"2 = отчасти не согласен",2,"1 = абсолютно не согласен",1)</f>
        <v>4</v>
      </c>
      <c r="EF12" s="22">
        <f>SWITCH('Raw data'!EF12,"4 = полностью согласен",4,"3 = отчасти согласен",3,"2 = отчасти не согласен",2,"1 = абсолютно не согласен",1)</f>
        <v>3</v>
      </c>
      <c r="EG12" s="22">
        <f>SWITCH('Raw data'!EG12,"4 = полностью согласен",4,"3 = отчасти согласен",3,"2 = отчасти не согласен",2,"1 = абсолютно не согласен",1)</f>
        <v>3</v>
      </c>
      <c r="EH12" s="22">
        <f>SWITCH('Raw data'!EH12,"4 = полностью согласен",4,"3 = отчасти согласен",3,"2 = отчасти не согласен",2,"1 = абсолютно не согласен",1)</f>
        <v>4</v>
      </c>
      <c r="EI12" s="22">
        <f>SWITCH('Raw data'!EI12,"4 = полностью согласен",4,"3 = отчасти согласен",3,"2 = отчасти не согласен",2,"1 = абсолютно не согласен",1)</f>
        <v>3</v>
      </c>
      <c r="EJ12" s="22">
        <f>SWITCH('Raw data'!EJ12,"4 = полностью согласен",4,"3 = отчасти согласен",3,"2 = отчасти не согласен",2,"1 = абсолютно не согласен",1)</f>
        <v>4</v>
      </c>
      <c r="EK12" s="22">
        <f>SWITCH('Raw data'!EK12,"4 = полностью согласен",4,"3 = отчасти согласен",3,"2 = отчасти не согласен",2,"1 = абсолютно не согласен",1)</f>
        <v>3</v>
      </c>
      <c r="EL12" s="22">
        <f>SWITCH('Raw data'!EL12,"4 = полностью согласен",4,"3 = отчасти согласен",3,"2 = отчасти не согласен",2,"1 = абсолютно не согласен",1)</f>
        <v>3</v>
      </c>
      <c r="EM12" s="22">
        <f>SWITCH('Raw data'!EM12,"4 = полностью согласен",4,"3 = отчасти согласен",3,"2 = отчасти не согласен",2,"1 = абсолютно не согласен",1)</f>
        <v>2</v>
      </c>
      <c r="EN12" s="22">
        <f>SWITCH('Raw data'!EN12,"4 = полностью согласен",4,"3 = отчасти согласен",3,"2 = отчасти не согласен",2,"1 = абсолютно не согласен",1)</f>
        <v>2</v>
      </c>
      <c r="EO12" s="22">
        <f>SWITCH('Raw data'!EO12,"4 = полностью согласен",4,"3 = отчасти согласен",3,"2 = отчасти не согласен",2,"1 = абсолютно не согласен",1)</f>
        <v>3</v>
      </c>
      <c r="EP12" s="22">
        <f>SWITCH('Raw data'!EP12,"4 = полностью согласен",4,"3 = отчасти согласен",3,"2 = отчасти не согласен",2,"1 = абсолютно не согласен",1)</f>
        <v>3</v>
      </c>
      <c r="EQ12" s="22">
        <f>SWITCH('Raw data'!EQ12,"4 = полностью согласен",4,"3 = отчасти согласен",3,"2 = отчасти не согласен",2,"1 = абсолютно не согласен",1)</f>
        <v>4</v>
      </c>
      <c r="ER12" s="22">
        <f>SWITCH('Raw data'!ER12,"4 = полностью согласен",4,"3 = отчасти согласен",3,"2 = отчасти не согласен",2,"1 = абсолютно не согласен",1)</f>
        <v>3</v>
      </c>
      <c r="ES12" s="22">
        <f>SWITCH('Raw data'!ES12,"4 = полностью согласен",4,"3 = отчасти согласен",3,"2 = отчасти не согласен",2,"1 = абсолютно не согласен",1)</f>
        <v>3</v>
      </c>
      <c r="ET12" s="22">
        <f>SWITCH('Raw data'!ET12,"4 = полностью согласен",4,"3 = отчасти согласен",3,"2 = отчасти не согласен",2,"1 = абсолютно не согласен",1)</f>
        <v>4</v>
      </c>
      <c r="EU12" s="22">
        <f>SWITCH('Raw data'!EU12,"4 = полностью согласен",4,"3 = отчасти согласен",3,"2 = отчасти не согласен",2,"1 = абсолютно не согласен",1)</f>
        <v>2</v>
      </c>
      <c r="EV12" s="22">
        <f>SWITCH('Raw data'!EV12,"4 = полностью согласен",4,"3 = отчасти согласен",3,"2 = отчасти не согласен",2,"1 = абсолютно не согласен",1)</f>
        <v>2</v>
      </c>
      <c r="EW12" s="22">
        <f>SWITCH('Raw data'!EW12,"4 = полностью согласен",4,"3 = отчасти согласен",3,"2 = отчасти не согласен",2,"1 = абсолютно не согласен",1)</f>
        <v>3</v>
      </c>
      <c r="EX12" s="22">
        <f>SWITCH('Raw data'!EX12,"4 = полностью согласен",4,"3 = отчасти согласен",3,"2 = отчасти не согласен",2,"1 = абсолютно не согласен",1)</f>
        <v>3</v>
      </c>
      <c r="EY12" s="22">
        <f>SWITCH('Raw data'!EY12,"4 = полностью согласен",4,"3 = отчасти согласен",3,"2 = отчасти не согласен",2,"1 = абсолютно не согласен",1)</f>
        <v>4</v>
      </c>
      <c r="EZ12" s="22">
        <f>SWITCH('Raw data'!EZ12,"4 = полностью согласен",4,"3 = отчасти согласен",3,"2 = отчасти не согласен",2,"1 = абсолютно не согласен",1)</f>
        <v>3</v>
      </c>
      <c r="FA12" s="22">
        <f>SWITCH('Raw data'!FA12,"4 = полностью согласен",4,"3 = отчасти согласен",3,"2 = отчасти не согласен",2,"1 = абсолютно не согласен",1)</f>
        <v>3</v>
      </c>
      <c r="FB12" s="22">
        <f>SWITCH('Raw data'!FB12,"4 = полностью согласен",4,"3 = отчасти согласен",3,"2 = отчасти не согласен",2,"1 = абсолютно не согласен",1)</f>
        <v>4</v>
      </c>
      <c r="FC12" s="22">
        <f>SWITCH('Raw data'!FC12,"4 = полностью согласен",4,"3 = отчасти согласен",3,"2 = отчасти не согласен",2,"1 = абсолютно не согласен",1)</f>
        <v>3</v>
      </c>
      <c r="FD12" s="22">
        <f>SWITCH('Raw data'!FD12,"4 = полностью согласен",4,"3 = отчасти согласен",3,"2 = отчасти не согласен",2,"1 = абсолютно не согласен",1)</f>
        <v>1</v>
      </c>
      <c r="FE12" s="22">
        <f>SWITCH('Raw data'!FE12,"4 = полностью согласен",4,"3 = отчасти согласен",3,"2 = отчасти не согласен",2,"1 = абсолютно не согласен",1)</f>
        <v>3</v>
      </c>
      <c r="FF12" s="22">
        <f>SWITCH('Raw data'!FF12,"4 = полностью согласен",4,"3 = отчасти согласен",3,"2 = отчасти не согласен",2,"1 = абсолютно не согласен",1)</f>
        <v>3</v>
      </c>
      <c r="FG12" s="22">
        <f>SWITCH('Raw data'!FG12,"4 = полностью согласен",4,"3 = отчасти согласен",3,"2 = отчасти не согласен",2,"1 = абсолютно не согласен",1)</f>
        <v>1</v>
      </c>
      <c r="FH12" s="22">
        <f>SWITCH('Raw data'!FH12,"4 = полностью согласен",4,"3 = отчасти согласен",3,"2 = отчасти не согласен",2,"1 = абсолютно не согласен",1)</f>
        <v>3</v>
      </c>
      <c r="FI12" s="22">
        <f>SWITCH('Raw data'!FI12,"4 = полностью согласен",4,"3 = отчасти согласен",3,"2 = отчасти не согласен",2,"1 = абсолютно не согласен",1)</f>
        <v>2</v>
      </c>
      <c r="FJ12" s="22">
        <f>SWITCH('Raw data'!FJ12,"4 = полностью согласен",4,"3 = отчасти согласен",3,"2 = отчасти не согласен",2,"1 = абсолютно не согласен",1)</f>
        <v>4</v>
      </c>
      <c r="FK12" s="22">
        <f>SWITCH('Raw data'!FK12,"4 = полностью согласен",4,"3 = отчасти согласен",3,"2 = отчасти не согласен",2,"1 = абсолютно не согласен",1)</f>
        <v>3</v>
      </c>
      <c r="FL12" s="22">
        <f>SWITCH('Raw data'!FL12,"4 = полностью согласен",4,"3 = отчасти согласен",3,"2 = отчасти не согласен",2,"1 = абсолютно не согласен",1)</f>
        <v>4</v>
      </c>
      <c r="FM12" s="22">
        <f>SWITCH('Raw data'!FM12,"4 = полностью согласен",4,"3 = отчасти согласен",3,"2 = отчасти не согласен",2,"1 = абсолютно не согласен",1)</f>
        <v>3</v>
      </c>
      <c r="FN12" s="22">
        <f>SWITCH('Raw data'!FN12,"4 = полностью согласен",4,"3 = отчасти согласен",3,"2 = отчасти не согласен",2,"1 = абсолютно не согласен",1)</f>
        <v>2</v>
      </c>
      <c r="FO12" s="22">
        <f>SWITCH('Raw data'!FO12,"4 = полностью согласен",4,"3 = отчасти согласен",3,"2 = отчасти не согласен",2,"1 = абсолютно не согласен",1)</f>
        <v>2</v>
      </c>
      <c r="FP12" s="22">
        <f>SWITCH('Raw data'!FP12,"4 = полностью согласен",4,"3 = отчасти согласен",3,"2 = отчасти не согласен",2,"1 = абсолютно не согласен",1)</f>
        <v>4</v>
      </c>
      <c r="FQ12" s="22">
        <f>SWITCH('Raw data'!FQ12,"4 = полностью согласен",4,"3 = отчасти согласен",3,"2 = отчасти не согласен",2,"1 = абсолютно не согласен",1)</f>
        <v>2</v>
      </c>
      <c r="FR12" s="22">
        <f>SWITCH('Raw data'!FR12,"4 = полностью согласен",4,"3 = отчасти согласен",3,"2 = отчасти не согласен",2,"1 = абсолютно не согласен",1)</f>
        <v>2</v>
      </c>
      <c r="FS12" s="22">
        <f>SWITCH('Raw data'!FS12,"4 = полностью согласен",4,"3 = отчасти согласен",3,"2 = отчасти не согласен",2,"1 = абсолютно не согласен",1)</f>
        <v>2</v>
      </c>
      <c r="FT12" s="22">
        <f>SWITCH('Raw data'!FT12,"4 = полностью согласен",4,"3 = отчасти согласен",3,"2 = отчасти не согласен",2,"1 = абсолютно не согласен",1)</f>
        <v>4</v>
      </c>
      <c r="FU12" s="22">
        <f>SWITCH('Raw data'!FU12,"4 = полностью согласен",4,"3 = отчасти согласен",3,"2 = отчасти не согласен",2,"1 = абсолютно не согласен",1)</f>
        <v>3</v>
      </c>
      <c r="FV12" s="22">
        <f>SWITCH('Raw data'!FV12,"4 = полностью согласен",4,"3 = отчасти согласен",3,"2 = отчасти не согласен",2,"1 = абсолютно не согласен",1)</f>
        <v>4</v>
      </c>
      <c r="FW12" s="22">
        <f>SWITCH('Raw data'!FW12,"4 = полностью согласен",4,"3 = отчасти согласен",3,"2 = отчасти не согласен",2,"1 = абсолютно не согласен",1)</f>
        <v>2</v>
      </c>
      <c r="FX12" s="22">
        <f>SWITCH('Raw data'!FX12,"4 = полностью согласен",4,"3 = отчасти согласен",3,"2 = отчасти не согласен",2,"1 = абсолютно не согласен",1)</f>
        <v>4</v>
      </c>
      <c r="FY12" s="22">
        <f>SWITCH('Raw data'!FY12,"4 = полностью согласен",4,"3 = отчасти согласен",3,"2 = отчасти не согласен",2,"1 = абсолютно не согласен",1)</f>
        <v>4</v>
      </c>
      <c r="FZ12" s="22">
        <f>SWITCH('Raw data'!FZ12,"4 = полностью согласен",4,"3 = отчасти согласен",3,"2 = отчасти не согласен",2,"1 = абсолютно не согласен",1)</f>
        <v>3</v>
      </c>
      <c r="GA12" s="22">
        <f>SWITCH('Raw data'!GA12,"4 = полностью согласен",4,"3 = отчасти согласен",3,"2 = отчасти не согласен",2,"1 = абсолютно не согласен",1)</f>
        <v>4</v>
      </c>
      <c r="GB12" s="22">
        <f>SWITCH('Raw data'!GB12,"4 = полностью согласен",4,"3 = отчасти согласен",3,"2 = отчасти не согласен",2,"1 = абсолютно не согласен",1)</f>
        <v>3</v>
      </c>
      <c r="GC12" s="22">
        <f>SWITCH('Raw data'!GC12,"4 = полностью согласен",4,"3 = отчасти согласен",3,"2 = отчасти не согласен",2,"1 = абсолютно не согласен",1)</f>
        <v>1</v>
      </c>
      <c r="GD12" s="22">
        <f>SWITCH('Raw data'!GD12,"4 = полностью согласен",4,"3 = отчасти согласен",3,"2 = отчасти не согласен",2,"1 = абсолютно не согласен",1)</f>
        <v>4</v>
      </c>
      <c r="GE12" s="22">
        <f>SWITCH('Raw data'!GE12,"4 = полностью согласен",4,"3 = отчасти согласен",3,"2 = отчасти не согласен",2,"1 = абсолютно не согласен",1)</f>
        <v>4</v>
      </c>
      <c r="GF12" s="22">
        <f>SWITCH('Raw data'!GF12,"4 = полностью согласен",4,"3 = отчасти согласен",3,"2 = отчасти не согласен",2,"1 = абсолютно не согласен",1)</f>
        <v>2</v>
      </c>
      <c r="GG12" s="22">
        <f>SWITCH('Raw data'!GG12,"4 = полностью согласен",4,"3 = отчасти согласен",3,"2 = отчасти не согласен",2,"1 = абсолютно не согласен",1)</f>
        <v>4</v>
      </c>
      <c r="GH12" s="22">
        <f>SWITCH('Raw data'!GH12,"4 = полностью согласен",4,"3 = отчасти согласен",3,"2 = отчасти не согласен",2,"1 = абсолютно не согласен",1)</f>
        <v>2</v>
      </c>
      <c r="GI12" s="22">
        <f>SWITCH('Raw data'!GI12,"4 = полностью согласен",4,"3 = отчасти согласен",3,"2 = отчасти не согласен",2,"1 = абсолютно не согласен",1)</f>
        <v>3</v>
      </c>
      <c r="GJ12" s="22">
        <f>SWITCH('Raw data'!GJ12,"4 = полностью согласен",4,"3 = отчасти согласен",3,"2 = отчасти не согласен",2,"1 = абсолютно не согласен",1)</f>
        <v>4</v>
      </c>
      <c r="GK12" s="22">
        <f>SWITCH('Raw data'!GK12,"4 = полностью согласен",4,"3 = отчасти согласен",3,"2 = отчасти не согласен",2,"1 = абсолютно не согласен",1)</f>
        <v>3</v>
      </c>
      <c r="GL12" s="22">
        <f>SWITCH('Raw data'!GL12,"4 = полностью согласен",4,"3 = отчасти согласен",3,"2 = отчасти не согласен",2,"1 = абсолютно не согласен",1)</f>
        <v>2</v>
      </c>
      <c r="GM12" s="22">
        <f>SWITCH('Raw data'!GM12,"4 = полностью согласен",4,"3 = отчасти согласен",3,"2 = отчасти не согласен",2,"1 = абсолютно не согласен",1)</f>
        <v>4</v>
      </c>
      <c r="GN12" s="22">
        <f>SWITCH('Raw data'!GN12,"4 = полностью согласен",4,"3 = отчасти согласен",3,"2 = отчасти не согласен",2,"1 = абсолютно не согласен",1)</f>
        <v>4</v>
      </c>
      <c r="GO12" s="23"/>
    </row>
    <row r="13">
      <c r="A13" s="18">
        <f>'Raw data'!A13</f>
        <v>44694.48469</v>
      </c>
      <c r="B13" s="19" t="str">
        <f>'Raw data'!B13</f>
        <v>Другое (Укажите в следующем вопросе)</v>
      </c>
      <c r="E13" s="20">
        <f>if('Raw data'!E13 = "инженер-техник",0,1)</f>
        <v>0</v>
      </c>
      <c r="F13" s="20">
        <f>if('Raw data'!F13 = "вязальщик",0,1)</f>
        <v>1</v>
      </c>
      <c r="G13" s="20">
        <f>if('Raw data'!G13 = "повар",0,1)</f>
        <v>0</v>
      </c>
      <c r="H13" s="20">
        <f>if('Raw data'!H13 = "фотограф",0,1)</f>
        <v>0</v>
      </c>
      <c r="I13" s="20">
        <f>if('Raw data'!I13 = "чертежник",0,1)</f>
        <v>0</v>
      </c>
      <c r="J13" s="20">
        <f>if('Raw data'!J13 = "философ",0,1)</f>
        <v>1</v>
      </c>
      <c r="K13" s="20">
        <f>if('Raw data'!K13 = "ученый-химик",0,1)</f>
        <v>0</v>
      </c>
      <c r="L13" s="20">
        <f>if('Raw data'!L13 = "редактор научного журнала",0,1)</f>
        <v>0</v>
      </c>
      <c r="M13" s="20">
        <f>if('Raw data'!M13 = "лингвист",0,1)</f>
        <v>0</v>
      </c>
      <c r="N13" s="20">
        <f>if('Raw data'!N13 = "педиатр",0,1)</f>
        <v>1</v>
      </c>
      <c r="O13" s="20">
        <f>if('Raw data'!O13 = "организатор воспитательной работы",0,1)</f>
        <v>1</v>
      </c>
      <c r="P13" s="20">
        <f>if('Raw data'!P13 = "спортивный врач",0,1)</f>
        <v>0</v>
      </c>
      <c r="Q13" s="20">
        <f>if('Raw data'!Q13 = "нотариус",0,1)</f>
        <v>1</v>
      </c>
      <c r="R13" s="20">
        <f>if('Raw data'!R13 = "инженер станка",0,1)</f>
        <v>1</v>
      </c>
      <c r="S13" s="20">
        <f>if('Raw data'!S13 = "политический деятель",0,1)</f>
        <v>1</v>
      </c>
      <c r="T13" s="20">
        <f>if('Raw data'!T13 = "садовник",0,1)</f>
        <v>0</v>
      </c>
      <c r="U13" s="20">
        <f>if('Raw data'!U13 = "водитель",0,1)</f>
        <v>0</v>
      </c>
      <c r="V13" s="20">
        <f>if('Raw data'!V13 = "инженер-электрик",0,1)</f>
        <v>0</v>
      </c>
      <c r="W13" s="20">
        <f>if('Raw data'!W13 = "маляр",0,1)</f>
        <v>1</v>
      </c>
      <c r="X13" s="20">
        <f>if('Raw data'!X13 = "биолог",0,1)</f>
        <v>0</v>
      </c>
      <c r="Y13" s="20">
        <f>if('Raw data'!Y13 = "телеоператор",0,1)</f>
        <v>1</v>
      </c>
      <c r="Z13" s="20">
        <f>if('Raw data'!Z13 = "гидролог",0,1)</f>
        <v>0</v>
      </c>
      <c r="AA13" s="20">
        <f>if('Raw data'!AA13 = "зоолог",0,1)</f>
        <v>0</v>
      </c>
      <c r="AB13" s="20">
        <f>if('Raw data'!AB13 = "математик",0,1)</f>
        <v>1</v>
      </c>
      <c r="AC13" s="20">
        <f>if('Raw data'!AC13 = "счетовод",1,0)</f>
        <v>0</v>
      </c>
      <c r="AD13" s="20">
        <f>if('Raw data'!AD13 = "учитель",0,1)</f>
        <v>0</v>
      </c>
      <c r="AE13" s="20">
        <f>if('Raw data'!AE13 = "воспитатель",0,1)</f>
        <v>1</v>
      </c>
      <c r="AF13" s="20">
        <f>if('Raw data'!AF13 = "экономист",0,1)</f>
        <v>0</v>
      </c>
      <c r="AG13" s="20">
        <f>if('Raw data'!AG13 = "корректор",0,1)</f>
        <v>1</v>
      </c>
      <c r="AH13" s="20">
        <f>if('Raw data'!AH13 = "завхоз",0,1)</f>
        <v>1</v>
      </c>
      <c r="AI13" s="20">
        <f>if('Raw data'!AI13 = "радиоинженер",0,1)</f>
        <v>1</v>
      </c>
      <c r="AJ13" s="20">
        <f>if('Raw data'!AJ13 = "водопроводчик",0,1)</f>
        <v>1</v>
      </c>
      <c r="AK13" s="20">
        <f>if('Raw data'!AK13 = "агроном",0,1)</f>
        <v>0</v>
      </c>
      <c r="AL13" s="20">
        <f>if('Raw data'!AL13 = "закройщик-модельер",0,1)</f>
        <v>0</v>
      </c>
      <c r="AM13" s="20">
        <f>if('Raw data'!AM13 = "археолог",0,1)</f>
        <v>0</v>
      </c>
      <c r="AN13" s="20">
        <f>if('Raw data'!AN13 = "работник музея",0,1)</f>
        <v>0</v>
      </c>
      <c r="AO13" s="20">
        <f>if('Raw data'!AO13 = "ученый",0,1)</f>
        <v>1</v>
      </c>
      <c r="AP13" s="20">
        <f>if('Raw data'!AP13 = "логопед",0,1)</f>
        <v>0</v>
      </c>
      <c r="AQ13" s="20">
        <f>if('Raw data'!AQ13 = "врач",0,1)</f>
        <v>1</v>
      </c>
      <c r="AR13" s="20">
        <f>if('Raw data'!AR13 = "главный бухгалтер",0,1)</f>
        <v>1</v>
      </c>
      <c r="AS13" s="20">
        <f>if('Raw data'!AS13 = "поэт",0,1)</f>
        <v>1</v>
      </c>
      <c r="AT13" s="21">
        <f>if('Raw data'!AT13 = "архивариус",0,1)</f>
        <v>1</v>
      </c>
      <c r="AU13" s="20">
        <f>COUNTIF('Raw data'!AU13,"Да")</f>
        <v>1</v>
      </c>
      <c r="AV13" s="20">
        <f>COUNTIF('Raw data'!AV13,"Да")</f>
        <v>1</v>
      </c>
      <c r="AW13" s="20">
        <f>COUNTIF('Raw data'!AW13,"Да")</f>
        <v>0</v>
      </c>
      <c r="AX13" s="20">
        <f>COUNTIF('Raw data'!AX13,"Да")</f>
        <v>0</v>
      </c>
      <c r="AY13" s="20">
        <f>COUNTIF('Raw data'!AY13,"Да")</f>
        <v>1</v>
      </c>
      <c r="AZ13" s="20">
        <f>COUNTIF('Raw data'!AZ13,"Да")</f>
        <v>0</v>
      </c>
      <c r="BA13" s="20">
        <f>COUNTIF('Raw data'!BA13,"Да")</f>
        <v>1</v>
      </c>
      <c r="BB13" s="20">
        <f>COUNTIF('Raw data'!BB13,"Да")</f>
        <v>1</v>
      </c>
      <c r="BC13" s="20">
        <f>COUNTIF('Raw data'!BC13,"Да")</f>
        <v>1</v>
      </c>
      <c r="BD13" s="20">
        <f>COUNTIF('Raw data'!BD13,"Да")</f>
        <v>0</v>
      </c>
      <c r="BE13" s="20">
        <f>COUNTIF('Raw data'!BE13,"Да")</f>
        <v>1</v>
      </c>
      <c r="BF13" s="20">
        <f>COUNTIF('Raw data'!BF13,"Да")</f>
        <v>1</v>
      </c>
      <c r="BG13" s="20">
        <f>COUNTIF('Raw data'!BG13,"Да")</f>
        <v>1</v>
      </c>
      <c r="BH13" s="20">
        <f>COUNTIF('Raw data'!BH13,"Да")</f>
        <v>0</v>
      </c>
      <c r="BI13" s="20">
        <f>COUNTIF('Raw data'!BI13,"Да")</f>
        <v>1</v>
      </c>
      <c r="BJ13" s="20">
        <f>COUNTIF('Raw data'!BJ13,"Да")</f>
        <v>0</v>
      </c>
      <c r="BK13" s="20">
        <f>COUNTIF('Raw data'!BK13,"Да")</f>
        <v>1</v>
      </c>
      <c r="BL13" s="20">
        <f>COUNTIF('Raw data'!BL13,"Да")</f>
        <v>0</v>
      </c>
      <c r="BM13" s="20">
        <f>COUNTIF('Raw data'!BM13,"Да")</f>
        <v>1</v>
      </c>
      <c r="BN13" s="20">
        <f>COUNTIF('Raw data'!BN13,"Да")</f>
        <v>0</v>
      </c>
      <c r="BO13" s="20">
        <f>COUNTIF('Raw data'!BO13,"Да")</f>
        <v>1</v>
      </c>
      <c r="BP13" s="20">
        <f>COUNTIF('Raw data'!BP13,"Да")</f>
        <v>0</v>
      </c>
      <c r="BQ13" s="20">
        <f>COUNTIF('Raw data'!BQ13,"Да")</f>
        <v>1</v>
      </c>
      <c r="BR13" s="20">
        <f>COUNTIF('Raw data'!BR13,"Да")</f>
        <v>0</v>
      </c>
      <c r="BS13" s="20">
        <f>COUNTIF('Raw data'!BS13,"Да")</f>
        <v>0</v>
      </c>
      <c r="BT13" s="20">
        <f>COUNTIF('Raw data'!BT13,"Да")</f>
        <v>0</v>
      </c>
      <c r="BU13" s="20">
        <f>COUNTIF('Raw data'!BU13,"Да")</f>
        <v>0</v>
      </c>
      <c r="BV13" s="20">
        <f>COUNTIF('Raw data'!BV13,"Да")</f>
        <v>0</v>
      </c>
      <c r="BW13" s="20">
        <f>COUNTIF('Raw data'!BW13,"Да")</f>
        <v>1</v>
      </c>
      <c r="BX13" s="20">
        <f>COUNTIF('Raw data'!BX13,"Да")</f>
        <v>0</v>
      </c>
      <c r="BY13" s="20">
        <f>COUNTIF('Raw data'!BY13,"Да")</f>
        <v>1</v>
      </c>
      <c r="BZ13" s="20">
        <f>COUNTIF('Raw data'!BZ13,"Да")</f>
        <v>0</v>
      </c>
      <c r="CA13" s="20">
        <f>COUNTIF('Raw data'!CA13,"Да")</f>
        <v>0</v>
      </c>
      <c r="CB13" s="20">
        <f>COUNTIF('Raw data'!CB13,"Да")</f>
        <v>0</v>
      </c>
      <c r="CC13" s="20">
        <f>COUNTIF('Raw data'!CC13,"Да")</f>
        <v>1</v>
      </c>
      <c r="CD13" s="20">
        <f>COUNTIF('Raw data'!CD13,"Да")</f>
        <v>0</v>
      </c>
      <c r="CE13" s="20">
        <f>COUNTIF('Raw data'!CE13,"Да")</f>
        <v>1</v>
      </c>
      <c r="CF13" s="20">
        <f>COUNTIF('Raw data'!CF13,"Да")</f>
        <v>0</v>
      </c>
      <c r="CG13" s="20">
        <f>COUNTIF('Raw data'!CG13,"Да")</f>
        <v>1</v>
      </c>
      <c r="CH13" s="20">
        <f>COUNTIF('Raw data'!CH13,"Да")</f>
        <v>1</v>
      </c>
      <c r="CI13" s="20">
        <f>COUNTIF('Raw data'!CI13,"Да")</f>
        <v>1</v>
      </c>
      <c r="CJ13" s="20">
        <f>COUNTIF('Raw data'!CJ13,"Да")</f>
        <v>1</v>
      </c>
      <c r="CK13" s="20">
        <f>COUNTIF('Raw data'!CK13,"Да")</f>
        <v>0</v>
      </c>
      <c r="CL13" s="20">
        <f>COUNTIF('Raw data'!CL13,"Да")</f>
        <v>0</v>
      </c>
      <c r="CM13" s="20">
        <f>COUNTIF('Raw data'!CM13,"Да")</f>
        <v>0</v>
      </c>
      <c r="CN13" s="20">
        <f>COUNTIF('Raw data'!CN13,"Да")</f>
        <v>1</v>
      </c>
      <c r="CO13" s="20">
        <f>COUNTIF('Raw data'!CO13,"Да")</f>
        <v>0</v>
      </c>
      <c r="CP13" s="20">
        <f>COUNTIF('Raw data'!CP13,"Да")</f>
        <v>0</v>
      </c>
      <c r="CQ13" s="20">
        <f>COUNTIF('Raw data'!CQ13,"Да")</f>
        <v>1</v>
      </c>
      <c r="CR13" s="20">
        <f>COUNTIF('Raw data'!CR13,"Да")</f>
        <v>0</v>
      </c>
      <c r="CS13" s="20">
        <f>COUNTIF('Raw data'!CS13,"Да")</f>
        <v>0</v>
      </c>
      <c r="CT13" s="20">
        <f>COUNTIF('Raw data'!CT13,"Да")</f>
        <v>0</v>
      </c>
      <c r="CU13" s="20">
        <f>COUNTIF('Raw data'!CU13,"Да")</f>
        <v>0</v>
      </c>
      <c r="CV13" s="20">
        <f>COUNTIF('Raw data'!CV13,"Да")</f>
        <v>1</v>
      </c>
      <c r="CW13" s="20">
        <f>COUNTIF('Raw data'!CW13,"Да")</f>
        <v>1</v>
      </c>
      <c r="CX13" s="20">
        <f>COUNTIF('Raw data'!CX13,"Да")</f>
        <v>0</v>
      </c>
      <c r="CY13" s="20">
        <f>COUNTIF('Raw data'!CY13,"Да")</f>
        <v>0</v>
      </c>
      <c r="CZ13" s="20">
        <f>COUNTIF('Raw data'!CZ13,"Да")</f>
        <v>1</v>
      </c>
      <c r="DA13" s="20">
        <f>COUNTIF('Raw data'!DA13,"Да")</f>
        <v>0</v>
      </c>
      <c r="DB13" s="20">
        <f>COUNTIF('Raw data'!DB13,"Да")</f>
        <v>1</v>
      </c>
      <c r="DC13" s="20">
        <f>COUNTIF('Raw data'!DC13,"Да")</f>
        <v>1</v>
      </c>
      <c r="DD13" s="20">
        <f>COUNTIF('Raw data'!DD13,"Да")</f>
        <v>1</v>
      </c>
      <c r="DE13" s="20">
        <f>COUNTIF('Raw data'!DE13,"Да")</f>
        <v>0</v>
      </c>
      <c r="DF13" s="20">
        <f>COUNTIF('Raw data'!DF13,"Да")</f>
        <v>1</v>
      </c>
      <c r="DG13" s="20">
        <f>COUNTIF('Raw data'!DG13,"Да")</f>
        <v>1</v>
      </c>
      <c r="DH13" s="20">
        <f>COUNTIF('Raw data'!DH13,"Да")</f>
        <v>1</v>
      </c>
      <c r="DI13" s="20">
        <f>COUNTIF('Raw data'!DI13,"Да")</f>
        <v>0</v>
      </c>
      <c r="DJ13" s="20">
        <f>COUNTIF('Raw data'!DJ13,"Да")</f>
        <v>0</v>
      </c>
      <c r="DK13" s="20">
        <f>COUNTIF('Raw data'!DK13,"Да")</f>
        <v>0</v>
      </c>
      <c r="DL13" s="20">
        <f>COUNTIF('Raw data'!DL13,"Да")</f>
        <v>0</v>
      </c>
      <c r="DM13" s="20">
        <f>COUNTIF('Raw data'!DM13,"Да")</f>
        <v>1</v>
      </c>
      <c r="DN13" s="20">
        <f>COUNTIF('Raw data'!DN13,"Да")</f>
        <v>0</v>
      </c>
      <c r="DO13" s="20">
        <f>COUNTIF('Raw data'!DO13,"Да")</f>
        <v>1</v>
      </c>
      <c r="DP13" s="20">
        <f>COUNTIF('Raw data'!DP13,"Да")</f>
        <v>1</v>
      </c>
      <c r="DQ13" s="20">
        <f>COUNTIF('Raw data'!DQ13,"Да")</f>
        <v>0</v>
      </c>
      <c r="DR13" s="20">
        <f>COUNTIF('Raw data'!DR13,"Да")</f>
        <v>1</v>
      </c>
      <c r="DS13" s="20">
        <f>COUNTIF('Raw data'!DS13,"Да")</f>
        <v>1</v>
      </c>
      <c r="DT13" s="20">
        <f>COUNTIF('Raw data'!DT13,"Да")</f>
        <v>0</v>
      </c>
      <c r="DU13" s="20">
        <f>COUNTIF('Raw data'!DU13,"Да")</f>
        <v>0</v>
      </c>
      <c r="DV13" s="21">
        <f>COUNTIF('Raw data'!DV13,"Да")</f>
        <v>0</v>
      </c>
      <c r="DW13" s="22">
        <f>SWITCH('Raw data'!DW13,"4 = полностью согласен",4,"3 = отчасти согласен",3,"2 = отчасти не согласен",2,"1 = абсолютно не согласен",1)</f>
        <v>4</v>
      </c>
      <c r="DX13" s="22">
        <f>SWITCH('Raw data'!DX13,"4 = полностью согласен",4,"3 = отчасти согласен",3,"2 = отчасти не согласен",2,"1 = абсолютно не согласен",1)</f>
        <v>3</v>
      </c>
      <c r="DY13" s="22">
        <f>SWITCH('Raw data'!DY13,"4 = полностью согласен",4,"3 = отчасти согласен",3,"2 = отчасти не согласен",2,"1 = абсолютно не согласен",1)</f>
        <v>4</v>
      </c>
      <c r="DZ13" s="22">
        <f>SWITCH('Raw data'!DZ13,"4 = полностью согласен",4,"3 = отчасти согласен",3,"2 = отчасти не согласен",2,"1 = абсолютно не согласен",1)</f>
        <v>4</v>
      </c>
      <c r="EA13" s="22">
        <f>SWITCH('Raw data'!EA13,"4 = полностью согласен",4,"3 = отчасти согласен",3,"2 = отчасти не согласен",2,"1 = абсолютно не согласен",1)</f>
        <v>2</v>
      </c>
      <c r="EB13" s="22">
        <f>SWITCH('Raw data'!EB13,"4 = полностью согласен",4,"3 = отчасти согласен",3,"2 = отчасти не согласен",2,"1 = абсолютно не согласен",1)</f>
        <v>3</v>
      </c>
      <c r="EC13" s="22">
        <f>SWITCH('Raw data'!EC13,"4 = полностью согласен",4,"3 = отчасти согласен",3,"2 = отчасти не согласен",2,"1 = абсолютно не согласен",1)</f>
        <v>4</v>
      </c>
      <c r="ED13" s="22">
        <f>SWITCH('Raw data'!ED13,"4 = полностью согласен",4,"3 = отчасти согласен",3,"2 = отчасти не согласен",2,"1 = абсолютно не согласен",1)</f>
        <v>4</v>
      </c>
      <c r="EE13" s="22">
        <f>SWITCH('Raw data'!EE13,"4 = полностью согласен",4,"3 = отчасти согласен",3,"2 = отчасти не согласен",2,"1 = абсолютно не согласен",1)</f>
        <v>3</v>
      </c>
      <c r="EF13" s="22">
        <f>SWITCH('Raw data'!EF13,"4 = полностью согласен",4,"3 = отчасти согласен",3,"2 = отчасти не согласен",2,"1 = абсолютно не согласен",1)</f>
        <v>4</v>
      </c>
      <c r="EG13" s="22">
        <f>SWITCH('Raw data'!EG13,"4 = полностью согласен",4,"3 = отчасти согласен",3,"2 = отчасти не согласен",2,"1 = абсолютно не согласен",1)</f>
        <v>2</v>
      </c>
      <c r="EH13" s="22">
        <f>SWITCH('Raw data'!EH13,"4 = полностью согласен",4,"3 = отчасти согласен",3,"2 = отчасти не согласен",2,"1 = абсолютно не согласен",1)</f>
        <v>4</v>
      </c>
      <c r="EI13" s="22">
        <f>SWITCH('Raw data'!EI13,"4 = полностью согласен",4,"3 = отчасти согласен",3,"2 = отчасти не согласен",2,"1 = абсолютно не согласен",1)</f>
        <v>4</v>
      </c>
      <c r="EJ13" s="22">
        <f>SWITCH('Raw data'!EJ13,"4 = полностью согласен",4,"3 = отчасти согласен",3,"2 = отчасти не согласен",2,"1 = абсолютно не согласен",1)</f>
        <v>3</v>
      </c>
      <c r="EK13" s="22">
        <f>SWITCH('Raw data'!EK13,"4 = полностью согласен",4,"3 = отчасти согласен",3,"2 = отчасти не согласен",2,"1 = абсолютно не согласен",1)</f>
        <v>4</v>
      </c>
      <c r="EL13" s="22">
        <f>SWITCH('Raw data'!EL13,"4 = полностью согласен",4,"3 = отчасти согласен",3,"2 = отчасти не согласен",2,"1 = абсолютно не согласен",1)</f>
        <v>4</v>
      </c>
      <c r="EM13" s="22">
        <f>SWITCH('Raw data'!EM13,"4 = полностью согласен",4,"3 = отчасти согласен",3,"2 = отчасти не согласен",2,"1 = абсолютно не согласен",1)</f>
        <v>3</v>
      </c>
      <c r="EN13" s="22">
        <f>SWITCH('Raw data'!EN13,"4 = полностью согласен",4,"3 = отчасти согласен",3,"2 = отчасти не согласен",2,"1 = абсолютно не согласен",1)</f>
        <v>4</v>
      </c>
      <c r="EO13" s="22">
        <f>SWITCH('Raw data'!EO13,"4 = полностью согласен",4,"3 = отчасти согласен",3,"2 = отчасти не согласен",2,"1 = абсолютно не согласен",1)</f>
        <v>3</v>
      </c>
      <c r="EP13" s="22">
        <f>SWITCH('Raw data'!EP13,"4 = полностью согласен",4,"3 = отчасти согласен",3,"2 = отчасти не согласен",2,"1 = абсолютно не согласен",1)</f>
        <v>2</v>
      </c>
      <c r="EQ13" s="22">
        <f>SWITCH('Raw data'!EQ13,"4 = полностью согласен",4,"3 = отчасти согласен",3,"2 = отчасти не согласен",2,"1 = абсолютно не согласен",1)</f>
        <v>4</v>
      </c>
      <c r="ER13" s="22">
        <f>SWITCH('Raw data'!ER13,"4 = полностью согласен",4,"3 = отчасти согласен",3,"2 = отчасти не согласен",2,"1 = абсолютно не согласен",1)</f>
        <v>3</v>
      </c>
      <c r="ES13" s="22">
        <f>SWITCH('Raw data'!ES13,"4 = полностью согласен",4,"3 = отчасти согласен",3,"2 = отчасти не согласен",2,"1 = абсолютно не согласен",1)</f>
        <v>3</v>
      </c>
      <c r="ET13" s="22">
        <f>SWITCH('Raw data'!ET13,"4 = полностью согласен",4,"3 = отчасти согласен",3,"2 = отчасти не согласен",2,"1 = абсолютно не согласен",1)</f>
        <v>4</v>
      </c>
      <c r="EU13" s="22">
        <f>SWITCH('Raw data'!EU13,"4 = полностью согласен",4,"3 = отчасти согласен",3,"2 = отчасти не согласен",2,"1 = абсолютно не согласен",1)</f>
        <v>4</v>
      </c>
      <c r="EV13" s="22">
        <f>SWITCH('Raw data'!EV13,"4 = полностью согласен",4,"3 = отчасти согласен",3,"2 = отчасти не согласен",2,"1 = абсолютно не согласен",1)</f>
        <v>4</v>
      </c>
      <c r="EW13" s="22">
        <f>SWITCH('Raw data'!EW13,"4 = полностью согласен",4,"3 = отчасти согласен",3,"2 = отчасти не согласен",2,"1 = абсолютно не согласен",1)</f>
        <v>3</v>
      </c>
      <c r="EX13" s="22">
        <f>SWITCH('Raw data'!EX13,"4 = полностью согласен",4,"3 = отчасти согласен",3,"2 = отчасти не согласен",2,"1 = абсолютно не согласен",1)</f>
        <v>3</v>
      </c>
      <c r="EY13" s="22">
        <f>SWITCH('Raw data'!EY13,"4 = полностью согласен",4,"3 = отчасти согласен",3,"2 = отчасти не согласен",2,"1 = абсолютно не согласен",1)</f>
        <v>3</v>
      </c>
      <c r="EZ13" s="22">
        <f>SWITCH('Raw data'!EZ13,"4 = полностью согласен",4,"3 = отчасти согласен",3,"2 = отчасти не согласен",2,"1 = абсолютно не согласен",1)</f>
        <v>4</v>
      </c>
      <c r="FA13" s="22">
        <f>SWITCH('Raw data'!FA13,"4 = полностью согласен",4,"3 = отчасти согласен",3,"2 = отчасти не согласен",2,"1 = абсолютно не согласен",1)</f>
        <v>4</v>
      </c>
      <c r="FB13" s="22">
        <f>SWITCH('Raw data'!FB13,"4 = полностью согласен",4,"3 = отчасти согласен",3,"2 = отчасти не согласен",2,"1 = абсолютно не согласен",1)</f>
        <v>3</v>
      </c>
      <c r="FC13" s="22">
        <f>SWITCH('Raw data'!FC13,"4 = полностью согласен",4,"3 = отчасти согласен",3,"2 = отчасти не согласен",2,"1 = абсолютно не согласен",1)</f>
        <v>2</v>
      </c>
      <c r="FD13" s="22">
        <f>SWITCH('Raw data'!FD13,"4 = полностью согласен",4,"3 = отчасти согласен",3,"2 = отчасти не согласен",2,"1 = абсолютно не согласен",1)</f>
        <v>3</v>
      </c>
      <c r="FE13" s="22">
        <f>SWITCH('Raw data'!FE13,"4 = полностью согласен",4,"3 = отчасти согласен",3,"2 = отчасти не согласен",2,"1 = абсолютно не согласен",1)</f>
        <v>4</v>
      </c>
      <c r="FF13" s="22">
        <f>SWITCH('Raw data'!FF13,"4 = полностью согласен",4,"3 = отчасти согласен",3,"2 = отчасти не согласен",2,"1 = абсолютно не согласен",1)</f>
        <v>3</v>
      </c>
      <c r="FG13" s="22">
        <f>SWITCH('Raw data'!FG13,"4 = полностью согласен",4,"3 = отчасти согласен",3,"2 = отчасти не согласен",2,"1 = абсолютно не согласен",1)</f>
        <v>2</v>
      </c>
      <c r="FH13" s="22">
        <f>SWITCH('Raw data'!FH13,"4 = полностью согласен",4,"3 = отчасти согласен",3,"2 = отчасти не согласен",2,"1 = абсолютно не согласен",1)</f>
        <v>3</v>
      </c>
      <c r="FI13" s="22">
        <f>SWITCH('Raw data'!FI13,"4 = полностью согласен",4,"3 = отчасти согласен",3,"2 = отчасти не согласен",2,"1 = абсолютно не согласен",1)</f>
        <v>4</v>
      </c>
      <c r="FJ13" s="22">
        <f>SWITCH('Raw data'!FJ13,"4 = полностью согласен",4,"3 = отчасти согласен",3,"2 = отчасти не согласен",2,"1 = абсолютно не согласен",1)</f>
        <v>3</v>
      </c>
      <c r="FK13" s="22">
        <f>SWITCH('Raw data'!FK13,"4 = полностью согласен",4,"3 = отчасти согласен",3,"2 = отчасти не согласен",2,"1 = абсолютно не согласен",1)</f>
        <v>1</v>
      </c>
      <c r="FL13" s="22">
        <f>SWITCH('Raw data'!FL13,"4 = полностью согласен",4,"3 = отчасти согласен",3,"2 = отчасти не согласен",2,"1 = абсолютно не согласен",1)</f>
        <v>2</v>
      </c>
      <c r="FM13" s="22">
        <f>SWITCH('Raw data'!FM13,"4 = полностью согласен",4,"3 = отчасти согласен",3,"2 = отчасти не согласен",2,"1 = абсолютно не согласен",1)</f>
        <v>2</v>
      </c>
      <c r="FN13" s="22">
        <f>SWITCH('Raw data'!FN13,"4 = полностью согласен",4,"3 = отчасти согласен",3,"2 = отчасти не согласен",2,"1 = абсолютно не согласен",1)</f>
        <v>3</v>
      </c>
      <c r="FO13" s="22">
        <f>SWITCH('Raw data'!FO13,"4 = полностью согласен",4,"3 = отчасти согласен",3,"2 = отчасти не согласен",2,"1 = абсолютно не согласен",1)</f>
        <v>3</v>
      </c>
      <c r="FP13" s="22">
        <f>SWITCH('Raw data'!FP13,"4 = полностью согласен",4,"3 = отчасти согласен",3,"2 = отчасти не согласен",2,"1 = абсолютно не согласен",1)</f>
        <v>3</v>
      </c>
      <c r="FQ13" s="22">
        <f>SWITCH('Raw data'!FQ13,"4 = полностью согласен",4,"3 = отчасти согласен",3,"2 = отчасти не согласен",2,"1 = абсолютно не согласен",1)</f>
        <v>4</v>
      </c>
      <c r="FR13" s="22">
        <f>SWITCH('Raw data'!FR13,"4 = полностью согласен",4,"3 = отчасти согласен",3,"2 = отчасти не согласен",2,"1 = абсолютно не согласен",1)</f>
        <v>3</v>
      </c>
      <c r="FS13" s="22">
        <f>SWITCH('Raw data'!FS13,"4 = полностью согласен",4,"3 = отчасти согласен",3,"2 = отчасти не согласен",2,"1 = абсолютно не согласен",1)</f>
        <v>3</v>
      </c>
      <c r="FT13" s="22">
        <f>SWITCH('Raw data'!FT13,"4 = полностью согласен",4,"3 = отчасти согласен",3,"2 = отчасти не согласен",2,"1 = абсолютно не согласен",1)</f>
        <v>2</v>
      </c>
      <c r="FU13" s="22">
        <f>SWITCH('Raw data'!FU13,"4 = полностью согласен",4,"3 = отчасти согласен",3,"2 = отчасти не согласен",2,"1 = абсолютно не согласен",1)</f>
        <v>4</v>
      </c>
      <c r="FV13" s="22">
        <f>SWITCH('Raw data'!FV13,"4 = полностью согласен",4,"3 = отчасти согласен",3,"2 = отчасти не согласен",2,"1 = абсолютно не согласен",1)</f>
        <v>3</v>
      </c>
      <c r="FW13" s="22">
        <f>SWITCH('Raw data'!FW13,"4 = полностью согласен",4,"3 = отчасти согласен",3,"2 = отчасти не согласен",2,"1 = абсолютно не согласен",1)</f>
        <v>4</v>
      </c>
      <c r="FX13" s="22">
        <f>SWITCH('Raw data'!FX13,"4 = полностью согласен",4,"3 = отчасти согласен",3,"2 = отчасти не согласен",2,"1 = абсолютно не согласен",1)</f>
        <v>4</v>
      </c>
      <c r="FY13" s="22">
        <f>SWITCH('Raw data'!FY13,"4 = полностью согласен",4,"3 = отчасти согласен",3,"2 = отчасти не согласен",2,"1 = абсолютно не согласен",1)</f>
        <v>3</v>
      </c>
      <c r="FZ13" s="22">
        <f>SWITCH('Raw data'!FZ13,"4 = полностью согласен",4,"3 = отчасти согласен",3,"2 = отчасти не согласен",2,"1 = абсолютно не согласен",1)</f>
        <v>1</v>
      </c>
      <c r="GA13" s="22">
        <f>SWITCH('Raw data'!GA13,"4 = полностью согласен",4,"3 = отчасти согласен",3,"2 = отчасти не согласен",2,"1 = абсолютно не согласен",1)</f>
        <v>1</v>
      </c>
      <c r="GB13" s="22">
        <f>SWITCH('Raw data'!GB13,"4 = полностью согласен",4,"3 = отчасти согласен",3,"2 = отчасти не согласен",2,"1 = абсолютно не согласен",1)</f>
        <v>2</v>
      </c>
      <c r="GC13" s="22">
        <f>SWITCH('Raw data'!GC13,"4 = полностью согласен",4,"3 = отчасти согласен",3,"2 = отчасти не согласен",2,"1 = абсолютно не согласен",1)</f>
        <v>1</v>
      </c>
      <c r="GD13" s="22">
        <f>SWITCH('Raw data'!GD13,"4 = полностью согласен",4,"3 = отчасти согласен",3,"2 = отчасти не согласен",2,"1 = абсолютно не согласен",1)</f>
        <v>3</v>
      </c>
      <c r="GE13" s="22">
        <f>SWITCH('Raw data'!GE13,"4 = полностью согласен",4,"3 = отчасти согласен",3,"2 = отчасти не согласен",2,"1 = абсолютно не согласен",1)</f>
        <v>3</v>
      </c>
      <c r="GF13" s="22">
        <f>SWITCH('Raw data'!GF13,"4 = полностью согласен",4,"3 = отчасти согласен",3,"2 = отчасти не согласен",2,"1 = абсолютно не согласен",1)</f>
        <v>2</v>
      </c>
      <c r="GG13" s="22">
        <f>SWITCH('Raw data'!GG13,"4 = полностью согласен",4,"3 = отчасти согласен",3,"2 = отчасти не согласен",2,"1 = абсолютно не согласен",1)</f>
        <v>2</v>
      </c>
      <c r="GH13" s="22">
        <f>SWITCH('Raw data'!GH13,"4 = полностью согласен",4,"3 = отчасти согласен",3,"2 = отчасти не согласен",2,"1 = абсолютно не согласен",1)</f>
        <v>4</v>
      </c>
      <c r="GI13" s="22">
        <f>SWITCH('Raw data'!GI13,"4 = полностью согласен",4,"3 = отчасти согласен",3,"2 = отчасти не согласен",2,"1 = абсолютно не согласен",1)</f>
        <v>3</v>
      </c>
      <c r="GJ13" s="22">
        <f>SWITCH('Raw data'!GJ13,"4 = полностью согласен",4,"3 = отчасти согласен",3,"2 = отчасти не согласен",2,"1 = абсолютно не согласен",1)</f>
        <v>4</v>
      </c>
      <c r="GK13" s="22">
        <f>SWITCH('Raw data'!GK13,"4 = полностью согласен",4,"3 = отчасти согласен",3,"2 = отчасти не согласен",2,"1 = абсолютно не согласен",1)</f>
        <v>4</v>
      </c>
      <c r="GL13" s="22">
        <f>SWITCH('Raw data'!GL13,"4 = полностью согласен",4,"3 = отчасти согласен",3,"2 = отчасти не согласен",2,"1 = абсолютно не согласен",1)</f>
        <v>3</v>
      </c>
      <c r="GM13" s="22">
        <f>SWITCH('Raw data'!GM13,"4 = полностью согласен",4,"3 = отчасти согласен",3,"2 = отчасти не согласен",2,"1 = абсолютно не согласен",1)</f>
        <v>4</v>
      </c>
      <c r="GN13" s="22">
        <f>SWITCH('Raw data'!GN13,"4 = полностью согласен",4,"3 = отчасти согласен",3,"2 = отчасти не согласен",2,"1 = абсолютно не согласен",1)</f>
        <v>2</v>
      </c>
      <c r="GO13" s="23"/>
    </row>
    <row r="14">
      <c r="A14" s="18">
        <f>'Raw data'!A14</f>
        <v>44694.54741</v>
      </c>
      <c r="B14" s="19" t="str">
        <f>'Raw data'!B14</f>
        <v>Developer</v>
      </c>
      <c r="E14" s="20">
        <f>if('Raw data'!E14 = "инженер-техник",0,1)</f>
        <v>0</v>
      </c>
      <c r="F14" s="20">
        <f>if('Raw data'!F14 = "вязальщик",0,1)</f>
        <v>1</v>
      </c>
      <c r="G14" s="20">
        <f>if('Raw data'!G14 = "повар",0,1)</f>
        <v>1</v>
      </c>
      <c r="H14" s="20">
        <f>if('Raw data'!H14 = "фотограф",0,1)</f>
        <v>0</v>
      </c>
      <c r="I14" s="20">
        <f>if('Raw data'!I14 = "чертежник",0,1)</f>
        <v>0</v>
      </c>
      <c r="J14" s="20">
        <f>if('Raw data'!J14 = "философ",0,1)</f>
        <v>1</v>
      </c>
      <c r="K14" s="20">
        <f>if('Raw data'!K14 = "ученый-химик",0,1)</f>
        <v>0</v>
      </c>
      <c r="L14" s="20">
        <f>if('Raw data'!L14 = "редактор научного журнала",0,1)</f>
        <v>0</v>
      </c>
      <c r="M14" s="20">
        <f>if('Raw data'!M14 = "лингвист",0,1)</f>
        <v>0</v>
      </c>
      <c r="N14" s="20">
        <f>if('Raw data'!N14 = "педиатр",0,1)</f>
        <v>0</v>
      </c>
      <c r="O14" s="20">
        <f>if('Raw data'!O14 = "организатор воспитательной работы",0,1)</f>
        <v>1</v>
      </c>
      <c r="P14" s="20">
        <f>if('Raw data'!P14 = "спортивный врач",0,1)</f>
        <v>0</v>
      </c>
      <c r="Q14" s="20">
        <f>if('Raw data'!Q14 = "нотариус",0,1)</f>
        <v>1</v>
      </c>
      <c r="R14" s="20">
        <f>if('Raw data'!R14 = "инженер станка",0,1)</f>
        <v>0</v>
      </c>
      <c r="S14" s="20">
        <f>if('Raw data'!S14 = "политический деятель",0,1)</f>
        <v>0</v>
      </c>
      <c r="T14" s="20">
        <f>if('Raw data'!T14 = "садовник",0,1)</f>
        <v>0</v>
      </c>
      <c r="U14" s="20">
        <f>if('Raw data'!U14 = "водитель",0,1)</f>
        <v>0</v>
      </c>
      <c r="V14" s="20">
        <f>if('Raw data'!V14 = "инженер-электрик",0,1)</f>
        <v>0</v>
      </c>
      <c r="W14" s="20">
        <f>if('Raw data'!W14 = "маляр",0,1)</f>
        <v>1</v>
      </c>
      <c r="X14" s="20">
        <f>if('Raw data'!X14 = "биолог",0,1)</f>
        <v>0</v>
      </c>
      <c r="Y14" s="20">
        <f>if('Raw data'!Y14 = "телеоператор",0,1)</f>
        <v>1</v>
      </c>
      <c r="Z14" s="20">
        <f>if('Raw data'!Z14 = "гидролог",0,1)</f>
        <v>0</v>
      </c>
      <c r="AA14" s="20">
        <f>if('Raw data'!AA14 = "зоолог",0,1)</f>
        <v>0</v>
      </c>
      <c r="AB14" s="20">
        <f>if('Raw data'!AB14 = "математик",0,1)</f>
        <v>0</v>
      </c>
      <c r="AC14" s="20">
        <f>if('Raw data'!AC14 = "счетовод",1,0)</f>
        <v>0</v>
      </c>
      <c r="AD14" s="20">
        <f>if('Raw data'!AD14 = "учитель",0,1)</f>
        <v>0</v>
      </c>
      <c r="AE14" s="20">
        <f>if('Raw data'!AE14 = "воспитатель",0,1)</f>
        <v>0</v>
      </c>
      <c r="AF14" s="20">
        <f>if('Raw data'!AF14 = "экономист",0,1)</f>
        <v>1</v>
      </c>
      <c r="AG14" s="20">
        <f>if('Raw data'!AG14 = "корректор",0,1)</f>
        <v>1</v>
      </c>
      <c r="AH14" s="20">
        <f>if('Raw data'!AH14 = "завхоз",0,1)</f>
        <v>1</v>
      </c>
      <c r="AI14" s="20">
        <f>if('Raw data'!AI14 = "радиоинженер",0,1)</f>
        <v>1</v>
      </c>
      <c r="AJ14" s="20">
        <f>if('Raw data'!AJ14 = "водопроводчик",0,1)</f>
        <v>0</v>
      </c>
      <c r="AK14" s="20">
        <f>if('Raw data'!AK14 = "агроном",0,1)</f>
        <v>0</v>
      </c>
      <c r="AL14" s="20">
        <f>if('Raw data'!AL14 = "закройщик-модельер",0,1)</f>
        <v>1</v>
      </c>
      <c r="AM14" s="20">
        <f>if('Raw data'!AM14 = "археолог",0,1)</f>
        <v>1</v>
      </c>
      <c r="AN14" s="20">
        <f>if('Raw data'!AN14 = "работник музея",0,1)</f>
        <v>0</v>
      </c>
      <c r="AO14" s="20">
        <f>if('Raw data'!AO14 = "ученый",0,1)</f>
        <v>0</v>
      </c>
      <c r="AP14" s="20">
        <f>if('Raw data'!AP14 = "логопед",0,1)</f>
        <v>0</v>
      </c>
      <c r="AQ14" s="20">
        <f>if('Raw data'!AQ14 = "врач",0,1)</f>
        <v>1</v>
      </c>
      <c r="AR14" s="20">
        <f>if('Raw data'!AR14 = "главный бухгалтер",0,1)</f>
        <v>1</v>
      </c>
      <c r="AS14" s="20">
        <f>if('Raw data'!AS14 = "поэт",0,1)</f>
        <v>1</v>
      </c>
      <c r="AT14" s="21">
        <f>if('Raw data'!AT14 = "архивариус",0,1)</f>
        <v>1</v>
      </c>
      <c r="AU14" s="20">
        <f>COUNTIF('Raw data'!AU14,"Да")</f>
        <v>0</v>
      </c>
      <c r="AV14" s="20">
        <f>COUNTIF('Raw data'!AV14,"Да")</f>
        <v>0</v>
      </c>
      <c r="AW14" s="20">
        <f>COUNTIF('Raw data'!AW14,"Да")</f>
        <v>0</v>
      </c>
      <c r="AX14" s="20">
        <f>COUNTIF('Raw data'!AX14,"Да")</f>
        <v>1</v>
      </c>
      <c r="AY14" s="20">
        <f>COUNTIF('Raw data'!AY14,"Да")</f>
        <v>1</v>
      </c>
      <c r="AZ14" s="20">
        <f>COUNTIF('Raw data'!AZ14,"Да")</f>
        <v>0</v>
      </c>
      <c r="BA14" s="20">
        <f>COUNTIF('Raw data'!BA14,"Да")</f>
        <v>1</v>
      </c>
      <c r="BB14" s="20">
        <f>COUNTIF('Raw data'!BB14,"Да")</f>
        <v>1</v>
      </c>
      <c r="BC14" s="20">
        <f>COUNTIF('Raw data'!BC14,"Да")</f>
        <v>0</v>
      </c>
      <c r="BD14" s="20">
        <f>COUNTIF('Raw data'!BD14,"Да")</f>
        <v>1</v>
      </c>
      <c r="BE14" s="20">
        <f>COUNTIF('Raw data'!BE14,"Да")</f>
        <v>0</v>
      </c>
      <c r="BF14" s="20">
        <f>COUNTIF('Raw data'!BF14,"Да")</f>
        <v>1</v>
      </c>
      <c r="BG14" s="20">
        <f>COUNTIF('Raw data'!BG14,"Да")</f>
        <v>0</v>
      </c>
      <c r="BH14" s="20">
        <f>COUNTIF('Raw data'!BH14,"Да")</f>
        <v>1</v>
      </c>
      <c r="BI14" s="20">
        <f>COUNTIF('Raw data'!BI14,"Да")</f>
        <v>1</v>
      </c>
      <c r="BJ14" s="20">
        <f>COUNTIF('Raw data'!BJ14,"Да")</f>
        <v>0</v>
      </c>
      <c r="BK14" s="20">
        <f>COUNTIF('Raw data'!BK14,"Да")</f>
        <v>1</v>
      </c>
      <c r="BL14" s="20">
        <f>COUNTIF('Raw data'!BL14,"Да")</f>
        <v>1</v>
      </c>
      <c r="BM14" s="20">
        <f>COUNTIF('Raw data'!BM14,"Да")</f>
        <v>0</v>
      </c>
      <c r="BN14" s="20">
        <f>COUNTIF('Raw data'!BN14,"Да")</f>
        <v>0</v>
      </c>
      <c r="BO14" s="20">
        <f>COUNTIF('Raw data'!BO14,"Да")</f>
        <v>0</v>
      </c>
      <c r="BP14" s="20">
        <f>COUNTIF('Raw data'!BP14,"Да")</f>
        <v>1</v>
      </c>
      <c r="BQ14" s="20">
        <f>COUNTIF('Raw data'!BQ14,"Да")</f>
        <v>0</v>
      </c>
      <c r="BR14" s="20">
        <f>COUNTIF('Raw data'!BR14,"Да")</f>
        <v>1</v>
      </c>
      <c r="BS14" s="20">
        <f>COUNTIF('Raw data'!BS14,"Да")</f>
        <v>1</v>
      </c>
      <c r="BT14" s="20">
        <f>COUNTIF('Raw data'!BT14,"Да")</f>
        <v>1</v>
      </c>
      <c r="BU14" s="20">
        <f>COUNTIF('Raw data'!BU14,"Да")</f>
        <v>0</v>
      </c>
      <c r="BV14" s="20">
        <f>COUNTIF('Raw data'!BV14,"Да")</f>
        <v>0</v>
      </c>
      <c r="BW14" s="20">
        <f>COUNTIF('Raw data'!BW14,"Да")</f>
        <v>0</v>
      </c>
      <c r="BX14" s="20">
        <f>COUNTIF('Raw data'!BX14,"Да")</f>
        <v>0</v>
      </c>
      <c r="BY14" s="20">
        <f>COUNTIF('Raw data'!BY14,"Да")</f>
        <v>1</v>
      </c>
      <c r="BZ14" s="20">
        <f>COUNTIF('Raw data'!BZ14,"Да")</f>
        <v>1</v>
      </c>
      <c r="CA14" s="20">
        <f>COUNTIF('Raw data'!CA14,"Да")</f>
        <v>0</v>
      </c>
      <c r="CB14" s="20">
        <f>COUNTIF('Raw data'!CB14,"Да")</f>
        <v>1</v>
      </c>
      <c r="CC14" s="20">
        <f>COUNTIF('Raw data'!CC14,"Да")</f>
        <v>1</v>
      </c>
      <c r="CD14" s="20">
        <f>COUNTIF('Raw data'!CD14,"Да")</f>
        <v>0</v>
      </c>
      <c r="CE14" s="20">
        <f>COUNTIF('Raw data'!CE14,"Да")</f>
        <v>1</v>
      </c>
      <c r="CF14" s="20">
        <f>COUNTIF('Raw data'!CF14,"Да")</f>
        <v>1</v>
      </c>
      <c r="CG14" s="20">
        <f>COUNTIF('Raw data'!CG14,"Да")</f>
        <v>1</v>
      </c>
      <c r="CH14" s="20">
        <f>COUNTIF('Raw data'!CH14,"Да")</f>
        <v>1</v>
      </c>
      <c r="CI14" s="20">
        <f>COUNTIF('Raw data'!CI14,"Да")</f>
        <v>1</v>
      </c>
      <c r="CJ14" s="20">
        <f>COUNTIF('Raw data'!CJ14,"Да")</f>
        <v>1</v>
      </c>
      <c r="CK14" s="20">
        <f>COUNTIF('Raw data'!CK14,"Да")</f>
        <v>0</v>
      </c>
      <c r="CL14" s="20">
        <f>COUNTIF('Raw data'!CL14,"Да")</f>
        <v>0</v>
      </c>
      <c r="CM14" s="20">
        <f>COUNTIF('Raw data'!CM14,"Да")</f>
        <v>0</v>
      </c>
      <c r="CN14" s="20">
        <f>COUNTIF('Raw data'!CN14,"Да")</f>
        <v>0</v>
      </c>
      <c r="CO14" s="20">
        <f>COUNTIF('Raw data'!CO14,"Да")</f>
        <v>0</v>
      </c>
      <c r="CP14" s="20">
        <f>COUNTIF('Raw data'!CP14,"Да")</f>
        <v>0</v>
      </c>
      <c r="CQ14" s="20">
        <f>COUNTIF('Raw data'!CQ14,"Да")</f>
        <v>1</v>
      </c>
      <c r="CR14" s="20">
        <f>COUNTIF('Raw data'!CR14,"Да")</f>
        <v>0</v>
      </c>
      <c r="CS14" s="20">
        <f>COUNTIF('Raw data'!CS14,"Да")</f>
        <v>0</v>
      </c>
      <c r="CT14" s="20">
        <f>COUNTIF('Raw data'!CT14,"Да")</f>
        <v>1</v>
      </c>
      <c r="CU14" s="20">
        <f>COUNTIF('Raw data'!CU14,"Да")</f>
        <v>0</v>
      </c>
      <c r="CV14" s="20">
        <f>COUNTIF('Raw data'!CV14,"Да")</f>
        <v>1</v>
      </c>
      <c r="CW14" s="20">
        <f>COUNTIF('Raw data'!CW14,"Да")</f>
        <v>0</v>
      </c>
      <c r="CX14" s="20">
        <f>COUNTIF('Raw data'!CX14,"Да")</f>
        <v>1</v>
      </c>
      <c r="CY14" s="20">
        <f>COUNTIF('Raw data'!CY14,"Да")</f>
        <v>0</v>
      </c>
      <c r="CZ14" s="20">
        <f>COUNTIF('Raw data'!CZ14,"Да")</f>
        <v>1</v>
      </c>
      <c r="DA14" s="20">
        <f>COUNTIF('Raw data'!DA14,"Да")</f>
        <v>0</v>
      </c>
      <c r="DB14" s="20">
        <f>COUNTIF('Raw data'!DB14,"Да")</f>
        <v>0</v>
      </c>
      <c r="DC14" s="20">
        <f>COUNTIF('Raw data'!DC14,"Да")</f>
        <v>0</v>
      </c>
      <c r="DD14" s="20">
        <f>COUNTIF('Raw data'!DD14,"Да")</f>
        <v>0</v>
      </c>
      <c r="DE14" s="20">
        <f>COUNTIF('Raw data'!DE14,"Да")</f>
        <v>1</v>
      </c>
      <c r="DF14" s="20">
        <f>COUNTIF('Raw data'!DF14,"Да")</f>
        <v>1</v>
      </c>
      <c r="DG14" s="20">
        <f>COUNTIF('Raw data'!DG14,"Да")</f>
        <v>0</v>
      </c>
      <c r="DH14" s="20">
        <f>COUNTIF('Raw data'!DH14,"Да")</f>
        <v>1</v>
      </c>
      <c r="DI14" s="20">
        <f>COUNTIF('Raw data'!DI14,"Да")</f>
        <v>0</v>
      </c>
      <c r="DJ14" s="20">
        <f>COUNTIF('Raw data'!DJ14,"Да")</f>
        <v>0</v>
      </c>
      <c r="DK14" s="20">
        <f>COUNTIF('Raw data'!DK14,"Да")</f>
        <v>0</v>
      </c>
      <c r="DL14" s="20">
        <f>COUNTIF('Raw data'!DL14,"Да")</f>
        <v>1</v>
      </c>
      <c r="DM14" s="20">
        <f>COUNTIF('Raw data'!DM14,"Да")</f>
        <v>1</v>
      </c>
      <c r="DN14" s="20">
        <f>COUNTIF('Raw data'!DN14,"Да")</f>
        <v>1</v>
      </c>
      <c r="DO14" s="20">
        <f>COUNTIF('Raw data'!DO14,"Да")</f>
        <v>0</v>
      </c>
      <c r="DP14" s="20">
        <f>COUNTIF('Raw data'!DP14,"Да")</f>
        <v>1</v>
      </c>
      <c r="DQ14" s="20">
        <f>COUNTIF('Raw data'!DQ14,"Да")</f>
        <v>0</v>
      </c>
      <c r="DR14" s="20">
        <f>COUNTIF('Raw data'!DR14,"Да")</f>
        <v>0</v>
      </c>
      <c r="DS14" s="20">
        <f>COUNTIF('Raw data'!DS14,"Да")</f>
        <v>0</v>
      </c>
      <c r="DT14" s="20">
        <f>COUNTIF('Raw data'!DT14,"Да")</f>
        <v>0</v>
      </c>
      <c r="DU14" s="20">
        <f>COUNTIF('Raw data'!DU14,"Да")</f>
        <v>0</v>
      </c>
      <c r="DV14" s="21">
        <f>COUNTIF('Raw data'!DV14,"Да")</f>
        <v>0</v>
      </c>
      <c r="DW14" s="22">
        <f>SWITCH('Raw data'!DW14,"4 = полностью согласен",4,"3 = отчасти согласен",3,"2 = отчасти не согласен",2,"1 = абсолютно не согласен",1)</f>
        <v>4</v>
      </c>
      <c r="DX14" s="22">
        <f>SWITCH('Raw data'!DX14,"4 = полностью согласен",4,"3 = отчасти согласен",3,"2 = отчасти не согласен",2,"1 = абсолютно не согласен",1)</f>
        <v>3</v>
      </c>
      <c r="DY14" s="22">
        <f>SWITCH('Raw data'!DY14,"4 = полностью согласен",4,"3 = отчасти согласен",3,"2 = отчасти не согласен",2,"1 = абсолютно не согласен",1)</f>
        <v>2</v>
      </c>
      <c r="DZ14" s="22">
        <f>SWITCH('Raw data'!DZ14,"4 = полностью согласен",4,"3 = отчасти согласен",3,"2 = отчасти не согласен",2,"1 = абсолютно не согласен",1)</f>
        <v>4</v>
      </c>
      <c r="EA14" s="22">
        <f>SWITCH('Raw data'!EA14,"4 = полностью согласен",4,"3 = отчасти согласен",3,"2 = отчасти не согласен",2,"1 = абсолютно не согласен",1)</f>
        <v>2</v>
      </c>
      <c r="EB14" s="22">
        <f>SWITCH('Raw data'!EB14,"4 = полностью согласен",4,"3 = отчасти согласен",3,"2 = отчасти не согласен",2,"1 = абсолютно не согласен",1)</f>
        <v>3</v>
      </c>
      <c r="EC14" s="22">
        <f>SWITCH('Raw data'!EC14,"4 = полностью согласен",4,"3 = отчасти согласен",3,"2 = отчасти не согласен",2,"1 = абсолютно не согласен",1)</f>
        <v>4</v>
      </c>
      <c r="ED14" s="22">
        <f>SWITCH('Raw data'!ED14,"4 = полностью согласен",4,"3 = отчасти согласен",3,"2 = отчасти не согласен",2,"1 = абсолютно не согласен",1)</f>
        <v>4</v>
      </c>
      <c r="EE14" s="22">
        <f>SWITCH('Raw data'!EE14,"4 = полностью согласен",4,"3 = отчасти согласен",3,"2 = отчасти не согласен",2,"1 = абсолютно не согласен",1)</f>
        <v>1</v>
      </c>
      <c r="EF14" s="22">
        <f>SWITCH('Raw data'!EF14,"4 = полностью согласен",4,"3 = отчасти согласен",3,"2 = отчасти не согласен",2,"1 = абсолютно не согласен",1)</f>
        <v>4</v>
      </c>
      <c r="EG14" s="22">
        <f>SWITCH('Raw data'!EG14,"4 = полностью согласен",4,"3 = отчасти согласен",3,"2 = отчасти не согласен",2,"1 = абсолютно не согласен",1)</f>
        <v>2</v>
      </c>
      <c r="EH14" s="22">
        <f>SWITCH('Raw data'!EH14,"4 = полностью согласен",4,"3 = отчасти согласен",3,"2 = отчасти не согласен",2,"1 = абсолютно не согласен",1)</f>
        <v>1</v>
      </c>
      <c r="EI14" s="22">
        <f>SWITCH('Raw data'!EI14,"4 = полностью согласен",4,"3 = отчасти согласен",3,"2 = отчасти не согласен",2,"1 = абсолютно не согласен",1)</f>
        <v>3</v>
      </c>
      <c r="EJ14" s="22">
        <f>SWITCH('Raw data'!EJ14,"4 = полностью согласен",4,"3 = отчасти согласен",3,"2 = отчасти не согласен",2,"1 = абсолютно не согласен",1)</f>
        <v>2</v>
      </c>
      <c r="EK14" s="22">
        <f>SWITCH('Raw data'!EK14,"4 = полностью согласен",4,"3 = отчасти согласен",3,"2 = отчасти не согласен",2,"1 = абсолютно не согласен",1)</f>
        <v>4</v>
      </c>
      <c r="EL14" s="22">
        <f>SWITCH('Raw data'!EL14,"4 = полностью согласен",4,"3 = отчасти согласен",3,"2 = отчасти не согласен",2,"1 = абсолютно не согласен",1)</f>
        <v>1</v>
      </c>
      <c r="EM14" s="22">
        <f>SWITCH('Raw data'!EM14,"4 = полностью согласен",4,"3 = отчасти согласен",3,"2 = отчасти не согласен",2,"1 = абсолютно не согласен",1)</f>
        <v>3</v>
      </c>
      <c r="EN14" s="22">
        <f>SWITCH('Raw data'!EN14,"4 = полностью согласен",4,"3 = отчасти согласен",3,"2 = отчасти не согласен",2,"1 = абсолютно не согласен",1)</f>
        <v>2</v>
      </c>
      <c r="EO14" s="22">
        <f>SWITCH('Raw data'!EO14,"4 = полностью согласен",4,"3 = отчасти согласен",3,"2 = отчасти не согласен",2,"1 = абсолютно не согласен",1)</f>
        <v>3</v>
      </c>
      <c r="EP14" s="22">
        <f>SWITCH('Raw data'!EP14,"4 = полностью согласен",4,"3 = отчасти согласен",3,"2 = отчасти не согласен",2,"1 = абсолютно не согласен",1)</f>
        <v>3</v>
      </c>
      <c r="EQ14" s="22">
        <f>SWITCH('Raw data'!EQ14,"4 = полностью согласен",4,"3 = отчасти согласен",3,"2 = отчасти не согласен",2,"1 = абсолютно не согласен",1)</f>
        <v>4</v>
      </c>
      <c r="ER14" s="22">
        <f>SWITCH('Raw data'!ER14,"4 = полностью согласен",4,"3 = отчасти согласен",3,"2 = отчасти не согласен",2,"1 = абсолютно не согласен",1)</f>
        <v>3</v>
      </c>
      <c r="ES14" s="22">
        <f>SWITCH('Raw data'!ES14,"4 = полностью согласен",4,"3 = отчасти согласен",3,"2 = отчасти не согласен",2,"1 = абсолютно не согласен",1)</f>
        <v>3</v>
      </c>
      <c r="ET14" s="22">
        <f>SWITCH('Raw data'!ET14,"4 = полностью согласен",4,"3 = отчасти согласен",3,"2 = отчасти не согласен",2,"1 = абсолютно не согласен",1)</f>
        <v>3</v>
      </c>
      <c r="EU14" s="22">
        <f>SWITCH('Raw data'!EU14,"4 = полностью согласен",4,"3 = отчасти согласен",3,"2 = отчасти не согласен",2,"1 = абсолютно не согласен",1)</f>
        <v>4</v>
      </c>
      <c r="EV14" s="22">
        <f>SWITCH('Raw data'!EV14,"4 = полностью согласен",4,"3 = отчасти согласен",3,"2 = отчасти не согласен",2,"1 = абсолютно не согласен",1)</f>
        <v>3</v>
      </c>
      <c r="EW14" s="22">
        <f>SWITCH('Raw data'!EW14,"4 = полностью согласен",4,"3 = отчасти согласен",3,"2 = отчасти не согласен",2,"1 = абсолютно не согласен",1)</f>
        <v>2</v>
      </c>
      <c r="EX14" s="22">
        <f>SWITCH('Raw data'!EX14,"4 = полностью согласен",4,"3 = отчасти согласен",3,"2 = отчасти не согласен",2,"1 = абсолютно не согласен",1)</f>
        <v>3</v>
      </c>
      <c r="EY14" s="22">
        <f>SWITCH('Raw data'!EY14,"4 = полностью согласен",4,"3 = отчасти согласен",3,"2 = отчасти не согласен",2,"1 = абсолютно не согласен",1)</f>
        <v>3</v>
      </c>
      <c r="EZ14" s="22">
        <f>SWITCH('Raw data'!EZ14,"4 = полностью согласен",4,"3 = отчасти согласен",3,"2 = отчасти не согласен",2,"1 = абсолютно не согласен",1)</f>
        <v>3</v>
      </c>
      <c r="FA14" s="22">
        <f>SWITCH('Raw data'!FA14,"4 = полностью согласен",4,"3 = отчасти согласен",3,"2 = отчасти не согласен",2,"1 = абсолютно не согласен",1)</f>
        <v>3</v>
      </c>
      <c r="FB14" s="22">
        <f>SWITCH('Raw data'!FB14,"4 = полностью согласен",4,"3 = отчасти согласен",3,"2 = отчасти не согласен",2,"1 = абсолютно не согласен",1)</f>
        <v>3</v>
      </c>
      <c r="FC14" s="22">
        <f>SWITCH('Raw data'!FC14,"4 = полностью согласен",4,"3 = отчасти согласен",3,"2 = отчасти не согласен",2,"1 = абсолютно не согласен",1)</f>
        <v>4</v>
      </c>
      <c r="FD14" s="22">
        <f>SWITCH('Raw data'!FD14,"4 = полностью согласен",4,"3 = отчасти согласен",3,"2 = отчасти не согласен",2,"1 = абсолютно не согласен",1)</f>
        <v>3</v>
      </c>
      <c r="FE14" s="22">
        <f>SWITCH('Raw data'!FE14,"4 = полностью согласен",4,"3 = отчасти согласен",3,"2 = отчасти не согласен",2,"1 = абсолютно не согласен",1)</f>
        <v>3</v>
      </c>
      <c r="FF14" s="22">
        <f>SWITCH('Raw data'!FF14,"4 = полностью согласен",4,"3 = отчасти согласен",3,"2 = отчасти не согласен",2,"1 = абсолютно не согласен",1)</f>
        <v>4</v>
      </c>
      <c r="FG14" s="22">
        <f>SWITCH('Raw data'!FG14,"4 = полностью согласен",4,"3 = отчасти согласен",3,"2 = отчасти не согласен",2,"1 = абсолютно не согласен",1)</f>
        <v>1</v>
      </c>
      <c r="FH14" s="22">
        <f>SWITCH('Raw data'!FH14,"4 = полностью согласен",4,"3 = отчасти согласен",3,"2 = отчасти не согласен",2,"1 = абсолютно не согласен",1)</f>
        <v>3</v>
      </c>
      <c r="FI14" s="22">
        <f>SWITCH('Raw data'!FI14,"4 = полностью согласен",4,"3 = отчасти согласен",3,"2 = отчасти не согласен",2,"1 = абсолютно не согласен",1)</f>
        <v>1</v>
      </c>
      <c r="FJ14" s="22">
        <f>SWITCH('Raw data'!FJ14,"4 = полностью согласен",4,"3 = отчасти согласен",3,"2 = отчасти не согласен",2,"1 = абсолютно не согласен",1)</f>
        <v>2</v>
      </c>
      <c r="FK14" s="22">
        <f>SWITCH('Raw data'!FK14,"4 = полностью согласен",4,"3 = отчасти согласен",3,"2 = отчасти не согласен",2,"1 = абсолютно не согласен",1)</f>
        <v>3</v>
      </c>
      <c r="FL14" s="22">
        <f>SWITCH('Raw data'!FL14,"4 = полностью согласен",4,"3 = отчасти согласен",3,"2 = отчасти не согласен",2,"1 = абсолютно не согласен",1)</f>
        <v>3</v>
      </c>
      <c r="FM14" s="22">
        <f>SWITCH('Raw data'!FM14,"4 = полностью согласен",4,"3 = отчасти согласен",3,"2 = отчасти не согласен",2,"1 = абсолютно не согласен",1)</f>
        <v>1</v>
      </c>
      <c r="FN14" s="22">
        <f>SWITCH('Raw data'!FN14,"4 = полностью согласен",4,"3 = отчасти согласен",3,"2 = отчасти не согласен",2,"1 = абсолютно не согласен",1)</f>
        <v>4</v>
      </c>
      <c r="FO14" s="22">
        <f>SWITCH('Raw data'!FO14,"4 = полностью согласен",4,"3 = отчасти согласен",3,"2 = отчасти не согласен",2,"1 = абсолютно не согласен",1)</f>
        <v>2</v>
      </c>
      <c r="FP14" s="22">
        <f>SWITCH('Raw data'!FP14,"4 = полностью согласен",4,"3 = отчасти согласен",3,"2 = отчасти не согласен",2,"1 = абсолютно не согласен",1)</f>
        <v>2</v>
      </c>
      <c r="FQ14" s="22">
        <f>SWITCH('Raw data'!FQ14,"4 = полностью согласен",4,"3 = отчасти согласен",3,"2 = отчасти не согласен",2,"1 = абсолютно не согласен",1)</f>
        <v>4</v>
      </c>
      <c r="FR14" s="22">
        <f>SWITCH('Raw data'!FR14,"4 = полностью согласен",4,"3 = отчасти согласен",3,"2 = отчасти не согласен",2,"1 = абсолютно не согласен",1)</f>
        <v>3</v>
      </c>
      <c r="FS14" s="22">
        <f>SWITCH('Raw data'!FS14,"4 = полностью согласен",4,"3 = отчасти согласен",3,"2 = отчасти не согласен",2,"1 = абсолютно не согласен",1)</f>
        <v>4</v>
      </c>
      <c r="FT14" s="22">
        <f>SWITCH('Raw data'!FT14,"4 = полностью согласен",4,"3 = отчасти согласен",3,"2 = отчасти не согласен",2,"1 = абсолютно не согласен",1)</f>
        <v>4</v>
      </c>
      <c r="FU14" s="22">
        <f>SWITCH('Raw data'!FU14,"4 = полностью согласен",4,"3 = отчасти согласен",3,"2 = отчасти не согласен",2,"1 = абсолютно не согласен",1)</f>
        <v>2</v>
      </c>
      <c r="FV14" s="22">
        <f>SWITCH('Raw data'!FV14,"4 = полностью согласен",4,"3 = отчасти согласен",3,"2 = отчасти не согласен",2,"1 = абсолютно не согласен",1)</f>
        <v>4</v>
      </c>
      <c r="FW14" s="22">
        <f>SWITCH('Raw data'!FW14,"4 = полностью согласен",4,"3 = отчасти согласен",3,"2 = отчасти не согласен",2,"1 = абсолютно не согласен",1)</f>
        <v>4</v>
      </c>
      <c r="FX14" s="22">
        <f>SWITCH('Raw data'!FX14,"4 = полностью согласен",4,"3 = отчасти согласен",3,"2 = отчасти не согласен",2,"1 = абсолютно не согласен",1)</f>
        <v>4</v>
      </c>
      <c r="FY14" s="22">
        <f>SWITCH('Raw data'!FY14,"4 = полностью согласен",4,"3 = отчасти согласен",3,"2 = отчасти не согласен",2,"1 = абсолютно не согласен",1)</f>
        <v>3</v>
      </c>
      <c r="FZ14" s="22">
        <f>SWITCH('Raw data'!FZ14,"4 = полностью согласен",4,"3 = отчасти согласен",3,"2 = отчасти не согласен",2,"1 = абсолютно не согласен",1)</f>
        <v>4</v>
      </c>
      <c r="GA14" s="22">
        <f>SWITCH('Raw data'!GA14,"4 = полностью согласен",4,"3 = отчасти согласен",3,"2 = отчасти не согласен",2,"1 = абсолютно не согласен",1)</f>
        <v>1</v>
      </c>
      <c r="GB14" s="22">
        <f>SWITCH('Raw data'!GB14,"4 = полностью согласен",4,"3 = отчасти согласен",3,"2 = отчасти не согласен",2,"1 = абсолютно не согласен",1)</f>
        <v>1</v>
      </c>
      <c r="GC14" s="22">
        <f>SWITCH('Raw data'!GC14,"4 = полностью согласен",4,"3 = отчасти согласен",3,"2 = отчасти не согласен",2,"1 = абсолютно не согласен",1)</f>
        <v>1</v>
      </c>
      <c r="GD14" s="22">
        <f>SWITCH('Raw data'!GD14,"4 = полностью согласен",4,"3 = отчасти согласен",3,"2 = отчасти не согласен",2,"1 = абсолютно не согласен",1)</f>
        <v>4</v>
      </c>
      <c r="GE14" s="22">
        <f>SWITCH('Raw data'!GE14,"4 = полностью согласен",4,"3 = отчасти согласен",3,"2 = отчасти не согласен",2,"1 = абсолютно не согласен",1)</f>
        <v>4</v>
      </c>
      <c r="GF14" s="22">
        <f>SWITCH('Raw data'!GF14,"4 = полностью согласен",4,"3 = отчасти согласен",3,"2 = отчасти не согласен",2,"1 = абсолютно не согласен",1)</f>
        <v>3</v>
      </c>
      <c r="GG14" s="22">
        <f>SWITCH('Raw data'!GG14,"4 = полностью согласен",4,"3 = отчасти согласен",3,"2 = отчасти не согласен",2,"1 = абсолютно не согласен",1)</f>
        <v>3</v>
      </c>
      <c r="GH14" s="22">
        <f>SWITCH('Raw data'!GH14,"4 = полностью согласен",4,"3 = отчасти согласен",3,"2 = отчасти не согласен",2,"1 = абсолютно не согласен",1)</f>
        <v>1</v>
      </c>
      <c r="GI14" s="22">
        <f>SWITCH('Raw data'!GI14,"4 = полностью согласен",4,"3 = отчасти согласен",3,"2 = отчасти не согласен",2,"1 = абсолютно не согласен",1)</f>
        <v>3</v>
      </c>
      <c r="GJ14" s="22">
        <f>SWITCH('Raw data'!GJ14,"4 = полностью согласен",4,"3 = отчасти согласен",3,"2 = отчасти не согласен",2,"1 = абсолютно не согласен",1)</f>
        <v>1</v>
      </c>
      <c r="GK14" s="22">
        <f>SWITCH('Raw data'!GK14,"4 = полностью согласен",4,"3 = отчасти согласен",3,"2 = отчасти не согласен",2,"1 = абсолютно не согласен",1)</f>
        <v>3</v>
      </c>
      <c r="GL14" s="22">
        <f>SWITCH('Raw data'!GL14,"4 = полностью согласен",4,"3 = отчасти согласен",3,"2 = отчасти не согласен",2,"1 = абсолютно не согласен",1)</f>
        <v>4</v>
      </c>
      <c r="GM14" s="22">
        <f>SWITCH('Raw data'!GM14,"4 = полностью согласен",4,"3 = отчасти согласен",3,"2 = отчасти не согласен",2,"1 = абсолютно не согласен",1)</f>
        <v>4</v>
      </c>
      <c r="GN14" s="22">
        <f>SWITCH('Raw data'!GN14,"4 = полностью согласен",4,"3 = отчасти согласен",3,"2 = отчасти не согласен",2,"1 = абсолютно не согласен",1)</f>
        <v>3</v>
      </c>
      <c r="GO14" s="23"/>
    </row>
    <row r="15">
      <c r="A15" s="18">
        <f>'Raw data'!A15</f>
        <v>44694.54824</v>
      </c>
      <c r="B15" s="19" t="str">
        <f>'Raw data'!B15</f>
        <v>Другое (Укажите в следующем вопросе)</v>
      </c>
      <c r="E15" s="20">
        <f>if('Raw data'!E15 = "инженер-техник",0,1)</f>
        <v>0</v>
      </c>
      <c r="F15" s="20">
        <f>if('Raw data'!F15 = "вязальщик",0,1)</f>
        <v>1</v>
      </c>
      <c r="G15" s="20">
        <f>if('Raw data'!G15 = "повар",0,1)</f>
        <v>0</v>
      </c>
      <c r="H15" s="20">
        <f>if('Raw data'!H15 = "фотограф",0,1)</f>
        <v>1</v>
      </c>
      <c r="I15" s="20">
        <f>if('Raw data'!I15 = "чертежник",0,1)</f>
        <v>1</v>
      </c>
      <c r="J15" s="20">
        <f>if('Raw data'!J15 = "философ",0,1)</f>
        <v>1</v>
      </c>
      <c r="K15" s="20">
        <f>if('Raw data'!K15 = "ученый-химик",0,1)</f>
        <v>0</v>
      </c>
      <c r="L15" s="20">
        <f>if('Raw data'!L15 = "редактор научного журнала",0,1)</f>
        <v>1</v>
      </c>
      <c r="M15" s="20">
        <f>if('Raw data'!M15 = "лингвист",0,1)</f>
        <v>0</v>
      </c>
      <c r="N15" s="20">
        <f>if('Raw data'!N15 = "педиатр",0,1)</f>
        <v>0</v>
      </c>
      <c r="O15" s="20">
        <f>if('Raw data'!O15 = "организатор воспитательной работы",0,1)</f>
        <v>1</v>
      </c>
      <c r="P15" s="20">
        <f>if('Raw data'!P15 = "спортивный врач",0,1)</f>
        <v>1</v>
      </c>
      <c r="Q15" s="20">
        <f>if('Raw data'!Q15 = "нотариус",0,1)</f>
        <v>0</v>
      </c>
      <c r="R15" s="20">
        <f>if('Raw data'!R15 = "инженер станка",0,1)</f>
        <v>0</v>
      </c>
      <c r="S15" s="20">
        <f>if('Raw data'!S15 = "политический деятель",0,1)</f>
        <v>1</v>
      </c>
      <c r="T15" s="20">
        <f>if('Raw data'!T15 = "садовник",0,1)</f>
        <v>0</v>
      </c>
      <c r="U15" s="20">
        <f>if('Raw data'!U15 = "водитель",0,1)</f>
        <v>1</v>
      </c>
      <c r="V15" s="20">
        <f>if('Raw data'!V15 = "инженер-электрик",0,1)</f>
        <v>0</v>
      </c>
      <c r="W15" s="20">
        <f>if('Raw data'!W15 = "маляр",0,1)</f>
        <v>0</v>
      </c>
      <c r="X15" s="20">
        <f>if('Raw data'!X15 = "биолог",0,1)</f>
        <v>0</v>
      </c>
      <c r="Y15" s="20">
        <f>if('Raw data'!Y15 = "телеоператор",0,1)</f>
        <v>1</v>
      </c>
      <c r="Z15" s="20">
        <f>if('Raw data'!Z15 = "гидролог",0,1)</f>
        <v>0</v>
      </c>
      <c r="AA15" s="20">
        <f>if('Raw data'!AA15 = "зоолог",0,1)</f>
        <v>0</v>
      </c>
      <c r="AB15" s="20">
        <f>if('Raw data'!AB15 = "математик",0,1)</f>
        <v>1</v>
      </c>
      <c r="AC15" s="20">
        <f>if('Raw data'!AC15 = "счетовод",1,0)</f>
        <v>1</v>
      </c>
      <c r="AD15" s="20">
        <f>if('Raw data'!AD15 = "учитель",0,1)</f>
        <v>0</v>
      </c>
      <c r="AE15" s="20">
        <f>if('Raw data'!AE15 = "воспитатель",0,1)</f>
        <v>0</v>
      </c>
      <c r="AF15" s="20">
        <f>if('Raw data'!AF15 = "экономист",0,1)</f>
        <v>0</v>
      </c>
      <c r="AG15" s="20">
        <f>if('Raw data'!AG15 = "корректор",0,1)</f>
        <v>0</v>
      </c>
      <c r="AH15" s="20">
        <f>if('Raw data'!AH15 = "завхоз",0,1)</f>
        <v>0</v>
      </c>
      <c r="AI15" s="20">
        <f>if('Raw data'!AI15 = "радиоинженер",0,1)</f>
        <v>1</v>
      </c>
      <c r="AJ15" s="20">
        <f>if('Raw data'!AJ15 = "водопроводчик",0,1)</f>
        <v>0</v>
      </c>
      <c r="AK15" s="20">
        <f>if('Raw data'!AK15 = "агроном",0,1)</f>
        <v>0</v>
      </c>
      <c r="AL15" s="20">
        <f>if('Raw data'!AL15 = "закройщик-модельер",0,1)</f>
        <v>1</v>
      </c>
      <c r="AM15" s="20">
        <f>if('Raw data'!AM15 = "археолог",0,1)</f>
        <v>1</v>
      </c>
      <c r="AN15" s="20">
        <f>if('Raw data'!AN15 = "работник музея",0,1)</f>
        <v>0</v>
      </c>
      <c r="AO15" s="20">
        <f>if('Raw data'!AO15 = "ученый",0,1)</f>
        <v>0</v>
      </c>
      <c r="AP15" s="20">
        <f>if('Raw data'!AP15 = "логопед",0,1)</f>
        <v>0</v>
      </c>
      <c r="AQ15" s="20">
        <f>if('Raw data'!AQ15 = "врач",0,1)</f>
        <v>0</v>
      </c>
      <c r="AR15" s="20">
        <f>if('Raw data'!AR15 = "главный бухгалтер",0,1)</f>
        <v>0</v>
      </c>
      <c r="AS15" s="20">
        <f>if('Raw data'!AS15 = "поэт",0,1)</f>
        <v>1</v>
      </c>
      <c r="AT15" s="21">
        <f>if('Raw data'!AT15 = "архивариус",0,1)</f>
        <v>0</v>
      </c>
      <c r="AU15" s="20">
        <f>COUNTIF('Raw data'!AU15,"Да")</f>
        <v>1</v>
      </c>
      <c r="AV15" s="20">
        <f>COUNTIF('Raw data'!AV15,"Да")</f>
        <v>0</v>
      </c>
      <c r="AW15" s="20">
        <f>COUNTIF('Raw data'!AW15,"Да")</f>
        <v>0</v>
      </c>
      <c r="AX15" s="20">
        <f>COUNTIF('Raw data'!AX15,"Да")</f>
        <v>0</v>
      </c>
      <c r="AY15" s="20">
        <f>COUNTIF('Raw data'!AY15,"Да")</f>
        <v>1</v>
      </c>
      <c r="AZ15" s="20">
        <f>COUNTIF('Raw data'!AZ15,"Да")</f>
        <v>1</v>
      </c>
      <c r="BA15" s="20">
        <f>COUNTIF('Raw data'!BA15,"Да")</f>
        <v>1</v>
      </c>
      <c r="BB15" s="20">
        <f>COUNTIF('Raw data'!BB15,"Да")</f>
        <v>1</v>
      </c>
      <c r="BC15" s="20">
        <f>COUNTIF('Raw data'!BC15,"Да")</f>
        <v>0</v>
      </c>
      <c r="BD15" s="20">
        <f>COUNTIF('Raw data'!BD15,"Да")</f>
        <v>1</v>
      </c>
      <c r="BE15" s="20">
        <f>COUNTIF('Raw data'!BE15,"Да")</f>
        <v>0</v>
      </c>
      <c r="BF15" s="20">
        <f>COUNTIF('Raw data'!BF15,"Да")</f>
        <v>1</v>
      </c>
      <c r="BG15" s="20">
        <f>COUNTIF('Raw data'!BG15,"Да")</f>
        <v>1</v>
      </c>
      <c r="BH15" s="20">
        <f>COUNTIF('Raw data'!BH15,"Да")</f>
        <v>1</v>
      </c>
      <c r="BI15" s="20">
        <f>COUNTIF('Raw data'!BI15,"Да")</f>
        <v>1</v>
      </c>
      <c r="BJ15" s="20">
        <f>COUNTIF('Raw data'!BJ15,"Да")</f>
        <v>1</v>
      </c>
      <c r="BK15" s="20">
        <f>COUNTIF('Raw data'!BK15,"Да")</f>
        <v>1</v>
      </c>
      <c r="BL15" s="20">
        <f>COUNTIF('Raw data'!BL15,"Да")</f>
        <v>1</v>
      </c>
      <c r="BM15" s="20">
        <f>COUNTIF('Raw data'!BM15,"Да")</f>
        <v>0</v>
      </c>
      <c r="BN15" s="20">
        <f>COUNTIF('Raw data'!BN15,"Да")</f>
        <v>0</v>
      </c>
      <c r="BO15" s="20">
        <f>COUNTIF('Raw data'!BO15,"Да")</f>
        <v>1</v>
      </c>
      <c r="BP15" s="20">
        <f>COUNTIF('Raw data'!BP15,"Да")</f>
        <v>1</v>
      </c>
      <c r="BQ15" s="20">
        <f>COUNTIF('Raw data'!BQ15,"Да")</f>
        <v>0</v>
      </c>
      <c r="BR15" s="20">
        <f>COUNTIF('Raw data'!BR15,"Да")</f>
        <v>1</v>
      </c>
      <c r="BS15" s="20">
        <f>COUNTIF('Raw data'!BS15,"Да")</f>
        <v>1</v>
      </c>
      <c r="BT15" s="20">
        <f>COUNTIF('Raw data'!BT15,"Да")</f>
        <v>1</v>
      </c>
      <c r="BU15" s="20">
        <f>COUNTIF('Raw data'!BU15,"Да")</f>
        <v>0</v>
      </c>
      <c r="BV15" s="20">
        <f>COUNTIF('Raw data'!BV15,"Да")</f>
        <v>1</v>
      </c>
      <c r="BW15" s="20">
        <f>COUNTIF('Raw data'!BW15,"Да")</f>
        <v>1</v>
      </c>
      <c r="BX15" s="20">
        <f>COUNTIF('Raw data'!BX15,"Да")</f>
        <v>0</v>
      </c>
      <c r="BY15" s="20">
        <f>COUNTIF('Raw data'!BY15,"Да")</f>
        <v>0</v>
      </c>
      <c r="BZ15" s="20">
        <f>COUNTIF('Raw data'!BZ15,"Да")</f>
        <v>1</v>
      </c>
      <c r="CA15" s="20">
        <f>COUNTIF('Raw data'!CA15,"Да")</f>
        <v>0</v>
      </c>
      <c r="CB15" s="20">
        <f>COUNTIF('Raw data'!CB15,"Да")</f>
        <v>1</v>
      </c>
      <c r="CC15" s="20">
        <f>COUNTIF('Raw data'!CC15,"Да")</f>
        <v>0</v>
      </c>
      <c r="CD15" s="20">
        <f>COUNTIF('Raw data'!CD15,"Да")</f>
        <v>0</v>
      </c>
      <c r="CE15" s="20">
        <f>COUNTIF('Raw data'!CE15,"Да")</f>
        <v>1</v>
      </c>
      <c r="CF15" s="20">
        <f>COUNTIF('Raw data'!CF15,"Да")</f>
        <v>0</v>
      </c>
      <c r="CG15" s="20">
        <f>COUNTIF('Raw data'!CG15,"Да")</f>
        <v>1</v>
      </c>
      <c r="CH15" s="20">
        <f>COUNTIF('Raw data'!CH15,"Да")</f>
        <v>0</v>
      </c>
      <c r="CI15" s="20">
        <f>COUNTIF('Raw data'!CI15,"Да")</f>
        <v>1</v>
      </c>
      <c r="CJ15" s="20">
        <f>COUNTIF('Raw data'!CJ15,"Да")</f>
        <v>0</v>
      </c>
      <c r="CK15" s="20">
        <f>COUNTIF('Raw data'!CK15,"Да")</f>
        <v>1</v>
      </c>
      <c r="CL15" s="20">
        <f>COUNTIF('Raw data'!CL15,"Да")</f>
        <v>0</v>
      </c>
      <c r="CM15" s="20">
        <f>COUNTIF('Raw data'!CM15,"Да")</f>
        <v>0</v>
      </c>
      <c r="CN15" s="20">
        <f>COUNTIF('Raw data'!CN15,"Да")</f>
        <v>1</v>
      </c>
      <c r="CO15" s="20">
        <f>COUNTIF('Raw data'!CO15,"Да")</f>
        <v>1</v>
      </c>
      <c r="CP15" s="20">
        <f>COUNTIF('Raw data'!CP15,"Да")</f>
        <v>1</v>
      </c>
      <c r="CQ15" s="20">
        <f>COUNTIF('Raw data'!CQ15,"Да")</f>
        <v>0</v>
      </c>
      <c r="CR15" s="20">
        <f>COUNTIF('Raw data'!CR15,"Да")</f>
        <v>0</v>
      </c>
      <c r="CS15" s="20">
        <f>COUNTIF('Raw data'!CS15,"Да")</f>
        <v>0</v>
      </c>
      <c r="CT15" s="20">
        <f>COUNTIF('Raw data'!CT15,"Да")</f>
        <v>1</v>
      </c>
      <c r="CU15" s="20">
        <f>COUNTIF('Raw data'!CU15,"Да")</f>
        <v>0</v>
      </c>
      <c r="CV15" s="20">
        <f>COUNTIF('Raw data'!CV15,"Да")</f>
        <v>1</v>
      </c>
      <c r="CW15" s="20">
        <f>COUNTIF('Raw data'!CW15,"Да")</f>
        <v>1</v>
      </c>
      <c r="CX15" s="20">
        <f>COUNTIF('Raw data'!CX15,"Да")</f>
        <v>0</v>
      </c>
      <c r="CY15" s="20">
        <f>COUNTIF('Raw data'!CY15,"Да")</f>
        <v>0</v>
      </c>
      <c r="CZ15" s="20">
        <f>COUNTIF('Raw data'!CZ15,"Да")</f>
        <v>1</v>
      </c>
      <c r="DA15" s="20">
        <f>COUNTIF('Raw data'!DA15,"Да")</f>
        <v>1</v>
      </c>
      <c r="DB15" s="20">
        <f>COUNTIF('Raw data'!DB15,"Да")</f>
        <v>0</v>
      </c>
      <c r="DC15" s="20">
        <f>COUNTIF('Raw data'!DC15,"Да")</f>
        <v>0</v>
      </c>
      <c r="DD15" s="20">
        <f>COUNTIF('Raw data'!DD15,"Да")</f>
        <v>1</v>
      </c>
      <c r="DE15" s="20">
        <f>COUNTIF('Raw data'!DE15,"Да")</f>
        <v>1</v>
      </c>
      <c r="DF15" s="20">
        <f>COUNTIF('Raw data'!DF15,"Да")</f>
        <v>0</v>
      </c>
      <c r="DG15" s="20">
        <f>COUNTIF('Raw data'!DG15,"Да")</f>
        <v>1</v>
      </c>
      <c r="DH15" s="20">
        <f>COUNTIF('Raw data'!DH15,"Да")</f>
        <v>1</v>
      </c>
      <c r="DI15" s="20">
        <f>COUNTIF('Raw data'!DI15,"Да")</f>
        <v>1</v>
      </c>
      <c r="DJ15" s="20">
        <f>COUNTIF('Raw data'!DJ15,"Да")</f>
        <v>0</v>
      </c>
      <c r="DK15" s="20">
        <f>COUNTIF('Raw data'!DK15,"Да")</f>
        <v>0</v>
      </c>
      <c r="DL15" s="20">
        <f>COUNTIF('Raw data'!DL15,"Да")</f>
        <v>0</v>
      </c>
      <c r="DM15" s="20">
        <f>COUNTIF('Raw data'!DM15,"Да")</f>
        <v>0</v>
      </c>
      <c r="DN15" s="20">
        <f>COUNTIF('Raw data'!DN15,"Да")</f>
        <v>1</v>
      </c>
      <c r="DO15" s="20">
        <f>COUNTIF('Raw data'!DO15,"Да")</f>
        <v>1</v>
      </c>
      <c r="DP15" s="20">
        <f>COUNTIF('Raw data'!DP15,"Да")</f>
        <v>1</v>
      </c>
      <c r="DQ15" s="20">
        <f>COUNTIF('Raw data'!DQ15,"Да")</f>
        <v>0</v>
      </c>
      <c r="DR15" s="20">
        <f>COUNTIF('Raw data'!DR15,"Да")</f>
        <v>1</v>
      </c>
      <c r="DS15" s="20">
        <f>COUNTIF('Raw data'!DS15,"Да")</f>
        <v>0</v>
      </c>
      <c r="DT15" s="20">
        <f>COUNTIF('Raw data'!DT15,"Да")</f>
        <v>1</v>
      </c>
      <c r="DU15" s="20">
        <f>COUNTIF('Raw data'!DU15,"Да")</f>
        <v>0</v>
      </c>
      <c r="DV15" s="21">
        <f>COUNTIF('Raw data'!DV15,"Да")</f>
        <v>0</v>
      </c>
      <c r="DW15" s="22">
        <f>SWITCH('Raw data'!DW15,"4 = полностью согласен",4,"3 = отчасти согласен",3,"2 = отчасти не согласен",2,"1 = абсолютно не согласен",1)</f>
        <v>3</v>
      </c>
      <c r="DX15" s="22">
        <f>SWITCH('Raw data'!DX15,"4 = полностью согласен",4,"3 = отчасти согласен",3,"2 = отчасти не согласен",2,"1 = абсолютно не согласен",1)</f>
        <v>4</v>
      </c>
      <c r="DY15" s="22">
        <f>SWITCH('Raw data'!DY15,"4 = полностью согласен",4,"3 = отчасти согласен",3,"2 = отчасти не согласен",2,"1 = абсолютно не согласен",1)</f>
        <v>4</v>
      </c>
      <c r="DZ15" s="22">
        <f>SWITCH('Raw data'!DZ15,"4 = полностью согласен",4,"3 = отчасти согласен",3,"2 = отчасти не согласен",2,"1 = абсолютно не согласен",1)</f>
        <v>4</v>
      </c>
      <c r="EA15" s="22">
        <f>SWITCH('Raw data'!EA15,"4 = полностью согласен",4,"3 = отчасти согласен",3,"2 = отчасти не согласен",2,"1 = абсолютно не согласен",1)</f>
        <v>2</v>
      </c>
      <c r="EB15" s="22">
        <f>SWITCH('Raw data'!EB15,"4 = полностью согласен",4,"3 = отчасти согласен",3,"2 = отчасти не согласен",2,"1 = абсолютно не согласен",1)</f>
        <v>3</v>
      </c>
      <c r="EC15" s="22">
        <f>SWITCH('Raw data'!EC15,"4 = полностью согласен",4,"3 = отчасти согласен",3,"2 = отчасти не согласен",2,"1 = абсолютно не согласен",1)</f>
        <v>4</v>
      </c>
      <c r="ED15" s="22">
        <f>SWITCH('Raw data'!ED15,"4 = полностью согласен",4,"3 = отчасти согласен",3,"2 = отчасти не согласен",2,"1 = абсолютно не согласен",1)</f>
        <v>4</v>
      </c>
      <c r="EE15" s="22">
        <f>SWITCH('Raw data'!EE15,"4 = полностью согласен",4,"3 = отчасти согласен",3,"2 = отчасти не согласен",2,"1 = абсолютно не согласен",1)</f>
        <v>3</v>
      </c>
      <c r="EF15" s="22">
        <f>SWITCH('Raw data'!EF15,"4 = полностью согласен",4,"3 = отчасти согласен",3,"2 = отчасти не согласен",2,"1 = абсолютно не согласен",1)</f>
        <v>4</v>
      </c>
      <c r="EG15" s="22">
        <f>SWITCH('Raw data'!EG15,"4 = полностью согласен",4,"3 = отчасти согласен",3,"2 = отчасти не согласен",2,"1 = абсолютно не согласен",1)</f>
        <v>4</v>
      </c>
      <c r="EH15" s="22">
        <f>SWITCH('Raw data'!EH15,"4 = полностью согласен",4,"3 = отчасти согласен",3,"2 = отчасти не согласен",2,"1 = абсолютно не согласен",1)</f>
        <v>3</v>
      </c>
      <c r="EI15" s="22">
        <f>SWITCH('Raw data'!EI15,"4 = полностью согласен",4,"3 = отчасти согласен",3,"2 = отчасти не согласен",2,"1 = абсолютно не согласен",1)</f>
        <v>4</v>
      </c>
      <c r="EJ15" s="22">
        <f>SWITCH('Raw data'!EJ15,"4 = полностью согласен",4,"3 = отчасти согласен",3,"2 = отчасти не согласен",2,"1 = абсолютно не согласен",1)</f>
        <v>4</v>
      </c>
      <c r="EK15" s="22">
        <f>SWITCH('Raw data'!EK15,"4 = полностью согласен",4,"3 = отчасти согласен",3,"2 = отчасти не согласен",2,"1 = абсолютно не согласен",1)</f>
        <v>4</v>
      </c>
      <c r="EL15" s="22">
        <f>SWITCH('Raw data'!EL15,"4 = полностью согласен",4,"3 = отчасти согласен",3,"2 = отчасти не согласен",2,"1 = абсолютно не согласен",1)</f>
        <v>2</v>
      </c>
      <c r="EM15" s="22">
        <f>SWITCH('Raw data'!EM15,"4 = полностью согласен",4,"3 = отчасти согласен",3,"2 = отчасти не согласен",2,"1 = абсолютно не согласен",1)</f>
        <v>4</v>
      </c>
      <c r="EN15" s="22">
        <f>SWITCH('Raw data'!EN15,"4 = полностью согласен",4,"3 = отчасти согласен",3,"2 = отчасти не согласен",2,"1 = абсолютно не согласен",1)</f>
        <v>4</v>
      </c>
      <c r="EO15" s="22">
        <f>SWITCH('Raw data'!EO15,"4 = полностью согласен",4,"3 = отчасти согласен",3,"2 = отчасти не согласен",2,"1 = абсолютно не согласен",1)</f>
        <v>3</v>
      </c>
      <c r="EP15" s="22">
        <f>SWITCH('Raw data'!EP15,"4 = полностью согласен",4,"3 = отчасти согласен",3,"2 = отчасти не согласен",2,"1 = абсолютно не согласен",1)</f>
        <v>3</v>
      </c>
      <c r="EQ15" s="22">
        <f>SWITCH('Raw data'!EQ15,"4 = полностью согласен",4,"3 = отчасти согласен",3,"2 = отчасти не согласен",2,"1 = абсолютно не согласен",1)</f>
        <v>2</v>
      </c>
      <c r="ER15" s="22">
        <f>SWITCH('Raw data'!ER15,"4 = полностью согласен",4,"3 = отчасти согласен",3,"2 = отчасти не согласен",2,"1 = абсолютно не согласен",1)</f>
        <v>4</v>
      </c>
      <c r="ES15" s="22">
        <f>SWITCH('Raw data'!ES15,"4 = полностью согласен",4,"3 = отчасти согласен",3,"2 = отчасти не согласен",2,"1 = абсолютно не согласен",1)</f>
        <v>3</v>
      </c>
      <c r="ET15" s="22">
        <f>SWITCH('Raw data'!ET15,"4 = полностью согласен",4,"3 = отчасти согласен",3,"2 = отчасти не согласен",2,"1 = абсолютно не согласен",1)</f>
        <v>4</v>
      </c>
      <c r="EU15" s="22">
        <f>SWITCH('Raw data'!EU15,"4 = полностью согласен",4,"3 = отчасти согласен",3,"2 = отчасти не согласен",2,"1 = абсолютно не согласен",1)</f>
        <v>4</v>
      </c>
      <c r="EV15" s="22">
        <f>SWITCH('Raw data'!EV15,"4 = полностью согласен",4,"3 = отчасти согласен",3,"2 = отчасти не согласен",2,"1 = абсолютно не согласен",1)</f>
        <v>4</v>
      </c>
      <c r="EW15" s="22">
        <f>SWITCH('Raw data'!EW15,"4 = полностью согласен",4,"3 = отчасти согласен",3,"2 = отчасти не согласен",2,"1 = абсолютно не согласен",1)</f>
        <v>4</v>
      </c>
      <c r="EX15" s="22">
        <f>SWITCH('Raw data'!EX15,"4 = полностью согласен",4,"3 = отчасти согласен",3,"2 = отчасти не согласен",2,"1 = абсолютно не согласен",1)</f>
        <v>2</v>
      </c>
      <c r="EY15" s="22">
        <f>SWITCH('Raw data'!EY15,"4 = полностью согласен",4,"3 = отчасти согласен",3,"2 = отчасти не согласен",2,"1 = абсолютно не согласен",1)</f>
        <v>2</v>
      </c>
      <c r="EZ15" s="22">
        <f>SWITCH('Raw data'!EZ15,"4 = полностью согласен",4,"3 = отчасти согласен",3,"2 = отчасти не согласен",2,"1 = абсолютно не согласен",1)</f>
        <v>3</v>
      </c>
      <c r="FA15" s="22">
        <f>SWITCH('Raw data'!FA15,"4 = полностью согласен",4,"3 = отчасти согласен",3,"2 = отчасти не согласен",2,"1 = абсолютно не согласен",1)</f>
        <v>4</v>
      </c>
      <c r="FB15" s="22">
        <f>SWITCH('Raw data'!FB15,"4 = полностью согласен",4,"3 = отчасти согласен",3,"2 = отчасти не согласен",2,"1 = абсолютно не согласен",1)</f>
        <v>2</v>
      </c>
      <c r="FC15" s="22">
        <f>SWITCH('Raw data'!FC15,"4 = полностью согласен",4,"3 = отчасти согласен",3,"2 = отчасти не согласен",2,"1 = абсолютно не согласен",1)</f>
        <v>3</v>
      </c>
      <c r="FD15" s="22">
        <f>SWITCH('Raw data'!FD15,"4 = полностью согласен",4,"3 = отчасти согласен",3,"2 = отчасти не согласен",2,"1 = абсолютно не согласен",1)</f>
        <v>2</v>
      </c>
      <c r="FE15" s="22">
        <f>SWITCH('Raw data'!FE15,"4 = полностью согласен",4,"3 = отчасти согласен",3,"2 = отчасти не согласен",2,"1 = абсолютно не согласен",1)</f>
        <v>1</v>
      </c>
      <c r="FF15" s="22">
        <f>SWITCH('Raw data'!FF15,"4 = полностью согласен",4,"3 = отчасти согласен",3,"2 = отчасти не согласен",2,"1 = абсолютно не согласен",1)</f>
        <v>2</v>
      </c>
      <c r="FG15" s="22">
        <f>SWITCH('Raw data'!FG15,"4 = полностью согласен",4,"3 = отчасти согласен",3,"2 = отчасти не согласен",2,"1 = абсолютно не согласен",1)</f>
        <v>3</v>
      </c>
      <c r="FH15" s="22">
        <f>SWITCH('Raw data'!FH15,"4 = полностью согласен",4,"3 = отчасти согласен",3,"2 = отчасти не согласен",2,"1 = абсолютно не согласен",1)</f>
        <v>3</v>
      </c>
      <c r="FI15" s="22">
        <f>SWITCH('Raw data'!FI15,"4 = полностью согласен",4,"3 = отчасти согласен",3,"2 = отчасти не согласен",2,"1 = абсолютно не согласен",1)</f>
        <v>4</v>
      </c>
      <c r="FJ15" s="22">
        <f>SWITCH('Raw data'!FJ15,"4 = полностью согласен",4,"3 = отчасти согласен",3,"2 = отчасти не согласен",2,"1 = абсолютно не согласен",1)</f>
        <v>2</v>
      </c>
      <c r="FK15" s="22">
        <f>SWITCH('Raw data'!FK15,"4 = полностью согласен",4,"3 = отчасти согласен",3,"2 = отчасти не согласен",2,"1 = абсолютно не согласен",1)</f>
        <v>2</v>
      </c>
      <c r="FL15" s="22">
        <f>SWITCH('Raw data'!FL15,"4 = полностью согласен",4,"3 = отчасти согласен",3,"2 = отчасти не согласен",2,"1 = абсолютно не согласен",1)</f>
        <v>3</v>
      </c>
      <c r="FM15" s="22">
        <f>SWITCH('Raw data'!FM15,"4 = полностью согласен",4,"3 = отчасти согласен",3,"2 = отчасти не согласен",2,"1 = абсолютно не согласен",1)</f>
        <v>3</v>
      </c>
      <c r="FN15" s="22">
        <f>SWITCH('Raw data'!FN15,"4 = полностью согласен",4,"3 = отчасти согласен",3,"2 = отчасти не согласен",2,"1 = абсолютно не согласен",1)</f>
        <v>3</v>
      </c>
      <c r="FO15" s="22">
        <f>SWITCH('Raw data'!FO15,"4 = полностью согласен",4,"3 = отчасти согласен",3,"2 = отчасти не согласен",2,"1 = абсолютно не согласен",1)</f>
        <v>1</v>
      </c>
      <c r="FP15" s="22">
        <f>SWITCH('Raw data'!FP15,"4 = полностью согласен",4,"3 = отчасти согласен",3,"2 = отчасти не согласен",2,"1 = абсолютно не согласен",1)</f>
        <v>3</v>
      </c>
      <c r="FQ15" s="22">
        <f>SWITCH('Raw data'!FQ15,"4 = полностью согласен",4,"3 = отчасти согласен",3,"2 = отчасти не согласен",2,"1 = абсолютно не согласен",1)</f>
        <v>3</v>
      </c>
      <c r="FR15" s="22">
        <f>SWITCH('Raw data'!FR15,"4 = полностью согласен",4,"3 = отчасти согласен",3,"2 = отчасти не согласен",2,"1 = абсолютно не согласен",1)</f>
        <v>4</v>
      </c>
      <c r="FS15" s="22">
        <f>SWITCH('Raw data'!FS15,"4 = полностью согласен",4,"3 = отчасти согласен",3,"2 = отчасти не согласен",2,"1 = абсолютно не согласен",1)</f>
        <v>4</v>
      </c>
      <c r="FT15" s="22">
        <f>SWITCH('Raw data'!FT15,"4 = полностью согласен",4,"3 = отчасти согласен",3,"2 = отчасти не согласен",2,"1 = абсолютно не согласен",1)</f>
        <v>3</v>
      </c>
      <c r="FU15" s="22">
        <f>SWITCH('Raw data'!FU15,"4 = полностью согласен",4,"3 = отчасти согласен",3,"2 = отчасти не согласен",2,"1 = абсолютно не согласен",1)</f>
        <v>2</v>
      </c>
      <c r="FV15" s="22">
        <f>SWITCH('Raw data'!FV15,"4 = полностью согласен",4,"3 = отчасти согласен",3,"2 = отчасти не согласен",2,"1 = абсолютно не согласен",1)</f>
        <v>2</v>
      </c>
      <c r="FW15" s="22">
        <f>SWITCH('Raw data'!FW15,"4 = полностью согласен",4,"3 = отчасти согласен",3,"2 = отчасти не согласен",2,"1 = абсолютно не согласен",1)</f>
        <v>3</v>
      </c>
      <c r="FX15" s="22">
        <f>SWITCH('Raw data'!FX15,"4 = полностью согласен",4,"3 = отчасти согласен",3,"2 = отчасти не согласен",2,"1 = абсолютно не согласен",1)</f>
        <v>3</v>
      </c>
      <c r="FY15" s="22">
        <f>SWITCH('Raw data'!FY15,"4 = полностью согласен",4,"3 = отчасти согласен",3,"2 = отчасти не согласен",2,"1 = абсолютно не согласен",1)</f>
        <v>2</v>
      </c>
      <c r="FZ15" s="22">
        <f>SWITCH('Raw data'!FZ15,"4 = полностью согласен",4,"3 = отчасти согласен",3,"2 = отчасти не согласен",2,"1 = абсолютно не согласен",1)</f>
        <v>2</v>
      </c>
      <c r="GA15" s="22">
        <f>SWITCH('Raw data'!GA15,"4 = полностью согласен",4,"3 = отчасти согласен",3,"2 = отчасти не согласен",2,"1 = абсолютно не согласен",1)</f>
        <v>1</v>
      </c>
      <c r="GB15" s="22">
        <f>SWITCH('Raw data'!GB15,"4 = полностью согласен",4,"3 = отчасти согласен",3,"2 = отчасти не согласен",2,"1 = абсолютно не согласен",1)</f>
        <v>4</v>
      </c>
      <c r="GC15" s="22">
        <f>SWITCH('Raw data'!GC15,"4 = полностью согласен",4,"3 = отчасти согласен",3,"2 = отчасти не согласен",2,"1 = абсолютно не согласен",1)</f>
        <v>3</v>
      </c>
      <c r="GD15" s="22">
        <f>SWITCH('Raw data'!GD15,"4 = полностью согласен",4,"3 = отчасти согласен",3,"2 = отчасти не согласен",2,"1 = абсолютно не согласен",1)</f>
        <v>4</v>
      </c>
      <c r="GE15" s="22">
        <f>SWITCH('Raw data'!GE15,"4 = полностью согласен",4,"3 = отчасти согласен",3,"2 = отчасти не согласен",2,"1 = абсолютно не согласен",1)</f>
        <v>3</v>
      </c>
      <c r="GF15" s="22">
        <f>SWITCH('Raw data'!GF15,"4 = полностью согласен",4,"3 = отчасти согласен",3,"2 = отчасти не согласен",2,"1 = абсолютно не согласен",1)</f>
        <v>2</v>
      </c>
      <c r="GG15" s="22">
        <f>SWITCH('Raw data'!GG15,"4 = полностью согласен",4,"3 = отчасти согласен",3,"2 = отчасти не согласен",2,"1 = абсолютно не согласен",1)</f>
        <v>2</v>
      </c>
      <c r="GH15" s="22">
        <f>SWITCH('Raw data'!GH15,"4 = полностью согласен",4,"3 = отчасти согласен",3,"2 = отчасти не согласен",2,"1 = абсолютно не согласен",1)</f>
        <v>1</v>
      </c>
      <c r="GI15" s="22">
        <f>SWITCH('Raw data'!GI15,"4 = полностью согласен",4,"3 = отчасти согласен",3,"2 = отчасти не согласен",2,"1 = абсолютно не согласен",1)</f>
        <v>4</v>
      </c>
      <c r="GJ15" s="22">
        <f>SWITCH('Raw data'!GJ15,"4 = полностью согласен",4,"3 = отчасти согласен",3,"2 = отчасти не согласен",2,"1 = абсолютно не согласен",1)</f>
        <v>4</v>
      </c>
      <c r="GK15" s="22">
        <f>SWITCH('Raw data'!GK15,"4 = полностью согласен",4,"3 = отчасти согласен",3,"2 = отчасти не согласен",2,"1 = абсолютно не согласен",1)</f>
        <v>3</v>
      </c>
      <c r="GL15" s="22">
        <f>SWITCH('Raw data'!GL15,"4 = полностью согласен",4,"3 = отчасти согласен",3,"2 = отчасти не согласен",2,"1 = абсолютно не согласен",1)</f>
        <v>4</v>
      </c>
      <c r="GM15" s="22">
        <f>SWITCH('Raw data'!GM15,"4 = полностью согласен",4,"3 = отчасти согласен",3,"2 = отчасти не согласен",2,"1 = абсолютно не согласен",1)</f>
        <v>4</v>
      </c>
      <c r="GN15" s="22">
        <f>SWITCH('Raw data'!GN15,"4 = полностью согласен",4,"3 = отчасти согласен",3,"2 = отчасти не согласен",2,"1 = абсолютно не согласен",1)</f>
        <v>4</v>
      </c>
      <c r="GO15" s="23"/>
    </row>
    <row r="16">
      <c r="A16" s="18">
        <f>'Raw data'!A16</f>
        <v>44694.67786</v>
      </c>
      <c r="B16" s="19" t="str">
        <f>'Raw data'!B16</f>
        <v>Developer</v>
      </c>
      <c r="E16" s="20">
        <f>if('Raw data'!E16 = "инженер-техник",0,1)</f>
        <v>1</v>
      </c>
      <c r="F16" s="20">
        <f>if('Raw data'!F16 = "вязальщик",0,1)</f>
        <v>1</v>
      </c>
      <c r="G16" s="20">
        <f>if('Raw data'!G16 = "повар",0,1)</f>
        <v>0</v>
      </c>
      <c r="H16" s="20">
        <f>if('Raw data'!H16 = "фотограф",0,1)</f>
        <v>0</v>
      </c>
      <c r="I16" s="20">
        <f>if('Raw data'!I16 = "чертежник",0,1)</f>
        <v>1</v>
      </c>
      <c r="J16" s="20">
        <f>if('Raw data'!J16 = "философ",0,1)</f>
        <v>1</v>
      </c>
      <c r="K16" s="20">
        <f>if('Raw data'!K16 = "ученый-химик",0,1)</f>
        <v>0</v>
      </c>
      <c r="L16" s="20">
        <f>if('Raw data'!L16 = "редактор научного журнала",0,1)</f>
        <v>1</v>
      </c>
      <c r="M16" s="20">
        <f>if('Raw data'!M16 = "лингвист",0,1)</f>
        <v>0</v>
      </c>
      <c r="N16" s="20">
        <f>if('Raw data'!N16 = "педиатр",0,1)</f>
        <v>1</v>
      </c>
      <c r="O16" s="20">
        <f>if('Raw data'!O16 = "организатор воспитательной работы",0,1)</f>
        <v>1</v>
      </c>
      <c r="P16" s="20">
        <f>if('Raw data'!P16 = "спортивный врач",0,1)</f>
        <v>0</v>
      </c>
      <c r="Q16" s="20">
        <f>if('Raw data'!Q16 = "нотариус",0,1)</f>
        <v>1</v>
      </c>
      <c r="R16" s="20">
        <f>if('Raw data'!R16 = "инженер станка",0,1)</f>
        <v>0</v>
      </c>
      <c r="S16" s="20">
        <f>if('Raw data'!S16 = "политический деятель",0,1)</f>
        <v>1</v>
      </c>
      <c r="T16" s="20">
        <f>if('Raw data'!T16 = "садовник",0,1)</f>
        <v>1</v>
      </c>
      <c r="U16" s="20">
        <f>if('Raw data'!U16 = "водитель",0,1)</f>
        <v>0</v>
      </c>
      <c r="V16" s="20">
        <f>if('Raw data'!V16 = "инженер-электрик",0,1)</f>
        <v>0</v>
      </c>
      <c r="W16" s="20">
        <f>if('Raw data'!W16 = "маляр",0,1)</f>
        <v>1</v>
      </c>
      <c r="X16" s="20">
        <f>if('Raw data'!X16 = "биолог",0,1)</f>
        <v>0</v>
      </c>
      <c r="Y16" s="20">
        <f>if('Raw data'!Y16 = "телеоператор",0,1)</f>
        <v>1</v>
      </c>
      <c r="Z16" s="20">
        <f>if('Raw data'!Z16 = "гидролог",0,1)</f>
        <v>1</v>
      </c>
      <c r="AA16" s="20">
        <f>if('Raw data'!AA16 = "зоолог",0,1)</f>
        <v>1</v>
      </c>
      <c r="AB16" s="20">
        <f>if('Raw data'!AB16 = "математик",0,1)</f>
        <v>0</v>
      </c>
      <c r="AC16" s="20">
        <f>if('Raw data'!AC16 = "счетовод",1,0)</f>
        <v>1</v>
      </c>
      <c r="AD16" s="20">
        <f>if('Raw data'!AD16 = "учитель",0,1)</f>
        <v>0</v>
      </c>
      <c r="AE16" s="20">
        <f>if('Raw data'!AE16 = "воспитатель",0,1)</f>
        <v>0</v>
      </c>
      <c r="AF16" s="20">
        <f>if('Raw data'!AF16 = "экономист",0,1)</f>
        <v>1</v>
      </c>
      <c r="AG16" s="20">
        <f>if('Raw data'!AG16 = "корректор",0,1)</f>
        <v>0</v>
      </c>
      <c r="AH16" s="20">
        <f>if('Raw data'!AH16 = "завхоз",0,1)</f>
        <v>1</v>
      </c>
      <c r="AI16" s="20">
        <f>if('Raw data'!AI16 = "радиоинженер",0,1)</f>
        <v>1</v>
      </c>
      <c r="AJ16" s="20">
        <f>if('Raw data'!AJ16 = "водопроводчик",0,1)</f>
        <v>1</v>
      </c>
      <c r="AK16" s="20">
        <f>if('Raw data'!AK16 = "агроном",0,1)</f>
        <v>0</v>
      </c>
      <c r="AL16" s="20">
        <f>if('Raw data'!AL16 = "закройщик-модельер",0,1)</f>
        <v>1</v>
      </c>
      <c r="AM16" s="20">
        <f>if('Raw data'!AM16 = "археолог",0,1)</f>
        <v>0</v>
      </c>
      <c r="AN16" s="20">
        <f>if('Raw data'!AN16 = "работник музея",0,1)</f>
        <v>1</v>
      </c>
      <c r="AO16" s="20">
        <f>if('Raw data'!AO16 = "ученый",0,1)</f>
        <v>0</v>
      </c>
      <c r="AP16" s="20">
        <f>if('Raw data'!AP16 = "логопед",0,1)</f>
        <v>0</v>
      </c>
      <c r="AQ16" s="20">
        <f>if('Raw data'!AQ16 = "врач",0,1)</f>
        <v>1</v>
      </c>
      <c r="AR16" s="20">
        <f>if('Raw data'!AR16 = "главный бухгалтер",0,1)</f>
        <v>1</v>
      </c>
      <c r="AS16" s="20">
        <f>if('Raw data'!AS16 = "поэт",0,1)</f>
        <v>1</v>
      </c>
      <c r="AT16" s="21">
        <f>if('Raw data'!AT16 = "архивариус",0,1)</f>
        <v>1</v>
      </c>
      <c r="AU16" s="20">
        <f>COUNTIF('Raw data'!AU16,"Да")</f>
        <v>1</v>
      </c>
      <c r="AV16" s="20">
        <f>COUNTIF('Raw data'!AV16,"Да")</f>
        <v>1</v>
      </c>
      <c r="AW16" s="20">
        <f>COUNTIF('Raw data'!AW16,"Да")</f>
        <v>1</v>
      </c>
      <c r="AX16" s="20">
        <f>COUNTIF('Raw data'!AX16,"Да")</f>
        <v>1</v>
      </c>
      <c r="AY16" s="20">
        <f>COUNTIF('Raw data'!AY16,"Да")</f>
        <v>1</v>
      </c>
      <c r="AZ16" s="20">
        <f>COUNTIF('Raw data'!AZ16,"Да")</f>
        <v>1</v>
      </c>
      <c r="BA16" s="20">
        <f>COUNTIF('Raw data'!BA16,"Да")</f>
        <v>1</v>
      </c>
      <c r="BB16" s="20">
        <f>COUNTIF('Raw data'!BB16,"Да")</f>
        <v>1</v>
      </c>
      <c r="BC16" s="20">
        <f>COUNTIF('Raw data'!BC16,"Да")</f>
        <v>0</v>
      </c>
      <c r="BD16" s="20">
        <f>COUNTIF('Raw data'!BD16,"Да")</f>
        <v>1</v>
      </c>
      <c r="BE16" s="20">
        <f>COUNTIF('Raw data'!BE16,"Да")</f>
        <v>0</v>
      </c>
      <c r="BF16" s="20">
        <f>COUNTIF('Raw data'!BF16,"Да")</f>
        <v>0</v>
      </c>
      <c r="BG16" s="20">
        <f>COUNTIF('Raw data'!BG16,"Да")</f>
        <v>0</v>
      </c>
      <c r="BH16" s="20">
        <f>COUNTIF('Raw data'!BH16,"Да")</f>
        <v>1</v>
      </c>
      <c r="BI16" s="20">
        <f>COUNTIF('Raw data'!BI16,"Да")</f>
        <v>1</v>
      </c>
      <c r="BJ16" s="20">
        <f>COUNTIF('Raw data'!BJ16,"Да")</f>
        <v>0</v>
      </c>
      <c r="BK16" s="20">
        <f>COUNTIF('Raw data'!BK16,"Да")</f>
        <v>1</v>
      </c>
      <c r="BL16" s="20">
        <f>COUNTIF('Raw data'!BL16,"Да")</f>
        <v>1</v>
      </c>
      <c r="BM16" s="20">
        <f>COUNTIF('Raw data'!BM16,"Да")</f>
        <v>0</v>
      </c>
      <c r="BN16" s="20">
        <f>COUNTIF('Raw data'!BN16,"Да")</f>
        <v>0</v>
      </c>
      <c r="BO16" s="20">
        <f>COUNTIF('Raw data'!BO16,"Да")</f>
        <v>0</v>
      </c>
      <c r="BP16" s="20">
        <f>COUNTIF('Raw data'!BP16,"Да")</f>
        <v>1</v>
      </c>
      <c r="BQ16" s="20">
        <f>COUNTIF('Raw data'!BQ16,"Да")</f>
        <v>1</v>
      </c>
      <c r="BR16" s="20">
        <f>COUNTIF('Raw data'!BR16,"Да")</f>
        <v>0</v>
      </c>
      <c r="BS16" s="20">
        <f>COUNTIF('Raw data'!BS16,"Да")</f>
        <v>1</v>
      </c>
      <c r="BT16" s="20">
        <f>COUNTIF('Raw data'!BT16,"Да")</f>
        <v>1</v>
      </c>
      <c r="BU16" s="20">
        <f>COUNTIF('Raw data'!BU16,"Да")</f>
        <v>1</v>
      </c>
      <c r="BV16" s="20">
        <f>COUNTIF('Raw data'!BV16,"Да")</f>
        <v>0</v>
      </c>
      <c r="BW16" s="20">
        <f>COUNTIF('Raw data'!BW16,"Да")</f>
        <v>1</v>
      </c>
      <c r="BX16" s="20">
        <f>COUNTIF('Raw data'!BX16,"Да")</f>
        <v>0</v>
      </c>
      <c r="BY16" s="20">
        <f>COUNTIF('Raw data'!BY16,"Да")</f>
        <v>1</v>
      </c>
      <c r="BZ16" s="20">
        <f>COUNTIF('Raw data'!BZ16,"Да")</f>
        <v>1</v>
      </c>
      <c r="CA16" s="20">
        <f>COUNTIF('Raw data'!CA16,"Да")</f>
        <v>0</v>
      </c>
      <c r="CB16" s="20">
        <f>COUNTIF('Raw data'!CB16,"Да")</f>
        <v>0</v>
      </c>
      <c r="CC16" s="20">
        <f>COUNTIF('Raw data'!CC16,"Да")</f>
        <v>1</v>
      </c>
      <c r="CD16" s="20">
        <f>COUNTIF('Raw data'!CD16,"Да")</f>
        <v>0</v>
      </c>
      <c r="CE16" s="20">
        <f>COUNTIF('Raw data'!CE16,"Да")</f>
        <v>1</v>
      </c>
      <c r="CF16" s="20">
        <f>COUNTIF('Raw data'!CF16,"Да")</f>
        <v>1</v>
      </c>
      <c r="CG16" s="20">
        <f>COUNTIF('Raw data'!CG16,"Да")</f>
        <v>1</v>
      </c>
      <c r="CH16" s="20">
        <f>COUNTIF('Raw data'!CH16,"Да")</f>
        <v>0</v>
      </c>
      <c r="CI16" s="20">
        <f>COUNTIF('Raw data'!CI16,"Да")</f>
        <v>1</v>
      </c>
      <c r="CJ16" s="20">
        <f>COUNTIF('Raw data'!CJ16,"Да")</f>
        <v>1</v>
      </c>
      <c r="CK16" s="20">
        <f>COUNTIF('Raw data'!CK16,"Да")</f>
        <v>0</v>
      </c>
      <c r="CL16" s="20">
        <f>COUNTIF('Raw data'!CL16,"Да")</f>
        <v>0</v>
      </c>
      <c r="CM16" s="20">
        <f>COUNTIF('Raw data'!CM16,"Да")</f>
        <v>1</v>
      </c>
      <c r="CN16" s="20">
        <f>COUNTIF('Raw data'!CN16,"Да")</f>
        <v>1</v>
      </c>
      <c r="CO16" s="20">
        <f>COUNTIF('Raw data'!CO16,"Да")</f>
        <v>0</v>
      </c>
      <c r="CP16" s="20">
        <f>COUNTIF('Raw data'!CP16,"Да")</f>
        <v>1</v>
      </c>
      <c r="CQ16" s="20">
        <f>COUNTIF('Raw data'!CQ16,"Да")</f>
        <v>0</v>
      </c>
      <c r="CR16" s="20">
        <f>COUNTIF('Raw data'!CR16,"Да")</f>
        <v>1</v>
      </c>
      <c r="CS16" s="20">
        <f>COUNTIF('Raw data'!CS16,"Да")</f>
        <v>0</v>
      </c>
      <c r="CT16" s="20">
        <f>COUNTIF('Raw data'!CT16,"Да")</f>
        <v>0</v>
      </c>
      <c r="CU16" s="20">
        <f>COUNTIF('Raw data'!CU16,"Да")</f>
        <v>0</v>
      </c>
      <c r="CV16" s="20">
        <f>COUNTIF('Raw data'!CV16,"Да")</f>
        <v>1</v>
      </c>
      <c r="CW16" s="20">
        <f>COUNTIF('Raw data'!CW16,"Да")</f>
        <v>0</v>
      </c>
      <c r="CX16" s="20">
        <f>COUNTIF('Raw data'!CX16,"Да")</f>
        <v>0</v>
      </c>
      <c r="CY16" s="20">
        <f>COUNTIF('Raw data'!CY16,"Да")</f>
        <v>0</v>
      </c>
      <c r="CZ16" s="20">
        <f>COUNTIF('Raw data'!CZ16,"Да")</f>
        <v>1</v>
      </c>
      <c r="DA16" s="20">
        <f>COUNTIF('Raw data'!DA16,"Да")</f>
        <v>1</v>
      </c>
      <c r="DB16" s="20">
        <f>COUNTIF('Raw data'!DB16,"Да")</f>
        <v>0</v>
      </c>
      <c r="DC16" s="20">
        <f>COUNTIF('Raw data'!DC16,"Да")</f>
        <v>0</v>
      </c>
      <c r="DD16" s="20">
        <f>COUNTIF('Raw data'!DD16,"Да")</f>
        <v>1</v>
      </c>
      <c r="DE16" s="20">
        <f>COUNTIF('Raw data'!DE16,"Да")</f>
        <v>1</v>
      </c>
      <c r="DF16" s="20">
        <f>COUNTIF('Raw data'!DF16,"Да")</f>
        <v>0</v>
      </c>
      <c r="DG16" s="20">
        <f>COUNTIF('Raw data'!DG16,"Да")</f>
        <v>1</v>
      </c>
      <c r="DH16" s="20">
        <f>COUNTIF('Raw data'!DH16,"Да")</f>
        <v>1</v>
      </c>
      <c r="DI16" s="20">
        <f>COUNTIF('Raw data'!DI16,"Да")</f>
        <v>0</v>
      </c>
      <c r="DJ16" s="20">
        <f>COUNTIF('Raw data'!DJ16,"Да")</f>
        <v>0</v>
      </c>
      <c r="DK16" s="20">
        <f>COUNTIF('Raw data'!DK16,"Да")</f>
        <v>0</v>
      </c>
      <c r="DL16" s="20">
        <f>COUNTIF('Raw data'!DL16,"Да")</f>
        <v>0</v>
      </c>
      <c r="DM16" s="20">
        <f>COUNTIF('Raw data'!DM16,"Да")</f>
        <v>1</v>
      </c>
      <c r="DN16" s="20">
        <f>COUNTIF('Raw data'!DN16,"Да")</f>
        <v>0</v>
      </c>
      <c r="DO16" s="20">
        <f>COUNTIF('Raw data'!DO16,"Да")</f>
        <v>1</v>
      </c>
      <c r="DP16" s="20">
        <f>COUNTIF('Raw data'!DP16,"Да")</f>
        <v>1</v>
      </c>
      <c r="DQ16" s="20">
        <f>COUNTIF('Raw data'!DQ16,"Да")</f>
        <v>0</v>
      </c>
      <c r="DR16" s="20">
        <f>COUNTIF('Raw data'!DR16,"Да")</f>
        <v>1</v>
      </c>
      <c r="DS16" s="20">
        <f>COUNTIF('Raw data'!DS16,"Да")</f>
        <v>1</v>
      </c>
      <c r="DT16" s="20">
        <f>COUNTIF('Raw data'!DT16,"Да")</f>
        <v>0</v>
      </c>
      <c r="DU16" s="20">
        <f>COUNTIF('Raw data'!DU16,"Да")</f>
        <v>0</v>
      </c>
      <c r="DV16" s="21">
        <f>COUNTIF('Raw data'!DV16,"Да")</f>
        <v>0</v>
      </c>
      <c r="DW16" s="22">
        <f>SWITCH('Raw data'!DW16,"4 = полностью согласен",4,"3 = отчасти согласен",3,"2 = отчасти не согласен",2,"1 = абсолютно не согласен",1)</f>
        <v>4</v>
      </c>
      <c r="DX16" s="22">
        <f>SWITCH('Raw data'!DX16,"4 = полностью согласен",4,"3 = отчасти согласен",3,"2 = отчасти не согласен",2,"1 = абсолютно не согласен",1)</f>
        <v>2</v>
      </c>
      <c r="DY16" s="22">
        <f>SWITCH('Raw data'!DY16,"4 = полностью согласен",4,"3 = отчасти согласен",3,"2 = отчасти не согласен",2,"1 = абсолютно не согласен",1)</f>
        <v>3</v>
      </c>
      <c r="DZ16" s="22">
        <f>SWITCH('Raw data'!DZ16,"4 = полностью согласен",4,"3 = отчасти согласен",3,"2 = отчасти не согласен",2,"1 = абсолютно не согласен",1)</f>
        <v>3</v>
      </c>
      <c r="EA16" s="22">
        <f>SWITCH('Raw data'!EA16,"4 = полностью согласен",4,"3 = отчасти согласен",3,"2 = отчасти не согласен",2,"1 = абсолютно не согласен",1)</f>
        <v>3</v>
      </c>
      <c r="EB16" s="22">
        <f>SWITCH('Raw data'!EB16,"4 = полностью согласен",4,"3 = отчасти согласен",3,"2 = отчасти не согласен",2,"1 = абсолютно не согласен",1)</f>
        <v>3</v>
      </c>
      <c r="EC16" s="22">
        <f>SWITCH('Raw data'!EC16,"4 = полностью согласен",4,"3 = отчасти согласен",3,"2 = отчасти не согласен",2,"1 = абсолютно не согласен",1)</f>
        <v>3</v>
      </c>
      <c r="ED16" s="22">
        <f>SWITCH('Raw data'!ED16,"4 = полностью согласен",4,"3 = отчасти согласен",3,"2 = отчасти не согласен",2,"1 = абсолютно не согласен",1)</f>
        <v>3</v>
      </c>
      <c r="EE16" s="22">
        <f>SWITCH('Raw data'!EE16,"4 = полностью согласен",4,"3 = отчасти согласен",3,"2 = отчасти не согласен",2,"1 = абсолютно не согласен",1)</f>
        <v>2</v>
      </c>
      <c r="EF16" s="22">
        <f>SWITCH('Raw data'!EF16,"4 = полностью согласен",4,"3 = отчасти согласен",3,"2 = отчасти не согласен",2,"1 = абсолютно не согласен",1)</f>
        <v>2</v>
      </c>
      <c r="EG16" s="22">
        <f>SWITCH('Raw data'!EG16,"4 = полностью согласен",4,"3 = отчасти согласен",3,"2 = отчасти не согласен",2,"1 = абсолютно не согласен",1)</f>
        <v>2</v>
      </c>
      <c r="EH16" s="22">
        <f>SWITCH('Raw data'!EH16,"4 = полностью согласен",4,"3 = отчасти согласен",3,"2 = отчасти не согласен",2,"1 = абсолютно не согласен",1)</f>
        <v>4</v>
      </c>
      <c r="EI16" s="22">
        <f>SWITCH('Raw data'!EI16,"4 = полностью согласен",4,"3 = отчасти согласен",3,"2 = отчасти не согласен",2,"1 = абсолютно не согласен",1)</f>
        <v>3</v>
      </c>
      <c r="EJ16" s="22">
        <f>SWITCH('Raw data'!EJ16,"4 = полностью согласен",4,"3 = отчасти согласен",3,"2 = отчасти не согласен",2,"1 = абсолютно не согласен",1)</f>
        <v>3</v>
      </c>
      <c r="EK16" s="22">
        <f>SWITCH('Raw data'!EK16,"4 = полностью согласен",4,"3 = отчасти согласен",3,"2 = отчасти не согласен",2,"1 = абсолютно не согласен",1)</f>
        <v>4</v>
      </c>
      <c r="EL16" s="22">
        <f>SWITCH('Raw data'!EL16,"4 = полностью согласен",4,"3 = отчасти согласен",3,"2 = отчасти не согласен",2,"1 = абсолютно не согласен",1)</f>
        <v>4</v>
      </c>
      <c r="EM16" s="22">
        <f>SWITCH('Raw data'!EM16,"4 = полностью согласен",4,"3 = отчасти согласен",3,"2 = отчасти не согласен",2,"1 = абсолютно не согласен",1)</f>
        <v>2</v>
      </c>
      <c r="EN16" s="22">
        <f>SWITCH('Raw data'!EN16,"4 = полностью согласен",4,"3 = отчасти согласен",3,"2 = отчасти не согласен",2,"1 = абсолютно не согласен",1)</f>
        <v>2</v>
      </c>
      <c r="EO16" s="22">
        <f>SWITCH('Raw data'!EO16,"4 = полностью согласен",4,"3 = отчасти согласен",3,"2 = отчасти не согласен",2,"1 = абсолютно не согласен",1)</f>
        <v>3</v>
      </c>
      <c r="EP16" s="22">
        <f>SWITCH('Raw data'!EP16,"4 = полностью согласен",4,"3 = отчасти согласен",3,"2 = отчасти не согласен",2,"1 = абсолютно не согласен",1)</f>
        <v>3</v>
      </c>
      <c r="EQ16" s="22">
        <f>SWITCH('Raw data'!EQ16,"4 = полностью согласен",4,"3 = отчасти согласен",3,"2 = отчасти не согласен",2,"1 = абсолютно не согласен",1)</f>
        <v>3</v>
      </c>
      <c r="ER16" s="22">
        <f>SWITCH('Raw data'!ER16,"4 = полностью согласен",4,"3 = отчасти согласен",3,"2 = отчасти не согласен",2,"1 = абсолютно не согласен",1)</f>
        <v>4</v>
      </c>
      <c r="ES16" s="22">
        <f>SWITCH('Raw data'!ES16,"4 = полностью согласен",4,"3 = отчасти согласен",3,"2 = отчасти не согласен",2,"1 = абсолютно не согласен",1)</f>
        <v>3</v>
      </c>
      <c r="ET16" s="22">
        <f>SWITCH('Raw data'!ET16,"4 = полностью согласен",4,"3 = отчасти согласен",3,"2 = отчасти не согласен",2,"1 = абсолютно не согласен",1)</f>
        <v>4</v>
      </c>
      <c r="EU16" s="22">
        <f>SWITCH('Raw data'!EU16,"4 = полностью согласен",4,"3 = отчасти согласен",3,"2 = отчасти не согласен",2,"1 = абсолютно не согласен",1)</f>
        <v>4</v>
      </c>
      <c r="EV16" s="22">
        <f>SWITCH('Raw data'!EV16,"4 = полностью согласен",4,"3 = отчасти согласен",3,"2 = отчасти не согласен",2,"1 = абсолютно не согласен",1)</f>
        <v>2</v>
      </c>
      <c r="EW16" s="22">
        <f>SWITCH('Raw data'!EW16,"4 = полностью согласен",4,"3 = отчасти согласен",3,"2 = отчасти не согласен",2,"1 = абсолютно не согласен",1)</f>
        <v>4</v>
      </c>
      <c r="EX16" s="22">
        <f>SWITCH('Raw data'!EX16,"4 = полностью согласен",4,"3 = отчасти согласен",3,"2 = отчасти не согласен",2,"1 = абсолютно не согласен",1)</f>
        <v>4</v>
      </c>
      <c r="EY16" s="22">
        <f>SWITCH('Raw data'!EY16,"4 = полностью согласен",4,"3 = отчасти согласен",3,"2 = отчасти не согласен",2,"1 = абсолютно не согласен",1)</f>
        <v>4</v>
      </c>
      <c r="EZ16" s="22">
        <f>SWITCH('Raw data'!EZ16,"4 = полностью согласен",4,"3 = отчасти согласен",3,"2 = отчасти не согласен",2,"1 = абсолютно не согласен",1)</f>
        <v>3</v>
      </c>
      <c r="FA16" s="22">
        <f>SWITCH('Raw data'!FA16,"4 = полностью согласен",4,"3 = отчасти согласен",3,"2 = отчасти не согласен",2,"1 = абсолютно не согласен",1)</f>
        <v>3</v>
      </c>
      <c r="FB16" s="22">
        <f>SWITCH('Raw data'!FB16,"4 = полностью согласен",4,"3 = отчасти согласен",3,"2 = отчасти не согласен",2,"1 = абсолютно не согласен",1)</f>
        <v>4</v>
      </c>
      <c r="FC16" s="22">
        <f>SWITCH('Raw data'!FC16,"4 = полностью согласен",4,"3 = отчасти согласен",3,"2 = отчасти не согласен",2,"1 = абсолютно не согласен",1)</f>
        <v>2</v>
      </c>
      <c r="FD16" s="22">
        <f>SWITCH('Raw data'!FD16,"4 = полностью согласен",4,"3 = отчасти согласен",3,"2 = отчасти не согласен",2,"1 = абсолютно не согласен",1)</f>
        <v>2</v>
      </c>
      <c r="FE16" s="22">
        <f>SWITCH('Raw data'!FE16,"4 = полностью согласен",4,"3 = отчасти согласен",3,"2 = отчасти не согласен",2,"1 = абсолютно не согласен",1)</f>
        <v>3</v>
      </c>
      <c r="FF16" s="22">
        <f>SWITCH('Raw data'!FF16,"4 = полностью согласен",4,"3 = отчасти согласен",3,"2 = отчасти не согласен",2,"1 = абсолютно не согласен",1)</f>
        <v>3</v>
      </c>
      <c r="FG16" s="22">
        <f>SWITCH('Raw data'!FG16,"4 = полностью согласен",4,"3 = отчасти согласен",3,"2 = отчасти не согласен",2,"1 = абсолютно не согласен",1)</f>
        <v>3</v>
      </c>
      <c r="FH16" s="22">
        <f>SWITCH('Raw data'!FH16,"4 = полностью согласен",4,"3 = отчасти согласен",3,"2 = отчасти не согласен",2,"1 = абсолютно не согласен",1)</f>
        <v>3</v>
      </c>
      <c r="FI16" s="22">
        <f>SWITCH('Raw data'!FI16,"4 = полностью согласен",4,"3 = отчасти согласен",3,"2 = отчасти не согласен",2,"1 = абсолютно не согласен",1)</f>
        <v>3</v>
      </c>
      <c r="FJ16" s="22">
        <f>SWITCH('Raw data'!FJ16,"4 = полностью согласен",4,"3 = отчасти согласен",3,"2 = отчасти не согласен",2,"1 = абсолютно не согласен",1)</f>
        <v>3</v>
      </c>
      <c r="FK16" s="22">
        <f>SWITCH('Raw data'!FK16,"4 = полностью согласен",4,"3 = отчасти согласен",3,"2 = отчасти не согласен",2,"1 = абсолютно не согласен",1)</f>
        <v>3</v>
      </c>
      <c r="FL16" s="22">
        <f>SWITCH('Raw data'!FL16,"4 = полностью согласен",4,"3 = отчасти согласен",3,"2 = отчасти не согласен",2,"1 = абсолютно не согласен",1)</f>
        <v>4</v>
      </c>
      <c r="FM16" s="22">
        <f>SWITCH('Raw data'!FM16,"4 = полностью согласен",4,"3 = отчасти согласен",3,"2 = отчасти не согласен",2,"1 = абсолютно не согласен",1)</f>
        <v>4</v>
      </c>
      <c r="FN16" s="22">
        <f>SWITCH('Raw data'!FN16,"4 = полностью согласен",4,"3 = отчасти согласен",3,"2 = отчасти не согласен",2,"1 = абсолютно не согласен",1)</f>
        <v>3</v>
      </c>
      <c r="FO16" s="22">
        <f>SWITCH('Raw data'!FO16,"4 = полностью согласен",4,"3 = отчасти согласен",3,"2 = отчасти не согласен",2,"1 = абсолютно не согласен",1)</f>
        <v>2</v>
      </c>
      <c r="FP16" s="22">
        <f>SWITCH('Raw data'!FP16,"4 = полностью согласен",4,"3 = отчасти согласен",3,"2 = отчасти не согласен",2,"1 = абсолютно не согласен",1)</f>
        <v>4</v>
      </c>
      <c r="FQ16" s="22">
        <f>SWITCH('Raw data'!FQ16,"4 = полностью согласен",4,"3 = отчасти согласен",3,"2 = отчасти не согласен",2,"1 = абсолютно не согласен",1)</f>
        <v>3</v>
      </c>
      <c r="FR16" s="22">
        <f>SWITCH('Raw data'!FR16,"4 = полностью согласен",4,"3 = отчасти согласен",3,"2 = отчасти не согласен",2,"1 = абсолютно не согласен",1)</f>
        <v>4</v>
      </c>
      <c r="FS16" s="22">
        <f>SWITCH('Raw data'!FS16,"4 = полностью согласен",4,"3 = отчасти согласен",3,"2 = отчасти не согласен",2,"1 = абсолютно не согласен",1)</f>
        <v>2</v>
      </c>
      <c r="FT16" s="22">
        <f>SWITCH('Raw data'!FT16,"4 = полностью согласен",4,"3 = отчасти согласен",3,"2 = отчасти не согласен",2,"1 = абсолютно не согласен",1)</f>
        <v>3</v>
      </c>
      <c r="FU16" s="22">
        <f>SWITCH('Raw data'!FU16,"4 = полностью согласен",4,"3 = отчасти согласен",3,"2 = отчасти не согласен",2,"1 = абсолютно не согласен",1)</f>
        <v>3</v>
      </c>
      <c r="FV16" s="22">
        <f>SWITCH('Raw data'!FV16,"4 = полностью согласен",4,"3 = отчасти согласен",3,"2 = отчасти не согласен",2,"1 = абсолютно не согласен",1)</f>
        <v>3</v>
      </c>
      <c r="FW16" s="22">
        <f>SWITCH('Raw data'!FW16,"4 = полностью согласен",4,"3 = отчасти согласен",3,"2 = отчасти не согласен",2,"1 = абсолютно не согласен",1)</f>
        <v>4</v>
      </c>
      <c r="FX16" s="22">
        <f>SWITCH('Raw data'!FX16,"4 = полностью согласен",4,"3 = отчасти согласен",3,"2 = отчасти не согласен",2,"1 = абсолютно не согласен",1)</f>
        <v>3</v>
      </c>
      <c r="FY16" s="22">
        <f>SWITCH('Raw data'!FY16,"4 = полностью согласен",4,"3 = отчасти согласен",3,"2 = отчасти не согласен",2,"1 = абсолютно не согласен",1)</f>
        <v>4</v>
      </c>
      <c r="FZ16" s="22">
        <f>SWITCH('Raw data'!FZ16,"4 = полностью согласен",4,"3 = отчасти согласен",3,"2 = отчасти не согласен",2,"1 = абсолютно не согласен",1)</f>
        <v>4</v>
      </c>
      <c r="GA16" s="22">
        <f>SWITCH('Raw data'!GA16,"4 = полностью согласен",4,"3 = отчасти согласен",3,"2 = отчасти не согласен",2,"1 = абсолютно не согласен",1)</f>
        <v>2</v>
      </c>
      <c r="GB16" s="22">
        <f>SWITCH('Raw data'!GB16,"4 = полностью согласен",4,"3 = отчасти согласен",3,"2 = отчасти не согласен",2,"1 = абсолютно не согласен",1)</f>
        <v>4</v>
      </c>
      <c r="GC16" s="22">
        <f>SWITCH('Raw data'!GC16,"4 = полностью согласен",4,"3 = отчасти согласен",3,"2 = отчасти не согласен",2,"1 = абсолютно не согласен",1)</f>
        <v>2</v>
      </c>
      <c r="GD16" s="22">
        <f>SWITCH('Raw data'!GD16,"4 = полностью согласен",4,"3 = отчасти согласен",3,"2 = отчасти не согласен",2,"1 = абсолютно не согласен",1)</f>
        <v>4</v>
      </c>
      <c r="GE16" s="22">
        <f>SWITCH('Raw data'!GE16,"4 = полностью согласен",4,"3 = отчасти согласен",3,"2 = отчасти не согласен",2,"1 = абсолютно не согласен",1)</f>
        <v>2</v>
      </c>
      <c r="GF16" s="22">
        <f>SWITCH('Raw data'!GF16,"4 = полностью согласен",4,"3 = отчасти согласен",3,"2 = отчасти не согласен",2,"1 = абсолютно не согласен",1)</f>
        <v>2</v>
      </c>
      <c r="GG16" s="22">
        <f>SWITCH('Raw data'!GG16,"4 = полностью согласен",4,"3 = отчасти согласен",3,"2 = отчасти не согласен",2,"1 = абсолютно не согласен",1)</f>
        <v>4</v>
      </c>
      <c r="GH16" s="22">
        <f>SWITCH('Raw data'!GH16,"4 = полностью согласен",4,"3 = отчасти согласен",3,"2 = отчасти не согласен",2,"1 = абсолютно не согласен",1)</f>
        <v>2</v>
      </c>
      <c r="GI16" s="22">
        <f>SWITCH('Raw data'!GI16,"4 = полностью согласен",4,"3 = отчасти согласен",3,"2 = отчасти не согласен",2,"1 = абсолютно не согласен",1)</f>
        <v>4</v>
      </c>
      <c r="GJ16" s="22">
        <f>SWITCH('Raw data'!GJ16,"4 = полностью согласен",4,"3 = отчасти согласен",3,"2 = отчасти не согласен",2,"1 = абсолютно не согласен",1)</f>
        <v>3</v>
      </c>
      <c r="GK16" s="22">
        <f>SWITCH('Raw data'!GK16,"4 = полностью согласен",4,"3 = отчасти согласен",3,"2 = отчасти не согласен",2,"1 = абсолютно не согласен",1)</f>
        <v>4</v>
      </c>
      <c r="GL16" s="22">
        <f>SWITCH('Raw data'!GL16,"4 = полностью согласен",4,"3 = отчасти согласен",3,"2 = отчасти не согласен",2,"1 = абсолютно не согласен",1)</f>
        <v>3</v>
      </c>
      <c r="GM16" s="22">
        <f>SWITCH('Raw data'!GM16,"4 = полностью согласен",4,"3 = отчасти согласен",3,"2 = отчасти не согласен",2,"1 = абсолютно не согласен",1)</f>
        <v>4</v>
      </c>
      <c r="GN16" s="22">
        <f>SWITCH('Raw data'!GN16,"4 = полностью согласен",4,"3 = отчасти согласен",3,"2 = отчасти не согласен",2,"1 = абсолютно не согласен",1)</f>
        <v>4</v>
      </c>
      <c r="GO16" s="23"/>
    </row>
    <row r="17">
      <c r="A17" s="18">
        <f>'Raw data'!A17</f>
        <v>44694.86538</v>
      </c>
      <c r="B17" s="19" t="str">
        <f>'Raw data'!B17</f>
        <v>Developer</v>
      </c>
      <c r="E17" s="20">
        <f>if('Raw data'!E17 = "инженер-техник",0,1)</f>
        <v>1</v>
      </c>
      <c r="F17" s="20">
        <f>if('Raw data'!F17 = "вязальщик",0,1)</f>
        <v>1</v>
      </c>
      <c r="G17" s="20">
        <f>if('Raw data'!G17 = "повар",0,1)</f>
        <v>0</v>
      </c>
      <c r="H17" s="20">
        <f>if('Raw data'!H17 = "фотограф",0,1)</f>
        <v>0</v>
      </c>
      <c r="I17" s="20">
        <f>if('Raw data'!I17 = "чертежник",0,1)</f>
        <v>0</v>
      </c>
      <c r="J17" s="20">
        <f>if('Raw data'!J17 = "философ",0,1)</f>
        <v>1</v>
      </c>
      <c r="K17" s="20">
        <f>if('Raw data'!K17 = "ученый-химик",0,1)</f>
        <v>1</v>
      </c>
      <c r="L17" s="20">
        <f>if('Raw data'!L17 = "редактор научного журнала",0,1)</f>
        <v>1</v>
      </c>
      <c r="M17" s="20">
        <f>if('Raw data'!M17 = "лингвист",0,1)</f>
        <v>1</v>
      </c>
      <c r="N17" s="20">
        <f>if('Raw data'!N17 = "педиатр",0,1)</f>
        <v>0</v>
      </c>
      <c r="O17" s="20">
        <f>if('Raw data'!O17 = "организатор воспитательной работы",0,1)</f>
        <v>1</v>
      </c>
      <c r="P17" s="20">
        <f>if('Raw data'!P17 = "спортивный врач",0,1)</f>
        <v>1</v>
      </c>
      <c r="Q17" s="20">
        <f>if('Raw data'!Q17 = "нотариус",0,1)</f>
        <v>0</v>
      </c>
      <c r="R17" s="20">
        <f>if('Raw data'!R17 = "инженер станка",0,1)</f>
        <v>0</v>
      </c>
      <c r="S17" s="20">
        <f>if('Raw data'!S17 = "политический деятель",0,1)</f>
        <v>1</v>
      </c>
      <c r="T17" s="20">
        <f>if('Raw data'!T17 = "садовник",0,1)</f>
        <v>1</v>
      </c>
      <c r="U17" s="20">
        <f>if('Raw data'!U17 = "водитель",0,1)</f>
        <v>1</v>
      </c>
      <c r="V17" s="20">
        <f>if('Raw data'!V17 = "инженер-электрик",0,1)</f>
        <v>0</v>
      </c>
      <c r="W17" s="20">
        <f>if('Raw data'!W17 = "маляр",0,1)</f>
        <v>0</v>
      </c>
      <c r="X17" s="20">
        <f>if('Raw data'!X17 = "биолог",0,1)</f>
        <v>0</v>
      </c>
      <c r="Y17" s="20">
        <f>if('Raw data'!Y17 = "телеоператор",0,1)</f>
        <v>1</v>
      </c>
      <c r="Z17" s="20">
        <f>if('Raw data'!Z17 = "гидролог",0,1)</f>
        <v>0</v>
      </c>
      <c r="AA17" s="20">
        <f>if('Raw data'!AA17 = "зоолог",0,1)</f>
        <v>1</v>
      </c>
      <c r="AB17" s="20">
        <f>if('Raw data'!AB17 = "математик",0,1)</f>
        <v>1</v>
      </c>
      <c r="AC17" s="20">
        <f>if('Raw data'!AC17 = "счетовод",1,0)</f>
        <v>0</v>
      </c>
      <c r="AD17" s="20">
        <f>if('Raw data'!AD17 = "учитель",0,1)</f>
        <v>0</v>
      </c>
      <c r="AE17" s="20">
        <f>if('Raw data'!AE17 = "воспитатель",0,1)</f>
        <v>1</v>
      </c>
      <c r="AF17" s="20">
        <f>if('Raw data'!AF17 = "экономист",0,1)</f>
        <v>1</v>
      </c>
      <c r="AG17" s="20">
        <f>if('Raw data'!AG17 = "корректор",0,1)</f>
        <v>1</v>
      </c>
      <c r="AH17" s="20">
        <f>if('Raw data'!AH17 = "завхоз",0,1)</f>
        <v>0</v>
      </c>
      <c r="AI17" s="20">
        <f>if('Raw data'!AI17 = "радиоинженер",0,1)</f>
        <v>1</v>
      </c>
      <c r="AJ17" s="20">
        <f>if('Raw data'!AJ17 = "водопроводчик",0,1)</f>
        <v>0</v>
      </c>
      <c r="AK17" s="20">
        <f>if('Raw data'!AK17 = "агроном",0,1)</f>
        <v>1</v>
      </c>
      <c r="AL17" s="20">
        <f>if('Raw data'!AL17 = "закройщик-модельер",0,1)</f>
        <v>0</v>
      </c>
      <c r="AM17" s="20">
        <f>if('Raw data'!AM17 = "археолог",0,1)</f>
        <v>1</v>
      </c>
      <c r="AN17" s="20">
        <f>if('Raw data'!AN17 = "работник музея",0,1)</f>
        <v>1</v>
      </c>
      <c r="AO17" s="20">
        <f>if('Raw data'!AO17 = "ученый",0,1)</f>
        <v>1</v>
      </c>
      <c r="AP17" s="20">
        <f>if('Raw data'!AP17 = "логопед",0,1)</f>
        <v>0</v>
      </c>
      <c r="AQ17" s="20">
        <f>if('Raw data'!AQ17 = "врач",0,1)</f>
        <v>0</v>
      </c>
      <c r="AR17" s="20">
        <f>if('Raw data'!AR17 = "главный бухгалтер",0,1)</f>
        <v>1</v>
      </c>
      <c r="AS17" s="20">
        <f>if('Raw data'!AS17 = "поэт",0,1)</f>
        <v>0</v>
      </c>
      <c r="AT17" s="21">
        <f>if('Raw data'!AT17 = "архивариус",0,1)</f>
        <v>0</v>
      </c>
      <c r="AU17" s="20">
        <f>COUNTIF('Raw data'!AU17,"Да")</f>
        <v>0</v>
      </c>
      <c r="AV17" s="20">
        <f>COUNTIF('Raw data'!AV17,"Да")</f>
        <v>1</v>
      </c>
      <c r="AW17" s="20">
        <f>COUNTIF('Raw data'!AW17,"Да")</f>
        <v>1</v>
      </c>
      <c r="AX17" s="20">
        <f>COUNTIF('Raw data'!AX17,"Да")</f>
        <v>0</v>
      </c>
      <c r="AY17" s="20">
        <f>COUNTIF('Raw data'!AY17,"Да")</f>
        <v>0</v>
      </c>
      <c r="AZ17" s="20">
        <f>COUNTIF('Raw data'!AZ17,"Да")</f>
        <v>1</v>
      </c>
      <c r="BA17" s="20">
        <f>COUNTIF('Raw data'!BA17,"Да")</f>
        <v>1</v>
      </c>
      <c r="BB17" s="20">
        <f>COUNTIF('Raw data'!BB17,"Да")</f>
        <v>0</v>
      </c>
      <c r="BC17" s="20">
        <f>COUNTIF('Raw data'!BC17,"Да")</f>
        <v>0</v>
      </c>
      <c r="BD17" s="20">
        <f>COUNTIF('Raw data'!BD17,"Да")</f>
        <v>1</v>
      </c>
      <c r="BE17" s="20">
        <f>COUNTIF('Raw data'!BE17,"Да")</f>
        <v>0</v>
      </c>
      <c r="BF17" s="20">
        <f>COUNTIF('Raw data'!BF17,"Да")</f>
        <v>0</v>
      </c>
      <c r="BG17" s="20">
        <f>COUNTIF('Raw data'!BG17,"Да")</f>
        <v>1</v>
      </c>
      <c r="BH17" s="20">
        <f>COUNTIF('Raw data'!BH17,"Да")</f>
        <v>1</v>
      </c>
      <c r="BI17" s="20">
        <f>COUNTIF('Raw data'!BI17,"Да")</f>
        <v>0</v>
      </c>
      <c r="BJ17" s="20">
        <f>COUNTIF('Raw data'!BJ17,"Да")</f>
        <v>1</v>
      </c>
      <c r="BK17" s="20">
        <f>COUNTIF('Raw data'!BK17,"Да")</f>
        <v>0</v>
      </c>
      <c r="BL17" s="20">
        <f>COUNTIF('Raw data'!BL17,"Да")</f>
        <v>0</v>
      </c>
      <c r="BM17" s="20">
        <f>COUNTIF('Raw data'!BM17,"Да")</f>
        <v>0</v>
      </c>
      <c r="BN17" s="20">
        <f>COUNTIF('Raw data'!BN17,"Да")</f>
        <v>1</v>
      </c>
      <c r="BO17" s="20">
        <f>COUNTIF('Raw data'!BO17,"Да")</f>
        <v>0</v>
      </c>
      <c r="BP17" s="20">
        <f>COUNTIF('Raw data'!BP17,"Да")</f>
        <v>1</v>
      </c>
      <c r="BQ17" s="20">
        <f>COUNTIF('Raw data'!BQ17,"Да")</f>
        <v>1</v>
      </c>
      <c r="BR17" s="20">
        <f>COUNTIF('Raw data'!BR17,"Да")</f>
        <v>0</v>
      </c>
      <c r="BS17" s="20">
        <f>COUNTIF('Raw data'!BS17,"Да")</f>
        <v>0</v>
      </c>
      <c r="BT17" s="20">
        <f>COUNTIF('Raw data'!BT17,"Да")</f>
        <v>0</v>
      </c>
      <c r="BU17" s="20">
        <f>COUNTIF('Raw data'!BU17,"Да")</f>
        <v>0</v>
      </c>
      <c r="BV17" s="20">
        <f>COUNTIF('Raw data'!BV17,"Да")</f>
        <v>0</v>
      </c>
      <c r="BW17" s="20">
        <f>COUNTIF('Raw data'!BW17,"Да")</f>
        <v>1</v>
      </c>
      <c r="BX17" s="20">
        <f>COUNTIF('Raw data'!BX17,"Да")</f>
        <v>1</v>
      </c>
      <c r="BY17" s="20">
        <f>COUNTIF('Raw data'!BY17,"Да")</f>
        <v>1</v>
      </c>
      <c r="BZ17" s="20">
        <f>COUNTIF('Raw data'!BZ17,"Да")</f>
        <v>1</v>
      </c>
      <c r="CA17" s="20">
        <f>COUNTIF('Raw data'!CA17,"Да")</f>
        <v>0</v>
      </c>
      <c r="CB17" s="20">
        <f>COUNTIF('Raw data'!CB17,"Да")</f>
        <v>1</v>
      </c>
      <c r="CC17" s="20">
        <f>COUNTIF('Raw data'!CC17,"Да")</f>
        <v>1</v>
      </c>
      <c r="CD17" s="20">
        <f>COUNTIF('Raw data'!CD17,"Да")</f>
        <v>1</v>
      </c>
      <c r="CE17" s="20">
        <f>COUNTIF('Raw data'!CE17,"Да")</f>
        <v>0</v>
      </c>
      <c r="CF17" s="20">
        <f>COUNTIF('Raw data'!CF17,"Да")</f>
        <v>0</v>
      </c>
      <c r="CG17" s="20">
        <f>COUNTIF('Raw data'!CG17,"Да")</f>
        <v>0</v>
      </c>
      <c r="CH17" s="20">
        <f>COUNTIF('Raw data'!CH17,"Да")</f>
        <v>0</v>
      </c>
      <c r="CI17" s="20">
        <f>COUNTIF('Raw data'!CI17,"Да")</f>
        <v>0</v>
      </c>
      <c r="CJ17" s="20">
        <f>COUNTIF('Raw data'!CJ17,"Да")</f>
        <v>0</v>
      </c>
      <c r="CK17" s="20">
        <f>COUNTIF('Raw data'!CK17,"Да")</f>
        <v>1</v>
      </c>
      <c r="CL17" s="20">
        <f>COUNTIF('Raw data'!CL17,"Да")</f>
        <v>1</v>
      </c>
      <c r="CM17" s="20">
        <f>COUNTIF('Raw data'!CM17,"Да")</f>
        <v>1</v>
      </c>
      <c r="CN17" s="20">
        <f>COUNTIF('Raw data'!CN17,"Да")</f>
        <v>0</v>
      </c>
      <c r="CO17" s="20">
        <f>COUNTIF('Raw data'!CO17,"Да")</f>
        <v>0</v>
      </c>
      <c r="CP17" s="20">
        <f>COUNTIF('Raw data'!CP17,"Да")</f>
        <v>1</v>
      </c>
      <c r="CQ17" s="20">
        <f>COUNTIF('Raw data'!CQ17,"Да")</f>
        <v>1</v>
      </c>
      <c r="CR17" s="20">
        <f>COUNTIF('Raw data'!CR17,"Да")</f>
        <v>1</v>
      </c>
      <c r="CS17" s="20">
        <f>COUNTIF('Raw data'!CS17,"Да")</f>
        <v>0</v>
      </c>
      <c r="CT17" s="20">
        <f>COUNTIF('Raw data'!CT17,"Да")</f>
        <v>0</v>
      </c>
      <c r="CU17" s="20">
        <f>COUNTIF('Raw data'!CU17,"Да")</f>
        <v>0</v>
      </c>
      <c r="CV17" s="20">
        <f>COUNTIF('Raw data'!CV17,"Да")</f>
        <v>0</v>
      </c>
      <c r="CW17" s="20">
        <f>COUNTIF('Raw data'!CW17,"Да")</f>
        <v>0</v>
      </c>
      <c r="CX17" s="20">
        <f>COUNTIF('Raw data'!CX17,"Да")</f>
        <v>0</v>
      </c>
      <c r="CY17" s="20">
        <f>COUNTIF('Raw data'!CY17,"Да")</f>
        <v>1</v>
      </c>
      <c r="CZ17" s="20">
        <f>COUNTIF('Raw data'!CZ17,"Да")</f>
        <v>1</v>
      </c>
      <c r="DA17" s="20">
        <f>COUNTIF('Raw data'!DA17,"Да")</f>
        <v>1</v>
      </c>
      <c r="DB17" s="20">
        <f>COUNTIF('Raw data'!DB17,"Да")</f>
        <v>1</v>
      </c>
      <c r="DC17" s="20">
        <f>COUNTIF('Raw data'!DC17,"Да")</f>
        <v>1</v>
      </c>
      <c r="DD17" s="20">
        <f>COUNTIF('Raw data'!DD17,"Да")</f>
        <v>1</v>
      </c>
      <c r="DE17" s="20">
        <f>COUNTIF('Raw data'!DE17,"Да")</f>
        <v>0</v>
      </c>
      <c r="DF17" s="20">
        <f>COUNTIF('Raw data'!DF17,"Да")</f>
        <v>1</v>
      </c>
      <c r="DG17" s="20">
        <f>COUNTIF('Raw data'!DG17,"Да")</f>
        <v>1</v>
      </c>
      <c r="DH17" s="20">
        <f>COUNTIF('Raw data'!DH17,"Да")</f>
        <v>0</v>
      </c>
      <c r="DI17" s="20">
        <f>COUNTIF('Raw data'!DI17,"Да")</f>
        <v>0</v>
      </c>
      <c r="DJ17" s="20">
        <f>COUNTIF('Raw data'!DJ17,"Да")</f>
        <v>0</v>
      </c>
      <c r="DK17" s="20">
        <f>COUNTIF('Raw data'!DK17,"Да")</f>
        <v>0</v>
      </c>
      <c r="DL17" s="20">
        <f>COUNTIF('Raw data'!DL17,"Да")</f>
        <v>0</v>
      </c>
      <c r="DM17" s="20">
        <f>COUNTIF('Raw data'!DM17,"Да")</f>
        <v>0</v>
      </c>
      <c r="DN17" s="20">
        <f>COUNTIF('Raw data'!DN17,"Да")</f>
        <v>1</v>
      </c>
      <c r="DO17" s="20">
        <f>COUNTIF('Raw data'!DO17,"Да")</f>
        <v>0</v>
      </c>
      <c r="DP17" s="20">
        <f>COUNTIF('Raw data'!DP17,"Да")</f>
        <v>0</v>
      </c>
      <c r="DQ17" s="20">
        <f>COUNTIF('Raw data'!DQ17,"Да")</f>
        <v>1</v>
      </c>
      <c r="DR17" s="20">
        <f>COUNTIF('Raw data'!DR17,"Да")</f>
        <v>1</v>
      </c>
      <c r="DS17" s="20">
        <f>COUNTIF('Raw data'!DS17,"Да")</f>
        <v>0</v>
      </c>
      <c r="DT17" s="20">
        <f>COUNTIF('Raw data'!DT17,"Да")</f>
        <v>0</v>
      </c>
      <c r="DU17" s="20">
        <f>COUNTIF('Raw data'!DU17,"Да")</f>
        <v>0</v>
      </c>
      <c r="DV17" s="21">
        <f>COUNTIF('Raw data'!DV17,"Да")</f>
        <v>0</v>
      </c>
      <c r="DW17" s="22">
        <f>SWITCH('Raw data'!DW17,"4 = полностью согласен",4,"3 = отчасти согласен",3,"2 = отчасти не согласен",2,"1 = абсолютно не согласен",1)</f>
        <v>3</v>
      </c>
      <c r="DX17" s="22">
        <f>SWITCH('Raw data'!DX17,"4 = полностью согласен",4,"3 = отчасти согласен",3,"2 = отчасти не согласен",2,"1 = абсолютно не согласен",1)</f>
        <v>1</v>
      </c>
      <c r="DY17" s="22">
        <f>SWITCH('Raw data'!DY17,"4 = полностью согласен",4,"3 = отчасти согласен",3,"2 = отчасти не согласен",2,"1 = абсолютно не согласен",1)</f>
        <v>4</v>
      </c>
      <c r="DZ17" s="22">
        <f>SWITCH('Raw data'!DZ17,"4 = полностью согласен",4,"3 = отчасти согласен",3,"2 = отчасти не согласен",2,"1 = абсолютно не согласен",1)</f>
        <v>1</v>
      </c>
      <c r="EA17" s="22">
        <f>SWITCH('Raw data'!EA17,"4 = полностью согласен",4,"3 = отчасти согласен",3,"2 = отчасти не согласен",2,"1 = абсолютно не согласен",1)</f>
        <v>2</v>
      </c>
      <c r="EB17" s="22">
        <f>SWITCH('Raw data'!EB17,"4 = полностью согласен",4,"3 = отчасти согласен",3,"2 = отчасти не согласен",2,"1 = абсолютно не согласен",1)</f>
        <v>2</v>
      </c>
      <c r="EC17" s="22">
        <f>SWITCH('Raw data'!EC17,"4 = полностью согласен",4,"3 = отчасти согласен",3,"2 = отчасти не согласен",2,"1 = абсолютно не согласен",1)</f>
        <v>4</v>
      </c>
      <c r="ED17" s="22">
        <f>SWITCH('Raw data'!ED17,"4 = полностью согласен",4,"3 = отчасти согласен",3,"2 = отчасти не согласен",2,"1 = абсолютно не согласен",1)</f>
        <v>4</v>
      </c>
      <c r="EE17" s="22">
        <f>SWITCH('Raw data'!EE17,"4 = полностью согласен",4,"3 = отчасти согласен",3,"2 = отчасти не согласен",2,"1 = абсолютно не согласен",1)</f>
        <v>4</v>
      </c>
      <c r="EF17" s="22">
        <f>SWITCH('Raw data'!EF17,"4 = полностью согласен",4,"3 = отчасти согласен",3,"2 = отчасти не согласен",2,"1 = абсолютно не согласен",1)</f>
        <v>2</v>
      </c>
      <c r="EG17" s="22">
        <f>SWITCH('Raw data'!EG17,"4 = полностью согласен",4,"3 = отчасти согласен",3,"2 = отчасти не согласен",2,"1 = абсолютно не согласен",1)</f>
        <v>3</v>
      </c>
      <c r="EH17" s="22">
        <f>SWITCH('Raw data'!EH17,"4 = полностью согласен",4,"3 = отчасти согласен",3,"2 = отчасти не согласен",2,"1 = абсолютно не согласен",1)</f>
        <v>1</v>
      </c>
      <c r="EI17" s="22">
        <f>SWITCH('Raw data'!EI17,"4 = полностью согласен",4,"3 = отчасти согласен",3,"2 = отчасти не согласен",2,"1 = абсолютно не согласен",1)</f>
        <v>4</v>
      </c>
      <c r="EJ17" s="22">
        <f>SWITCH('Raw data'!EJ17,"4 = полностью согласен",4,"3 = отчасти согласен",3,"2 = отчасти не согласен",2,"1 = абсолютно не согласен",1)</f>
        <v>2</v>
      </c>
      <c r="EK17" s="22">
        <f>SWITCH('Raw data'!EK17,"4 = полностью согласен",4,"3 = отчасти согласен",3,"2 = отчасти не согласен",2,"1 = абсолютно не согласен",1)</f>
        <v>3</v>
      </c>
      <c r="EL17" s="22">
        <f>SWITCH('Raw data'!EL17,"4 = полностью согласен",4,"3 = отчасти согласен",3,"2 = отчасти не согласен",2,"1 = абсолютно не согласен",1)</f>
        <v>4</v>
      </c>
      <c r="EM17" s="22">
        <f>SWITCH('Raw data'!EM17,"4 = полностью согласен",4,"3 = отчасти согласен",3,"2 = отчасти не согласен",2,"1 = абсолютно не согласен",1)</f>
        <v>4</v>
      </c>
      <c r="EN17" s="22">
        <f>SWITCH('Raw data'!EN17,"4 = полностью согласен",4,"3 = отчасти согласен",3,"2 = отчасти не согласен",2,"1 = абсолютно не согласен",1)</f>
        <v>1</v>
      </c>
      <c r="EO17" s="22">
        <f>SWITCH('Raw data'!EO17,"4 = полностью согласен",4,"3 = отчасти согласен",3,"2 = отчасти не согласен",2,"1 = абсолютно не согласен",1)</f>
        <v>1</v>
      </c>
      <c r="EP17" s="22">
        <f>SWITCH('Raw data'!EP17,"4 = полностью согласен",4,"3 = отчасти согласен",3,"2 = отчасти не согласен",2,"1 = абсолютно не согласен",1)</f>
        <v>3</v>
      </c>
      <c r="EQ17" s="22">
        <f>SWITCH('Raw data'!EQ17,"4 = полностью согласен",4,"3 = отчасти согласен",3,"2 = отчасти не согласен",2,"1 = абсолютно не согласен",1)</f>
        <v>3</v>
      </c>
      <c r="ER17" s="22">
        <f>SWITCH('Raw data'!ER17,"4 = полностью согласен",4,"3 = отчасти согласен",3,"2 = отчасти не согласен",2,"1 = абсолютно не согласен",1)</f>
        <v>4</v>
      </c>
      <c r="ES17" s="22">
        <f>SWITCH('Raw data'!ES17,"4 = полностью согласен",4,"3 = отчасти согласен",3,"2 = отчасти не согласен",2,"1 = абсолютно не согласен",1)</f>
        <v>1</v>
      </c>
      <c r="ET17" s="22">
        <f>SWITCH('Raw data'!ET17,"4 = полностью согласен",4,"3 = отчасти согласен",3,"2 = отчасти не согласен",2,"1 = абсолютно не согласен",1)</f>
        <v>3</v>
      </c>
      <c r="EU17" s="22">
        <f>SWITCH('Raw data'!EU17,"4 = полностью согласен",4,"3 = отчасти согласен",3,"2 = отчасти не согласен",2,"1 = абсолютно не согласен",1)</f>
        <v>2</v>
      </c>
      <c r="EV17" s="22">
        <f>SWITCH('Raw data'!EV17,"4 = полностью согласен",4,"3 = отчасти согласен",3,"2 = отчасти не согласен",2,"1 = абсолютно не согласен",1)</f>
        <v>1</v>
      </c>
      <c r="EW17" s="22">
        <f>SWITCH('Raw data'!EW17,"4 = полностью согласен",4,"3 = отчасти согласен",3,"2 = отчасти не согласен",2,"1 = абсолютно не согласен",1)</f>
        <v>1</v>
      </c>
      <c r="EX17" s="22">
        <f>SWITCH('Raw data'!EX17,"4 = полностью согласен",4,"3 = отчасти согласен",3,"2 = отчасти не согласен",2,"1 = абсолютно не согласен",1)</f>
        <v>1</v>
      </c>
      <c r="EY17" s="22">
        <f>SWITCH('Raw data'!EY17,"4 = полностью согласен",4,"3 = отчасти согласен",3,"2 = отчасти не согласен",2,"1 = абсолютно не согласен",1)</f>
        <v>4</v>
      </c>
      <c r="EZ17" s="22">
        <f>SWITCH('Raw data'!EZ17,"4 = полностью согласен",4,"3 = отчасти согласен",3,"2 = отчасти не согласен",2,"1 = абсолютно не согласен",1)</f>
        <v>4</v>
      </c>
      <c r="FA17" s="22">
        <f>SWITCH('Raw data'!FA17,"4 = полностью согласен",4,"3 = отчасти согласен",3,"2 = отчасти не согласен",2,"1 = абсолютно не согласен",1)</f>
        <v>4</v>
      </c>
      <c r="FB17" s="22">
        <f>SWITCH('Raw data'!FB17,"4 = полностью согласен",4,"3 = отчасти согласен",3,"2 = отчасти не согласен",2,"1 = абсолютно не согласен",1)</f>
        <v>1</v>
      </c>
      <c r="FC17" s="22">
        <f>SWITCH('Raw data'!FC17,"4 = полностью согласен",4,"3 = отчасти согласен",3,"2 = отчасти не согласен",2,"1 = абсолютно не согласен",1)</f>
        <v>1</v>
      </c>
      <c r="FD17" s="22">
        <f>SWITCH('Raw data'!FD17,"4 = полностью согласен",4,"3 = отчасти согласен",3,"2 = отчасти не согласен",2,"1 = абсолютно не согласен",1)</f>
        <v>3</v>
      </c>
      <c r="FE17" s="22">
        <f>SWITCH('Raw data'!FE17,"4 = полностью согласен",4,"3 = отчасти согласен",3,"2 = отчасти не согласен",2,"1 = абсолютно не согласен",1)</f>
        <v>3</v>
      </c>
      <c r="FF17" s="22">
        <f>SWITCH('Raw data'!FF17,"4 = полностью согласен",4,"3 = отчасти согласен",3,"2 = отчасти не согласен",2,"1 = абсолютно не согласен",1)</f>
        <v>1</v>
      </c>
      <c r="FG17" s="22">
        <f>SWITCH('Raw data'!FG17,"4 = полностью согласен",4,"3 = отчасти согласен",3,"2 = отчасти не согласен",2,"1 = абсолютно не согласен",1)</f>
        <v>1</v>
      </c>
      <c r="FH17" s="22">
        <f>SWITCH('Raw data'!FH17,"4 = полностью согласен",4,"3 = отчасти согласен",3,"2 = отчасти не согласен",2,"1 = абсолютно не согласен",1)</f>
        <v>1</v>
      </c>
      <c r="FI17" s="22">
        <f>SWITCH('Raw data'!FI17,"4 = полностью согласен",4,"3 = отчасти согласен",3,"2 = отчасти не согласен",2,"1 = абсолютно не согласен",1)</f>
        <v>1</v>
      </c>
      <c r="FJ17" s="22">
        <f>SWITCH('Raw data'!FJ17,"4 = полностью согласен",4,"3 = отчасти согласен",3,"2 = отчасти не согласен",2,"1 = абсолютно не согласен",1)</f>
        <v>1</v>
      </c>
      <c r="FK17" s="22">
        <f>SWITCH('Raw data'!FK17,"4 = полностью согласен",4,"3 = отчасти согласен",3,"2 = отчасти не согласен",2,"1 = абсолютно не согласен",1)</f>
        <v>3</v>
      </c>
      <c r="FL17" s="22">
        <f>SWITCH('Raw data'!FL17,"4 = полностью согласен",4,"3 = отчасти согласен",3,"2 = отчасти не согласен",2,"1 = абсолютно не согласен",1)</f>
        <v>4</v>
      </c>
      <c r="FM17" s="22">
        <f>SWITCH('Raw data'!FM17,"4 = полностью согласен",4,"3 = отчасти согласен",3,"2 = отчасти не согласен",2,"1 = абсолютно не согласен",1)</f>
        <v>4</v>
      </c>
      <c r="FN17" s="22">
        <f>SWITCH('Raw data'!FN17,"4 = полностью согласен",4,"3 = отчасти согласен",3,"2 = отчасти не согласен",2,"1 = абсолютно не согласен",1)</f>
        <v>1</v>
      </c>
      <c r="FO17" s="22">
        <f>SWITCH('Raw data'!FO17,"4 = полностью согласен",4,"3 = отчасти согласен",3,"2 = отчасти не согласен",2,"1 = абсолютно не согласен",1)</f>
        <v>1</v>
      </c>
      <c r="FP17" s="22">
        <f>SWITCH('Raw data'!FP17,"4 = полностью согласен",4,"3 = отчасти согласен",3,"2 = отчасти не согласен",2,"1 = абсолютно не согласен",1)</f>
        <v>2</v>
      </c>
      <c r="FQ17" s="22">
        <f>SWITCH('Raw data'!FQ17,"4 = полностью согласен",4,"3 = отчасти согласен",3,"2 = отчасти не согласен",2,"1 = абсолютно не согласен",1)</f>
        <v>3</v>
      </c>
      <c r="FR17" s="22">
        <f>SWITCH('Raw data'!FR17,"4 = полностью согласен",4,"3 = отчасти согласен",3,"2 = отчасти не согласен",2,"1 = абсолютно не согласен",1)</f>
        <v>4</v>
      </c>
      <c r="FS17" s="22">
        <f>SWITCH('Raw data'!FS17,"4 = полностью согласен",4,"3 = отчасти согласен",3,"2 = отчасти не согласен",2,"1 = абсолютно не согласен",1)</f>
        <v>4</v>
      </c>
      <c r="FT17" s="22">
        <f>SWITCH('Raw data'!FT17,"4 = полностью согласен",4,"3 = отчасти согласен",3,"2 = отчасти не согласен",2,"1 = абсолютно не согласен",1)</f>
        <v>4</v>
      </c>
      <c r="FU17" s="22">
        <f>SWITCH('Raw data'!FU17,"4 = полностью согласен",4,"3 = отчасти согласен",3,"2 = отчасти не согласен",2,"1 = абсолютно не согласен",1)</f>
        <v>1</v>
      </c>
      <c r="FV17" s="22">
        <f>SWITCH('Raw data'!FV17,"4 = полностью согласен",4,"3 = отчасти согласен",3,"2 = отчасти не согласен",2,"1 = абсолютно не согласен",1)</f>
        <v>1</v>
      </c>
      <c r="FW17" s="22">
        <f>SWITCH('Raw data'!FW17,"4 = полностью согласен",4,"3 = отчасти согласен",3,"2 = отчасти не согласен",2,"1 = абсолютно не согласен",1)</f>
        <v>4</v>
      </c>
      <c r="FX17" s="22">
        <f>SWITCH('Raw data'!FX17,"4 = полностью согласен",4,"3 = отчасти согласен",3,"2 = отчасти не согласен",2,"1 = абсолютно не согласен",1)</f>
        <v>4</v>
      </c>
      <c r="FY17" s="22">
        <f>SWITCH('Raw data'!FY17,"4 = полностью согласен",4,"3 = отчасти согласен",3,"2 = отчасти не согласен",2,"1 = абсолютно не согласен",1)</f>
        <v>4</v>
      </c>
      <c r="FZ17" s="22">
        <f>SWITCH('Raw data'!FZ17,"4 = полностью согласен",4,"3 = отчасти согласен",3,"2 = отчасти не согласен",2,"1 = абсолютно не согласен",1)</f>
        <v>4</v>
      </c>
      <c r="GA17" s="22">
        <f>SWITCH('Raw data'!GA17,"4 = полностью согласен",4,"3 = отчасти согласен",3,"2 = отчасти не согласен",2,"1 = абсолютно не согласен",1)</f>
        <v>1</v>
      </c>
      <c r="GB17" s="22">
        <f>SWITCH('Raw data'!GB17,"4 = полностью согласен",4,"3 = отчасти согласен",3,"2 = отчасти не согласен",2,"1 = абсолютно не согласен",1)</f>
        <v>4</v>
      </c>
      <c r="GC17" s="22">
        <f>SWITCH('Raw data'!GC17,"4 = полностью согласен",4,"3 = отчасти согласен",3,"2 = отчасти не согласен",2,"1 = абсолютно не согласен",1)</f>
        <v>4</v>
      </c>
      <c r="GD17" s="22">
        <f>SWITCH('Raw data'!GD17,"4 = полностью согласен",4,"3 = отчасти согласен",3,"2 = отчасти не согласен",2,"1 = абсолютно не согласен",1)</f>
        <v>4</v>
      </c>
      <c r="GE17" s="22">
        <f>SWITCH('Raw data'!GE17,"4 = полностью согласен",4,"3 = отчасти согласен",3,"2 = отчасти не согласен",2,"1 = абсолютно не согласен",1)</f>
        <v>3</v>
      </c>
      <c r="GF17" s="22">
        <f>SWITCH('Raw data'!GF17,"4 = полностью согласен",4,"3 = отчасти согласен",3,"2 = отчасти не согласен",2,"1 = абсолютно не согласен",1)</f>
        <v>4</v>
      </c>
      <c r="GG17" s="22">
        <f>SWITCH('Raw data'!GG17,"4 = полностью согласен",4,"3 = отчасти согласен",3,"2 = отчасти не согласен",2,"1 = абсолютно не согласен",1)</f>
        <v>1</v>
      </c>
      <c r="GH17" s="22">
        <f>SWITCH('Raw data'!GH17,"4 = полностью согласен",4,"3 = отчасти согласен",3,"2 = отчасти не согласен",2,"1 = абсолютно не согласен",1)</f>
        <v>1</v>
      </c>
      <c r="GI17" s="22">
        <f>SWITCH('Raw data'!GI17,"4 = полностью согласен",4,"3 = отчасти согласен",3,"2 = отчасти не согласен",2,"1 = абсолютно не согласен",1)</f>
        <v>1</v>
      </c>
      <c r="GJ17" s="22">
        <f>SWITCH('Raw data'!GJ17,"4 = полностью согласен",4,"3 = отчасти согласен",3,"2 = отчасти не согласен",2,"1 = абсолютно не согласен",1)</f>
        <v>1</v>
      </c>
      <c r="GK17" s="22">
        <f>SWITCH('Raw data'!GK17,"4 = полностью согласен",4,"3 = отчасти согласен",3,"2 = отчасти не согласен",2,"1 = абсолютно не согласен",1)</f>
        <v>2</v>
      </c>
      <c r="GL17" s="22">
        <f>SWITCH('Raw data'!GL17,"4 = полностью согласен",4,"3 = отчасти согласен",3,"2 = отчасти не согласен",2,"1 = абсолютно не согласен",1)</f>
        <v>4</v>
      </c>
      <c r="GM17" s="22">
        <f>SWITCH('Raw data'!GM17,"4 = полностью согласен",4,"3 = отчасти согласен",3,"2 = отчасти не согласен",2,"1 = абсолютно не согласен",1)</f>
        <v>4</v>
      </c>
      <c r="GN17" s="22">
        <f>SWITCH('Raw data'!GN17,"4 = полностью согласен",4,"3 = отчасти согласен",3,"2 = отчасти не согласен",2,"1 = абсолютно не согласен",1)</f>
        <v>1</v>
      </c>
      <c r="GO17" s="23"/>
    </row>
    <row r="18">
      <c r="A18" s="18">
        <f>'Raw data'!A18</f>
        <v>44695.07443</v>
      </c>
      <c r="B18" s="19" t="str">
        <f>'Raw data'!B18</f>
        <v>Другое (Укажите в следующем вопросе)</v>
      </c>
      <c r="E18" s="20">
        <f>if('Raw data'!E18 = "инженер-техник",0,1)</f>
        <v>1</v>
      </c>
      <c r="F18" s="20">
        <f>if('Raw data'!F18 = "вязальщик",0,1)</f>
        <v>1</v>
      </c>
      <c r="G18" s="20">
        <f>if('Raw data'!G18 = "повар",0,1)</f>
        <v>0</v>
      </c>
      <c r="H18" s="20">
        <f>if('Raw data'!H18 = "фотограф",0,1)</f>
        <v>1</v>
      </c>
      <c r="I18" s="20">
        <f>if('Raw data'!I18 = "чертежник",0,1)</f>
        <v>1</v>
      </c>
      <c r="J18" s="20">
        <f>if('Raw data'!J18 = "философ",0,1)</f>
        <v>1</v>
      </c>
      <c r="K18" s="20">
        <f>if('Raw data'!K18 = "ученый-химик",0,1)</f>
        <v>0</v>
      </c>
      <c r="L18" s="20">
        <f>if('Raw data'!L18 = "редактор научного журнала",0,1)</f>
        <v>0</v>
      </c>
      <c r="M18" s="20">
        <f>if('Raw data'!M18 = "лингвист",0,1)</f>
        <v>0</v>
      </c>
      <c r="N18" s="20">
        <f>if('Raw data'!N18 = "педиатр",0,1)</f>
        <v>0</v>
      </c>
      <c r="O18" s="20">
        <f>if('Raw data'!O18 = "организатор воспитательной работы",0,1)</f>
        <v>1</v>
      </c>
      <c r="P18" s="20">
        <f>if('Raw data'!P18 = "спортивный врач",0,1)</f>
        <v>0</v>
      </c>
      <c r="Q18" s="20">
        <f>if('Raw data'!Q18 = "нотариус",0,1)</f>
        <v>1</v>
      </c>
      <c r="R18" s="20">
        <f>if('Raw data'!R18 = "инженер станка",0,1)</f>
        <v>0</v>
      </c>
      <c r="S18" s="20">
        <f>if('Raw data'!S18 = "политический деятель",0,1)</f>
        <v>0</v>
      </c>
      <c r="T18" s="20">
        <f>if('Raw data'!T18 = "садовник",0,1)</f>
        <v>0</v>
      </c>
      <c r="U18" s="20">
        <f>if('Raw data'!U18 = "водитель",0,1)</f>
        <v>1</v>
      </c>
      <c r="V18" s="20">
        <f>if('Raw data'!V18 = "инженер-электрик",0,1)</f>
        <v>0</v>
      </c>
      <c r="W18" s="20">
        <f>if('Raw data'!W18 = "маляр",0,1)</f>
        <v>1</v>
      </c>
      <c r="X18" s="20">
        <f>if('Raw data'!X18 = "биолог",0,1)</f>
        <v>1</v>
      </c>
      <c r="Y18" s="20">
        <f>if('Raw data'!Y18 = "телеоператор",0,1)</f>
        <v>1</v>
      </c>
      <c r="Z18" s="20">
        <f>if('Raw data'!Z18 = "гидролог",0,1)</f>
        <v>0</v>
      </c>
      <c r="AA18" s="20">
        <f>if('Raw data'!AA18 = "зоолог",0,1)</f>
        <v>1</v>
      </c>
      <c r="AB18" s="20">
        <f>if('Raw data'!AB18 = "математик",0,1)</f>
        <v>0</v>
      </c>
      <c r="AC18" s="20">
        <f>if('Raw data'!AC18 = "счетовод",1,0)</f>
        <v>1</v>
      </c>
      <c r="AD18" s="20">
        <f>if('Raw data'!AD18 = "учитель",0,1)</f>
        <v>0</v>
      </c>
      <c r="AE18" s="20">
        <f>if('Raw data'!AE18 = "воспитатель",0,1)</f>
        <v>0</v>
      </c>
      <c r="AF18" s="20">
        <f>if('Raw data'!AF18 = "экономист",0,1)</f>
        <v>0</v>
      </c>
      <c r="AG18" s="20">
        <f>if('Raw data'!AG18 = "корректор",0,1)</f>
        <v>1</v>
      </c>
      <c r="AH18" s="20">
        <f>if('Raw data'!AH18 = "завхоз",0,1)</f>
        <v>1</v>
      </c>
      <c r="AI18" s="20">
        <f>if('Raw data'!AI18 = "радиоинженер",0,1)</f>
        <v>1</v>
      </c>
      <c r="AJ18" s="20">
        <f>if('Raw data'!AJ18 = "водопроводчик",0,1)</f>
        <v>1</v>
      </c>
      <c r="AK18" s="20">
        <f>if('Raw data'!AK18 = "агроном",0,1)</f>
        <v>1</v>
      </c>
      <c r="AL18" s="20">
        <f>if('Raw data'!AL18 = "закройщик-модельер",0,1)</f>
        <v>0</v>
      </c>
      <c r="AM18" s="20">
        <f>if('Raw data'!AM18 = "археолог",0,1)</f>
        <v>1</v>
      </c>
      <c r="AN18" s="20">
        <f>if('Raw data'!AN18 = "работник музея",0,1)</f>
        <v>1</v>
      </c>
      <c r="AO18" s="20">
        <f>if('Raw data'!AO18 = "ученый",0,1)</f>
        <v>0</v>
      </c>
      <c r="AP18" s="20">
        <f>if('Raw data'!AP18 = "логопед",0,1)</f>
        <v>0</v>
      </c>
      <c r="AQ18" s="20">
        <f>if('Raw data'!AQ18 = "врач",0,1)</f>
        <v>1</v>
      </c>
      <c r="AR18" s="20">
        <f>if('Raw data'!AR18 = "главный бухгалтер",0,1)</f>
        <v>1</v>
      </c>
      <c r="AS18" s="20">
        <f>if('Raw data'!AS18 = "поэт",0,1)</f>
        <v>1</v>
      </c>
      <c r="AT18" s="21">
        <f>if('Raw data'!AT18 = "архивариус",0,1)</f>
        <v>1</v>
      </c>
      <c r="AU18" s="20">
        <f>COUNTIF('Raw data'!AU18,"Да")</f>
        <v>1</v>
      </c>
      <c r="AV18" s="20">
        <f>COUNTIF('Raw data'!AV18,"Да")</f>
        <v>0</v>
      </c>
      <c r="AW18" s="20">
        <f>COUNTIF('Raw data'!AW18,"Да")</f>
        <v>0</v>
      </c>
      <c r="AX18" s="20">
        <f>COUNTIF('Raw data'!AX18,"Да")</f>
        <v>1</v>
      </c>
      <c r="AY18" s="20">
        <f>COUNTIF('Raw data'!AY18,"Да")</f>
        <v>1</v>
      </c>
      <c r="AZ18" s="20">
        <f>COUNTIF('Raw data'!AZ18,"Да")</f>
        <v>1</v>
      </c>
      <c r="BA18" s="20">
        <f>COUNTIF('Raw data'!BA18,"Да")</f>
        <v>0</v>
      </c>
      <c r="BB18" s="20">
        <f>COUNTIF('Raw data'!BB18,"Да")</f>
        <v>1</v>
      </c>
      <c r="BC18" s="20">
        <f>COUNTIF('Raw data'!BC18,"Да")</f>
        <v>1</v>
      </c>
      <c r="BD18" s="20">
        <f>COUNTIF('Raw data'!BD18,"Да")</f>
        <v>1</v>
      </c>
      <c r="BE18" s="20">
        <f>COUNTIF('Raw data'!BE18,"Да")</f>
        <v>1</v>
      </c>
      <c r="BF18" s="20">
        <f>COUNTIF('Raw data'!BF18,"Да")</f>
        <v>1</v>
      </c>
      <c r="BG18" s="20">
        <f>COUNTIF('Raw data'!BG18,"Да")</f>
        <v>1</v>
      </c>
      <c r="BH18" s="20">
        <f>COUNTIF('Raw data'!BH18,"Да")</f>
        <v>1</v>
      </c>
      <c r="BI18" s="20">
        <f>COUNTIF('Raw data'!BI18,"Да")</f>
        <v>1</v>
      </c>
      <c r="BJ18" s="20">
        <f>COUNTIF('Raw data'!BJ18,"Да")</f>
        <v>0</v>
      </c>
      <c r="BK18" s="20">
        <f>COUNTIF('Raw data'!BK18,"Да")</f>
        <v>1</v>
      </c>
      <c r="BL18" s="20">
        <f>COUNTIF('Raw data'!BL18,"Да")</f>
        <v>0</v>
      </c>
      <c r="BM18" s="20">
        <f>COUNTIF('Raw data'!BM18,"Да")</f>
        <v>0</v>
      </c>
      <c r="BN18" s="20">
        <f>COUNTIF('Raw data'!BN18,"Да")</f>
        <v>0</v>
      </c>
      <c r="BO18" s="20">
        <f>COUNTIF('Raw data'!BO18,"Да")</f>
        <v>1</v>
      </c>
      <c r="BP18" s="20">
        <f>COUNTIF('Raw data'!BP18,"Да")</f>
        <v>1</v>
      </c>
      <c r="BQ18" s="20">
        <f>COUNTIF('Raw data'!BQ18,"Да")</f>
        <v>0</v>
      </c>
      <c r="BR18" s="20">
        <f>COUNTIF('Raw data'!BR18,"Да")</f>
        <v>1</v>
      </c>
      <c r="BS18" s="20">
        <f>COUNTIF('Raw data'!BS18,"Да")</f>
        <v>1</v>
      </c>
      <c r="BT18" s="20">
        <f>COUNTIF('Raw data'!BT18,"Да")</f>
        <v>0</v>
      </c>
      <c r="BU18" s="20">
        <f>COUNTIF('Raw data'!BU18,"Да")</f>
        <v>0</v>
      </c>
      <c r="BV18" s="20">
        <f>COUNTIF('Raw data'!BV18,"Да")</f>
        <v>0</v>
      </c>
      <c r="BW18" s="20">
        <f>COUNTIF('Raw data'!BW18,"Да")</f>
        <v>1</v>
      </c>
      <c r="BX18" s="20">
        <f>COUNTIF('Raw data'!BX18,"Да")</f>
        <v>0</v>
      </c>
      <c r="BY18" s="20">
        <f>COUNTIF('Raw data'!BY18,"Да")</f>
        <v>1</v>
      </c>
      <c r="BZ18" s="20">
        <f>COUNTIF('Raw data'!BZ18,"Да")</f>
        <v>1</v>
      </c>
      <c r="CA18" s="20">
        <f>COUNTIF('Raw data'!CA18,"Да")</f>
        <v>0</v>
      </c>
      <c r="CB18" s="20">
        <f>COUNTIF('Raw data'!CB18,"Да")</f>
        <v>1</v>
      </c>
      <c r="CC18" s="20">
        <f>COUNTIF('Raw data'!CC18,"Да")</f>
        <v>0</v>
      </c>
      <c r="CD18" s="20">
        <f>COUNTIF('Raw data'!CD18,"Да")</f>
        <v>0</v>
      </c>
      <c r="CE18" s="20">
        <f>COUNTIF('Raw data'!CE18,"Да")</f>
        <v>1</v>
      </c>
      <c r="CF18" s="20">
        <f>COUNTIF('Raw data'!CF18,"Да")</f>
        <v>1</v>
      </c>
      <c r="CG18" s="20">
        <f>COUNTIF('Raw data'!CG18,"Да")</f>
        <v>1</v>
      </c>
      <c r="CH18" s="20">
        <f>COUNTIF('Raw data'!CH18,"Да")</f>
        <v>0</v>
      </c>
      <c r="CI18" s="20">
        <f>COUNTIF('Raw data'!CI18,"Да")</f>
        <v>1</v>
      </c>
      <c r="CJ18" s="20">
        <f>COUNTIF('Raw data'!CJ18,"Да")</f>
        <v>1</v>
      </c>
      <c r="CK18" s="20">
        <f>COUNTIF('Raw data'!CK18,"Да")</f>
        <v>1</v>
      </c>
      <c r="CL18" s="20">
        <f>COUNTIF('Raw data'!CL18,"Да")</f>
        <v>1</v>
      </c>
      <c r="CM18" s="20">
        <f>COUNTIF('Raw data'!CM18,"Да")</f>
        <v>1</v>
      </c>
      <c r="CN18" s="20">
        <f>COUNTIF('Raw data'!CN18,"Да")</f>
        <v>1</v>
      </c>
      <c r="CO18" s="20">
        <f>COUNTIF('Raw data'!CO18,"Да")</f>
        <v>0</v>
      </c>
      <c r="CP18" s="20">
        <f>COUNTIF('Raw data'!CP18,"Да")</f>
        <v>1</v>
      </c>
      <c r="CQ18" s="20">
        <f>COUNTIF('Raw data'!CQ18,"Да")</f>
        <v>1</v>
      </c>
      <c r="CR18" s="20">
        <f>COUNTIF('Raw data'!CR18,"Да")</f>
        <v>1</v>
      </c>
      <c r="CS18" s="20">
        <f>COUNTIF('Raw data'!CS18,"Да")</f>
        <v>1</v>
      </c>
      <c r="CT18" s="20">
        <f>COUNTIF('Raw data'!CT18,"Да")</f>
        <v>1</v>
      </c>
      <c r="CU18" s="20">
        <f>COUNTIF('Raw data'!CU18,"Да")</f>
        <v>1</v>
      </c>
      <c r="CV18" s="20">
        <f>COUNTIF('Raw data'!CV18,"Да")</f>
        <v>0</v>
      </c>
      <c r="CW18" s="20">
        <f>COUNTIF('Raw data'!CW18,"Да")</f>
        <v>1</v>
      </c>
      <c r="CX18" s="20">
        <f>COUNTIF('Raw data'!CX18,"Да")</f>
        <v>1</v>
      </c>
      <c r="CY18" s="20">
        <f>COUNTIF('Raw data'!CY18,"Да")</f>
        <v>1</v>
      </c>
      <c r="CZ18" s="20">
        <f>COUNTIF('Raw data'!CZ18,"Да")</f>
        <v>1</v>
      </c>
      <c r="DA18" s="20">
        <f>COUNTIF('Raw data'!DA18,"Да")</f>
        <v>1</v>
      </c>
      <c r="DB18" s="20">
        <f>COUNTIF('Raw data'!DB18,"Да")</f>
        <v>1</v>
      </c>
      <c r="DC18" s="20">
        <f>COUNTIF('Raw data'!DC18,"Да")</f>
        <v>0</v>
      </c>
      <c r="DD18" s="20">
        <f>COUNTIF('Raw data'!DD18,"Да")</f>
        <v>1</v>
      </c>
      <c r="DE18" s="20">
        <f>COUNTIF('Raw data'!DE18,"Да")</f>
        <v>0</v>
      </c>
      <c r="DF18" s="20">
        <f>COUNTIF('Raw data'!DF18,"Да")</f>
        <v>1</v>
      </c>
      <c r="DG18" s="20">
        <f>COUNTIF('Raw data'!DG18,"Да")</f>
        <v>1</v>
      </c>
      <c r="DH18" s="20">
        <f>COUNTIF('Raw data'!DH18,"Да")</f>
        <v>1</v>
      </c>
      <c r="DI18" s="20">
        <f>COUNTIF('Raw data'!DI18,"Да")</f>
        <v>0</v>
      </c>
      <c r="DJ18" s="20">
        <f>COUNTIF('Raw data'!DJ18,"Да")</f>
        <v>0</v>
      </c>
      <c r="DK18" s="20">
        <f>COUNTIF('Raw data'!DK18,"Да")</f>
        <v>0</v>
      </c>
      <c r="DL18" s="20">
        <f>COUNTIF('Raw data'!DL18,"Да")</f>
        <v>1</v>
      </c>
      <c r="DM18" s="20">
        <f>COUNTIF('Raw data'!DM18,"Да")</f>
        <v>1</v>
      </c>
      <c r="DN18" s="20">
        <f>COUNTIF('Raw data'!DN18,"Да")</f>
        <v>0</v>
      </c>
      <c r="DO18" s="20">
        <f>COUNTIF('Raw data'!DO18,"Да")</f>
        <v>1</v>
      </c>
      <c r="DP18" s="20">
        <f>COUNTIF('Raw data'!DP18,"Да")</f>
        <v>1</v>
      </c>
      <c r="DQ18" s="20">
        <f>COUNTIF('Raw data'!DQ18,"Да")</f>
        <v>0</v>
      </c>
      <c r="DR18" s="20">
        <f>COUNTIF('Raw data'!DR18,"Да")</f>
        <v>1</v>
      </c>
      <c r="DS18" s="20">
        <f>COUNTIF('Raw data'!DS18,"Да")</f>
        <v>1</v>
      </c>
      <c r="DT18" s="20">
        <f>COUNTIF('Raw data'!DT18,"Да")</f>
        <v>1</v>
      </c>
      <c r="DU18" s="20">
        <f>COUNTIF('Raw data'!DU18,"Да")</f>
        <v>0</v>
      </c>
      <c r="DV18" s="21">
        <f>COUNTIF('Raw data'!DV18,"Да")</f>
        <v>1</v>
      </c>
      <c r="DW18" s="22">
        <f>SWITCH('Raw data'!DW18,"4 = полностью согласен",4,"3 = отчасти согласен",3,"2 = отчасти не согласен",2,"1 = абсолютно не согласен",1)</f>
        <v>3</v>
      </c>
      <c r="DX18" s="22">
        <f>SWITCH('Raw data'!DX18,"4 = полностью согласен",4,"3 = отчасти согласен",3,"2 = отчасти не согласен",2,"1 = абсолютно не согласен",1)</f>
        <v>1</v>
      </c>
      <c r="DY18" s="22">
        <f>SWITCH('Raw data'!DY18,"4 = полностью согласен",4,"3 = отчасти согласен",3,"2 = отчасти не согласен",2,"1 = абсолютно не согласен",1)</f>
        <v>2</v>
      </c>
      <c r="DZ18" s="22">
        <f>SWITCH('Raw data'!DZ18,"4 = полностью согласен",4,"3 = отчасти согласен",3,"2 = отчасти не согласен",2,"1 = абсолютно не согласен",1)</f>
        <v>1</v>
      </c>
      <c r="EA18" s="22">
        <f>SWITCH('Raw data'!EA18,"4 = полностью согласен",4,"3 = отчасти согласен",3,"2 = отчасти не согласен",2,"1 = абсолютно не согласен",1)</f>
        <v>4</v>
      </c>
      <c r="EB18" s="22">
        <f>SWITCH('Raw data'!EB18,"4 = полностью согласен",4,"3 = отчасти согласен",3,"2 = отчасти не согласен",2,"1 = абсолютно не согласен",1)</f>
        <v>4</v>
      </c>
      <c r="EC18" s="22">
        <f>SWITCH('Raw data'!EC18,"4 = полностью согласен",4,"3 = отчасти согласен",3,"2 = отчасти не согласен",2,"1 = абсолютно не согласен",1)</f>
        <v>4</v>
      </c>
      <c r="ED18" s="22">
        <f>SWITCH('Raw data'!ED18,"4 = полностью согласен",4,"3 = отчасти согласен",3,"2 = отчасти не согласен",2,"1 = абсолютно не согласен",1)</f>
        <v>3</v>
      </c>
      <c r="EE18" s="22">
        <f>SWITCH('Raw data'!EE18,"4 = полностью согласен",4,"3 = отчасти согласен",3,"2 = отчасти не согласен",2,"1 = абсолютно не согласен",1)</f>
        <v>3</v>
      </c>
      <c r="EF18" s="22">
        <f>SWITCH('Raw data'!EF18,"4 = полностью согласен",4,"3 = отчасти согласен",3,"2 = отчасти не согласен",2,"1 = абсолютно не согласен",1)</f>
        <v>4</v>
      </c>
      <c r="EG18" s="22">
        <f>SWITCH('Raw data'!EG18,"4 = полностью согласен",4,"3 = отчасти согласен",3,"2 = отчасти не согласен",2,"1 = абсолютно не согласен",1)</f>
        <v>2</v>
      </c>
      <c r="EH18" s="22">
        <f>SWITCH('Raw data'!EH18,"4 = полностью согласен",4,"3 = отчасти согласен",3,"2 = отчасти не согласен",2,"1 = абсолютно не согласен",1)</f>
        <v>3</v>
      </c>
      <c r="EI18" s="22">
        <f>SWITCH('Raw data'!EI18,"4 = полностью согласен",4,"3 = отчасти согласен",3,"2 = отчасти не согласен",2,"1 = абсолютно не согласен",1)</f>
        <v>2</v>
      </c>
      <c r="EJ18" s="22">
        <f>SWITCH('Raw data'!EJ18,"4 = полностью согласен",4,"3 = отчасти согласен",3,"2 = отчасти не согласен",2,"1 = абсолютно не согласен",1)</f>
        <v>4</v>
      </c>
      <c r="EK18" s="22">
        <f>SWITCH('Raw data'!EK18,"4 = полностью согласен",4,"3 = отчасти согласен",3,"2 = отчасти не согласен",2,"1 = абсолютно не согласен",1)</f>
        <v>3</v>
      </c>
      <c r="EL18" s="22">
        <f>SWITCH('Raw data'!EL18,"4 = полностью согласен",4,"3 = отчасти согласен",3,"2 = отчасти не согласен",2,"1 = абсолютно не согласен",1)</f>
        <v>2</v>
      </c>
      <c r="EM18" s="22">
        <f>SWITCH('Raw data'!EM18,"4 = полностью согласен",4,"3 = отчасти согласен",3,"2 = отчасти не согласен",2,"1 = абсолютно не согласен",1)</f>
        <v>4</v>
      </c>
      <c r="EN18" s="22">
        <f>SWITCH('Raw data'!EN18,"4 = полностью согласен",4,"3 = отчасти согласен",3,"2 = отчасти не согласен",2,"1 = абсолютно не согласен",1)</f>
        <v>4</v>
      </c>
      <c r="EO18" s="22">
        <f>SWITCH('Raw data'!EO18,"4 = полностью согласен",4,"3 = отчасти согласен",3,"2 = отчасти не согласен",2,"1 = абсолютно не согласен",1)</f>
        <v>3</v>
      </c>
      <c r="EP18" s="22">
        <f>SWITCH('Raw data'!EP18,"4 = полностью согласен",4,"3 = отчасти согласен",3,"2 = отчасти не согласен",2,"1 = абсолютно не согласен",1)</f>
        <v>2</v>
      </c>
      <c r="EQ18" s="22">
        <f>SWITCH('Raw data'!EQ18,"4 = полностью согласен",4,"3 = отчасти согласен",3,"2 = отчасти не согласен",2,"1 = абсолютно не согласен",1)</f>
        <v>4</v>
      </c>
      <c r="ER18" s="22">
        <f>SWITCH('Raw data'!ER18,"4 = полностью согласен",4,"3 = отчасти согласен",3,"2 = отчасти не согласен",2,"1 = абсолютно не согласен",1)</f>
        <v>3</v>
      </c>
      <c r="ES18" s="22">
        <f>SWITCH('Raw data'!ES18,"4 = полностью согласен",4,"3 = отчасти согласен",3,"2 = отчасти не согласен",2,"1 = абсолютно не согласен",1)</f>
        <v>3</v>
      </c>
      <c r="ET18" s="22">
        <f>SWITCH('Raw data'!ET18,"4 = полностью согласен",4,"3 = отчасти согласен",3,"2 = отчасти не согласен",2,"1 = абсолютно не согласен",1)</f>
        <v>4</v>
      </c>
      <c r="EU18" s="22">
        <f>SWITCH('Raw data'!EU18,"4 = полностью согласен",4,"3 = отчасти согласен",3,"2 = отчасти не согласен",2,"1 = абсолютно не согласен",1)</f>
        <v>3</v>
      </c>
      <c r="EV18" s="22">
        <f>SWITCH('Raw data'!EV18,"4 = полностью согласен",4,"3 = отчасти согласен",3,"2 = отчасти не согласен",2,"1 = абсолютно не согласен",1)</f>
        <v>4</v>
      </c>
      <c r="EW18" s="22">
        <f>SWITCH('Raw data'!EW18,"4 = полностью согласен",4,"3 = отчасти согласен",3,"2 = отчасти не согласен",2,"1 = абсолютно не согласен",1)</f>
        <v>4</v>
      </c>
      <c r="EX18" s="22">
        <f>SWITCH('Raw data'!EX18,"4 = полностью согласен",4,"3 = отчасти согласен",3,"2 = отчасти не согласен",2,"1 = абсолютно не согласен",1)</f>
        <v>2</v>
      </c>
      <c r="EY18" s="22">
        <f>SWITCH('Raw data'!EY18,"4 = полностью согласен",4,"3 = отчасти согласен",3,"2 = отчасти не согласен",2,"1 = абсолютно не согласен",1)</f>
        <v>3</v>
      </c>
      <c r="EZ18" s="22">
        <f>SWITCH('Raw data'!EZ18,"4 = полностью согласен",4,"3 = отчасти согласен",3,"2 = отчасти не согласен",2,"1 = абсолютно не согласен",1)</f>
        <v>3</v>
      </c>
      <c r="FA18" s="22">
        <f>SWITCH('Raw data'!FA18,"4 = полностью согласен",4,"3 = отчасти согласен",3,"2 = отчасти не согласен",2,"1 = абсолютно не согласен",1)</f>
        <v>1</v>
      </c>
      <c r="FB18" s="22">
        <f>SWITCH('Raw data'!FB18,"4 = полностью согласен",4,"3 = отчасти согласен",3,"2 = отчасти не согласен",2,"1 = абсолютно не согласен",1)</f>
        <v>2</v>
      </c>
      <c r="FC18" s="22">
        <f>SWITCH('Raw data'!FC18,"4 = полностью согласен",4,"3 = отчасти согласен",3,"2 = отчасти не согласен",2,"1 = абсолютно не согласен",1)</f>
        <v>3</v>
      </c>
      <c r="FD18" s="22">
        <f>SWITCH('Raw data'!FD18,"4 = полностью согласен",4,"3 = отчасти согласен",3,"2 = отчасти не согласен",2,"1 = абсолютно не согласен",1)</f>
        <v>3</v>
      </c>
      <c r="FE18" s="22">
        <f>SWITCH('Raw data'!FE18,"4 = полностью согласен",4,"3 = отчасти согласен",3,"2 = отчасти не согласен",2,"1 = абсолютно не согласен",1)</f>
        <v>2</v>
      </c>
      <c r="FF18" s="22">
        <f>SWITCH('Raw data'!FF18,"4 = полностью согласен",4,"3 = отчасти согласен",3,"2 = отчасти не согласен",2,"1 = абсолютно не согласен",1)</f>
        <v>2</v>
      </c>
      <c r="FG18" s="22">
        <f>SWITCH('Raw data'!FG18,"4 = полностью согласен",4,"3 = отчасти согласен",3,"2 = отчасти не согласен",2,"1 = абсолютно не согласен",1)</f>
        <v>2</v>
      </c>
      <c r="FH18" s="22">
        <f>SWITCH('Raw data'!FH18,"4 = полностью согласен",4,"3 = отчасти согласен",3,"2 = отчасти не согласен",2,"1 = абсолютно не согласен",1)</f>
        <v>3</v>
      </c>
      <c r="FI18" s="22">
        <f>SWITCH('Raw data'!FI18,"4 = полностью согласен",4,"3 = отчасти согласен",3,"2 = отчасти не согласен",2,"1 = абсолютно не согласен",1)</f>
        <v>3</v>
      </c>
      <c r="FJ18" s="22">
        <f>SWITCH('Raw data'!FJ18,"4 = полностью согласен",4,"3 = отчасти согласен",3,"2 = отчасти не согласен",2,"1 = абсолютно не согласен",1)</f>
        <v>3</v>
      </c>
      <c r="FK18" s="22">
        <f>SWITCH('Raw data'!FK18,"4 = полностью согласен",4,"3 = отчасти согласен",3,"2 = отчасти не согласен",2,"1 = абсолютно не согласен",1)</f>
        <v>3</v>
      </c>
      <c r="FL18" s="22">
        <f>SWITCH('Raw data'!FL18,"4 = полностью согласен",4,"3 = отчасти согласен",3,"2 = отчасти не согласен",2,"1 = абсолютно не согласен",1)</f>
        <v>2</v>
      </c>
      <c r="FM18" s="22">
        <f>SWITCH('Raw data'!FM18,"4 = полностью согласен",4,"3 = отчасти согласен",3,"2 = отчасти не согласен",2,"1 = абсолютно не согласен",1)</f>
        <v>4</v>
      </c>
      <c r="FN18" s="22">
        <f>SWITCH('Raw data'!FN18,"4 = полностью согласен",4,"3 = отчасти согласен",3,"2 = отчасти не согласен",2,"1 = абсолютно не согласен",1)</f>
        <v>4</v>
      </c>
      <c r="FO18" s="22">
        <f>SWITCH('Raw data'!FO18,"4 = полностью согласен",4,"3 = отчасти согласен",3,"2 = отчасти не согласен",2,"1 = абсолютно не согласен",1)</f>
        <v>3</v>
      </c>
      <c r="FP18" s="22">
        <f>SWITCH('Raw data'!FP18,"4 = полностью согласен",4,"3 = отчасти согласен",3,"2 = отчасти не согласен",2,"1 = абсолютно не согласен",1)</f>
        <v>3</v>
      </c>
      <c r="FQ18" s="22">
        <f>SWITCH('Raw data'!FQ18,"4 = полностью согласен",4,"3 = отчасти согласен",3,"2 = отчасти не согласен",2,"1 = абсолютно не согласен",1)</f>
        <v>4</v>
      </c>
      <c r="FR18" s="22">
        <f>SWITCH('Raw data'!FR18,"4 = полностью согласен",4,"3 = отчасти согласен",3,"2 = отчасти не согласен",2,"1 = абсолютно не согласен",1)</f>
        <v>4</v>
      </c>
      <c r="FS18" s="22">
        <f>SWITCH('Raw data'!FS18,"4 = полностью согласен",4,"3 = отчасти согласен",3,"2 = отчасти не согласен",2,"1 = абсолютно не согласен",1)</f>
        <v>2</v>
      </c>
      <c r="FT18" s="22">
        <f>SWITCH('Raw data'!FT18,"4 = полностью согласен",4,"3 = отчасти согласен",3,"2 = отчасти не согласен",2,"1 = абсолютно не согласен",1)</f>
        <v>3</v>
      </c>
      <c r="FU18" s="22">
        <f>SWITCH('Raw data'!FU18,"4 = полностью согласен",4,"3 = отчасти согласен",3,"2 = отчасти не согласен",2,"1 = абсолютно не согласен",1)</f>
        <v>1</v>
      </c>
      <c r="FV18" s="22">
        <f>SWITCH('Raw data'!FV18,"4 = полностью согласен",4,"3 = отчасти согласен",3,"2 = отчасти не согласен",2,"1 = абсолютно не согласен",1)</f>
        <v>1</v>
      </c>
      <c r="FW18" s="22">
        <f>SWITCH('Raw data'!FW18,"4 = полностью согласен",4,"3 = отчасти согласен",3,"2 = отчасти не согласен",2,"1 = абсолютно не согласен",1)</f>
        <v>4</v>
      </c>
      <c r="FX18" s="22">
        <f>SWITCH('Raw data'!FX18,"4 = полностью согласен",4,"3 = отчасти согласен",3,"2 = отчасти не согласен",2,"1 = абсолютно не согласен",1)</f>
        <v>1</v>
      </c>
      <c r="FY18" s="22">
        <f>SWITCH('Raw data'!FY18,"4 = полностью согласен",4,"3 = отчасти согласен",3,"2 = отчасти не согласен",2,"1 = абсолютно не согласен",1)</f>
        <v>3</v>
      </c>
      <c r="FZ18" s="22">
        <f>SWITCH('Raw data'!FZ18,"4 = полностью согласен",4,"3 = отчасти согласен",3,"2 = отчасти не согласен",2,"1 = абсолютно не согласен",1)</f>
        <v>3</v>
      </c>
      <c r="GA18" s="22">
        <f>SWITCH('Raw data'!GA18,"4 = полностью согласен",4,"3 = отчасти согласен",3,"2 = отчасти не согласен",2,"1 = абсолютно не согласен",1)</f>
        <v>1</v>
      </c>
      <c r="GB18" s="22">
        <f>SWITCH('Raw data'!GB18,"4 = полностью согласен",4,"3 = отчасти согласен",3,"2 = отчасти не согласен",2,"1 = абсолютно не согласен",1)</f>
        <v>3</v>
      </c>
      <c r="GC18" s="22">
        <f>SWITCH('Raw data'!GC18,"4 = полностью согласен",4,"3 = отчасти согласен",3,"2 = отчасти не согласен",2,"1 = абсолютно не согласен",1)</f>
        <v>4</v>
      </c>
      <c r="GD18" s="22">
        <f>SWITCH('Raw data'!GD18,"4 = полностью согласен",4,"3 = отчасти согласен",3,"2 = отчасти не согласен",2,"1 = абсолютно не согласен",1)</f>
        <v>4</v>
      </c>
      <c r="GE18" s="22">
        <f>SWITCH('Raw data'!GE18,"4 = полностью согласен",4,"3 = отчасти согласен",3,"2 = отчасти не согласен",2,"1 = абсолютно не согласен",1)</f>
        <v>4</v>
      </c>
      <c r="GF18" s="22">
        <f>SWITCH('Raw data'!GF18,"4 = полностью согласен",4,"3 = отчасти согласен",3,"2 = отчасти не согласен",2,"1 = абсолютно не согласен",1)</f>
        <v>3</v>
      </c>
      <c r="GG18" s="22">
        <f>SWITCH('Raw data'!GG18,"4 = полностью согласен",4,"3 = отчасти согласен",3,"2 = отчасти не согласен",2,"1 = абсолютно не согласен",1)</f>
        <v>3</v>
      </c>
      <c r="GH18" s="22">
        <f>SWITCH('Raw data'!GH18,"4 = полностью согласен",4,"3 = отчасти согласен",3,"2 = отчасти не согласен",2,"1 = абсолютно не согласен",1)</f>
        <v>1</v>
      </c>
      <c r="GI18" s="22">
        <f>SWITCH('Raw data'!GI18,"4 = полностью согласен",4,"3 = отчасти согласен",3,"2 = отчасти не согласен",2,"1 = абсолютно не согласен",1)</f>
        <v>4</v>
      </c>
      <c r="GJ18" s="22">
        <f>SWITCH('Raw data'!GJ18,"4 = полностью согласен",4,"3 = отчасти согласен",3,"2 = отчасти не согласен",2,"1 = абсолютно не согласен",1)</f>
        <v>3</v>
      </c>
      <c r="GK18" s="22">
        <f>SWITCH('Raw data'!GK18,"4 = полностью согласен",4,"3 = отчасти согласен",3,"2 = отчасти не согласен",2,"1 = абсолютно не согласен",1)</f>
        <v>4</v>
      </c>
      <c r="GL18" s="22">
        <f>SWITCH('Raw data'!GL18,"4 = полностью согласен",4,"3 = отчасти согласен",3,"2 = отчасти не согласен",2,"1 = абсолютно не согласен",1)</f>
        <v>4</v>
      </c>
      <c r="GM18" s="22">
        <f>SWITCH('Raw data'!GM18,"4 = полностью согласен",4,"3 = отчасти согласен",3,"2 = отчасти не согласен",2,"1 = абсолютно не согласен",1)</f>
        <v>3</v>
      </c>
      <c r="GN18" s="22">
        <f>SWITCH('Raw data'!GN18,"4 = полностью согласен",4,"3 = отчасти согласен",3,"2 = отчасти не согласен",2,"1 = абсолютно не согласен",1)</f>
        <v>2</v>
      </c>
      <c r="GO18" s="23"/>
    </row>
    <row r="19">
      <c r="A19" s="18">
        <f>'Raw data'!A19</f>
        <v>44695.70257</v>
      </c>
      <c r="B19" s="19" t="str">
        <f>'Raw data'!B19</f>
        <v>Developer</v>
      </c>
      <c r="E19" s="20">
        <f>if('Raw data'!E19 = "инженер-техник",0,1)</f>
        <v>0</v>
      </c>
      <c r="F19" s="20">
        <f>if('Raw data'!F19 = "вязальщик",0,1)</f>
        <v>0</v>
      </c>
      <c r="G19" s="20">
        <f>if('Raw data'!G19 = "повар",0,1)</f>
        <v>0</v>
      </c>
      <c r="H19" s="20">
        <f>if('Raw data'!H19 = "фотограф",0,1)</f>
        <v>0</v>
      </c>
      <c r="I19" s="20">
        <f>if('Raw data'!I19 = "чертежник",0,1)</f>
        <v>1</v>
      </c>
      <c r="J19" s="20">
        <f>if('Raw data'!J19 = "философ",0,1)</f>
        <v>0</v>
      </c>
      <c r="K19" s="20">
        <f>if('Raw data'!K19 = "ученый-химик",0,1)</f>
        <v>0</v>
      </c>
      <c r="L19" s="20">
        <f>if('Raw data'!L19 = "редактор научного журнала",0,1)</f>
        <v>0</v>
      </c>
      <c r="M19" s="20">
        <f>if('Raw data'!M19 = "лингвист",0,1)</f>
        <v>0</v>
      </c>
      <c r="N19" s="20">
        <f>if('Raw data'!N19 = "педиатр",0,1)</f>
        <v>1</v>
      </c>
      <c r="O19" s="20">
        <f>if('Raw data'!O19 = "организатор воспитательной работы",0,1)</f>
        <v>0</v>
      </c>
      <c r="P19" s="20">
        <f>if('Raw data'!P19 = "спортивный врач",0,1)</f>
        <v>1</v>
      </c>
      <c r="Q19" s="20">
        <f>if('Raw data'!Q19 = "нотариус",0,1)</f>
        <v>1</v>
      </c>
      <c r="R19" s="20">
        <f>if('Raw data'!R19 = "инженер станка",0,1)</f>
        <v>1</v>
      </c>
      <c r="S19" s="20">
        <f>if('Raw data'!S19 = "политический деятель",0,1)</f>
        <v>1</v>
      </c>
      <c r="T19" s="20">
        <f>if('Raw data'!T19 = "садовник",0,1)</f>
        <v>0</v>
      </c>
      <c r="U19" s="20">
        <f>if('Raw data'!U19 = "водитель",0,1)</f>
        <v>0</v>
      </c>
      <c r="V19" s="20">
        <f>if('Raw data'!V19 = "инженер-электрик",0,1)</f>
        <v>0</v>
      </c>
      <c r="W19" s="20">
        <f>if('Raw data'!W19 = "маляр",0,1)</f>
        <v>0</v>
      </c>
      <c r="X19" s="20">
        <f>if('Raw data'!X19 = "биолог",0,1)</f>
        <v>0</v>
      </c>
      <c r="Y19" s="20">
        <f>if('Raw data'!Y19 = "телеоператор",0,1)</f>
        <v>1</v>
      </c>
      <c r="Z19" s="20">
        <f>if('Raw data'!Z19 = "гидролог",0,1)</f>
        <v>1</v>
      </c>
      <c r="AA19" s="20">
        <f>if('Raw data'!AA19 = "зоолог",0,1)</f>
        <v>0</v>
      </c>
      <c r="AB19" s="20">
        <f>if('Raw data'!AB19 = "математик",0,1)</f>
        <v>0</v>
      </c>
      <c r="AC19" s="20">
        <f>if('Raw data'!AC19 = "счетовод",1,0)</f>
        <v>1</v>
      </c>
      <c r="AD19" s="20">
        <f>if('Raw data'!AD19 = "учитель",0,1)</f>
        <v>0</v>
      </c>
      <c r="AE19" s="20">
        <f>if('Raw data'!AE19 = "воспитатель",0,1)</f>
        <v>1</v>
      </c>
      <c r="AF19" s="20">
        <f>if('Raw data'!AF19 = "экономист",0,1)</f>
        <v>0</v>
      </c>
      <c r="AG19" s="20">
        <f>if('Raw data'!AG19 = "корректор",0,1)</f>
        <v>1</v>
      </c>
      <c r="AH19" s="20">
        <f>if('Raw data'!AH19 = "завхоз",0,1)</f>
        <v>0</v>
      </c>
      <c r="AI19" s="20">
        <f>if('Raw data'!AI19 = "радиоинженер",0,1)</f>
        <v>1</v>
      </c>
      <c r="AJ19" s="20">
        <f>if('Raw data'!AJ19 = "водопроводчик",0,1)</f>
        <v>1</v>
      </c>
      <c r="AK19" s="20">
        <f>if('Raw data'!AK19 = "агроном",0,1)</f>
        <v>0</v>
      </c>
      <c r="AL19" s="20">
        <f>if('Raw data'!AL19 = "закройщик-модельер",0,1)</f>
        <v>1</v>
      </c>
      <c r="AM19" s="20">
        <f>if('Raw data'!AM19 = "археолог",0,1)</f>
        <v>1</v>
      </c>
      <c r="AN19" s="20">
        <f>if('Raw data'!AN19 = "работник музея",0,1)</f>
        <v>1</v>
      </c>
      <c r="AO19" s="20">
        <f>if('Raw data'!AO19 = "ученый",0,1)</f>
        <v>0</v>
      </c>
      <c r="AP19" s="20">
        <f>if('Raw data'!AP19 = "логопед",0,1)</f>
        <v>1</v>
      </c>
      <c r="AQ19" s="20">
        <f>if('Raw data'!AQ19 = "врач",0,1)</f>
        <v>1</v>
      </c>
      <c r="AR19" s="20">
        <f>if('Raw data'!AR19 = "главный бухгалтер",0,1)</f>
        <v>1</v>
      </c>
      <c r="AS19" s="20">
        <f>if('Raw data'!AS19 = "поэт",0,1)</f>
        <v>1</v>
      </c>
      <c r="AT19" s="21">
        <f>if('Raw data'!AT19 = "архивариус",0,1)</f>
        <v>1</v>
      </c>
      <c r="AU19" s="20">
        <f>COUNTIF('Raw data'!AU19,"Да")</f>
        <v>0</v>
      </c>
      <c r="AV19" s="20">
        <f>COUNTIF('Raw data'!AV19,"Да")</f>
        <v>1</v>
      </c>
      <c r="AW19" s="20">
        <f>COUNTIF('Raw data'!AW19,"Да")</f>
        <v>1</v>
      </c>
      <c r="AX19" s="20">
        <f>COUNTIF('Raw data'!AX19,"Да")</f>
        <v>0</v>
      </c>
      <c r="AY19" s="20">
        <f>COUNTIF('Raw data'!AY19,"Да")</f>
        <v>1</v>
      </c>
      <c r="AZ19" s="20">
        <f>COUNTIF('Raw data'!AZ19,"Да")</f>
        <v>0</v>
      </c>
      <c r="BA19" s="20">
        <f>COUNTIF('Raw data'!BA19,"Да")</f>
        <v>1</v>
      </c>
      <c r="BB19" s="20">
        <f>COUNTIF('Raw data'!BB19,"Да")</f>
        <v>0</v>
      </c>
      <c r="BC19" s="20">
        <f>COUNTIF('Raw data'!BC19,"Да")</f>
        <v>0</v>
      </c>
      <c r="BD19" s="20">
        <f>COUNTIF('Raw data'!BD19,"Да")</f>
        <v>0</v>
      </c>
      <c r="BE19" s="20">
        <f>COUNTIF('Raw data'!BE19,"Да")</f>
        <v>1</v>
      </c>
      <c r="BF19" s="20">
        <f>COUNTIF('Raw data'!BF19,"Да")</f>
        <v>1</v>
      </c>
      <c r="BG19" s="20">
        <f>COUNTIF('Raw data'!BG19,"Да")</f>
        <v>1</v>
      </c>
      <c r="BH19" s="20">
        <f>COUNTIF('Raw data'!BH19,"Да")</f>
        <v>0</v>
      </c>
      <c r="BI19" s="20">
        <f>COUNTIF('Raw data'!BI19,"Да")</f>
        <v>1</v>
      </c>
      <c r="BJ19" s="20">
        <f>COUNTIF('Raw data'!BJ19,"Да")</f>
        <v>0</v>
      </c>
      <c r="BK19" s="20">
        <f>COUNTIF('Raw data'!BK19,"Да")</f>
        <v>1</v>
      </c>
      <c r="BL19" s="20">
        <f>COUNTIF('Raw data'!BL19,"Да")</f>
        <v>0</v>
      </c>
      <c r="BM19" s="20">
        <f>COUNTIF('Raw data'!BM19,"Да")</f>
        <v>1</v>
      </c>
      <c r="BN19" s="20">
        <f>COUNTIF('Raw data'!BN19,"Да")</f>
        <v>0</v>
      </c>
      <c r="BO19" s="20">
        <f>COUNTIF('Raw data'!BO19,"Да")</f>
        <v>0</v>
      </c>
      <c r="BP19" s="20">
        <f>COUNTIF('Raw data'!BP19,"Да")</f>
        <v>0</v>
      </c>
      <c r="BQ19" s="20">
        <f>COUNTIF('Raw data'!BQ19,"Да")</f>
        <v>1</v>
      </c>
      <c r="BR19" s="20">
        <f>COUNTIF('Raw data'!BR19,"Да")</f>
        <v>0</v>
      </c>
      <c r="BS19" s="20">
        <f>COUNTIF('Raw data'!BS19,"Да")</f>
        <v>1</v>
      </c>
      <c r="BT19" s="20">
        <f>COUNTIF('Raw data'!BT19,"Да")</f>
        <v>0</v>
      </c>
      <c r="BU19" s="20">
        <f>COUNTIF('Raw data'!BU19,"Да")</f>
        <v>0</v>
      </c>
      <c r="BV19" s="20">
        <f>COUNTIF('Raw data'!BV19,"Да")</f>
        <v>0</v>
      </c>
      <c r="BW19" s="20">
        <f>COUNTIF('Raw data'!BW19,"Да")</f>
        <v>1</v>
      </c>
      <c r="BX19" s="20">
        <f>COUNTIF('Raw data'!BX19,"Да")</f>
        <v>0</v>
      </c>
      <c r="BY19" s="20">
        <f>COUNTIF('Raw data'!BY19,"Да")</f>
        <v>1</v>
      </c>
      <c r="BZ19" s="20">
        <f>COUNTIF('Raw data'!BZ19,"Да")</f>
        <v>1</v>
      </c>
      <c r="CA19" s="20">
        <f>COUNTIF('Raw data'!CA19,"Да")</f>
        <v>0</v>
      </c>
      <c r="CB19" s="20">
        <f>COUNTIF('Raw data'!CB19,"Да")</f>
        <v>0</v>
      </c>
      <c r="CC19" s="20">
        <f>COUNTIF('Raw data'!CC19,"Да")</f>
        <v>1</v>
      </c>
      <c r="CD19" s="20">
        <f>COUNTIF('Raw data'!CD19,"Да")</f>
        <v>0</v>
      </c>
      <c r="CE19" s="20">
        <f>COUNTIF('Raw data'!CE19,"Да")</f>
        <v>1</v>
      </c>
      <c r="CF19" s="20">
        <f>COUNTIF('Raw data'!CF19,"Да")</f>
        <v>1</v>
      </c>
      <c r="CG19" s="20">
        <f>COUNTIF('Raw data'!CG19,"Да")</f>
        <v>1</v>
      </c>
      <c r="CH19" s="20">
        <f>COUNTIF('Raw data'!CH19,"Да")</f>
        <v>0</v>
      </c>
      <c r="CI19" s="20">
        <f>COUNTIF('Raw data'!CI19,"Да")</f>
        <v>1</v>
      </c>
      <c r="CJ19" s="20">
        <f>COUNTIF('Raw data'!CJ19,"Да")</f>
        <v>1</v>
      </c>
      <c r="CK19" s="20">
        <f>COUNTIF('Raw data'!CK19,"Да")</f>
        <v>1</v>
      </c>
      <c r="CL19" s="20">
        <f>COUNTIF('Raw data'!CL19,"Да")</f>
        <v>0</v>
      </c>
      <c r="CM19" s="20">
        <f>COUNTIF('Raw data'!CM19,"Да")</f>
        <v>1</v>
      </c>
      <c r="CN19" s="20">
        <f>COUNTIF('Raw data'!CN19,"Да")</f>
        <v>1</v>
      </c>
      <c r="CO19" s="20">
        <f>COUNTIF('Raw data'!CO19,"Да")</f>
        <v>0</v>
      </c>
      <c r="CP19" s="20">
        <f>COUNTIF('Raw data'!CP19,"Да")</f>
        <v>1</v>
      </c>
      <c r="CQ19" s="20">
        <f>COUNTIF('Raw data'!CQ19,"Да")</f>
        <v>1</v>
      </c>
      <c r="CR19" s="20">
        <f>COUNTIF('Raw data'!CR19,"Да")</f>
        <v>0</v>
      </c>
      <c r="CS19" s="20">
        <f>COUNTIF('Raw data'!CS19,"Да")</f>
        <v>0</v>
      </c>
      <c r="CT19" s="20">
        <f>COUNTIF('Raw data'!CT19,"Да")</f>
        <v>0</v>
      </c>
      <c r="CU19" s="20">
        <f>COUNTIF('Raw data'!CU19,"Да")</f>
        <v>0</v>
      </c>
      <c r="CV19" s="20">
        <f>COUNTIF('Raw data'!CV19,"Да")</f>
        <v>0</v>
      </c>
      <c r="CW19" s="20">
        <f>COUNTIF('Raw data'!CW19,"Да")</f>
        <v>1</v>
      </c>
      <c r="CX19" s="20">
        <f>COUNTIF('Raw data'!CX19,"Да")</f>
        <v>1</v>
      </c>
      <c r="CY19" s="20">
        <f>COUNTIF('Raw data'!CY19,"Да")</f>
        <v>1</v>
      </c>
      <c r="CZ19" s="20">
        <f>COUNTIF('Raw data'!CZ19,"Да")</f>
        <v>1</v>
      </c>
      <c r="DA19" s="20">
        <f>COUNTIF('Raw data'!DA19,"Да")</f>
        <v>0</v>
      </c>
      <c r="DB19" s="20">
        <f>COUNTIF('Raw data'!DB19,"Да")</f>
        <v>0</v>
      </c>
      <c r="DC19" s="20">
        <f>COUNTIF('Raw data'!DC19,"Да")</f>
        <v>1</v>
      </c>
      <c r="DD19" s="20">
        <f>COUNTIF('Raw data'!DD19,"Да")</f>
        <v>1</v>
      </c>
      <c r="DE19" s="20">
        <f>COUNTIF('Raw data'!DE19,"Да")</f>
        <v>1</v>
      </c>
      <c r="DF19" s="20">
        <f>COUNTIF('Raw data'!DF19,"Да")</f>
        <v>0</v>
      </c>
      <c r="DG19" s="20">
        <f>COUNTIF('Raw data'!DG19,"Да")</f>
        <v>1</v>
      </c>
      <c r="DH19" s="20">
        <f>COUNTIF('Raw data'!DH19,"Да")</f>
        <v>1</v>
      </c>
      <c r="DI19" s="20">
        <f>COUNTIF('Raw data'!DI19,"Да")</f>
        <v>0</v>
      </c>
      <c r="DJ19" s="20">
        <f>COUNTIF('Raw data'!DJ19,"Да")</f>
        <v>0</v>
      </c>
      <c r="DK19" s="20">
        <f>COUNTIF('Raw data'!DK19,"Да")</f>
        <v>0</v>
      </c>
      <c r="DL19" s="20">
        <f>COUNTIF('Raw data'!DL19,"Да")</f>
        <v>1</v>
      </c>
      <c r="DM19" s="20">
        <f>COUNTIF('Raw data'!DM19,"Да")</f>
        <v>0</v>
      </c>
      <c r="DN19" s="20">
        <f>COUNTIF('Raw data'!DN19,"Да")</f>
        <v>0</v>
      </c>
      <c r="DO19" s="20">
        <f>COUNTIF('Raw data'!DO19,"Да")</f>
        <v>0</v>
      </c>
      <c r="DP19" s="20">
        <f>COUNTIF('Raw data'!DP19,"Да")</f>
        <v>1</v>
      </c>
      <c r="DQ19" s="20">
        <f>COUNTIF('Raw data'!DQ19,"Да")</f>
        <v>0</v>
      </c>
      <c r="DR19" s="20">
        <f>COUNTIF('Raw data'!DR19,"Да")</f>
        <v>0</v>
      </c>
      <c r="DS19" s="20">
        <f>COUNTIF('Raw data'!DS19,"Да")</f>
        <v>0</v>
      </c>
      <c r="DT19" s="20">
        <f>COUNTIF('Raw data'!DT19,"Да")</f>
        <v>0</v>
      </c>
      <c r="DU19" s="20">
        <f>COUNTIF('Raw data'!DU19,"Да")</f>
        <v>0</v>
      </c>
      <c r="DV19" s="21">
        <f>COUNTIF('Raw data'!DV19,"Да")</f>
        <v>0</v>
      </c>
      <c r="DW19" s="22">
        <f>SWITCH('Raw data'!DW19,"4 = полностью согласен",4,"3 = отчасти согласен",3,"2 = отчасти не согласен",2,"1 = абсолютно не согласен",1)</f>
        <v>3</v>
      </c>
      <c r="DX19" s="22">
        <f>SWITCH('Raw data'!DX19,"4 = полностью согласен",4,"3 = отчасти согласен",3,"2 = отчасти не согласен",2,"1 = абсолютно не согласен",1)</f>
        <v>4</v>
      </c>
      <c r="DY19" s="22">
        <f>SWITCH('Raw data'!DY19,"4 = полностью согласен",4,"3 = отчасти согласен",3,"2 = отчасти не согласен",2,"1 = абсолютно не согласен",1)</f>
        <v>3</v>
      </c>
      <c r="DZ19" s="22">
        <f>SWITCH('Raw data'!DZ19,"4 = полностью согласен",4,"3 = отчасти согласен",3,"2 = отчасти не согласен",2,"1 = абсолютно не согласен",1)</f>
        <v>3</v>
      </c>
      <c r="EA19" s="22">
        <f>SWITCH('Raw data'!EA19,"4 = полностью согласен",4,"3 = отчасти согласен",3,"2 = отчасти не согласен",2,"1 = абсолютно не согласен",1)</f>
        <v>2</v>
      </c>
      <c r="EB19" s="22">
        <f>SWITCH('Raw data'!EB19,"4 = полностью согласен",4,"3 = отчасти согласен",3,"2 = отчасти не согласен",2,"1 = абсолютно не согласен",1)</f>
        <v>3</v>
      </c>
      <c r="EC19" s="22">
        <f>SWITCH('Raw data'!EC19,"4 = полностью согласен",4,"3 = отчасти согласен",3,"2 = отчасти не согласен",2,"1 = абсолютно не согласен",1)</f>
        <v>3</v>
      </c>
      <c r="ED19" s="22">
        <f>SWITCH('Raw data'!ED19,"4 = полностью согласен",4,"3 = отчасти согласен",3,"2 = отчасти не согласен",2,"1 = абсолютно не согласен",1)</f>
        <v>3</v>
      </c>
      <c r="EE19" s="22">
        <f>SWITCH('Raw data'!EE19,"4 = полностью согласен",4,"3 = отчасти согласен",3,"2 = отчасти не согласен",2,"1 = абсолютно не согласен",1)</f>
        <v>3</v>
      </c>
      <c r="EF19" s="22">
        <f>SWITCH('Raw data'!EF19,"4 = полностью согласен",4,"3 = отчасти согласен",3,"2 = отчасти не согласен",2,"1 = абсолютно не согласен",1)</f>
        <v>4</v>
      </c>
      <c r="EG19" s="22">
        <f>SWITCH('Raw data'!EG19,"4 = полностью согласен",4,"3 = отчасти согласен",3,"2 = отчасти не согласен",2,"1 = абсолютно не согласен",1)</f>
        <v>3</v>
      </c>
      <c r="EH19" s="22">
        <f>SWITCH('Raw data'!EH19,"4 = полностью согласен",4,"3 = отчасти согласен",3,"2 = отчасти не согласен",2,"1 = абсолютно не согласен",1)</f>
        <v>3</v>
      </c>
      <c r="EI19" s="22">
        <f>SWITCH('Raw data'!EI19,"4 = полностью согласен",4,"3 = отчасти согласен",3,"2 = отчасти не согласен",2,"1 = абсолютно не согласен",1)</f>
        <v>3</v>
      </c>
      <c r="EJ19" s="22">
        <f>SWITCH('Raw data'!EJ19,"4 = полностью согласен",4,"3 = отчасти согласен",3,"2 = отчасти не согласен",2,"1 = абсолютно не согласен",1)</f>
        <v>3</v>
      </c>
      <c r="EK19" s="22">
        <f>SWITCH('Raw data'!EK19,"4 = полностью согласен",4,"3 = отчасти согласен",3,"2 = отчасти не согласен",2,"1 = абсолютно не согласен",1)</f>
        <v>3</v>
      </c>
      <c r="EL19" s="22">
        <f>SWITCH('Raw data'!EL19,"4 = полностью согласен",4,"3 = отчасти согласен",3,"2 = отчасти не согласен",2,"1 = абсолютно не согласен",1)</f>
        <v>3</v>
      </c>
      <c r="EM19" s="22">
        <f>SWITCH('Raw data'!EM19,"4 = полностью согласен",4,"3 = отчасти согласен",3,"2 = отчасти не согласен",2,"1 = абсолютно не согласен",1)</f>
        <v>2</v>
      </c>
      <c r="EN19" s="22">
        <f>SWITCH('Raw data'!EN19,"4 = полностью согласен",4,"3 = отчасти согласен",3,"2 = отчасти не согласен",2,"1 = абсолютно не согласен",1)</f>
        <v>3</v>
      </c>
      <c r="EO19" s="22">
        <f>SWITCH('Raw data'!EO19,"4 = полностью согласен",4,"3 = отчасти согласен",3,"2 = отчасти не согласен",2,"1 = абсолютно не согласен",1)</f>
        <v>2</v>
      </c>
      <c r="EP19" s="22">
        <f>SWITCH('Raw data'!EP19,"4 = полностью согласен",4,"3 = отчасти согласен",3,"2 = отчасти не согласен",2,"1 = абсолютно не согласен",1)</f>
        <v>2</v>
      </c>
      <c r="EQ19" s="22">
        <f>SWITCH('Raw data'!EQ19,"4 = полностью согласен",4,"3 = отчасти согласен",3,"2 = отчасти не согласен",2,"1 = абсолютно не согласен",1)</f>
        <v>3</v>
      </c>
      <c r="ER19" s="22">
        <f>SWITCH('Raw data'!ER19,"4 = полностью согласен",4,"3 = отчасти согласен",3,"2 = отчасти не согласен",2,"1 = абсолютно не согласен",1)</f>
        <v>4</v>
      </c>
      <c r="ES19" s="22">
        <f>SWITCH('Raw data'!ES19,"4 = полностью согласен",4,"3 = отчасти согласен",3,"2 = отчасти не согласен",2,"1 = абсолютно не согласен",1)</f>
        <v>3</v>
      </c>
      <c r="ET19" s="22">
        <f>SWITCH('Raw data'!ET19,"4 = полностью согласен",4,"3 = отчасти согласен",3,"2 = отчасти не согласен",2,"1 = абсолютно не согласен",1)</f>
        <v>3</v>
      </c>
      <c r="EU19" s="22">
        <f>SWITCH('Raw data'!EU19,"4 = полностью согласен",4,"3 = отчасти согласен",3,"2 = отчасти не согласен",2,"1 = абсолютно не согласен",1)</f>
        <v>3</v>
      </c>
      <c r="EV19" s="22">
        <f>SWITCH('Raw data'!EV19,"4 = полностью согласен",4,"3 = отчасти согласен",3,"2 = отчасти не согласен",2,"1 = абсолютно не согласен",1)</f>
        <v>4</v>
      </c>
      <c r="EW19" s="22">
        <f>SWITCH('Raw data'!EW19,"4 = полностью согласен",4,"3 = отчасти согласен",3,"2 = отчасти не согласен",2,"1 = абсолютно не согласен",1)</f>
        <v>3</v>
      </c>
      <c r="EX19" s="22">
        <f>SWITCH('Raw data'!EX19,"4 = полностью согласен",4,"3 = отчасти согласен",3,"2 = отчасти не согласен",2,"1 = абсолютно не согласен",1)</f>
        <v>4</v>
      </c>
      <c r="EY19" s="22">
        <f>SWITCH('Raw data'!EY19,"4 = полностью согласен",4,"3 = отчасти согласен",3,"2 = отчасти не согласен",2,"1 = абсолютно не согласен",1)</f>
        <v>4</v>
      </c>
      <c r="EZ19" s="22">
        <f>SWITCH('Raw data'!EZ19,"4 = полностью согласен",4,"3 = отчасти согласен",3,"2 = отчасти не согласен",2,"1 = абсолютно не согласен",1)</f>
        <v>4</v>
      </c>
      <c r="FA19" s="22">
        <f>SWITCH('Raw data'!FA19,"4 = полностью согласен",4,"3 = отчасти согласен",3,"2 = отчасти не согласен",2,"1 = абсолютно не согласен",1)</f>
        <v>2</v>
      </c>
      <c r="FB19" s="22">
        <f>SWITCH('Raw data'!FB19,"4 = полностью согласен",4,"3 = отчасти согласен",3,"2 = отчасти не согласен",2,"1 = абсолютно не согласен",1)</f>
        <v>3</v>
      </c>
      <c r="FC19" s="22">
        <f>SWITCH('Raw data'!FC19,"4 = полностью согласен",4,"3 = отчасти согласен",3,"2 = отчасти не согласен",2,"1 = абсолютно не согласен",1)</f>
        <v>2</v>
      </c>
      <c r="FD19" s="22">
        <f>SWITCH('Raw data'!FD19,"4 = полностью согласен",4,"3 = отчасти согласен",3,"2 = отчасти не согласен",2,"1 = абсолютно не согласен",1)</f>
        <v>2</v>
      </c>
      <c r="FE19" s="22">
        <f>SWITCH('Raw data'!FE19,"4 = полностью согласен",4,"3 = отчасти согласен",3,"2 = отчасти не согласен",2,"1 = абсолютно не согласен",1)</f>
        <v>3</v>
      </c>
      <c r="FF19" s="22">
        <f>SWITCH('Raw data'!FF19,"4 = полностью согласен",4,"3 = отчасти согласен",3,"2 = отчасти не согласен",2,"1 = абсолютно не согласен",1)</f>
        <v>3</v>
      </c>
      <c r="FG19" s="22">
        <f>SWITCH('Raw data'!FG19,"4 = полностью согласен",4,"3 = отчасти согласен",3,"2 = отчасти не согласен",2,"1 = абсолютно не согласен",1)</f>
        <v>2</v>
      </c>
      <c r="FH19" s="22">
        <f>SWITCH('Raw data'!FH19,"4 = полностью согласен",4,"3 = отчасти согласен",3,"2 = отчасти не согласен",2,"1 = абсолютно не согласен",1)</f>
        <v>3</v>
      </c>
      <c r="FI19" s="22">
        <f>SWITCH('Raw data'!FI19,"4 = полностью согласен",4,"3 = отчасти согласен",3,"2 = отчасти не согласен",2,"1 = абсолютно не согласен",1)</f>
        <v>4</v>
      </c>
      <c r="FJ19" s="22">
        <f>SWITCH('Raw data'!FJ19,"4 = полностью согласен",4,"3 = отчасти согласен",3,"2 = отчасти не согласен",2,"1 = абсолютно не согласен",1)</f>
        <v>3</v>
      </c>
      <c r="FK19" s="22">
        <f>SWITCH('Raw data'!FK19,"4 = полностью согласен",4,"3 = отчасти согласен",3,"2 = отчасти не согласен",2,"1 = абсолютно не согласен",1)</f>
        <v>3</v>
      </c>
      <c r="FL19" s="22">
        <f>SWITCH('Raw data'!FL19,"4 = полностью согласен",4,"3 = отчасти согласен",3,"2 = отчасти не согласен",2,"1 = абсолютно не согласен",1)</f>
        <v>2</v>
      </c>
      <c r="FM19" s="22">
        <f>SWITCH('Raw data'!FM19,"4 = полностью согласен",4,"3 = отчасти согласен",3,"2 = отчасти не согласен",2,"1 = абсолютно не согласен",1)</f>
        <v>2</v>
      </c>
      <c r="FN19" s="22">
        <f>SWITCH('Raw data'!FN19,"4 = полностью согласен",4,"3 = отчасти согласен",3,"2 = отчасти не согласен",2,"1 = абсолютно не согласен",1)</f>
        <v>3</v>
      </c>
      <c r="FO19" s="22">
        <f>SWITCH('Raw data'!FO19,"4 = полностью согласен",4,"3 = отчасти согласен",3,"2 = отчасти не согласен",2,"1 = абсолютно не согласен",1)</f>
        <v>2</v>
      </c>
      <c r="FP19" s="22">
        <f>SWITCH('Raw data'!FP19,"4 = полностью согласен",4,"3 = отчасти согласен",3,"2 = отчасти не согласен",2,"1 = абсолютно не согласен",1)</f>
        <v>2</v>
      </c>
      <c r="FQ19" s="22">
        <f>SWITCH('Raw data'!FQ19,"4 = полностью согласен",4,"3 = отчасти согласен",3,"2 = отчасти не согласен",2,"1 = абсолютно не согласен",1)</f>
        <v>3</v>
      </c>
      <c r="FR19" s="22">
        <f>SWITCH('Raw data'!FR19,"4 = полностью согласен",4,"3 = отчасти согласен",3,"2 = отчасти не согласен",2,"1 = абсолютно не согласен",1)</f>
        <v>3</v>
      </c>
      <c r="FS19" s="22">
        <f>SWITCH('Raw data'!FS19,"4 = полностью согласен",4,"3 = отчасти согласен",3,"2 = отчасти не согласен",2,"1 = абсолютно не согласен",1)</f>
        <v>2</v>
      </c>
      <c r="FT19" s="22">
        <f>SWITCH('Raw data'!FT19,"4 = полностью согласен",4,"3 = отчасти согласен",3,"2 = отчасти не согласен",2,"1 = абсолютно не согласен",1)</f>
        <v>3</v>
      </c>
      <c r="FU19" s="22">
        <f>SWITCH('Raw data'!FU19,"4 = полностью согласен",4,"3 = отчасти согласен",3,"2 = отчасти не согласен",2,"1 = абсолютно не согласен",1)</f>
        <v>2</v>
      </c>
      <c r="FV19" s="22">
        <f>SWITCH('Raw data'!FV19,"4 = полностью согласен",4,"3 = отчасти согласен",3,"2 = отчасти не согласен",2,"1 = абсолютно не согласен",1)</f>
        <v>2</v>
      </c>
      <c r="FW19" s="22">
        <f>SWITCH('Raw data'!FW19,"4 = полностью согласен",4,"3 = отчасти согласен",3,"2 = отчасти не согласен",2,"1 = абсолютно не согласен",1)</f>
        <v>3</v>
      </c>
      <c r="FX19" s="22">
        <f>SWITCH('Raw data'!FX19,"4 = полностью согласен",4,"3 = отчасти согласен",3,"2 = отчасти не согласен",2,"1 = абсолютно не согласен",1)</f>
        <v>3</v>
      </c>
      <c r="FY19" s="22">
        <f>SWITCH('Raw data'!FY19,"4 = полностью согласен",4,"3 = отчасти согласен",3,"2 = отчасти не согласен",2,"1 = абсолютно не согласен",1)</f>
        <v>3</v>
      </c>
      <c r="FZ19" s="22">
        <f>SWITCH('Raw data'!FZ19,"4 = полностью согласен",4,"3 = отчасти согласен",3,"2 = отчасти не согласен",2,"1 = абсолютно не согласен",1)</f>
        <v>3</v>
      </c>
      <c r="GA19" s="22">
        <f>SWITCH('Raw data'!GA19,"4 = полностью согласен",4,"3 = отчасти согласен",3,"2 = отчасти не согласен",2,"1 = абсолютно не согласен",1)</f>
        <v>2</v>
      </c>
      <c r="GB19" s="22">
        <f>SWITCH('Raw data'!GB19,"4 = полностью согласен",4,"3 = отчасти согласен",3,"2 = отчасти не согласен",2,"1 = абсолютно не согласен",1)</f>
        <v>3</v>
      </c>
      <c r="GC19" s="22">
        <f>SWITCH('Raw data'!GC19,"4 = полностью согласен",4,"3 = отчасти согласен",3,"2 = отчасти не согласен",2,"1 = абсолютно не согласен",1)</f>
        <v>4</v>
      </c>
      <c r="GD19" s="22">
        <f>SWITCH('Raw data'!GD19,"4 = полностью согласен",4,"3 = отчасти согласен",3,"2 = отчасти не согласен",2,"1 = абсолютно не согласен",1)</f>
        <v>3</v>
      </c>
      <c r="GE19" s="22">
        <f>SWITCH('Raw data'!GE19,"4 = полностью согласен",4,"3 = отчасти согласен",3,"2 = отчасти не согласен",2,"1 = абсолютно не согласен",1)</f>
        <v>3</v>
      </c>
      <c r="GF19" s="22">
        <f>SWITCH('Raw data'!GF19,"4 = полностью согласен",4,"3 = отчасти согласен",3,"2 = отчасти не согласен",2,"1 = абсолютно не согласен",1)</f>
        <v>3</v>
      </c>
      <c r="GG19" s="22">
        <f>SWITCH('Raw data'!GG19,"4 = полностью согласен",4,"3 = отчасти согласен",3,"2 = отчасти не согласен",2,"1 = абсолютно не согласен",1)</f>
        <v>3</v>
      </c>
      <c r="GH19" s="22">
        <f>SWITCH('Raw data'!GH19,"4 = полностью согласен",4,"3 = отчасти согласен",3,"2 = отчасти не согласен",2,"1 = абсолютно не согласен",1)</f>
        <v>1</v>
      </c>
      <c r="GI19" s="22">
        <f>SWITCH('Raw data'!GI19,"4 = полностью согласен",4,"3 = отчасти согласен",3,"2 = отчасти не согласен",2,"1 = абсолютно не согласен",1)</f>
        <v>2</v>
      </c>
      <c r="GJ19" s="22">
        <f>SWITCH('Raw data'!GJ19,"4 = полностью согласен",4,"3 = отчасти согласен",3,"2 = отчасти не согласен",2,"1 = абсолютно не согласен",1)</f>
        <v>3</v>
      </c>
      <c r="GK19" s="22">
        <f>SWITCH('Raw data'!GK19,"4 = полностью согласен",4,"3 = отчасти согласен",3,"2 = отчасти не согласен",2,"1 = абсолютно не согласен",1)</f>
        <v>3</v>
      </c>
      <c r="GL19" s="22">
        <f>SWITCH('Raw data'!GL19,"4 = полностью согласен",4,"3 = отчасти согласен",3,"2 = отчасти не согласен",2,"1 = абсолютно не согласен",1)</f>
        <v>4</v>
      </c>
      <c r="GM19" s="22">
        <f>SWITCH('Raw data'!GM19,"4 = полностью согласен",4,"3 = отчасти согласен",3,"2 = отчасти не согласен",2,"1 = абсолютно не согласен",1)</f>
        <v>3</v>
      </c>
      <c r="GN19" s="22">
        <f>SWITCH('Raw data'!GN19,"4 = полностью согласен",4,"3 = отчасти согласен",3,"2 = отчасти не согласен",2,"1 = абсолютно не согласен",1)</f>
        <v>2</v>
      </c>
      <c r="GO19" s="23"/>
    </row>
    <row r="20">
      <c r="A20" s="18">
        <f>'Raw data'!A20</f>
        <v>44696.39354</v>
      </c>
      <c r="B20" s="19" t="str">
        <f>'Raw data'!B20</f>
        <v>Другое (Укажите в следующем вопросе)</v>
      </c>
      <c r="E20" s="20">
        <f>if('Raw data'!E20 = "инженер-техник",0,1)</f>
        <v>0</v>
      </c>
      <c r="F20" s="20">
        <f>if('Raw data'!F20 = "вязальщик",0,1)</f>
        <v>1</v>
      </c>
      <c r="G20" s="20">
        <f>if('Raw data'!G20 = "повар",0,1)</f>
        <v>1</v>
      </c>
      <c r="H20" s="20">
        <f>if('Raw data'!H20 = "фотограф",0,1)</f>
        <v>0</v>
      </c>
      <c r="I20" s="20">
        <f>if('Raw data'!I20 = "чертежник",0,1)</f>
        <v>1</v>
      </c>
      <c r="J20" s="20">
        <f>if('Raw data'!J20 = "философ",0,1)</f>
        <v>1</v>
      </c>
      <c r="K20" s="20">
        <f>if('Raw data'!K20 = "ученый-химик",0,1)</f>
        <v>0</v>
      </c>
      <c r="L20" s="20">
        <f>if('Raw data'!L20 = "редактор научного журнала",0,1)</f>
        <v>0</v>
      </c>
      <c r="M20" s="20">
        <f>if('Raw data'!M20 = "лингвист",0,1)</f>
        <v>1</v>
      </c>
      <c r="N20" s="20">
        <f>if('Raw data'!N20 = "педиатр",0,1)</f>
        <v>0</v>
      </c>
      <c r="O20" s="20">
        <f>if('Raw data'!O20 = "организатор воспитательной работы",0,1)</f>
        <v>1</v>
      </c>
      <c r="P20" s="20">
        <f>if('Raw data'!P20 = "спортивный врач",0,1)</f>
        <v>0</v>
      </c>
      <c r="Q20" s="20">
        <f>if('Raw data'!Q20 = "нотариус",0,1)</f>
        <v>0</v>
      </c>
      <c r="R20" s="20">
        <f>if('Raw data'!R20 = "инженер станка",0,1)</f>
        <v>1</v>
      </c>
      <c r="S20" s="20">
        <f>if('Raw data'!S20 = "политический деятель",0,1)</f>
        <v>1</v>
      </c>
      <c r="T20" s="20">
        <f>if('Raw data'!T20 = "садовник",0,1)</f>
        <v>1</v>
      </c>
      <c r="U20" s="20">
        <f>if('Raw data'!U20 = "водитель",0,1)</f>
        <v>1</v>
      </c>
      <c r="V20" s="20">
        <f>if('Raw data'!V20 = "инженер-электрик",0,1)</f>
        <v>0</v>
      </c>
      <c r="W20" s="20">
        <f>if('Raw data'!W20 = "маляр",0,1)</f>
        <v>1</v>
      </c>
      <c r="X20" s="20">
        <f>if('Raw data'!X20 = "биолог",0,1)</f>
        <v>0</v>
      </c>
      <c r="Y20" s="20">
        <f>if('Raw data'!Y20 = "телеоператор",0,1)</f>
        <v>1</v>
      </c>
      <c r="Z20" s="20">
        <f>if('Raw data'!Z20 = "гидролог",0,1)</f>
        <v>1</v>
      </c>
      <c r="AA20" s="20">
        <f>if('Raw data'!AA20 = "зоолог",0,1)</f>
        <v>0</v>
      </c>
      <c r="AB20" s="20">
        <f>if('Raw data'!AB20 = "математик",0,1)</f>
        <v>0</v>
      </c>
      <c r="AC20" s="20">
        <f>if('Raw data'!AC20 = "счетовод",1,0)</f>
        <v>0</v>
      </c>
      <c r="AD20" s="20">
        <f>if('Raw data'!AD20 = "учитель",0,1)</f>
        <v>0</v>
      </c>
      <c r="AE20" s="20">
        <f>if('Raw data'!AE20 = "воспитатель",0,1)</f>
        <v>1</v>
      </c>
      <c r="AF20" s="20">
        <f>if('Raw data'!AF20 = "экономист",0,1)</f>
        <v>0</v>
      </c>
      <c r="AG20" s="20">
        <f>if('Raw data'!AG20 = "корректор",0,1)</f>
        <v>1</v>
      </c>
      <c r="AH20" s="20">
        <f>if('Raw data'!AH20 = "завхоз",0,1)</f>
        <v>1</v>
      </c>
      <c r="AI20" s="20">
        <f>if('Raw data'!AI20 = "радиоинженер",0,1)</f>
        <v>1</v>
      </c>
      <c r="AJ20" s="20">
        <f>if('Raw data'!AJ20 = "водопроводчик",0,1)</f>
        <v>1</v>
      </c>
      <c r="AK20" s="20">
        <f>if('Raw data'!AK20 = "агроном",0,1)</f>
        <v>0</v>
      </c>
      <c r="AL20" s="20">
        <f>if('Raw data'!AL20 = "закройщик-модельер",0,1)</f>
        <v>0</v>
      </c>
      <c r="AM20" s="20">
        <f>if('Raw data'!AM20 = "археолог",0,1)</f>
        <v>1</v>
      </c>
      <c r="AN20" s="20">
        <f>if('Raw data'!AN20 = "работник музея",0,1)</f>
        <v>0</v>
      </c>
      <c r="AO20" s="20">
        <f>if('Raw data'!AO20 = "ученый",0,1)</f>
        <v>0</v>
      </c>
      <c r="AP20" s="20">
        <f>if('Raw data'!AP20 = "логопед",0,1)</f>
        <v>1</v>
      </c>
      <c r="AQ20" s="20">
        <f>if('Raw data'!AQ20 = "врач",0,1)</f>
        <v>0</v>
      </c>
      <c r="AR20" s="20">
        <f>if('Raw data'!AR20 = "главный бухгалтер",0,1)</f>
        <v>1</v>
      </c>
      <c r="AS20" s="20">
        <f>if('Raw data'!AS20 = "поэт",0,1)</f>
        <v>1</v>
      </c>
      <c r="AT20" s="21">
        <f>if('Raw data'!AT20 = "архивариус",0,1)</f>
        <v>0</v>
      </c>
      <c r="AU20" s="20">
        <f>COUNTIF('Raw data'!AU20,"Да")</f>
        <v>0</v>
      </c>
      <c r="AV20" s="20">
        <f>COUNTIF('Raw data'!AV20,"Да")</f>
        <v>1</v>
      </c>
      <c r="AW20" s="20">
        <f>COUNTIF('Raw data'!AW20,"Да")</f>
        <v>0</v>
      </c>
      <c r="AX20" s="20">
        <f>COUNTIF('Raw data'!AX20,"Да")</f>
        <v>1</v>
      </c>
      <c r="AY20" s="20">
        <f>COUNTIF('Raw data'!AY20,"Да")</f>
        <v>1</v>
      </c>
      <c r="AZ20" s="20">
        <f>COUNTIF('Raw data'!AZ20,"Да")</f>
        <v>1</v>
      </c>
      <c r="BA20" s="20">
        <f>COUNTIF('Raw data'!BA20,"Да")</f>
        <v>1</v>
      </c>
      <c r="BB20" s="20">
        <f>COUNTIF('Raw data'!BB20,"Да")</f>
        <v>1</v>
      </c>
      <c r="BC20" s="20">
        <f>COUNTIF('Raw data'!BC20,"Да")</f>
        <v>0</v>
      </c>
      <c r="BD20" s="20">
        <f>COUNTIF('Raw data'!BD20,"Да")</f>
        <v>1</v>
      </c>
      <c r="BE20" s="20">
        <f>COUNTIF('Raw data'!BE20,"Да")</f>
        <v>1</v>
      </c>
      <c r="BF20" s="20">
        <f>COUNTIF('Raw data'!BF20,"Да")</f>
        <v>1</v>
      </c>
      <c r="BG20" s="20">
        <f>COUNTIF('Raw data'!BG20,"Да")</f>
        <v>0</v>
      </c>
      <c r="BH20" s="20">
        <f>COUNTIF('Raw data'!BH20,"Да")</f>
        <v>0</v>
      </c>
      <c r="BI20" s="20">
        <f>COUNTIF('Raw data'!BI20,"Да")</f>
        <v>1</v>
      </c>
      <c r="BJ20" s="20">
        <f>COUNTIF('Raw data'!BJ20,"Да")</f>
        <v>0</v>
      </c>
      <c r="BK20" s="20">
        <f>COUNTIF('Raw data'!BK20,"Да")</f>
        <v>1</v>
      </c>
      <c r="BL20" s="20">
        <f>COUNTIF('Raw data'!BL20,"Да")</f>
        <v>0</v>
      </c>
      <c r="BM20" s="20">
        <f>COUNTIF('Raw data'!BM20,"Да")</f>
        <v>1</v>
      </c>
      <c r="BN20" s="20">
        <f>COUNTIF('Raw data'!BN20,"Да")</f>
        <v>0</v>
      </c>
      <c r="BO20" s="20">
        <f>COUNTIF('Raw data'!BO20,"Да")</f>
        <v>1</v>
      </c>
      <c r="BP20" s="20">
        <f>COUNTIF('Raw data'!BP20,"Да")</f>
        <v>0</v>
      </c>
      <c r="BQ20" s="20">
        <f>COUNTIF('Raw data'!BQ20,"Да")</f>
        <v>1</v>
      </c>
      <c r="BR20" s="20">
        <f>COUNTIF('Raw data'!BR20,"Да")</f>
        <v>1</v>
      </c>
      <c r="BS20" s="20">
        <f>COUNTIF('Raw data'!BS20,"Да")</f>
        <v>1</v>
      </c>
      <c r="BT20" s="20">
        <f>COUNTIF('Raw data'!BT20,"Да")</f>
        <v>0</v>
      </c>
      <c r="BU20" s="20">
        <f>COUNTIF('Raw data'!BU20,"Да")</f>
        <v>0</v>
      </c>
      <c r="BV20" s="20">
        <f>COUNTIF('Raw data'!BV20,"Да")</f>
        <v>1</v>
      </c>
      <c r="BW20" s="20">
        <f>COUNTIF('Raw data'!BW20,"Да")</f>
        <v>1</v>
      </c>
      <c r="BX20" s="20">
        <f>COUNTIF('Raw data'!BX20,"Да")</f>
        <v>0</v>
      </c>
      <c r="BY20" s="20">
        <f>COUNTIF('Raw data'!BY20,"Да")</f>
        <v>0</v>
      </c>
      <c r="BZ20" s="20">
        <f>COUNTIF('Raw data'!BZ20,"Да")</f>
        <v>0</v>
      </c>
      <c r="CA20" s="20">
        <f>COUNTIF('Raw data'!CA20,"Да")</f>
        <v>1</v>
      </c>
      <c r="CB20" s="20">
        <f>COUNTIF('Raw data'!CB20,"Да")</f>
        <v>1</v>
      </c>
      <c r="CC20" s="20">
        <f>COUNTIF('Raw data'!CC20,"Да")</f>
        <v>0</v>
      </c>
      <c r="CD20" s="20">
        <f>COUNTIF('Raw data'!CD20,"Да")</f>
        <v>1</v>
      </c>
      <c r="CE20" s="20">
        <f>COUNTIF('Raw data'!CE20,"Да")</f>
        <v>0</v>
      </c>
      <c r="CF20" s="20">
        <f>COUNTIF('Raw data'!CF20,"Да")</f>
        <v>1</v>
      </c>
      <c r="CG20" s="20">
        <f>COUNTIF('Raw data'!CG20,"Да")</f>
        <v>1</v>
      </c>
      <c r="CH20" s="20">
        <f>COUNTIF('Raw data'!CH20,"Да")</f>
        <v>1</v>
      </c>
      <c r="CI20" s="20">
        <f>COUNTIF('Raw data'!CI20,"Да")</f>
        <v>1</v>
      </c>
      <c r="CJ20" s="20">
        <f>COUNTIF('Raw data'!CJ20,"Да")</f>
        <v>1</v>
      </c>
      <c r="CK20" s="20">
        <f>COUNTIF('Raw data'!CK20,"Да")</f>
        <v>1</v>
      </c>
      <c r="CL20" s="20">
        <f>COUNTIF('Raw data'!CL20,"Да")</f>
        <v>1</v>
      </c>
      <c r="CM20" s="20">
        <f>COUNTIF('Raw data'!CM20,"Да")</f>
        <v>0</v>
      </c>
      <c r="CN20" s="20">
        <f>COUNTIF('Raw data'!CN20,"Да")</f>
        <v>0</v>
      </c>
      <c r="CO20" s="20">
        <f>COUNTIF('Raw data'!CO20,"Да")</f>
        <v>0</v>
      </c>
      <c r="CP20" s="20">
        <f>COUNTIF('Raw data'!CP20,"Да")</f>
        <v>1</v>
      </c>
      <c r="CQ20" s="20">
        <f>COUNTIF('Raw data'!CQ20,"Да")</f>
        <v>1</v>
      </c>
      <c r="CR20" s="20">
        <f>COUNTIF('Raw data'!CR20,"Да")</f>
        <v>0</v>
      </c>
      <c r="CS20" s="20">
        <f>COUNTIF('Raw data'!CS20,"Да")</f>
        <v>1</v>
      </c>
      <c r="CT20" s="20">
        <f>COUNTIF('Raw data'!CT20,"Да")</f>
        <v>1</v>
      </c>
      <c r="CU20" s="20">
        <f>COUNTIF('Raw data'!CU20,"Да")</f>
        <v>0</v>
      </c>
      <c r="CV20" s="20">
        <f>COUNTIF('Raw data'!CV20,"Да")</f>
        <v>1</v>
      </c>
      <c r="CW20" s="20">
        <f>COUNTIF('Raw data'!CW20,"Да")</f>
        <v>1</v>
      </c>
      <c r="CX20" s="20">
        <f>COUNTIF('Raw data'!CX20,"Да")</f>
        <v>1</v>
      </c>
      <c r="CY20" s="20">
        <f>COUNTIF('Raw data'!CY20,"Да")</f>
        <v>1</v>
      </c>
      <c r="CZ20" s="20">
        <f>COUNTIF('Raw data'!CZ20,"Да")</f>
        <v>1</v>
      </c>
      <c r="DA20" s="20">
        <f>COUNTIF('Raw data'!DA20,"Да")</f>
        <v>0</v>
      </c>
      <c r="DB20" s="20">
        <f>COUNTIF('Raw data'!DB20,"Да")</f>
        <v>0</v>
      </c>
      <c r="DC20" s="20">
        <f>COUNTIF('Raw data'!DC20,"Да")</f>
        <v>0</v>
      </c>
      <c r="DD20" s="20">
        <f>COUNTIF('Raw data'!DD20,"Да")</f>
        <v>0</v>
      </c>
      <c r="DE20" s="20">
        <f>COUNTIF('Raw data'!DE20,"Да")</f>
        <v>1</v>
      </c>
      <c r="DF20" s="20">
        <f>COUNTIF('Raw data'!DF20,"Да")</f>
        <v>1</v>
      </c>
      <c r="DG20" s="20">
        <f>COUNTIF('Raw data'!DG20,"Да")</f>
        <v>0</v>
      </c>
      <c r="DH20" s="20">
        <f>COUNTIF('Raw data'!DH20,"Да")</f>
        <v>0</v>
      </c>
      <c r="DI20" s="20">
        <f>COUNTIF('Raw data'!DI20,"Да")</f>
        <v>1</v>
      </c>
      <c r="DJ20" s="20">
        <f>COUNTIF('Raw data'!DJ20,"Да")</f>
        <v>0</v>
      </c>
      <c r="DK20" s="20">
        <f>COUNTIF('Raw data'!DK20,"Да")</f>
        <v>1</v>
      </c>
      <c r="DL20" s="20">
        <f>COUNTIF('Raw data'!DL20,"Да")</f>
        <v>1</v>
      </c>
      <c r="DM20" s="20">
        <f>COUNTIF('Raw data'!DM20,"Да")</f>
        <v>1</v>
      </c>
      <c r="DN20" s="20">
        <f>COUNTIF('Raw data'!DN20,"Да")</f>
        <v>1</v>
      </c>
      <c r="DO20" s="20">
        <f>COUNTIF('Raw data'!DO20,"Да")</f>
        <v>1</v>
      </c>
      <c r="DP20" s="20">
        <f>COUNTIF('Raw data'!DP20,"Да")</f>
        <v>1</v>
      </c>
      <c r="DQ20" s="20">
        <f>COUNTIF('Raw data'!DQ20,"Да")</f>
        <v>1</v>
      </c>
      <c r="DR20" s="20">
        <f>COUNTIF('Raw data'!DR20,"Да")</f>
        <v>0</v>
      </c>
      <c r="DS20" s="20">
        <f>COUNTIF('Raw data'!DS20,"Да")</f>
        <v>0</v>
      </c>
      <c r="DT20" s="20">
        <f>COUNTIF('Raw data'!DT20,"Да")</f>
        <v>0</v>
      </c>
      <c r="DU20" s="20">
        <f>COUNTIF('Raw data'!DU20,"Да")</f>
        <v>0</v>
      </c>
      <c r="DV20" s="21">
        <f>COUNTIF('Raw data'!DV20,"Да")</f>
        <v>1</v>
      </c>
      <c r="DW20" s="22">
        <f>SWITCH('Raw data'!DW20,"4 = полностью согласен",4,"3 = отчасти согласен",3,"2 = отчасти не согласен",2,"1 = абсолютно не согласен",1)</f>
        <v>4</v>
      </c>
      <c r="DX20" s="22">
        <f>SWITCH('Raw data'!DX20,"4 = полностью согласен",4,"3 = отчасти согласен",3,"2 = отчасти не согласен",2,"1 = абсолютно не согласен",1)</f>
        <v>2</v>
      </c>
      <c r="DY20" s="22">
        <f>SWITCH('Raw data'!DY20,"4 = полностью согласен",4,"3 = отчасти согласен",3,"2 = отчасти не согласен",2,"1 = абсолютно не согласен",1)</f>
        <v>2</v>
      </c>
      <c r="DZ20" s="22">
        <f>SWITCH('Raw data'!DZ20,"4 = полностью согласен",4,"3 = отчасти согласен",3,"2 = отчасти не согласен",2,"1 = абсолютно не согласен",1)</f>
        <v>4</v>
      </c>
      <c r="EA20" s="22">
        <f>SWITCH('Raw data'!EA20,"4 = полностью согласен",4,"3 = отчасти согласен",3,"2 = отчасти не согласен",2,"1 = абсолютно не согласен",1)</f>
        <v>1</v>
      </c>
      <c r="EB20" s="22">
        <f>SWITCH('Raw data'!EB20,"4 = полностью согласен",4,"3 = отчасти согласен",3,"2 = отчасти не согласен",2,"1 = абсолютно не согласен",1)</f>
        <v>4</v>
      </c>
      <c r="EC20" s="22">
        <f>SWITCH('Raw data'!EC20,"4 = полностью согласен",4,"3 = отчасти согласен",3,"2 = отчасти не согласен",2,"1 = абсолютно не согласен",1)</f>
        <v>2</v>
      </c>
      <c r="ED20" s="22">
        <f>SWITCH('Raw data'!ED20,"4 = полностью согласен",4,"3 = отчасти согласен",3,"2 = отчасти не согласен",2,"1 = абсолютно не согласен",1)</f>
        <v>3</v>
      </c>
      <c r="EE20" s="22">
        <f>SWITCH('Raw data'!EE20,"4 = полностью согласен",4,"3 = отчасти согласен",3,"2 = отчасти не согласен",2,"1 = абсолютно не согласен",1)</f>
        <v>2</v>
      </c>
      <c r="EF20" s="22">
        <f>SWITCH('Raw data'!EF20,"4 = полностью согласен",4,"3 = отчасти согласен",3,"2 = отчасти не согласен",2,"1 = абсолютно не согласен",1)</f>
        <v>4</v>
      </c>
      <c r="EG20" s="22">
        <f>SWITCH('Raw data'!EG20,"4 = полностью согласен",4,"3 = отчасти согласен",3,"2 = отчасти не согласен",2,"1 = абсолютно не согласен",1)</f>
        <v>2</v>
      </c>
      <c r="EH20" s="22">
        <f>SWITCH('Raw data'!EH20,"4 = полностью согласен",4,"3 = отчасти согласен",3,"2 = отчасти не согласен",2,"1 = абсолютно не согласен",1)</f>
        <v>1</v>
      </c>
      <c r="EI20" s="22">
        <f>SWITCH('Raw data'!EI20,"4 = полностью согласен",4,"3 = отчасти согласен",3,"2 = отчасти не согласен",2,"1 = абсолютно не согласен",1)</f>
        <v>4</v>
      </c>
      <c r="EJ20" s="22">
        <f>SWITCH('Raw data'!EJ20,"4 = полностью согласен",4,"3 = отчасти согласен",3,"2 = отчасти не согласен",2,"1 = абсолютно не согласен",1)</f>
        <v>4</v>
      </c>
      <c r="EK20" s="22">
        <f>SWITCH('Raw data'!EK20,"4 = полностью согласен",4,"3 = отчасти согласен",3,"2 = отчасти не согласен",2,"1 = абсолютно не согласен",1)</f>
        <v>1</v>
      </c>
      <c r="EL20" s="22">
        <f>SWITCH('Raw data'!EL20,"4 = полностью согласен",4,"3 = отчасти согласен",3,"2 = отчасти не согласен",2,"1 = абсолютно не согласен",1)</f>
        <v>4</v>
      </c>
      <c r="EM20" s="22">
        <f>SWITCH('Raw data'!EM20,"4 = полностью согласен",4,"3 = отчасти согласен",3,"2 = отчасти не согласен",2,"1 = абсолютно не согласен",1)</f>
        <v>3</v>
      </c>
      <c r="EN20" s="22">
        <f>SWITCH('Raw data'!EN20,"4 = полностью согласен",4,"3 = отчасти согласен",3,"2 = отчасти не согласен",2,"1 = абсолютно не согласен",1)</f>
        <v>4</v>
      </c>
      <c r="EO20" s="22">
        <f>SWITCH('Raw data'!EO20,"4 = полностью согласен",4,"3 = отчасти согласен",3,"2 = отчасти не согласен",2,"1 = абсолютно не согласен",1)</f>
        <v>1</v>
      </c>
      <c r="EP20" s="22">
        <f>SWITCH('Raw data'!EP20,"4 = полностью согласен",4,"3 = отчасти согласен",3,"2 = отчасти не согласен",2,"1 = абсолютно не согласен",1)</f>
        <v>3</v>
      </c>
      <c r="EQ20" s="22">
        <f>SWITCH('Raw data'!EQ20,"4 = полностью согласен",4,"3 = отчасти согласен",3,"2 = отчасти не согласен",2,"1 = абсолютно не согласен",1)</f>
        <v>3</v>
      </c>
      <c r="ER20" s="22">
        <f>SWITCH('Raw data'!ER20,"4 = полностью согласен",4,"3 = отчасти согласен",3,"2 = отчасти не согласен",2,"1 = абсолютно не согласен",1)</f>
        <v>1</v>
      </c>
      <c r="ES20" s="22">
        <f>SWITCH('Raw data'!ES20,"4 = полностью согласен",4,"3 = отчасти согласен",3,"2 = отчасти не согласен",2,"1 = абсолютно не согласен",1)</f>
        <v>3</v>
      </c>
      <c r="ET20" s="22">
        <f>SWITCH('Raw data'!ET20,"4 = полностью согласен",4,"3 = отчасти согласен",3,"2 = отчасти не согласен",2,"1 = абсолютно не согласен",1)</f>
        <v>3</v>
      </c>
      <c r="EU20" s="22">
        <f>SWITCH('Raw data'!EU20,"4 = полностью согласен",4,"3 = отчасти согласен",3,"2 = отчасти не согласен",2,"1 = абсолютно не согласен",1)</f>
        <v>4</v>
      </c>
      <c r="EV20" s="22">
        <f>SWITCH('Raw data'!EV20,"4 = полностью согласен",4,"3 = отчасти согласен",3,"2 = отчасти не согласен",2,"1 = абсолютно не согласен",1)</f>
        <v>3</v>
      </c>
      <c r="EW20" s="22">
        <f>SWITCH('Raw data'!EW20,"4 = полностью согласен",4,"3 = отчасти согласен",3,"2 = отчасти не согласен",2,"1 = абсолютно не согласен",1)</f>
        <v>4</v>
      </c>
      <c r="EX20" s="22">
        <f>SWITCH('Raw data'!EX20,"4 = полностью согласен",4,"3 = отчасти согласен",3,"2 = отчасти не согласен",2,"1 = абсолютно не согласен",1)</f>
        <v>3</v>
      </c>
      <c r="EY20" s="22">
        <f>SWITCH('Raw data'!EY20,"4 = полностью согласен",4,"3 = отчасти согласен",3,"2 = отчасти не согласен",2,"1 = абсолютно не согласен",1)</f>
        <v>3</v>
      </c>
      <c r="EZ20" s="22">
        <f>SWITCH('Raw data'!EZ20,"4 = полностью согласен",4,"3 = отчасти согласен",3,"2 = отчасти не согласен",2,"1 = абсолютно не согласен",1)</f>
        <v>3</v>
      </c>
      <c r="FA20" s="22">
        <f>SWITCH('Raw data'!FA20,"4 = полностью согласен",4,"3 = отчасти согласен",3,"2 = отчасти не согласен",2,"1 = абсолютно не согласен",1)</f>
        <v>2</v>
      </c>
      <c r="FB20" s="22">
        <f>SWITCH('Raw data'!FB20,"4 = полностью согласен",4,"3 = отчасти согласен",3,"2 = отчасти не согласен",2,"1 = абсолютно не согласен",1)</f>
        <v>3</v>
      </c>
      <c r="FC20" s="22">
        <f>SWITCH('Raw data'!FC20,"4 = полностью согласен",4,"3 = отчасти согласен",3,"2 = отчасти не согласен",2,"1 = абсолютно не согласен",1)</f>
        <v>3</v>
      </c>
      <c r="FD20" s="22">
        <f>SWITCH('Raw data'!FD20,"4 = полностью согласен",4,"3 = отчасти согласен",3,"2 = отчасти не согласен",2,"1 = абсолютно не согласен",1)</f>
        <v>1</v>
      </c>
      <c r="FE20" s="22">
        <f>SWITCH('Raw data'!FE20,"4 = полностью согласен",4,"3 = отчасти согласен",3,"2 = отчасти не согласен",2,"1 = абсолютно не согласен",1)</f>
        <v>2</v>
      </c>
      <c r="FF20" s="22">
        <f>SWITCH('Raw data'!FF20,"4 = полностью согласен",4,"3 = отчасти согласен",3,"2 = отчасти не согласен",2,"1 = абсолютно не согласен",1)</f>
        <v>3</v>
      </c>
      <c r="FG20" s="22">
        <f>SWITCH('Raw data'!FG20,"4 = полностью согласен",4,"3 = отчасти согласен",3,"2 = отчасти не согласен",2,"1 = абсолютно не согласен",1)</f>
        <v>1</v>
      </c>
      <c r="FH20" s="22">
        <f>SWITCH('Raw data'!FH20,"4 = полностью согласен",4,"3 = отчасти согласен",3,"2 = отчасти не согласен",2,"1 = абсолютно не согласен",1)</f>
        <v>1</v>
      </c>
      <c r="FI20" s="22">
        <f>SWITCH('Raw data'!FI20,"4 = полностью согласен",4,"3 = отчасти согласен",3,"2 = отчасти не согласен",2,"1 = абсолютно не согласен",1)</f>
        <v>4</v>
      </c>
      <c r="FJ20" s="22">
        <f>SWITCH('Raw data'!FJ20,"4 = полностью согласен",4,"3 = отчасти согласен",3,"2 = отчасти не согласен",2,"1 = абсолютно не согласен",1)</f>
        <v>2</v>
      </c>
      <c r="FK20" s="22">
        <f>SWITCH('Raw data'!FK20,"4 = полностью согласен",4,"3 = отчасти согласен",3,"2 = отчасти не согласен",2,"1 = абсолютно не согласен",1)</f>
        <v>4</v>
      </c>
      <c r="FL20" s="22">
        <f>SWITCH('Raw data'!FL20,"4 = полностью согласен",4,"3 = отчасти согласен",3,"2 = отчасти не согласен",2,"1 = абсолютно не согласен",1)</f>
        <v>2</v>
      </c>
      <c r="FM20" s="22">
        <f>SWITCH('Raw data'!FM20,"4 = полностью согласен",4,"3 = отчасти согласен",3,"2 = отчасти не согласен",2,"1 = абсолютно не согласен",1)</f>
        <v>4</v>
      </c>
      <c r="FN20" s="22">
        <f>SWITCH('Raw data'!FN20,"4 = полностью согласен",4,"3 = отчасти согласен",3,"2 = отчасти не согласен",2,"1 = абсолютно не согласен",1)</f>
        <v>2</v>
      </c>
      <c r="FO20" s="22">
        <f>SWITCH('Raw data'!FO20,"4 = полностью согласен",4,"3 = отчасти согласен",3,"2 = отчасти не согласен",2,"1 = абсолютно не согласен",1)</f>
        <v>1</v>
      </c>
      <c r="FP20" s="22">
        <f>SWITCH('Raw data'!FP20,"4 = полностью согласен",4,"3 = отчасти согласен",3,"2 = отчасти не согласен",2,"1 = абсолютно не согласен",1)</f>
        <v>1</v>
      </c>
      <c r="FQ20" s="22">
        <f>SWITCH('Raw data'!FQ20,"4 = полностью согласен",4,"3 = отчасти согласен",3,"2 = отчасти не согласен",2,"1 = абсолютно не согласен",1)</f>
        <v>3</v>
      </c>
      <c r="FR20" s="22">
        <f>SWITCH('Raw data'!FR20,"4 = полностью согласен",4,"3 = отчасти согласен",3,"2 = отчасти не согласен",2,"1 = абсолютно не согласен",1)</f>
        <v>4</v>
      </c>
      <c r="FS20" s="22">
        <f>SWITCH('Raw data'!FS20,"4 = полностью согласен",4,"3 = отчасти согласен",3,"2 = отчасти не согласен",2,"1 = абсолютно не согласен",1)</f>
        <v>4</v>
      </c>
      <c r="FT20" s="22">
        <f>SWITCH('Raw data'!FT20,"4 = полностью согласен",4,"3 = отчасти согласен",3,"2 = отчасти не согласен",2,"1 = абсолютно не согласен",1)</f>
        <v>4</v>
      </c>
      <c r="FU20" s="22">
        <f>SWITCH('Raw data'!FU20,"4 = полностью согласен",4,"3 = отчасти согласен",3,"2 = отчасти не согласен",2,"1 = абсолютно не согласен",1)</f>
        <v>4</v>
      </c>
      <c r="FV20" s="22">
        <f>SWITCH('Raw data'!FV20,"4 = полностью согласен",4,"3 = отчасти согласен",3,"2 = отчасти не согласен",2,"1 = абсолютно не согласен",1)</f>
        <v>2</v>
      </c>
      <c r="FW20" s="22">
        <f>SWITCH('Raw data'!FW20,"4 = полностью согласен",4,"3 = отчасти согласен",3,"2 = отчасти не согласен",2,"1 = абсолютно не согласен",1)</f>
        <v>1</v>
      </c>
      <c r="FX20" s="22">
        <f>SWITCH('Raw data'!FX20,"4 = полностью согласен",4,"3 = отчасти согласен",3,"2 = отчасти не согласен",2,"1 = абсолютно не согласен",1)</f>
        <v>1</v>
      </c>
      <c r="FY20" s="22">
        <f>SWITCH('Raw data'!FY20,"4 = полностью согласен",4,"3 = отчасти согласен",3,"2 = отчасти не согласен",2,"1 = абсолютно не согласен",1)</f>
        <v>3</v>
      </c>
      <c r="FZ20" s="22">
        <f>SWITCH('Raw data'!FZ20,"4 = полностью согласен",4,"3 = отчасти согласен",3,"2 = отчасти не согласен",2,"1 = абсолютно не согласен",1)</f>
        <v>3</v>
      </c>
      <c r="GA20" s="22">
        <f>SWITCH('Raw data'!GA20,"4 = полностью согласен",4,"3 = отчасти согласен",3,"2 = отчасти не согласен",2,"1 = абсолютно не согласен",1)</f>
        <v>3</v>
      </c>
      <c r="GB20" s="22">
        <f>SWITCH('Raw data'!GB20,"4 = полностью согласен",4,"3 = отчасти согласен",3,"2 = отчасти не согласен",2,"1 = абсолютно не согласен",1)</f>
        <v>4</v>
      </c>
      <c r="GC20" s="22">
        <f>SWITCH('Raw data'!GC20,"4 = полностью согласен",4,"3 = отчасти согласен",3,"2 = отчасти не согласен",2,"1 = абсолютно не согласен",1)</f>
        <v>1</v>
      </c>
      <c r="GD20" s="22">
        <f>SWITCH('Raw data'!GD20,"4 = полностью согласен",4,"3 = отчасти согласен",3,"2 = отчасти не согласен",2,"1 = абсолютно не согласен",1)</f>
        <v>4</v>
      </c>
      <c r="GE20" s="22">
        <f>SWITCH('Raw data'!GE20,"4 = полностью согласен",4,"3 = отчасти согласен",3,"2 = отчасти не согласен",2,"1 = абсолютно не согласен",1)</f>
        <v>1</v>
      </c>
      <c r="GF20" s="22">
        <f>SWITCH('Raw data'!GF20,"4 = полностью согласен",4,"3 = отчасти согласен",3,"2 = отчасти не согласен",2,"1 = абсолютно не согласен",1)</f>
        <v>4</v>
      </c>
      <c r="GG20" s="22">
        <f>SWITCH('Raw data'!GG20,"4 = полностью согласен",4,"3 = отчасти согласен",3,"2 = отчасти не согласен",2,"1 = абсолютно не согласен",1)</f>
        <v>3</v>
      </c>
      <c r="GH20" s="22">
        <f>SWITCH('Raw data'!GH20,"4 = полностью согласен",4,"3 = отчасти согласен",3,"2 = отчасти не согласен",2,"1 = абсолютно не согласен",1)</f>
        <v>4</v>
      </c>
      <c r="GI20" s="22">
        <f>SWITCH('Raw data'!GI20,"4 = полностью согласен",4,"3 = отчасти согласен",3,"2 = отчасти не согласен",2,"1 = абсолютно не согласен",1)</f>
        <v>1</v>
      </c>
      <c r="GJ20" s="22">
        <f>SWITCH('Raw data'!GJ20,"4 = полностью согласен",4,"3 = отчасти согласен",3,"2 = отчасти не согласен",2,"1 = абсолютно не согласен",1)</f>
        <v>3</v>
      </c>
      <c r="GK20" s="22">
        <f>SWITCH('Raw data'!GK20,"4 = полностью согласен",4,"3 = отчасти согласен",3,"2 = отчасти не согласен",2,"1 = абсолютно не согласен",1)</f>
        <v>2</v>
      </c>
      <c r="GL20" s="22">
        <f>SWITCH('Raw data'!GL20,"4 = полностью согласен",4,"3 = отчасти согласен",3,"2 = отчасти не согласен",2,"1 = абсолютно не согласен",1)</f>
        <v>3</v>
      </c>
      <c r="GM20" s="22">
        <f>SWITCH('Raw data'!GM20,"4 = полностью согласен",4,"3 = отчасти согласен",3,"2 = отчасти не согласен",2,"1 = абсолютно не согласен",1)</f>
        <v>4</v>
      </c>
      <c r="GN20" s="22">
        <f>SWITCH('Raw data'!GN20,"4 = полностью согласен",4,"3 = отчасти согласен",3,"2 = отчасти не согласен",2,"1 = абсолютно не согласен",1)</f>
        <v>2</v>
      </c>
      <c r="GO20" s="23"/>
    </row>
    <row r="21">
      <c r="A21" s="18">
        <f>'Raw data'!A21</f>
        <v>44696.56229</v>
      </c>
      <c r="B21" s="19" t="str">
        <f>'Raw data'!B21</f>
        <v>Другое (Укажите в следующем вопросе)</v>
      </c>
      <c r="E21" s="20">
        <f>if('Raw data'!E21 = "инженер-техник",0,1)</f>
        <v>1</v>
      </c>
      <c r="F21" s="20">
        <f>if('Raw data'!F21 = "вязальщик",0,1)</f>
        <v>0</v>
      </c>
      <c r="G21" s="20">
        <f>if('Raw data'!G21 = "повар",0,1)</f>
        <v>1</v>
      </c>
      <c r="H21" s="20">
        <f>if('Raw data'!H21 = "фотограф",0,1)</f>
        <v>0</v>
      </c>
      <c r="I21" s="20">
        <f>if('Raw data'!I21 = "чертежник",0,1)</f>
        <v>1</v>
      </c>
      <c r="J21" s="20">
        <f>if('Raw data'!J21 = "философ",0,1)</f>
        <v>1</v>
      </c>
      <c r="K21" s="20">
        <f>if('Raw data'!K21 = "ученый-химик",0,1)</f>
        <v>1</v>
      </c>
      <c r="L21" s="20">
        <f>if('Raw data'!L21 = "редактор научного журнала",0,1)</f>
        <v>0</v>
      </c>
      <c r="M21" s="20">
        <f>if('Raw data'!M21 = "лингвист",0,1)</f>
        <v>1</v>
      </c>
      <c r="N21" s="20">
        <f>if('Raw data'!N21 = "педиатр",0,1)</f>
        <v>1</v>
      </c>
      <c r="O21" s="20">
        <f>if('Raw data'!O21 = "организатор воспитательной работы",0,1)</f>
        <v>0</v>
      </c>
      <c r="P21" s="20">
        <f>if('Raw data'!P21 = "спортивный врач",0,1)</f>
        <v>0</v>
      </c>
      <c r="Q21" s="20">
        <f>if('Raw data'!Q21 = "нотариус",0,1)</f>
        <v>0</v>
      </c>
      <c r="R21" s="20">
        <f>if('Raw data'!R21 = "инженер станка",0,1)</f>
        <v>0</v>
      </c>
      <c r="S21" s="20">
        <f>if('Raw data'!S21 = "политический деятель",0,1)</f>
        <v>1</v>
      </c>
      <c r="T21" s="20">
        <f>if('Raw data'!T21 = "садовник",0,1)</f>
        <v>0</v>
      </c>
      <c r="U21" s="20">
        <f>if('Raw data'!U21 = "водитель",0,1)</f>
        <v>1</v>
      </c>
      <c r="V21" s="20">
        <f>if('Raw data'!V21 = "инженер-электрик",0,1)</f>
        <v>1</v>
      </c>
      <c r="W21" s="20">
        <f>if('Raw data'!W21 = "маляр",0,1)</f>
        <v>0</v>
      </c>
      <c r="X21" s="20">
        <f>if('Raw data'!X21 = "биолог",0,1)</f>
        <v>0</v>
      </c>
      <c r="Y21" s="20">
        <f>if('Raw data'!Y21 = "телеоператор",0,1)</f>
        <v>1</v>
      </c>
      <c r="Z21" s="20">
        <f>if('Raw data'!Z21 = "гидролог",0,1)</f>
        <v>1</v>
      </c>
      <c r="AA21" s="20">
        <f>if('Raw data'!AA21 = "зоолог",0,1)</f>
        <v>1</v>
      </c>
      <c r="AB21" s="20">
        <f>if('Raw data'!AB21 = "математик",0,1)</f>
        <v>1</v>
      </c>
      <c r="AC21" s="20">
        <f>if('Raw data'!AC21 = "счетовод",1,0)</f>
        <v>1</v>
      </c>
      <c r="AD21" s="20">
        <f>if('Raw data'!AD21 = "учитель",0,1)</f>
        <v>1</v>
      </c>
      <c r="AE21" s="20">
        <f>if('Raw data'!AE21 = "воспитатель",0,1)</f>
        <v>1</v>
      </c>
      <c r="AF21" s="20">
        <f>if('Raw data'!AF21 = "экономист",0,1)</f>
        <v>1</v>
      </c>
      <c r="AG21" s="20">
        <f>if('Raw data'!AG21 = "корректор",0,1)</f>
        <v>0</v>
      </c>
      <c r="AH21" s="20">
        <f>if('Raw data'!AH21 = "завхоз",0,1)</f>
        <v>0</v>
      </c>
      <c r="AI21" s="20">
        <f>if('Raw data'!AI21 = "радиоинженер",0,1)</f>
        <v>0</v>
      </c>
      <c r="AJ21" s="20">
        <f>if('Raw data'!AJ21 = "водопроводчик",0,1)</f>
        <v>1</v>
      </c>
      <c r="AK21" s="20">
        <f>if('Raw data'!AK21 = "агроном",0,1)</f>
        <v>1</v>
      </c>
      <c r="AL21" s="20">
        <f>if('Raw data'!AL21 = "закройщик-модельер",0,1)</f>
        <v>1</v>
      </c>
      <c r="AM21" s="20">
        <f>if('Raw data'!AM21 = "археолог",0,1)</f>
        <v>0</v>
      </c>
      <c r="AN21" s="20">
        <f>if('Raw data'!AN21 = "работник музея",0,1)</f>
        <v>0</v>
      </c>
      <c r="AO21" s="20">
        <f>if('Raw data'!AO21 = "ученый",0,1)</f>
        <v>1</v>
      </c>
      <c r="AP21" s="20">
        <f>if('Raw data'!AP21 = "логопед",0,1)</f>
        <v>1</v>
      </c>
      <c r="AQ21" s="20">
        <f>if('Raw data'!AQ21 = "врач",0,1)</f>
        <v>1</v>
      </c>
      <c r="AR21" s="20">
        <f>if('Raw data'!AR21 = "главный бухгалтер",0,1)</f>
        <v>1</v>
      </c>
      <c r="AS21" s="20">
        <f>if('Raw data'!AS21 = "поэт",0,1)</f>
        <v>1</v>
      </c>
      <c r="AT21" s="21">
        <f>if('Raw data'!AT21 = "архивариус",0,1)</f>
        <v>1</v>
      </c>
      <c r="AU21" s="20">
        <f>COUNTIF('Raw data'!AU21,"Да")</f>
        <v>1</v>
      </c>
      <c r="AV21" s="20">
        <f>COUNTIF('Raw data'!AV21,"Да")</f>
        <v>1</v>
      </c>
      <c r="AW21" s="20">
        <f>COUNTIF('Raw data'!AW21,"Да")</f>
        <v>1</v>
      </c>
      <c r="AX21" s="20">
        <f>COUNTIF('Raw data'!AX21,"Да")</f>
        <v>0</v>
      </c>
      <c r="AY21" s="20">
        <f>COUNTIF('Raw data'!AY21,"Да")</f>
        <v>1</v>
      </c>
      <c r="AZ21" s="20">
        <f>COUNTIF('Raw data'!AZ21,"Да")</f>
        <v>1</v>
      </c>
      <c r="BA21" s="20">
        <f>COUNTIF('Raw data'!BA21,"Да")</f>
        <v>1</v>
      </c>
      <c r="BB21" s="20">
        <f>COUNTIF('Raw data'!BB21,"Да")</f>
        <v>0</v>
      </c>
      <c r="BC21" s="20">
        <f>COUNTIF('Raw data'!BC21,"Да")</f>
        <v>1</v>
      </c>
      <c r="BD21" s="20">
        <f>COUNTIF('Raw data'!BD21,"Да")</f>
        <v>0</v>
      </c>
      <c r="BE21" s="20">
        <f>COUNTIF('Raw data'!BE21,"Да")</f>
        <v>1</v>
      </c>
      <c r="BF21" s="20">
        <f>COUNTIF('Raw data'!BF21,"Да")</f>
        <v>0</v>
      </c>
      <c r="BG21" s="20">
        <f>COUNTIF('Raw data'!BG21,"Да")</f>
        <v>1</v>
      </c>
      <c r="BH21" s="20">
        <f>COUNTIF('Raw data'!BH21,"Да")</f>
        <v>1</v>
      </c>
      <c r="BI21" s="20">
        <f>COUNTIF('Raw data'!BI21,"Да")</f>
        <v>1</v>
      </c>
      <c r="BJ21" s="20">
        <f>COUNTIF('Raw data'!BJ21,"Да")</f>
        <v>0</v>
      </c>
      <c r="BK21" s="20">
        <f>COUNTIF('Raw data'!BK21,"Да")</f>
        <v>1</v>
      </c>
      <c r="BL21" s="20">
        <f>COUNTIF('Raw data'!BL21,"Да")</f>
        <v>1</v>
      </c>
      <c r="BM21" s="20">
        <f>COUNTIF('Raw data'!BM21,"Да")</f>
        <v>1</v>
      </c>
      <c r="BN21" s="20">
        <f>COUNTIF('Raw data'!BN21,"Да")</f>
        <v>0</v>
      </c>
      <c r="BO21" s="20">
        <f>COUNTIF('Raw data'!BO21,"Да")</f>
        <v>0</v>
      </c>
      <c r="BP21" s="20">
        <f>COUNTIF('Raw data'!BP21,"Да")</f>
        <v>1</v>
      </c>
      <c r="BQ21" s="20">
        <f>COUNTIF('Raw data'!BQ21,"Да")</f>
        <v>1</v>
      </c>
      <c r="BR21" s="20">
        <f>COUNTIF('Raw data'!BR21,"Да")</f>
        <v>0</v>
      </c>
      <c r="BS21" s="20">
        <f>COUNTIF('Raw data'!BS21,"Да")</f>
        <v>1</v>
      </c>
      <c r="BT21" s="20">
        <f>COUNTIF('Raw data'!BT21,"Да")</f>
        <v>1</v>
      </c>
      <c r="BU21" s="20">
        <f>COUNTIF('Raw data'!BU21,"Да")</f>
        <v>0</v>
      </c>
      <c r="BV21" s="20">
        <f>COUNTIF('Raw data'!BV21,"Да")</f>
        <v>0</v>
      </c>
      <c r="BW21" s="20">
        <f>COUNTIF('Raw data'!BW21,"Да")</f>
        <v>1</v>
      </c>
      <c r="BX21" s="20">
        <f>COUNTIF('Raw data'!BX21,"Да")</f>
        <v>0</v>
      </c>
      <c r="BY21" s="20">
        <f>COUNTIF('Raw data'!BY21,"Да")</f>
        <v>1</v>
      </c>
      <c r="BZ21" s="20">
        <f>COUNTIF('Raw data'!BZ21,"Да")</f>
        <v>0</v>
      </c>
      <c r="CA21" s="20">
        <f>COUNTIF('Raw data'!CA21,"Да")</f>
        <v>0</v>
      </c>
      <c r="CB21" s="20">
        <f>COUNTIF('Raw data'!CB21,"Да")</f>
        <v>0</v>
      </c>
      <c r="CC21" s="20">
        <f>COUNTIF('Raw data'!CC21,"Да")</f>
        <v>1</v>
      </c>
      <c r="CD21" s="20">
        <f>COUNTIF('Raw data'!CD21,"Да")</f>
        <v>0</v>
      </c>
      <c r="CE21" s="20">
        <f>COUNTIF('Raw data'!CE21,"Да")</f>
        <v>1</v>
      </c>
      <c r="CF21" s="20">
        <f>COUNTIF('Raw data'!CF21,"Да")</f>
        <v>1</v>
      </c>
      <c r="CG21" s="20">
        <f>COUNTIF('Raw data'!CG21,"Да")</f>
        <v>1</v>
      </c>
      <c r="CH21" s="20">
        <f>COUNTIF('Raw data'!CH21,"Да")</f>
        <v>0</v>
      </c>
      <c r="CI21" s="20">
        <f>COUNTIF('Raw data'!CI21,"Да")</f>
        <v>0</v>
      </c>
      <c r="CJ21" s="20">
        <f>COUNTIF('Raw data'!CJ21,"Да")</f>
        <v>1</v>
      </c>
      <c r="CK21" s="20">
        <f>COUNTIF('Raw data'!CK21,"Да")</f>
        <v>0</v>
      </c>
      <c r="CL21" s="20">
        <f>COUNTIF('Raw data'!CL21,"Да")</f>
        <v>0</v>
      </c>
      <c r="CM21" s="20">
        <f>COUNTIF('Raw data'!CM21,"Да")</f>
        <v>1</v>
      </c>
      <c r="CN21" s="20">
        <f>COUNTIF('Raw data'!CN21,"Да")</f>
        <v>1</v>
      </c>
      <c r="CO21" s="20">
        <f>COUNTIF('Raw data'!CO21,"Да")</f>
        <v>0</v>
      </c>
      <c r="CP21" s="20">
        <f>COUNTIF('Raw data'!CP21,"Да")</f>
        <v>1</v>
      </c>
      <c r="CQ21" s="20">
        <f>COUNTIF('Raw data'!CQ21,"Да")</f>
        <v>0</v>
      </c>
      <c r="CR21" s="20">
        <f>COUNTIF('Raw data'!CR21,"Да")</f>
        <v>0</v>
      </c>
      <c r="CS21" s="20">
        <f>COUNTIF('Raw data'!CS21,"Да")</f>
        <v>0</v>
      </c>
      <c r="CT21" s="20">
        <f>COUNTIF('Raw data'!CT21,"Да")</f>
        <v>1</v>
      </c>
      <c r="CU21" s="20">
        <f>COUNTIF('Raw data'!CU21,"Да")</f>
        <v>0</v>
      </c>
      <c r="CV21" s="20">
        <f>COUNTIF('Raw data'!CV21,"Да")</f>
        <v>1</v>
      </c>
      <c r="CW21" s="20">
        <f>COUNTIF('Raw data'!CW21,"Да")</f>
        <v>1</v>
      </c>
      <c r="CX21" s="20">
        <f>COUNTIF('Raw data'!CX21,"Да")</f>
        <v>0</v>
      </c>
      <c r="CY21" s="20">
        <f>COUNTIF('Raw data'!CY21,"Да")</f>
        <v>1</v>
      </c>
      <c r="CZ21" s="20">
        <f>COUNTIF('Raw data'!CZ21,"Да")</f>
        <v>1</v>
      </c>
      <c r="DA21" s="20">
        <f>COUNTIF('Raw data'!DA21,"Да")</f>
        <v>1</v>
      </c>
      <c r="DB21" s="20">
        <f>COUNTIF('Raw data'!DB21,"Да")</f>
        <v>0</v>
      </c>
      <c r="DC21" s="20">
        <f>COUNTIF('Raw data'!DC21,"Да")</f>
        <v>0</v>
      </c>
      <c r="DD21" s="20">
        <f>COUNTIF('Raw data'!DD21,"Да")</f>
        <v>1</v>
      </c>
      <c r="DE21" s="20">
        <f>COUNTIF('Raw data'!DE21,"Да")</f>
        <v>1</v>
      </c>
      <c r="DF21" s="20">
        <f>COUNTIF('Raw data'!DF21,"Да")</f>
        <v>0</v>
      </c>
      <c r="DG21" s="20">
        <f>COUNTIF('Raw data'!DG21,"Да")</f>
        <v>0</v>
      </c>
      <c r="DH21" s="20">
        <f>COUNTIF('Raw data'!DH21,"Да")</f>
        <v>1</v>
      </c>
      <c r="DI21" s="20">
        <f>COUNTIF('Raw data'!DI21,"Да")</f>
        <v>1</v>
      </c>
      <c r="DJ21" s="20">
        <f>COUNTIF('Raw data'!DJ21,"Да")</f>
        <v>0</v>
      </c>
      <c r="DK21" s="20">
        <f>COUNTIF('Raw data'!DK21,"Да")</f>
        <v>1</v>
      </c>
      <c r="DL21" s="20">
        <f>COUNTIF('Raw data'!DL21,"Да")</f>
        <v>1</v>
      </c>
      <c r="DM21" s="20">
        <f>COUNTIF('Raw data'!DM21,"Да")</f>
        <v>1</v>
      </c>
      <c r="DN21" s="20">
        <f>COUNTIF('Raw data'!DN21,"Да")</f>
        <v>1</v>
      </c>
      <c r="DO21" s="20">
        <f>COUNTIF('Raw data'!DO21,"Да")</f>
        <v>1</v>
      </c>
      <c r="DP21" s="20">
        <f>COUNTIF('Raw data'!DP21,"Да")</f>
        <v>1</v>
      </c>
      <c r="DQ21" s="20">
        <f>COUNTIF('Raw data'!DQ21,"Да")</f>
        <v>0</v>
      </c>
      <c r="DR21" s="20">
        <f>COUNTIF('Raw data'!DR21,"Да")</f>
        <v>1</v>
      </c>
      <c r="DS21" s="20">
        <f>COUNTIF('Raw data'!DS21,"Да")</f>
        <v>0</v>
      </c>
      <c r="DT21" s="20">
        <f>COUNTIF('Raw data'!DT21,"Да")</f>
        <v>1</v>
      </c>
      <c r="DU21" s="20">
        <f>COUNTIF('Raw data'!DU21,"Да")</f>
        <v>0</v>
      </c>
      <c r="DV21" s="21">
        <f>COUNTIF('Raw data'!DV21,"Да")</f>
        <v>0</v>
      </c>
      <c r="DW21" s="22">
        <f>SWITCH('Raw data'!DW21,"4 = полностью согласен",4,"3 = отчасти согласен",3,"2 = отчасти не согласен",2,"1 = абсолютно не согласен",1)</f>
        <v>3</v>
      </c>
      <c r="DX21" s="22">
        <f>SWITCH('Raw data'!DX21,"4 = полностью согласен",4,"3 = отчасти согласен",3,"2 = отчасти не согласен",2,"1 = абсолютно не согласен",1)</f>
        <v>4</v>
      </c>
      <c r="DY21" s="22">
        <f>SWITCH('Raw data'!DY21,"4 = полностью согласен",4,"3 = отчасти согласен",3,"2 = отчасти не согласен",2,"1 = абсолютно не согласен",1)</f>
        <v>3</v>
      </c>
      <c r="DZ21" s="22">
        <f>SWITCH('Raw data'!DZ21,"4 = полностью согласен",4,"3 = отчасти согласен",3,"2 = отчасти не согласен",2,"1 = абсолютно не согласен",1)</f>
        <v>4</v>
      </c>
      <c r="EA21" s="22">
        <f>SWITCH('Raw data'!EA21,"4 = полностью согласен",4,"3 = отчасти согласен",3,"2 = отчасти не согласен",2,"1 = абсолютно не согласен",1)</f>
        <v>3</v>
      </c>
      <c r="EB21" s="22">
        <f>SWITCH('Raw data'!EB21,"4 = полностью согласен",4,"3 = отчасти согласен",3,"2 = отчасти не согласен",2,"1 = абсолютно не согласен",1)</f>
        <v>4</v>
      </c>
      <c r="EC21" s="22">
        <f>SWITCH('Raw data'!EC21,"4 = полностью согласен",4,"3 = отчасти согласен",3,"2 = отчасти не согласен",2,"1 = абсолютно не согласен",1)</f>
        <v>4</v>
      </c>
      <c r="ED21" s="22">
        <f>SWITCH('Raw data'!ED21,"4 = полностью согласен",4,"3 = отчасти согласен",3,"2 = отчасти не согласен",2,"1 = абсолютно не согласен",1)</f>
        <v>4</v>
      </c>
      <c r="EE21" s="22">
        <f>SWITCH('Raw data'!EE21,"4 = полностью согласен",4,"3 = отчасти согласен",3,"2 = отчасти не согласен",2,"1 = абсолютно не согласен",1)</f>
        <v>3</v>
      </c>
      <c r="EF21" s="22">
        <f>SWITCH('Raw data'!EF21,"4 = полностью согласен",4,"3 = отчасти согласен",3,"2 = отчасти не согласен",2,"1 = абсолютно не согласен",1)</f>
        <v>4</v>
      </c>
      <c r="EG21" s="22">
        <f>SWITCH('Raw data'!EG21,"4 = полностью согласен",4,"3 = отчасти согласен",3,"2 = отчасти не согласен",2,"1 = абсолютно не согласен",1)</f>
        <v>2</v>
      </c>
      <c r="EH21" s="22">
        <f>SWITCH('Raw data'!EH21,"4 = полностью согласен",4,"3 = отчасти согласен",3,"2 = отчасти не согласен",2,"1 = абсолютно не согласен",1)</f>
        <v>2</v>
      </c>
      <c r="EI21" s="22">
        <f>SWITCH('Raw data'!EI21,"4 = полностью согласен",4,"3 = отчасти согласен",3,"2 = отчасти не согласен",2,"1 = абсолютно не согласен",1)</f>
        <v>4</v>
      </c>
      <c r="EJ21" s="22">
        <f>SWITCH('Raw data'!EJ21,"4 = полностью согласен",4,"3 = отчасти согласен",3,"2 = отчасти не согласен",2,"1 = абсолютно не согласен",1)</f>
        <v>2</v>
      </c>
      <c r="EK21" s="22">
        <f>SWITCH('Raw data'!EK21,"4 = полностью согласен",4,"3 = отчасти согласен",3,"2 = отчасти не согласен",2,"1 = абсолютно не согласен",1)</f>
        <v>4</v>
      </c>
      <c r="EL21" s="22">
        <f>SWITCH('Raw data'!EL21,"4 = полностью согласен",4,"3 = отчасти согласен",3,"2 = отчасти не согласен",2,"1 = абсолютно не согласен",1)</f>
        <v>3</v>
      </c>
      <c r="EM21" s="22">
        <f>SWITCH('Raw data'!EM21,"4 = полностью согласен",4,"3 = отчасти согласен",3,"2 = отчасти не согласен",2,"1 = абсолютно не согласен",1)</f>
        <v>3</v>
      </c>
      <c r="EN21" s="22">
        <f>SWITCH('Raw data'!EN21,"4 = полностью согласен",4,"3 = отчасти согласен",3,"2 = отчасти не согласен",2,"1 = абсолютно не согласен",1)</f>
        <v>4</v>
      </c>
      <c r="EO21" s="22">
        <f>SWITCH('Raw data'!EO21,"4 = полностью согласен",4,"3 = отчасти согласен",3,"2 = отчасти не согласен",2,"1 = абсолютно не согласен",1)</f>
        <v>3</v>
      </c>
      <c r="EP21" s="22">
        <f>SWITCH('Raw data'!EP21,"4 = полностью согласен",4,"3 = отчасти согласен",3,"2 = отчасти не согласен",2,"1 = абсолютно не согласен",1)</f>
        <v>4</v>
      </c>
      <c r="EQ21" s="22">
        <f>SWITCH('Raw data'!EQ21,"4 = полностью согласен",4,"3 = отчасти согласен",3,"2 = отчасти не согласен",2,"1 = абсолютно не согласен",1)</f>
        <v>3</v>
      </c>
      <c r="ER21" s="22">
        <f>SWITCH('Raw data'!ER21,"4 = полностью согласен",4,"3 = отчасти согласен",3,"2 = отчасти не согласен",2,"1 = абсолютно не согласен",1)</f>
        <v>4</v>
      </c>
      <c r="ES21" s="22">
        <f>SWITCH('Raw data'!ES21,"4 = полностью согласен",4,"3 = отчасти согласен",3,"2 = отчасти не согласен",2,"1 = абсолютно не согласен",1)</f>
        <v>3</v>
      </c>
      <c r="ET21" s="22">
        <f>SWITCH('Raw data'!ET21,"4 = полностью согласен",4,"3 = отчасти согласен",3,"2 = отчасти не согласен",2,"1 = абсолютно не согласен",1)</f>
        <v>4</v>
      </c>
      <c r="EU21" s="22">
        <f>SWITCH('Raw data'!EU21,"4 = полностью согласен",4,"3 = отчасти согласен",3,"2 = отчасти не согласен",2,"1 = абсолютно не согласен",1)</f>
        <v>4</v>
      </c>
      <c r="EV21" s="22">
        <f>SWITCH('Raw data'!EV21,"4 = полностью согласен",4,"3 = отчасти согласен",3,"2 = отчасти не согласен",2,"1 = абсолютно не согласен",1)</f>
        <v>3</v>
      </c>
      <c r="EW21" s="22">
        <f>SWITCH('Raw data'!EW21,"4 = полностью согласен",4,"3 = отчасти согласен",3,"2 = отчасти не согласен",2,"1 = абсолютно не согласен",1)</f>
        <v>3</v>
      </c>
      <c r="EX21" s="22">
        <f>SWITCH('Raw data'!EX21,"4 = полностью согласен",4,"3 = отчасти согласен",3,"2 = отчасти не согласен",2,"1 = абсолютно не согласен",1)</f>
        <v>4</v>
      </c>
      <c r="EY21" s="22">
        <f>SWITCH('Raw data'!EY21,"4 = полностью согласен",4,"3 = отчасти согласен",3,"2 = отчасти не согласен",2,"1 = абсолютно не согласен",1)</f>
        <v>3</v>
      </c>
      <c r="EZ21" s="22">
        <f>SWITCH('Raw data'!EZ21,"4 = полностью согласен",4,"3 = отчасти согласен",3,"2 = отчасти не согласен",2,"1 = абсолютно не согласен",1)</f>
        <v>3</v>
      </c>
      <c r="FA21" s="22">
        <f>SWITCH('Raw data'!FA21,"4 = полностью согласен",4,"3 = отчасти согласен",3,"2 = отчасти не согласен",2,"1 = абсолютно не согласен",1)</f>
        <v>4</v>
      </c>
      <c r="FB21" s="22">
        <f>SWITCH('Raw data'!FB21,"4 = полностью согласен",4,"3 = отчасти согласен",3,"2 = отчасти не согласен",2,"1 = абсолютно не согласен",1)</f>
        <v>4</v>
      </c>
      <c r="FC21" s="22">
        <f>SWITCH('Raw data'!FC21,"4 = полностью согласен",4,"3 = отчасти согласен",3,"2 = отчасти не согласен",2,"1 = абсолютно не согласен",1)</f>
        <v>4</v>
      </c>
      <c r="FD21" s="22">
        <f>SWITCH('Raw data'!FD21,"4 = полностью согласен",4,"3 = отчасти согласен",3,"2 = отчасти не согласен",2,"1 = абсолютно не согласен",1)</f>
        <v>2</v>
      </c>
      <c r="FE21" s="22">
        <f>SWITCH('Raw data'!FE21,"4 = полностью согласен",4,"3 = отчасти согласен",3,"2 = отчасти не согласен",2,"1 = абсолютно не согласен",1)</f>
        <v>4</v>
      </c>
      <c r="FF21" s="22">
        <f>SWITCH('Raw data'!FF21,"4 = полностью согласен",4,"3 = отчасти согласен",3,"2 = отчасти не согласен",2,"1 = абсолютно не согласен",1)</f>
        <v>3</v>
      </c>
      <c r="FG21" s="22">
        <f>SWITCH('Raw data'!FG21,"4 = полностью согласен",4,"3 = отчасти согласен",3,"2 = отчасти не согласен",2,"1 = абсолютно не согласен",1)</f>
        <v>4</v>
      </c>
      <c r="FH21" s="22">
        <f>SWITCH('Raw data'!FH21,"4 = полностью согласен",4,"3 = отчасти согласен",3,"2 = отчасти не согласен",2,"1 = абсолютно не согласен",1)</f>
        <v>4</v>
      </c>
      <c r="FI21" s="22">
        <f>SWITCH('Raw data'!FI21,"4 = полностью согласен",4,"3 = отчасти согласен",3,"2 = отчасти не согласен",2,"1 = абсолютно не согласен",1)</f>
        <v>4</v>
      </c>
      <c r="FJ21" s="22">
        <f>SWITCH('Raw data'!FJ21,"4 = полностью согласен",4,"3 = отчасти согласен",3,"2 = отчасти не согласен",2,"1 = абсолютно не согласен",1)</f>
        <v>3</v>
      </c>
      <c r="FK21" s="22">
        <f>SWITCH('Raw data'!FK21,"4 = полностью согласен",4,"3 = отчасти согласен",3,"2 = отчасти не согласен",2,"1 = абсолютно не согласен",1)</f>
        <v>3</v>
      </c>
      <c r="FL21" s="22">
        <f>SWITCH('Raw data'!FL21,"4 = полностью согласен",4,"3 = отчасти согласен",3,"2 = отчасти не согласен",2,"1 = абсолютно не согласен",1)</f>
        <v>2</v>
      </c>
      <c r="FM21" s="22">
        <f>SWITCH('Raw data'!FM21,"4 = полностью согласен",4,"3 = отчасти согласен",3,"2 = отчасти не согласен",2,"1 = абсолютно не согласен",1)</f>
        <v>3</v>
      </c>
      <c r="FN21" s="22">
        <f>SWITCH('Raw data'!FN21,"4 = полностью согласен",4,"3 = отчасти согласен",3,"2 = отчасти не согласен",2,"1 = абсолютно не согласен",1)</f>
        <v>3</v>
      </c>
      <c r="FO21" s="22">
        <f>SWITCH('Raw data'!FO21,"4 = полностью согласен",4,"3 = отчасти согласен",3,"2 = отчасти не согласен",2,"1 = абсолютно не согласен",1)</f>
        <v>1</v>
      </c>
      <c r="FP21" s="22">
        <f>SWITCH('Raw data'!FP21,"4 = полностью согласен",4,"3 = отчасти согласен",3,"2 = отчасти не согласен",2,"1 = абсолютно не согласен",1)</f>
        <v>4</v>
      </c>
      <c r="FQ21" s="22">
        <f>SWITCH('Raw data'!FQ21,"4 = полностью согласен",4,"3 = отчасти согласен",3,"2 = отчасти не согласен",2,"1 = абсолютно не согласен",1)</f>
        <v>4</v>
      </c>
      <c r="FR21" s="22">
        <f>SWITCH('Raw data'!FR21,"4 = полностью согласен",4,"3 = отчасти согласен",3,"2 = отчасти не согласен",2,"1 = абсолютно не согласен",1)</f>
        <v>4</v>
      </c>
      <c r="FS21" s="22">
        <f>SWITCH('Raw data'!FS21,"4 = полностью согласен",4,"3 = отчасти согласен",3,"2 = отчасти не согласен",2,"1 = абсолютно не согласен",1)</f>
        <v>3</v>
      </c>
      <c r="FT21" s="22">
        <f>SWITCH('Raw data'!FT21,"4 = полностью согласен",4,"3 = отчасти согласен",3,"2 = отчасти не согласен",2,"1 = абсолютно не согласен",1)</f>
        <v>3</v>
      </c>
      <c r="FU21" s="22">
        <f>SWITCH('Raw data'!FU21,"4 = полностью согласен",4,"3 = отчасти согласен",3,"2 = отчасти не согласен",2,"1 = абсолютно не согласен",1)</f>
        <v>4</v>
      </c>
      <c r="FV21" s="22">
        <f>SWITCH('Raw data'!FV21,"4 = полностью согласен",4,"3 = отчасти согласен",3,"2 = отчасти не согласен",2,"1 = абсолютно не согласен",1)</f>
        <v>4</v>
      </c>
      <c r="FW21" s="22">
        <f>SWITCH('Raw data'!FW21,"4 = полностью согласен",4,"3 = отчасти согласен",3,"2 = отчасти не согласен",2,"1 = абсолютно не согласен",1)</f>
        <v>4</v>
      </c>
      <c r="FX21" s="22">
        <f>SWITCH('Raw data'!FX21,"4 = полностью согласен",4,"3 = отчасти согласен",3,"2 = отчасти не согласен",2,"1 = абсолютно не согласен",1)</f>
        <v>1</v>
      </c>
      <c r="FY21" s="22">
        <f>SWITCH('Raw data'!FY21,"4 = полностью согласен",4,"3 = отчасти согласен",3,"2 = отчасти не согласен",2,"1 = абсолютно не согласен",1)</f>
        <v>2</v>
      </c>
      <c r="FZ21" s="22">
        <f>SWITCH('Raw data'!FZ21,"4 = полностью согласен",4,"3 = отчасти согласен",3,"2 = отчасти не согласен",2,"1 = абсолютно не согласен",1)</f>
        <v>3</v>
      </c>
      <c r="GA21" s="22">
        <f>SWITCH('Raw data'!GA21,"4 = полностью согласен",4,"3 = отчасти согласен",3,"2 = отчасти не согласен",2,"1 = абсолютно не согласен",1)</f>
        <v>1</v>
      </c>
      <c r="GB21" s="22">
        <f>SWITCH('Raw data'!GB21,"4 = полностью согласен",4,"3 = отчасти согласен",3,"2 = отчасти не согласен",2,"1 = абсолютно не согласен",1)</f>
        <v>3</v>
      </c>
      <c r="GC21" s="22">
        <f>SWITCH('Raw data'!GC21,"4 = полностью согласен",4,"3 = отчасти согласен",3,"2 = отчасти не согласен",2,"1 = абсолютно не согласен",1)</f>
        <v>2</v>
      </c>
      <c r="GD21" s="22">
        <f>SWITCH('Raw data'!GD21,"4 = полностью согласен",4,"3 = отчасти согласен",3,"2 = отчасти не согласен",2,"1 = абсолютно не согласен",1)</f>
        <v>2</v>
      </c>
      <c r="GE21" s="22">
        <f>SWITCH('Raw data'!GE21,"4 = полностью согласен",4,"3 = отчасти согласен",3,"2 = отчасти не согласен",2,"1 = абсолютно не согласен",1)</f>
        <v>2</v>
      </c>
      <c r="GF21" s="22">
        <f>SWITCH('Raw data'!GF21,"4 = полностью согласен",4,"3 = отчасти согласен",3,"2 = отчасти не согласен",2,"1 = абсолютно не согласен",1)</f>
        <v>4</v>
      </c>
      <c r="GG21" s="22">
        <f>SWITCH('Raw data'!GG21,"4 = полностью согласен",4,"3 = отчасти согласен",3,"2 = отчасти не согласен",2,"1 = абсолютно не согласен",1)</f>
        <v>3</v>
      </c>
      <c r="GH21" s="22">
        <f>SWITCH('Raw data'!GH21,"4 = полностью согласен",4,"3 = отчасти согласен",3,"2 = отчасти не согласен",2,"1 = абсолютно не согласен",1)</f>
        <v>4</v>
      </c>
      <c r="GI21" s="22">
        <f>SWITCH('Raw data'!GI21,"4 = полностью согласен",4,"3 = отчасти согласен",3,"2 = отчасти не согласен",2,"1 = абсолютно не согласен",1)</f>
        <v>1</v>
      </c>
      <c r="GJ21" s="22">
        <f>SWITCH('Raw data'!GJ21,"4 = полностью согласен",4,"3 = отчасти согласен",3,"2 = отчасти не согласен",2,"1 = абсолютно не согласен",1)</f>
        <v>4</v>
      </c>
      <c r="GK21" s="22">
        <f>SWITCH('Raw data'!GK21,"4 = полностью согласен",4,"3 = отчасти согласен",3,"2 = отчасти не согласен",2,"1 = абсолютно не согласен",1)</f>
        <v>2</v>
      </c>
      <c r="GL21" s="22">
        <f>SWITCH('Raw data'!GL21,"4 = полностью согласен",4,"3 = отчасти согласен",3,"2 = отчасти не согласен",2,"1 = абсолютно не согласен",1)</f>
        <v>4</v>
      </c>
      <c r="GM21" s="22">
        <f>SWITCH('Raw data'!GM21,"4 = полностью согласен",4,"3 = отчасти согласен",3,"2 = отчасти не согласен",2,"1 = абсолютно не согласен",1)</f>
        <v>4</v>
      </c>
      <c r="GN21" s="22">
        <f>SWITCH('Raw data'!GN21,"4 = полностью согласен",4,"3 = отчасти согласен",3,"2 = отчасти не согласен",2,"1 = абсолютно не согласен",1)</f>
        <v>4</v>
      </c>
      <c r="GO21" s="23"/>
    </row>
    <row r="22">
      <c r="A22" s="18">
        <f>'Raw data'!A22</f>
        <v>44696.78351</v>
      </c>
      <c r="B22" s="19" t="str">
        <f>'Raw data'!B22</f>
        <v>Product manager</v>
      </c>
      <c r="E22" s="20">
        <f>if('Raw data'!E22 = "инженер-техник",0,1)</f>
        <v>0</v>
      </c>
      <c r="F22" s="20">
        <f>if('Raw data'!F22 = "вязальщик",0,1)</f>
        <v>1</v>
      </c>
      <c r="G22" s="20">
        <f>if('Raw data'!G22 = "повар",0,1)</f>
        <v>0</v>
      </c>
      <c r="H22" s="20">
        <f>if('Raw data'!H22 = "фотограф",0,1)</f>
        <v>1</v>
      </c>
      <c r="I22" s="20">
        <f>if('Raw data'!I22 = "чертежник",0,1)</f>
        <v>1</v>
      </c>
      <c r="J22" s="20">
        <f>if('Raw data'!J22 = "философ",0,1)</f>
        <v>0</v>
      </c>
      <c r="K22" s="20">
        <f>if('Raw data'!K22 = "ученый-химик",0,1)</f>
        <v>0</v>
      </c>
      <c r="L22" s="20">
        <f>if('Raw data'!L22 = "редактор научного журнала",0,1)</f>
        <v>0</v>
      </c>
      <c r="M22" s="20">
        <f>if('Raw data'!M22 = "лингвист",0,1)</f>
        <v>0</v>
      </c>
      <c r="N22" s="20">
        <f>if('Raw data'!N22 = "педиатр",0,1)</f>
        <v>1</v>
      </c>
      <c r="O22" s="20">
        <f>if('Raw data'!O22 = "организатор воспитательной работы",0,1)</f>
        <v>0</v>
      </c>
      <c r="P22" s="20">
        <f>if('Raw data'!P22 = "спортивный врач",0,1)</f>
        <v>1</v>
      </c>
      <c r="Q22" s="20">
        <f>if('Raw data'!Q22 = "нотариус",0,1)</f>
        <v>1</v>
      </c>
      <c r="R22" s="20">
        <f>if('Raw data'!R22 = "инженер станка",0,1)</f>
        <v>1</v>
      </c>
      <c r="S22" s="20">
        <f>if('Raw data'!S22 = "политический деятель",0,1)</f>
        <v>0</v>
      </c>
      <c r="T22" s="20">
        <f>if('Raw data'!T22 = "садовник",0,1)</f>
        <v>1</v>
      </c>
      <c r="U22" s="20">
        <f>if('Raw data'!U22 = "водитель",0,1)</f>
        <v>0</v>
      </c>
      <c r="V22" s="20">
        <f>if('Raw data'!V22 = "инженер-электрик",0,1)</f>
        <v>0</v>
      </c>
      <c r="W22" s="20">
        <f>if('Raw data'!W22 = "маляр",0,1)</f>
        <v>1</v>
      </c>
      <c r="X22" s="20">
        <f>if('Raw data'!X22 = "биолог",0,1)</f>
        <v>0</v>
      </c>
      <c r="Y22" s="20">
        <f>if('Raw data'!Y22 = "телеоператор",0,1)</f>
        <v>1</v>
      </c>
      <c r="Z22" s="20">
        <f>if('Raw data'!Z22 = "гидролог",0,1)</f>
        <v>0</v>
      </c>
      <c r="AA22" s="20">
        <f>if('Raw data'!AA22 = "зоолог",0,1)</f>
        <v>0</v>
      </c>
      <c r="AB22" s="20">
        <f>if('Raw data'!AB22 = "математик",0,1)</f>
        <v>1</v>
      </c>
      <c r="AC22" s="20">
        <f>if('Raw data'!AC22 = "счетовод",1,0)</f>
        <v>0</v>
      </c>
      <c r="AD22" s="20">
        <f>if('Raw data'!AD22 = "учитель",0,1)</f>
        <v>0</v>
      </c>
      <c r="AE22" s="20">
        <f>if('Raw data'!AE22 = "воспитатель",0,1)</f>
        <v>0</v>
      </c>
      <c r="AF22" s="20">
        <f>if('Raw data'!AF22 = "экономист",0,1)</f>
        <v>1</v>
      </c>
      <c r="AG22" s="20">
        <f>if('Raw data'!AG22 = "корректор",0,1)</f>
        <v>1</v>
      </c>
      <c r="AH22" s="20">
        <f>if('Raw data'!AH22 = "завхоз",0,1)</f>
        <v>1</v>
      </c>
      <c r="AI22" s="20">
        <f>if('Raw data'!AI22 = "радиоинженер",0,1)</f>
        <v>1</v>
      </c>
      <c r="AJ22" s="20">
        <f>if('Raw data'!AJ22 = "водопроводчик",0,1)</f>
        <v>0</v>
      </c>
      <c r="AK22" s="20">
        <f>if('Raw data'!AK22 = "агроном",0,1)</f>
        <v>1</v>
      </c>
      <c r="AL22" s="20">
        <f>if('Raw data'!AL22 = "закройщик-модельер",0,1)</f>
        <v>1</v>
      </c>
      <c r="AM22" s="20">
        <f>if('Raw data'!AM22 = "археолог",0,1)</f>
        <v>0</v>
      </c>
      <c r="AN22" s="20">
        <f>if('Raw data'!AN22 = "работник музея",0,1)</f>
        <v>1</v>
      </c>
      <c r="AO22" s="20">
        <f>if('Raw data'!AO22 = "ученый",0,1)</f>
        <v>0</v>
      </c>
      <c r="AP22" s="20">
        <f>if('Raw data'!AP22 = "логопед",0,1)</f>
        <v>0</v>
      </c>
      <c r="AQ22" s="20">
        <f>if('Raw data'!AQ22 = "врач",0,1)</f>
        <v>1</v>
      </c>
      <c r="AR22" s="20">
        <f>if('Raw data'!AR22 = "главный бухгалтер",0,1)</f>
        <v>1</v>
      </c>
      <c r="AS22" s="20">
        <f>if('Raw data'!AS22 = "поэт",0,1)</f>
        <v>1</v>
      </c>
      <c r="AT22" s="21">
        <f>if('Raw data'!AT22 = "архивариус",0,1)</f>
        <v>1</v>
      </c>
      <c r="AU22" s="20">
        <f>COUNTIF('Raw data'!AU22,"Да")</f>
        <v>0</v>
      </c>
      <c r="AV22" s="20">
        <f>COUNTIF('Raw data'!AV22,"Да")</f>
        <v>0</v>
      </c>
      <c r="AW22" s="20">
        <f>COUNTIF('Raw data'!AW22,"Да")</f>
        <v>1</v>
      </c>
      <c r="AX22" s="20">
        <f>COUNTIF('Raw data'!AX22,"Да")</f>
        <v>1</v>
      </c>
      <c r="AY22" s="20">
        <f>COUNTIF('Raw data'!AY22,"Да")</f>
        <v>1</v>
      </c>
      <c r="AZ22" s="20">
        <f>COUNTIF('Raw data'!AZ22,"Да")</f>
        <v>0</v>
      </c>
      <c r="BA22" s="20">
        <f>COUNTIF('Raw data'!BA22,"Да")</f>
        <v>1</v>
      </c>
      <c r="BB22" s="20">
        <f>COUNTIF('Raw data'!BB22,"Да")</f>
        <v>1</v>
      </c>
      <c r="BC22" s="20">
        <f>COUNTIF('Raw data'!BC22,"Да")</f>
        <v>0</v>
      </c>
      <c r="BD22" s="20">
        <f>COUNTIF('Raw data'!BD22,"Да")</f>
        <v>0</v>
      </c>
      <c r="BE22" s="20">
        <f>COUNTIF('Raw data'!BE22,"Да")</f>
        <v>1</v>
      </c>
      <c r="BF22" s="20">
        <f>COUNTIF('Raw data'!BF22,"Да")</f>
        <v>0</v>
      </c>
      <c r="BG22" s="20">
        <f>COUNTIF('Raw data'!BG22,"Да")</f>
        <v>1</v>
      </c>
      <c r="BH22" s="20">
        <f>COUNTIF('Raw data'!BH22,"Да")</f>
        <v>1</v>
      </c>
      <c r="BI22" s="20">
        <f>COUNTIF('Raw data'!BI22,"Да")</f>
        <v>1</v>
      </c>
      <c r="BJ22" s="20">
        <f>COUNTIF('Raw data'!BJ22,"Да")</f>
        <v>0</v>
      </c>
      <c r="BK22" s="20">
        <f>COUNTIF('Raw data'!BK22,"Да")</f>
        <v>1</v>
      </c>
      <c r="BL22" s="20">
        <f>COUNTIF('Raw data'!BL22,"Да")</f>
        <v>0</v>
      </c>
      <c r="BM22" s="20">
        <f>COUNTIF('Raw data'!BM22,"Да")</f>
        <v>1</v>
      </c>
      <c r="BN22" s="20">
        <f>COUNTIF('Raw data'!BN22,"Да")</f>
        <v>0</v>
      </c>
      <c r="BO22" s="20">
        <f>COUNTIF('Raw data'!BO22,"Да")</f>
        <v>1</v>
      </c>
      <c r="BP22" s="20">
        <f>COUNTIF('Raw data'!BP22,"Да")</f>
        <v>1</v>
      </c>
      <c r="BQ22" s="20">
        <f>COUNTIF('Raw data'!BQ22,"Да")</f>
        <v>1</v>
      </c>
      <c r="BR22" s="20">
        <f>COUNTIF('Raw data'!BR22,"Да")</f>
        <v>0</v>
      </c>
      <c r="BS22" s="20">
        <f>COUNTIF('Raw data'!BS22,"Да")</f>
        <v>1</v>
      </c>
      <c r="BT22" s="20">
        <f>COUNTIF('Raw data'!BT22,"Да")</f>
        <v>0</v>
      </c>
      <c r="BU22" s="20">
        <f>COUNTIF('Raw data'!BU22,"Да")</f>
        <v>0</v>
      </c>
      <c r="BV22" s="20">
        <f>COUNTIF('Raw data'!BV22,"Да")</f>
        <v>0</v>
      </c>
      <c r="BW22" s="20">
        <f>COUNTIF('Raw data'!BW22,"Да")</f>
        <v>1</v>
      </c>
      <c r="BX22" s="20">
        <f>COUNTIF('Raw data'!BX22,"Да")</f>
        <v>1</v>
      </c>
      <c r="BY22" s="20">
        <f>COUNTIF('Raw data'!BY22,"Да")</f>
        <v>0</v>
      </c>
      <c r="BZ22" s="20">
        <f>COUNTIF('Raw data'!BZ22,"Да")</f>
        <v>0</v>
      </c>
      <c r="CA22" s="20">
        <f>COUNTIF('Raw data'!CA22,"Да")</f>
        <v>0</v>
      </c>
      <c r="CB22" s="20">
        <f>COUNTIF('Raw data'!CB22,"Да")</f>
        <v>0</v>
      </c>
      <c r="CC22" s="20">
        <f>COUNTIF('Raw data'!CC22,"Да")</f>
        <v>1</v>
      </c>
      <c r="CD22" s="20">
        <f>COUNTIF('Raw data'!CD22,"Да")</f>
        <v>0</v>
      </c>
      <c r="CE22" s="20">
        <f>COUNTIF('Raw data'!CE22,"Да")</f>
        <v>0</v>
      </c>
      <c r="CF22" s="20">
        <f>COUNTIF('Raw data'!CF22,"Да")</f>
        <v>0</v>
      </c>
      <c r="CG22" s="20">
        <f>COUNTIF('Raw data'!CG22,"Да")</f>
        <v>1</v>
      </c>
      <c r="CH22" s="20">
        <f>COUNTIF('Raw data'!CH22,"Да")</f>
        <v>0</v>
      </c>
      <c r="CI22" s="20">
        <f>COUNTIF('Raw data'!CI22,"Да")</f>
        <v>0</v>
      </c>
      <c r="CJ22" s="20">
        <f>COUNTIF('Raw data'!CJ22,"Да")</f>
        <v>1</v>
      </c>
      <c r="CK22" s="20">
        <f>COUNTIF('Raw data'!CK22,"Да")</f>
        <v>0</v>
      </c>
      <c r="CL22" s="20">
        <f>COUNTIF('Raw data'!CL22,"Да")</f>
        <v>0</v>
      </c>
      <c r="CM22" s="20">
        <f>COUNTIF('Raw data'!CM22,"Да")</f>
        <v>1</v>
      </c>
      <c r="CN22" s="20">
        <f>COUNTIF('Raw data'!CN22,"Да")</f>
        <v>1</v>
      </c>
      <c r="CO22" s="20">
        <f>COUNTIF('Raw data'!CO22,"Да")</f>
        <v>0</v>
      </c>
      <c r="CP22" s="20">
        <f>COUNTIF('Raw data'!CP22,"Да")</f>
        <v>1</v>
      </c>
      <c r="CQ22" s="20">
        <f>COUNTIF('Raw data'!CQ22,"Да")</f>
        <v>1</v>
      </c>
      <c r="CR22" s="20">
        <f>COUNTIF('Raw data'!CR22,"Да")</f>
        <v>1</v>
      </c>
      <c r="CS22" s="20">
        <f>COUNTIF('Raw data'!CS22,"Да")</f>
        <v>0</v>
      </c>
      <c r="CT22" s="20">
        <f>COUNTIF('Raw data'!CT22,"Да")</f>
        <v>0</v>
      </c>
      <c r="CU22" s="20">
        <f>COUNTIF('Raw data'!CU22,"Да")</f>
        <v>0</v>
      </c>
      <c r="CV22" s="20">
        <f>COUNTIF('Raw data'!CV22,"Да")</f>
        <v>0</v>
      </c>
      <c r="CW22" s="20">
        <f>COUNTIF('Raw data'!CW22,"Да")</f>
        <v>0</v>
      </c>
      <c r="CX22" s="20">
        <f>COUNTIF('Raw data'!CX22,"Да")</f>
        <v>0</v>
      </c>
      <c r="CY22" s="20">
        <f>COUNTIF('Raw data'!CY22,"Да")</f>
        <v>1</v>
      </c>
      <c r="CZ22" s="20">
        <f>COUNTIF('Raw data'!CZ22,"Да")</f>
        <v>0</v>
      </c>
      <c r="DA22" s="20">
        <f>COUNTIF('Raw data'!DA22,"Да")</f>
        <v>0</v>
      </c>
      <c r="DB22" s="20">
        <f>COUNTIF('Raw data'!DB22,"Да")</f>
        <v>0</v>
      </c>
      <c r="DC22" s="20">
        <f>COUNTIF('Raw data'!DC22,"Да")</f>
        <v>0</v>
      </c>
      <c r="DD22" s="20">
        <f>COUNTIF('Raw data'!DD22,"Да")</f>
        <v>0</v>
      </c>
      <c r="DE22" s="20">
        <f>COUNTIF('Raw data'!DE22,"Да")</f>
        <v>1</v>
      </c>
      <c r="DF22" s="20">
        <f>COUNTIF('Raw data'!DF22,"Да")</f>
        <v>0</v>
      </c>
      <c r="DG22" s="20">
        <f>COUNTIF('Raw data'!DG22,"Да")</f>
        <v>1</v>
      </c>
      <c r="DH22" s="20">
        <f>COUNTIF('Raw data'!DH22,"Да")</f>
        <v>1</v>
      </c>
      <c r="DI22" s="20">
        <f>COUNTIF('Raw data'!DI22,"Да")</f>
        <v>1</v>
      </c>
      <c r="DJ22" s="20">
        <f>COUNTIF('Raw data'!DJ22,"Да")</f>
        <v>0</v>
      </c>
      <c r="DK22" s="20">
        <f>COUNTIF('Raw data'!DK22,"Да")</f>
        <v>0</v>
      </c>
      <c r="DL22" s="20">
        <f>COUNTIF('Raw data'!DL22,"Да")</f>
        <v>1</v>
      </c>
      <c r="DM22" s="20">
        <f>COUNTIF('Raw data'!DM22,"Да")</f>
        <v>1</v>
      </c>
      <c r="DN22" s="20">
        <f>COUNTIF('Raw data'!DN22,"Да")</f>
        <v>0</v>
      </c>
      <c r="DO22" s="20">
        <f>COUNTIF('Raw data'!DO22,"Да")</f>
        <v>1</v>
      </c>
      <c r="DP22" s="20">
        <f>COUNTIF('Raw data'!DP22,"Да")</f>
        <v>1</v>
      </c>
      <c r="DQ22" s="20">
        <f>COUNTIF('Raw data'!DQ22,"Да")</f>
        <v>0</v>
      </c>
      <c r="DR22" s="20">
        <f>COUNTIF('Raw data'!DR22,"Да")</f>
        <v>0</v>
      </c>
      <c r="DS22" s="20">
        <f>COUNTIF('Raw data'!DS22,"Да")</f>
        <v>1</v>
      </c>
      <c r="DT22" s="20">
        <f>COUNTIF('Raw data'!DT22,"Да")</f>
        <v>1</v>
      </c>
      <c r="DU22" s="20">
        <f>COUNTIF('Raw data'!DU22,"Да")</f>
        <v>0</v>
      </c>
      <c r="DV22" s="21">
        <f>COUNTIF('Raw data'!DV22,"Да")</f>
        <v>0</v>
      </c>
      <c r="DW22" s="22">
        <f>SWITCH('Raw data'!DW22,"4 = полностью согласен",4,"3 = отчасти согласен",3,"2 = отчасти не согласен",2,"1 = абсолютно не согласен",1)</f>
        <v>4</v>
      </c>
      <c r="DX22" s="22">
        <f>SWITCH('Raw data'!DX22,"4 = полностью согласен",4,"3 = отчасти согласен",3,"2 = отчасти не согласен",2,"1 = абсолютно не согласен",1)</f>
        <v>4</v>
      </c>
      <c r="DY22" s="22">
        <f>SWITCH('Raw data'!DY22,"4 = полностью согласен",4,"3 = отчасти согласен",3,"2 = отчасти не согласен",2,"1 = абсолютно не согласен",1)</f>
        <v>3</v>
      </c>
      <c r="DZ22" s="22">
        <f>SWITCH('Raw data'!DZ22,"4 = полностью согласен",4,"3 = отчасти согласен",3,"2 = отчасти не согласен",2,"1 = абсолютно не согласен",1)</f>
        <v>4</v>
      </c>
      <c r="EA22" s="22">
        <f>SWITCH('Raw data'!EA22,"4 = полностью согласен",4,"3 = отчасти согласен",3,"2 = отчасти не согласен",2,"1 = абсолютно не согласен",1)</f>
        <v>2</v>
      </c>
      <c r="EB22" s="22">
        <f>SWITCH('Raw data'!EB22,"4 = полностью согласен",4,"3 = отчасти согласен",3,"2 = отчасти не согласен",2,"1 = абсолютно не согласен",1)</f>
        <v>4</v>
      </c>
      <c r="EC22" s="22">
        <f>SWITCH('Raw data'!EC22,"4 = полностью согласен",4,"3 = отчасти согласен",3,"2 = отчасти не согласен",2,"1 = абсолютно не согласен",1)</f>
        <v>4</v>
      </c>
      <c r="ED22" s="22">
        <f>SWITCH('Raw data'!ED22,"4 = полностью согласен",4,"3 = отчасти согласен",3,"2 = отчасти не согласен",2,"1 = абсолютно не согласен",1)</f>
        <v>4</v>
      </c>
      <c r="EE22" s="22">
        <f>SWITCH('Raw data'!EE22,"4 = полностью согласен",4,"3 = отчасти согласен",3,"2 = отчасти не согласен",2,"1 = абсолютно не согласен",1)</f>
        <v>2</v>
      </c>
      <c r="EF22" s="22">
        <f>SWITCH('Raw data'!EF22,"4 = полностью согласен",4,"3 = отчасти согласен",3,"2 = отчасти не согласен",2,"1 = абсолютно не согласен",1)</f>
        <v>3</v>
      </c>
      <c r="EG22" s="22">
        <f>SWITCH('Raw data'!EG22,"4 = полностью согласен",4,"3 = отчасти согласен",3,"2 = отчасти не согласен",2,"1 = абсолютно не согласен",1)</f>
        <v>1</v>
      </c>
      <c r="EH22" s="22">
        <f>SWITCH('Raw data'!EH22,"4 = полностью согласен",4,"3 = отчасти согласен",3,"2 = отчасти не согласен",2,"1 = абсолютно не согласен",1)</f>
        <v>3</v>
      </c>
      <c r="EI22" s="22">
        <f>SWITCH('Raw data'!EI22,"4 = полностью согласен",4,"3 = отчасти согласен",3,"2 = отчасти не согласен",2,"1 = абсолютно не согласен",1)</f>
        <v>4</v>
      </c>
      <c r="EJ22" s="22">
        <f>SWITCH('Raw data'!EJ22,"4 = полностью согласен",4,"3 = отчасти согласен",3,"2 = отчасти не согласен",2,"1 = абсолютно не согласен",1)</f>
        <v>3</v>
      </c>
      <c r="EK22" s="22">
        <f>SWITCH('Raw data'!EK22,"4 = полностью согласен",4,"3 = отчасти согласен",3,"2 = отчасти не согласен",2,"1 = абсолютно не согласен",1)</f>
        <v>2</v>
      </c>
      <c r="EL22" s="22">
        <f>SWITCH('Raw data'!EL22,"4 = полностью согласен",4,"3 = отчасти согласен",3,"2 = отчасти не согласен",2,"1 = абсолютно не согласен",1)</f>
        <v>4</v>
      </c>
      <c r="EM22" s="22">
        <f>SWITCH('Raw data'!EM22,"4 = полностью согласен",4,"3 = отчасти согласен",3,"2 = отчасти не согласен",2,"1 = абсолютно не согласен",1)</f>
        <v>3</v>
      </c>
      <c r="EN22" s="22">
        <f>SWITCH('Raw data'!EN22,"4 = полностью согласен",4,"3 = отчасти согласен",3,"2 = отчасти не согласен",2,"1 = абсолютно не согласен",1)</f>
        <v>4</v>
      </c>
      <c r="EO22" s="22">
        <f>SWITCH('Raw data'!EO22,"4 = полностью согласен",4,"3 = отчасти согласен",3,"2 = отчасти не согласен",2,"1 = абсолютно не согласен",1)</f>
        <v>2</v>
      </c>
      <c r="EP22" s="22">
        <f>SWITCH('Raw data'!EP22,"4 = полностью согласен",4,"3 = отчасти согласен",3,"2 = отчасти не согласен",2,"1 = абсолютно не согласен",1)</f>
        <v>3</v>
      </c>
      <c r="EQ22" s="22">
        <f>SWITCH('Raw data'!EQ22,"4 = полностью согласен",4,"3 = отчасти согласен",3,"2 = отчасти не согласен",2,"1 = абсолютно не согласен",1)</f>
        <v>3</v>
      </c>
      <c r="ER22" s="22">
        <f>SWITCH('Raw data'!ER22,"4 = полностью согласен",4,"3 = отчасти согласен",3,"2 = отчасти не согласен",2,"1 = абсолютно не согласен",1)</f>
        <v>2</v>
      </c>
      <c r="ES22" s="22">
        <f>SWITCH('Raw data'!ES22,"4 = полностью согласен",4,"3 = отчасти согласен",3,"2 = отчасти не согласен",2,"1 = абсолютно не согласен",1)</f>
        <v>3</v>
      </c>
      <c r="ET22" s="22">
        <f>SWITCH('Raw data'!ET22,"4 = полностью согласен",4,"3 = отчасти согласен",3,"2 = отчасти не согласен",2,"1 = абсолютно не согласен",1)</f>
        <v>2</v>
      </c>
      <c r="EU22" s="22">
        <f>SWITCH('Raw data'!EU22,"4 = полностью согласен",4,"3 = отчасти согласен",3,"2 = отчасти не согласен",2,"1 = абсолютно не согласен",1)</f>
        <v>4</v>
      </c>
      <c r="EV22" s="22">
        <f>SWITCH('Raw data'!EV22,"4 = полностью согласен",4,"3 = отчасти согласен",3,"2 = отчасти не согласен",2,"1 = абсолютно не согласен",1)</f>
        <v>2</v>
      </c>
      <c r="EW22" s="22">
        <f>SWITCH('Raw data'!EW22,"4 = полностью согласен",4,"3 = отчасти согласен",3,"2 = отчасти не согласен",2,"1 = абсолютно не согласен",1)</f>
        <v>3</v>
      </c>
      <c r="EX22" s="22">
        <f>SWITCH('Raw data'!EX22,"4 = полностью согласен",4,"3 = отчасти согласен",3,"2 = отчасти не согласен",2,"1 = абсолютно не согласен",1)</f>
        <v>4</v>
      </c>
      <c r="EY22" s="22">
        <f>SWITCH('Raw data'!EY22,"4 = полностью согласен",4,"3 = отчасти согласен",3,"2 = отчасти не согласен",2,"1 = абсолютно не согласен",1)</f>
        <v>3</v>
      </c>
      <c r="EZ22" s="22">
        <f>SWITCH('Raw data'!EZ22,"4 = полностью согласен",4,"3 = отчасти согласен",3,"2 = отчасти не согласен",2,"1 = абсолютно не согласен",1)</f>
        <v>3</v>
      </c>
      <c r="FA22" s="22">
        <f>SWITCH('Raw data'!FA22,"4 = полностью согласен",4,"3 = отчасти согласен",3,"2 = отчасти не согласен",2,"1 = абсолютно не согласен",1)</f>
        <v>3</v>
      </c>
      <c r="FB22" s="22">
        <f>SWITCH('Raw data'!FB22,"4 = полностью согласен",4,"3 = отчасти согласен",3,"2 = отчасти не согласен",2,"1 = абсолютно не согласен",1)</f>
        <v>3</v>
      </c>
      <c r="FC22" s="22">
        <f>SWITCH('Raw data'!FC22,"4 = полностью согласен",4,"3 = отчасти согласен",3,"2 = отчасти не согласен",2,"1 = абсолютно не согласен",1)</f>
        <v>4</v>
      </c>
      <c r="FD22" s="22">
        <f>SWITCH('Raw data'!FD22,"4 = полностью согласен",4,"3 = отчасти согласен",3,"2 = отчасти не согласен",2,"1 = абсолютно не согласен",1)</f>
        <v>2</v>
      </c>
      <c r="FE22" s="22">
        <f>SWITCH('Raw data'!FE22,"4 = полностью согласен",4,"3 = отчасти согласен",3,"2 = отчасти не согласен",2,"1 = абсолютно не согласен",1)</f>
        <v>3</v>
      </c>
      <c r="FF22" s="22">
        <f>SWITCH('Raw data'!FF22,"4 = полностью согласен",4,"3 = отчасти согласен",3,"2 = отчасти не согласен",2,"1 = абсолютно не согласен",1)</f>
        <v>3</v>
      </c>
      <c r="FG22" s="22">
        <f>SWITCH('Raw data'!FG22,"4 = полностью согласен",4,"3 = отчасти согласен",3,"2 = отчасти не согласен",2,"1 = абсолютно не согласен",1)</f>
        <v>1</v>
      </c>
      <c r="FH22" s="22">
        <f>SWITCH('Raw data'!FH22,"4 = полностью согласен",4,"3 = отчасти согласен",3,"2 = отчасти не согласен",2,"1 = абсолютно не согласен",1)</f>
        <v>3</v>
      </c>
      <c r="FI22" s="22">
        <f>SWITCH('Raw data'!FI22,"4 = полностью согласен",4,"3 = отчасти согласен",3,"2 = отчасти не согласен",2,"1 = абсолютно не согласен",1)</f>
        <v>4</v>
      </c>
      <c r="FJ22" s="22">
        <f>SWITCH('Raw data'!FJ22,"4 = полностью согласен",4,"3 = отчасти согласен",3,"2 = отчасти не согласен",2,"1 = абсолютно не согласен",1)</f>
        <v>1</v>
      </c>
      <c r="FK22" s="22">
        <f>SWITCH('Raw data'!FK22,"4 = полностью согласен",4,"3 = отчасти согласен",3,"2 = отчасти не согласен",2,"1 = абсолютно не согласен",1)</f>
        <v>4</v>
      </c>
      <c r="FL22" s="22">
        <f>SWITCH('Raw data'!FL22,"4 = полностью согласен",4,"3 = отчасти согласен",3,"2 = отчасти не согласен",2,"1 = абсолютно не согласен",1)</f>
        <v>2</v>
      </c>
      <c r="FM22" s="22">
        <f>SWITCH('Raw data'!FM22,"4 = полностью согласен",4,"3 = отчасти согласен",3,"2 = отчасти не согласен",2,"1 = абсолютно не согласен",1)</f>
        <v>2</v>
      </c>
      <c r="FN22" s="22">
        <f>SWITCH('Raw data'!FN22,"4 = полностью согласен",4,"3 = отчасти согласен",3,"2 = отчасти не согласен",2,"1 = абсолютно не согласен",1)</f>
        <v>2</v>
      </c>
      <c r="FO22" s="22">
        <f>SWITCH('Raw data'!FO22,"4 = полностью согласен",4,"3 = отчасти согласен",3,"2 = отчасти не согласен",2,"1 = абсолютно не согласен",1)</f>
        <v>2</v>
      </c>
      <c r="FP22" s="22">
        <f>SWITCH('Raw data'!FP22,"4 = полностью согласен",4,"3 = отчасти согласен",3,"2 = отчасти не согласен",2,"1 = абсолютно не согласен",1)</f>
        <v>3</v>
      </c>
      <c r="FQ22" s="22">
        <f>SWITCH('Raw data'!FQ22,"4 = полностью согласен",4,"3 = отчасти согласен",3,"2 = отчасти не согласен",2,"1 = абсолютно не согласен",1)</f>
        <v>3</v>
      </c>
      <c r="FR22" s="22">
        <f>SWITCH('Raw data'!FR22,"4 = полностью согласен",4,"3 = отчасти согласен",3,"2 = отчасти не согласен",2,"1 = абсолютно не согласен",1)</f>
        <v>2</v>
      </c>
      <c r="FS22" s="22">
        <f>SWITCH('Raw data'!FS22,"4 = полностью согласен",4,"3 = отчасти согласен",3,"2 = отчасти не согласен",2,"1 = абсолютно не согласен",1)</f>
        <v>2</v>
      </c>
      <c r="FT22" s="22">
        <f>SWITCH('Raw data'!FT22,"4 = полностью согласен",4,"3 = отчасти согласен",3,"2 = отчасти не согласен",2,"1 = абсолютно не согласен",1)</f>
        <v>4</v>
      </c>
      <c r="FU22" s="22">
        <f>SWITCH('Raw data'!FU22,"4 = полностью согласен",4,"3 = отчасти согласен",3,"2 = отчасти не согласен",2,"1 = абсолютно не согласен",1)</f>
        <v>3</v>
      </c>
      <c r="FV22" s="22">
        <f>SWITCH('Raw data'!FV22,"4 = полностью согласен",4,"3 = отчасти согласен",3,"2 = отчасти не согласен",2,"1 = абсолютно не согласен",1)</f>
        <v>2</v>
      </c>
      <c r="FW22" s="22">
        <f>SWITCH('Raw data'!FW22,"4 = полностью согласен",4,"3 = отчасти согласен",3,"2 = отчасти не согласен",2,"1 = абсолютно не согласен",1)</f>
        <v>2</v>
      </c>
      <c r="FX22" s="22">
        <f>SWITCH('Raw data'!FX22,"4 = полностью согласен",4,"3 = отчасти согласен",3,"2 = отчасти не согласен",2,"1 = абсолютно не согласен",1)</f>
        <v>1</v>
      </c>
      <c r="FY22" s="22">
        <f>SWITCH('Raw data'!FY22,"4 = полностью согласен",4,"3 = отчасти согласен",3,"2 = отчасти не согласен",2,"1 = абсолютно не согласен",1)</f>
        <v>3</v>
      </c>
      <c r="FZ22" s="22">
        <f>SWITCH('Raw data'!FZ22,"4 = полностью согласен",4,"3 = отчасти согласен",3,"2 = отчасти не согласен",2,"1 = абсолютно не согласен",1)</f>
        <v>2</v>
      </c>
      <c r="GA22" s="22">
        <f>SWITCH('Raw data'!GA22,"4 = полностью согласен",4,"3 = отчасти согласен",3,"2 = отчасти не согласен",2,"1 = абсолютно не согласен",1)</f>
        <v>1</v>
      </c>
      <c r="GB22" s="22">
        <f>SWITCH('Raw data'!GB22,"4 = полностью согласен",4,"3 = отчасти согласен",3,"2 = отчасти не согласен",2,"1 = абсолютно не согласен",1)</f>
        <v>3</v>
      </c>
      <c r="GC22" s="22">
        <f>SWITCH('Raw data'!GC22,"4 = полностью согласен",4,"3 = отчасти согласен",3,"2 = отчасти не согласен",2,"1 = абсолютно не согласен",1)</f>
        <v>1</v>
      </c>
      <c r="GD22" s="22">
        <f>SWITCH('Raw data'!GD22,"4 = полностью согласен",4,"3 = отчасти согласен",3,"2 = отчасти не согласен",2,"1 = абсолютно не согласен",1)</f>
        <v>2</v>
      </c>
      <c r="GE22" s="22">
        <f>SWITCH('Raw data'!GE22,"4 = полностью согласен",4,"3 = отчасти согласен",3,"2 = отчасти не согласен",2,"1 = абсолютно не согласен",1)</f>
        <v>3</v>
      </c>
      <c r="GF22" s="22">
        <f>SWITCH('Raw data'!GF22,"4 = полностью согласен",4,"3 = отчасти согласен",3,"2 = отчасти не согласен",2,"1 = абсолютно не согласен",1)</f>
        <v>2</v>
      </c>
      <c r="GG22" s="22">
        <f>SWITCH('Raw data'!GG22,"4 = полностью согласен",4,"3 = отчасти согласен",3,"2 = отчасти не согласен",2,"1 = абсолютно не согласен",1)</f>
        <v>3</v>
      </c>
      <c r="GH22" s="22">
        <f>SWITCH('Raw data'!GH22,"4 = полностью согласен",4,"3 = отчасти согласен",3,"2 = отчасти не согласен",2,"1 = абсолютно не согласен",1)</f>
        <v>4</v>
      </c>
      <c r="GI22" s="22">
        <f>SWITCH('Raw data'!GI22,"4 = полностью согласен",4,"3 = отчасти согласен",3,"2 = отчасти не согласен",2,"1 = абсолютно не согласен",1)</f>
        <v>2</v>
      </c>
      <c r="GJ22" s="22">
        <f>SWITCH('Raw data'!GJ22,"4 = полностью согласен",4,"3 = отчасти согласен",3,"2 = отчасти не согласен",2,"1 = абсолютно не согласен",1)</f>
        <v>4</v>
      </c>
      <c r="GK22" s="22">
        <f>SWITCH('Raw data'!GK22,"4 = полностью согласен",4,"3 = отчасти согласен",3,"2 = отчасти не согласен",2,"1 = абсолютно не согласен",1)</f>
        <v>3</v>
      </c>
      <c r="GL22" s="22">
        <f>SWITCH('Raw data'!GL22,"4 = полностью согласен",4,"3 = отчасти согласен",3,"2 = отчасти не согласен",2,"1 = абсолютно не согласен",1)</f>
        <v>3</v>
      </c>
      <c r="GM22" s="22">
        <f>SWITCH('Raw data'!GM22,"4 = полностью согласен",4,"3 = отчасти согласен",3,"2 = отчасти не согласен",2,"1 = абсолютно не согласен",1)</f>
        <v>3</v>
      </c>
      <c r="GN22" s="22">
        <f>SWITCH('Raw data'!GN22,"4 = полностью согласен",4,"3 = отчасти согласен",3,"2 = отчасти не согласен",2,"1 = абсолютно не согласен",1)</f>
        <v>3</v>
      </c>
      <c r="GO22" s="23"/>
    </row>
    <row r="23">
      <c r="A23" s="18">
        <f>'Raw data'!A23</f>
        <v>44696.99946</v>
      </c>
      <c r="B23" s="19" t="str">
        <f>'Raw data'!B23</f>
        <v>Другое (Укажите в следующем вопросе)</v>
      </c>
      <c r="E23" s="20">
        <f>if('Raw data'!E23 = "инженер-техник",0,1)</f>
        <v>1</v>
      </c>
      <c r="F23" s="20">
        <f>if('Raw data'!F23 = "вязальщик",0,1)</f>
        <v>0</v>
      </c>
      <c r="G23" s="20">
        <f>if('Raw data'!G23 = "повар",0,1)</f>
        <v>1</v>
      </c>
      <c r="H23" s="20">
        <f>if('Raw data'!H23 = "фотограф",0,1)</f>
        <v>1</v>
      </c>
      <c r="I23" s="20">
        <f>if('Raw data'!I23 = "чертежник",0,1)</f>
        <v>0</v>
      </c>
      <c r="J23" s="20">
        <f>if('Raw data'!J23 = "философ",0,1)</f>
        <v>1</v>
      </c>
      <c r="K23" s="20">
        <f>if('Raw data'!K23 = "ученый-химик",0,1)</f>
        <v>0</v>
      </c>
      <c r="L23" s="20">
        <f>if('Raw data'!L23 = "редактор научного журнала",0,1)</f>
        <v>1</v>
      </c>
      <c r="M23" s="20">
        <f>if('Raw data'!M23 = "лингвист",0,1)</f>
        <v>0</v>
      </c>
      <c r="N23" s="20">
        <f>if('Raw data'!N23 = "педиатр",0,1)</f>
        <v>1</v>
      </c>
      <c r="O23" s="20">
        <f>if('Raw data'!O23 = "организатор воспитательной работы",0,1)</f>
        <v>1</v>
      </c>
      <c r="P23" s="20">
        <f>if('Raw data'!P23 = "спортивный врач",0,1)</f>
        <v>0</v>
      </c>
      <c r="Q23" s="20">
        <f>if('Raw data'!Q23 = "нотариус",0,1)</f>
        <v>1</v>
      </c>
      <c r="R23" s="20">
        <f>if('Raw data'!R23 = "инженер станка",0,1)</f>
        <v>0</v>
      </c>
      <c r="S23" s="20">
        <f>if('Raw data'!S23 = "политический деятель",0,1)</f>
        <v>1</v>
      </c>
      <c r="T23" s="20">
        <f>if('Raw data'!T23 = "садовник",0,1)</f>
        <v>0</v>
      </c>
      <c r="U23" s="20">
        <f>if('Raw data'!U23 = "водитель",0,1)</f>
        <v>1</v>
      </c>
      <c r="V23" s="20">
        <f>if('Raw data'!V23 = "инженер-электрик",0,1)</f>
        <v>1</v>
      </c>
      <c r="W23" s="20">
        <f>if('Raw data'!W23 = "маляр",0,1)</f>
        <v>1</v>
      </c>
      <c r="X23" s="20">
        <f>if('Raw data'!X23 = "биолог",0,1)</f>
        <v>1</v>
      </c>
      <c r="Y23" s="20">
        <f>if('Raw data'!Y23 = "телеоператор",0,1)</f>
        <v>1</v>
      </c>
      <c r="Z23" s="20">
        <f>if('Raw data'!Z23 = "гидролог",0,1)</f>
        <v>1</v>
      </c>
      <c r="AA23" s="20">
        <f>if('Raw data'!AA23 = "зоолог",0,1)</f>
        <v>1</v>
      </c>
      <c r="AB23" s="20">
        <f>if('Raw data'!AB23 = "математик",0,1)</f>
        <v>1</v>
      </c>
      <c r="AC23" s="20">
        <f>if('Raw data'!AC23 = "счетовод",1,0)</f>
        <v>0</v>
      </c>
      <c r="AD23" s="20">
        <f>if('Raw data'!AD23 = "учитель",0,1)</f>
        <v>0</v>
      </c>
      <c r="AE23" s="20">
        <f>if('Raw data'!AE23 = "воспитатель",0,1)</f>
        <v>1</v>
      </c>
      <c r="AF23" s="20">
        <f>if('Raw data'!AF23 = "экономист",0,1)</f>
        <v>1</v>
      </c>
      <c r="AG23" s="20">
        <f>if('Raw data'!AG23 = "корректор",0,1)</f>
        <v>0</v>
      </c>
      <c r="AH23" s="20">
        <f>if('Raw data'!AH23 = "завхоз",0,1)</f>
        <v>1</v>
      </c>
      <c r="AI23" s="20">
        <f>if('Raw data'!AI23 = "радиоинженер",0,1)</f>
        <v>1</v>
      </c>
      <c r="AJ23" s="20">
        <f>if('Raw data'!AJ23 = "водопроводчик",0,1)</f>
        <v>1</v>
      </c>
      <c r="AK23" s="20">
        <f>if('Raw data'!AK23 = "агроном",0,1)</f>
        <v>0</v>
      </c>
      <c r="AL23" s="20">
        <f>if('Raw data'!AL23 = "закройщик-модельер",0,1)</f>
        <v>0</v>
      </c>
      <c r="AM23" s="20">
        <f>if('Raw data'!AM23 = "археолог",0,1)</f>
        <v>1</v>
      </c>
      <c r="AN23" s="20">
        <f>if('Raw data'!AN23 = "работник музея",0,1)</f>
        <v>1</v>
      </c>
      <c r="AO23" s="20">
        <f>if('Raw data'!AO23 = "ученый",0,1)</f>
        <v>0</v>
      </c>
      <c r="AP23" s="20">
        <f>if('Raw data'!AP23 = "логопед",0,1)</f>
        <v>1</v>
      </c>
      <c r="AQ23" s="20">
        <f>if('Raw data'!AQ23 = "врач",0,1)</f>
        <v>1</v>
      </c>
      <c r="AR23" s="20">
        <f>if('Raw data'!AR23 = "главный бухгалтер",0,1)</f>
        <v>1</v>
      </c>
      <c r="AS23" s="20">
        <f>if('Raw data'!AS23 = "поэт",0,1)</f>
        <v>1</v>
      </c>
      <c r="AT23" s="21">
        <f>if('Raw data'!AT23 = "архивариус",0,1)</f>
        <v>1</v>
      </c>
      <c r="AU23" s="20">
        <f>COUNTIF('Raw data'!AU23,"Да")</f>
        <v>1</v>
      </c>
      <c r="AV23" s="20">
        <f>COUNTIF('Raw data'!AV23,"Да")</f>
        <v>1</v>
      </c>
      <c r="AW23" s="20">
        <f>COUNTIF('Raw data'!AW23,"Да")</f>
        <v>1</v>
      </c>
      <c r="AX23" s="20">
        <f>COUNTIF('Raw data'!AX23,"Да")</f>
        <v>0</v>
      </c>
      <c r="AY23" s="20">
        <f>COUNTIF('Raw data'!AY23,"Да")</f>
        <v>0</v>
      </c>
      <c r="AZ23" s="20">
        <f>COUNTIF('Raw data'!AZ23,"Да")</f>
        <v>0</v>
      </c>
      <c r="BA23" s="20">
        <f>COUNTIF('Raw data'!BA23,"Да")</f>
        <v>1</v>
      </c>
      <c r="BB23" s="20">
        <f>COUNTIF('Raw data'!BB23,"Да")</f>
        <v>1</v>
      </c>
      <c r="BC23" s="20">
        <f>COUNTIF('Raw data'!BC23,"Да")</f>
        <v>0</v>
      </c>
      <c r="BD23" s="20">
        <f>COUNTIF('Raw data'!BD23,"Да")</f>
        <v>1</v>
      </c>
      <c r="BE23" s="20">
        <f>COUNTIF('Raw data'!BE23,"Да")</f>
        <v>0</v>
      </c>
      <c r="BF23" s="20">
        <f>COUNTIF('Raw data'!BF23,"Да")</f>
        <v>0</v>
      </c>
      <c r="BG23" s="20">
        <f>COUNTIF('Raw data'!BG23,"Да")</f>
        <v>1</v>
      </c>
      <c r="BH23" s="20">
        <f>COUNTIF('Raw data'!BH23,"Да")</f>
        <v>1</v>
      </c>
      <c r="BI23" s="20">
        <f>COUNTIF('Raw data'!BI23,"Да")</f>
        <v>1</v>
      </c>
      <c r="BJ23" s="20">
        <f>COUNTIF('Raw data'!BJ23,"Да")</f>
        <v>0</v>
      </c>
      <c r="BK23" s="20">
        <f>COUNTIF('Raw data'!BK23,"Да")</f>
        <v>1</v>
      </c>
      <c r="BL23" s="20">
        <f>COUNTIF('Raw data'!BL23,"Да")</f>
        <v>1</v>
      </c>
      <c r="BM23" s="20">
        <f>COUNTIF('Raw data'!BM23,"Да")</f>
        <v>1</v>
      </c>
      <c r="BN23" s="20">
        <f>COUNTIF('Raw data'!BN23,"Да")</f>
        <v>0</v>
      </c>
      <c r="BO23" s="20">
        <f>COUNTIF('Raw data'!BO23,"Да")</f>
        <v>1</v>
      </c>
      <c r="BP23" s="20">
        <f>COUNTIF('Raw data'!BP23,"Да")</f>
        <v>1</v>
      </c>
      <c r="BQ23" s="20">
        <f>COUNTIF('Raw data'!BQ23,"Да")</f>
        <v>1</v>
      </c>
      <c r="BR23" s="20">
        <f>COUNTIF('Raw data'!BR23,"Да")</f>
        <v>1</v>
      </c>
      <c r="BS23" s="20">
        <f>COUNTIF('Raw data'!BS23,"Да")</f>
        <v>1</v>
      </c>
      <c r="BT23" s="20">
        <f>COUNTIF('Raw data'!BT23,"Да")</f>
        <v>1</v>
      </c>
      <c r="BU23" s="20">
        <f>COUNTIF('Raw data'!BU23,"Да")</f>
        <v>0</v>
      </c>
      <c r="BV23" s="20">
        <f>COUNTIF('Raw data'!BV23,"Да")</f>
        <v>1</v>
      </c>
      <c r="BW23" s="20">
        <f>COUNTIF('Raw data'!BW23,"Да")</f>
        <v>0</v>
      </c>
      <c r="BX23" s="20">
        <f>COUNTIF('Raw data'!BX23,"Да")</f>
        <v>0</v>
      </c>
      <c r="BY23" s="20">
        <f>COUNTIF('Raw data'!BY23,"Да")</f>
        <v>0</v>
      </c>
      <c r="BZ23" s="20">
        <f>COUNTIF('Raw data'!BZ23,"Да")</f>
        <v>1</v>
      </c>
      <c r="CA23" s="20">
        <f>COUNTIF('Raw data'!CA23,"Да")</f>
        <v>1</v>
      </c>
      <c r="CB23" s="20">
        <f>COUNTIF('Raw data'!CB23,"Да")</f>
        <v>1</v>
      </c>
      <c r="CC23" s="20">
        <f>COUNTIF('Raw data'!CC23,"Да")</f>
        <v>0</v>
      </c>
      <c r="CD23" s="20">
        <f>COUNTIF('Raw data'!CD23,"Да")</f>
        <v>1</v>
      </c>
      <c r="CE23" s="20">
        <f>COUNTIF('Raw data'!CE23,"Да")</f>
        <v>1</v>
      </c>
      <c r="CF23" s="20">
        <f>COUNTIF('Raw data'!CF23,"Да")</f>
        <v>1</v>
      </c>
      <c r="CG23" s="20">
        <f>COUNTIF('Raw data'!CG23,"Да")</f>
        <v>1</v>
      </c>
      <c r="CH23" s="20">
        <f>COUNTIF('Raw data'!CH23,"Да")</f>
        <v>1</v>
      </c>
      <c r="CI23" s="20">
        <f>COUNTIF('Raw data'!CI23,"Да")</f>
        <v>1</v>
      </c>
      <c r="CJ23" s="20">
        <f>COUNTIF('Raw data'!CJ23,"Да")</f>
        <v>1</v>
      </c>
      <c r="CK23" s="20">
        <f>COUNTIF('Raw data'!CK23,"Да")</f>
        <v>1</v>
      </c>
      <c r="CL23" s="20">
        <f>COUNTIF('Raw data'!CL23,"Да")</f>
        <v>0</v>
      </c>
      <c r="CM23" s="20">
        <f>COUNTIF('Raw data'!CM23,"Да")</f>
        <v>0</v>
      </c>
      <c r="CN23" s="20">
        <f>COUNTIF('Raw data'!CN23,"Да")</f>
        <v>0</v>
      </c>
      <c r="CO23" s="20">
        <f>COUNTIF('Raw data'!CO23,"Да")</f>
        <v>1</v>
      </c>
      <c r="CP23" s="20">
        <f>COUNTIF('Raw data'!CP23,"Да")</f>
        <v>1</v>
      </c>
      <c r="CQ23" s="20">
        <f>COUNTIF('Raw data'!CQ23,"Да")</f>
        <v>0</v>
      </c>
      <c r="CR23" s="20">
        <f>COUNTIF('Raw data'!CR23,"Да")</f>
        <v>1</v>
      </c>
      <c r="CS23" s="20">
        <f>COUNTIF('Raw data'!CS23,"Да")</f>
        <v>1</v>
      </c>
      <c r="CT23" s="20">
        <f>COUNTIF('Raw data'!CT23,"Да")</f>
        <v>0</v>
      </c>
      <c r="CU23" s="20">
        <f>COUNTIF('Raw data'!CU23,"Да")</f>
        <v>0</v>
      </c>
      <c r="CV23" s="20">
        <f>COUNTIF('Raw data'!CV23,"Да")</f>
        <v>1</v>
      </c>
      <c r="CW23" s="20">
        <f>COUNTIF('Raw data'!CW23,"Да")</f>
        <v>0</v>
      </c>
      <c r="CX23" s="20">
        <f>COUNTIF('Raw data'!CX23,"Да")</f>
        <v>0</v>
      </c>
      <c r="CY23" s="20">
        <f>COUNTIF('Raw data'!CY23,"Да")</f>
        <v>1</v>
      </c>
      <c r="CZ23" s="20">
        <f>COUNTIF('Raw data'!CZ23,"Да")</f>
        <v>1</v>
      </c>
      <c r="DA23" s="20">
        <f>COUNTIF('Raw data'!DA23,"Да")</f>
        <v>1</v>
      </c>
      <c r="DB23" s="20">
        <f>COUNTIF('Raw data'!DB23,"Да")</f>
        <v>1</v>
      </c>
      <c r="DC23" s="20">
        <f>COUNTIF('Raw data'!DC23,"Да")</f>
        <v>1</v>
      </c>
      <c r="DD23" s="20">
        <f>COUNTIF('Raw data'!DD23,"Да")</f>
        <v>1</v>
      </c>
      <c r="DE23" s="20">
        <f>COUNTIF('Raw data'!DE23,"Да")</f>
        <v>1</v>
      </c>
      <c r="DF23" s="20">
        <f>COUNTIF('Raw data'!DF23,"Да")</f>
        <v>0</v>
      </c>
      <c r="DG23" s="20">
        <f>COUNTIF('Raw data'!DG23,"Да")</f>
        <v>1</v>
      </c>
      <c r="DH23" s="20">
        <f>COUNTIF('Raw data'!DH23,"Да")</f>
        <v>1</v>
      </c>
      <c r="DI23" s="20">
        <f>COUNTIF('Raw data'!DI23,"Да")</f>
        <v>1</v>
      </c>
      <c r="DJ23" s="20">
        <f>COUNTIF('Raw data'!DJ23,"Да")</f>
        <v>0</v>
      </c>
      <c r="DK23" s="20">
        <f>COUNTIF('Raw data'!DK23,"Да")</f>
        <v>1</v>
      </c>
      <c r="DL23" s="20">
        <f>COUNTIF('Raw data'!DL23,"Да")</f>
        <v>1</v>
      </c>
      <c r="DM23" s="20">
        <f>COUNTIF('Raw data'!DM23,"Да")</f>
        <v>1</v>
      </c>
      <c r="DN23" s="20">
        <f>COUNTIF('Raw data'!DN23,"Да")</f>
        <v>0</v>
      </c>
      <c r="DO23" s="20">
        <f>COUNTIF('Raw data'!DO23,"Да")</f>
        <v>1</v>
      </c>
      <c r="DP23" s="20">
        <f>COUNTIF('Raw data'!DP23,"Да")</f>
        <v>1</v>
      </c>
      <c r="DQ23" s="20">
        <f>COUNTIF('Raw data'!DQ23,"Да")</f>
        <v>1</v>
      </c>
      <c r="DR23" s="20">
        <f>COUNTIF('Raw data'!DR23,"Да")</f>
        <v>1</v>
      </c>
      <c r="DS23" s="20">
        <f>COUNTIF('Raw data'!DS23,"Да")</f>
        <v>1</v>
      </c>
      <c r="DT23" s="20">
        <f>COUNTIF('Raw data'!DT23,"Да")</f>
        <v>1</v>
      </c>
      <c r="DU23" s="20">
        <f>COUNTIF('Raw data'!DU23,"Да")</f>
        <v>1</v>
      </c>
      <c r="DV23" s="21">
        <f>COUNTIF('Raw data'!DV23,"Да")</f>
        <v>0</v>
      </c>
      <c r="DW23" s="22">
        <f>SWITCH('Raw data'!DW23,"4 = полностью согласен",4,"3 = отчасти согласен",3,"2 = отчасти не согласен",2,"1 = абсолютно не согласен",1)</f>
        <v>4</v>
      </c>
      <c r="DX23" s="22">
        <f>SWITCH('Raw data'!DX23,"4 = полностью согласен",4,"3 = отчасти согласен",3,"2 = отчасти не согласен",2,"1 = абсолютно не согласен",1)</f>
        <v>1</v>
      </c>
      <c r="DY23" s="22">
        <f>SWITCH('Raw data'!DY23,"4 = полностью согласен",4,"3 = отчасти согласен",3,"2 = отчасти не согласен",2,"1 = абсолютно не согласен",1)</f>
        <v>3</v>
      </c>
      <c r="DZ23" s="22">
        <f>SWITCH('Raw data'!DZ23,"4 = полностью согласен",4,"3 = отчасти согласен",3,"2 = отчасти не согласен",2,"1 = абсолютно не согласен",1)</f>
        <v>1</v>
      </c>
      <c r="EA23" s="22">
        <f>SWITCH('Raw data'!EA23,"4 = полностью согласен",4,"3 = отчасти согласен",3,"2 = отчасти не согласен",2,"1 = абсолютно не согласен",1)</f>
        <v>3</v>
      </c>
      <c r="EB23" s="22">
        <f>SWITCH('Raw data'!EB23,"4 = полностью согласен",4,"3 = отчасти согласен",3,"2 = отчасти не согласен",2,"1 = абсолютно не согласен",1)</f>
        <v>3</v>
      </c>
      <c r="EC23" s="22">
        <f>SWITCH('Raw data'!EC23,"4 = полностью согласен",4,"3 = отчасти согласен",3,"2 = отчасти не согласен",2,"1 = абсолютно не согласен",1)</f>
        <v>3</v>
      </c>
      <c r="ED23" s="22">
        <f>SWITCH('Raw data'!ED23,"4 = полностью согласен",4,"3 = отчасти согласен",3,"2 = отчасти не согласен",2,"1 = абсолютно не согласен",1)</f>
        <v>4</v>
      </c>
      <c r="EE23" s="22">
        <f>SWITCH('Raw data'!EE23,"4 = полностью согласен",4,"3 = отчасти согласен",3,"2 = отчасти не согласен",2,"1 = абсолютно не согласен",1)</f>
        <v>3</v>
      </c>
      <c r="EF23" s="22">
        <f>SWITCH('Raw data'!EF23,"4 = полностью согласен",4,"3 = отчасти согласен",3,"2 = отчасти не согласен",2,"1 = абсолютно не согласен",1)</f>
        <v>3</v>
      </c>
      <c r="EG23" s="22">
        <f>SWITCH('Raw data'!EG23,"4 = полностью согласен",4,"3 = отчасти согласен",3,"2 = отчасти не согласен",2,"1 = абсолютно не согласен",1)</f>
        <v>2</v>
      </c>
      <c r="EH23" s="22">
        <f>SWITCH('Raw data'!EH23,"4 = полностью согласен",4,"3 = отчасти согласен",3,"2 = отчасти не согласен",2,"1 = абсолютно не согласен",1)</f>
        <v>2</v>
      </c>
      <c r="EI23" s="22">
        <f>SWITCH('Raw data'!EI23,"4 = полностью согласен",4,"3 = отчасти согласен",3,"2 = отчасти не согласен",2,"1 = абсолютно не согласен",1)</f>
        <v>2</v>
      </c>
      <c r="EJ23" s="22">
        <f>SWITCH('Raw data'!EJ23,"4 = полностью согласен",4,"3 = отчасти согласен",3,"2 = отчасти не согласен",2,"1 = абсолютно не согласен",1)</f>
        <v>3</v>
      </c>
      <c r="EK23" s="22">
        <f>SWITCH('Raw data'!EK23,"4 = полностью согласен",4,"3 = отчасти согласен",3,"2 = отчасти не согласен",2,"1 = абсолютно не согласен",1)</f>
        <v>3</v>
      </c>
      <c r="EL23" s="22">
        <f>SWITCH('Raw data'!EL23,"4 = полностью согласен",4,"3 = отчасти согласен",3,"2 = отчасти не согласен",2,"1 = абсолютно не согласен",1)</f>
        <v>3</v>
      </c>
      <c r="EM23" s="22">
        <f>SWITCH('Raw data'!EM23,"4 = полностью согласен",4,"3 = отчасти согласен",3,"2 = отчасти не согласен",2,"1 = абсолютно не согласен",1)</f>
        <v>2</v>
      </c>
      <c r="EN23" s="22">
        <f>SWITCH('Raw data'!EN23,"4 = полностью согласен",4,"3 = отчасти согласен",3,"2 = отчасти не согласен",2,"1 = абсолютно не согласен",1)</f>
        <v>3</v>
      </c>
      <c r="EO23" s="22">
        <f>SWITCH('Raw data'!EO23,"4 = полностью согласен",4,"3 = отчасти согласен",3,"2 = отчасти не согласен",2,"1 = абсолютно не согласен",1)</f>
        <v>3</v>
      </c>
      <c r="EP23" s="22">
        <f>SWITCH('Raw data'!EP23,"4 = полностью согласен",4,"3 = отчасти согласен",3,"2 = отчасти не согласен",2,"1 = абсолютно не согласен",1)</f>
        <v>2</v>
      </c>
      <c r="EQ23" s="22">
        <f>SWITCH('Raw data'!EQ23,"4 = полностью согласен",4,"3 = отчасти согласен",3,"2 = отчасти не согласен",2,"1 = абсолютно не согласен",1)</f>
        <v>3</v>
      </c>
      <c r="ER23" s="22">
        <f>SWITCH('Raw data'!ER23,"4 = полностью согласен",4,"3 = отчасти согласен",3,"2 = отчасти не согласен",2,"1 = абсолютно не согласен",1)</f>
        <v>2</v>
      </c>
      <c r="ES23" s="22">
        <f>SWITCH('Raw data'!ES23,"4 = полностью согласен",4,"3 = отчасти согласен",3,"2 = отчасти не согласен",2,"1 = абсолютно не согласен",1)</f>
        <v>2</v>
      </c>
      <c r="ET23" s="22">
        <f>SWITCH('Raw data'!ET23,"4 = полностью согласен",4,"3 = отчасти согласен",3,"2 = отчасти не согласен",2,"1 = абсолютно не согласен",1)</f>
        <v>3</v>
      </c>
      <c r="EU23" s="22">
        <f>SWITCH('Raw data'!EU23,"4 = полностью согласен",4,"3 = отчасти согласен",3,"2 = отчасти не согласен",2,"1 = абсолютно не согласен",1)</f>
        <v>3</v>
      </c>
      <c r="EV23" s="22">
        <f>SWITCH('Raw data'!EV23,"4 = полностью согласен",4,"3 = отчасти согласен",3,"2 = отчасти не согласен",2,"1 = абсолютно не согласен",1)</f>
        <v>2</v>
      </c>
      <c r="EW23" s="22">
        <f>SWITCH('Raw data'!EW23,"4 = полностью согласен",4,"3 = отчасти согласен",3,"2 = отчасти не согласен",2,"1 = абсолютно не согласен",1)</f>
        <v>3</v>
      </c>
      <c r="EX23" s="22">
        <f>SWITCH('Raw data'!EX23,"4 = полностью согласен",4,"3 = отчасти согласен",3,"2 = отчасти не согласен",2,"1 = абсолютно не согласен",1)</f>
        <v>3</v>
      </c>
      <c r="EY23" s="22">
        <f>SWITCH('Raw data'!EY23,"4 = полностью согласен",4,"3 = отчасти согласен",3,"2 = отчасти не согласен",2,"1 = абсолютно не согласен",1)</f>
        <v>2</v>
      </c>
      <c r="EZ23" s="22">
        <f>SWITCH('Raw data'!EZ23,"4 = полностью согласен",4,"3 = отчасти согласен",3,"2 = отчасти не согласен",2,"1 = абсолютно не согласен",1)</f>
        <v>2</v>
      </c>
      <c r="FA23" s="22">
        <f>SWITCH('Raw data'!FA23,"4 = полностью согласен",4,"3 = отчасти согласен",3,"2 = отчасти не согласен",2,"1 = абсолютно не согласен",1)</f>
        <v>3</v>
      </c>
      <c r="FB23" s="22">
        <f>SWITCH('Raw data'!FB23,"4 = полностью согласен",4,"3 = отчасти согласен",3,"2 = отчасти не согласен",2,"1 = абсолютно не согласен",1)</f>
        <v>3</v>
      </c>
      <c r="FC23" s="22">
        <f>SWITCH('Raw data'!FC23,"4 = полностью согласен",4,"3 = отчасти согласен",3,"2 = отчасти не согласен",2,"1 = абсолютно не согласен",1)</f>
        <v>3</v>
      </c>
      <c r="FD23" s="22">
        <f>SWITCH('Raw data'!FD23,"4 = полностью согласен",4,"3 = отчасти согласен",3,"2 = отчасти не согласен",2,"1 = абсолютно не согласен",1)</f>
        <v>1</v>
      </c>
      <c r="FE23" s="22">
        <f>SWITCH('Raw data'!FE23,"4 = полностью согласен",4,"3 = отчасти согласен",3,"2 = отчасти не согласен",2,"1 = абсолютно не согласен",1)</f>
        <v>2</v>
      </c>
      <c r="FF23" s="22">
        <f>SWITCH('Raw data'!FF23,"4 = полностью согласен",4,"3 = отчасти согласен",3,"2 = отчасти не согласен",2,"1 = абсолютно не согласен",1)</f>
        <v>4</v>
      </c>
      <c r="FG23" s="22">
        <f>SWITCH('Raw data'!FG23,"4 = полностью согласен",4,"3 = отчасти согласен",3,"2 = отчасти не согласен",2,"1 = абсолютно не согласен",1)</f>
        <v>3</v>
      </c>
      <c r="FH23" s="22">
        <f>SWITCH('Raw data'!FH23,"4 = полностью согласен",4,"3 = отчасти согласен",3,"2 = отчасти не согласен",2,"1 = абсолютно не согласен",1)</f>
        <v>3</v>
      </c>
      <c r="FI23" s="22">
        <f>SWITCH('Raw data'!FI23,"4 = полностью согласен",4,"3 = отчасти согласен",3,"2 = отчасти не согласен",2,"1 = абсолютно не согласен",1)</f>
        <v>2</v>
      </c>
      <c r="FJ23" s="22">
        <f>SWITCH('Raw data'!FJ23,"4 = полностью согласен",4,"3 = отчасти согласен",3,"2 = отчасти не согласен",2,"1 = абсолютно не согласен",1)</f>
        <v>2</v>
      </c>
      <c r="FK23" s="22">
        <f>SWITCH('Raw data'!FK23,"4 = полностью согласен",4,"3 = отчасти согласен",3,"2 = отчасти не согласен",2,"1 = абсолютно не согласен",1)</f>
        <v>3</v>
      </c>
      <c r="FL23" s="22">
        <f>SWITCH('Raw data'!FL23,"4 = полностью согласен",4,"3 = отчасти согласен",3,"2 = отчасти не согласен",2,"1 = абсолютно не согласен",1)</f>
        <v>3</v>
      </c>
      <c r="FM23" s="22">
        <f>SWITCH('Raw data'!FM23,"4 = полностью согласен",4,"3 = отчасти согласен",3,"2 = отчасти не согласен",2,"1 = абсолютно не согласен",1)</f>
        <v>3</v>
      </c>
      <c r="FN23" s="22">
        <f>SWITCH('Raw data'!FN23,"4 = полностью согласен",4,"3 = отчасти согласен",3,"2 = отчасти не согласен",2,"1 = абсолютно не согласен",1)</f>
        <v>3</v>
      </c>
      <c r="FO23" s="22">
        <f>SWITCH('Raw data'!FO23,"4 = полностью согласен",4,"3 = отчасти согласен",3,"2 = отчасти не согласен",2,"1 = абсолютно не согласен",1)</f>
        <v>2</v>
      </c>
      <c r="FP23" s="22">
        <f>SWITCH('Raw data'!FP23,"4 = полностью согласен",4,"3 = отчасти согласен",3,"2 = отчасти не согласен",2,"1 = абсолютно не согласен",1)</f>
        <v>3</v>
      </c>
      <c r="FQ23" s="22">
        <f>SWITCH('Raw data'!FQ23,"4 = полностью согласен",4,"3 = отчасти согласен",3,"2 = отчасти не согласен",2,"1 = абсолютно не согласен",1)</f>
        <v>3</v>
      </c>
      <c r="FR23" s="22">
        <f>SWITCH('Raw data'!FR23,"4 = полностью согласен",4,"3 = отчасти согласен",3,"2 = отчасти не согласен",2,"1 = абсолютно не согласен",1)</f>
        <v>3</v>
      </c>
      <c r="FS23" s="22">
        <f>SWITCH('Raw data'!FS23,"4 = полностью согласен",4,"3 = отчасти согласен",3,"2 = отчасти не согласен",2,"1 = абсолютно не согласен",1)</f>
        <v>3</v>
      </c>
      <c r="FT23" s="22">
        <f>SWITCH('Raw data'!FT23,"4 = полностью согласен",4,"3 = отчасти согласен",3,"2 = отчасти не согласен",2,"1 = абсолютно не согласен",1)</f>
        <v>3</v>
      </c>
      <c r="FU23" s="22">
        <f>SWITCH('Raw data'!FU23,"4 = полностью согласен",4,"3 = отчасти согласен",3,"2 = отчасти не согласен",2,"1 = абсолютно не согласен",1)</f>
        <v>2</v>
      </c>
      <c r="FV23" s="22">
        <f>SWITCH('Raw data'!FV23,"4 = полностью согласен",4,"3 = отчасти согласен",3,"2 = отчасти не согласен",2,"1 = абсолютно не согласен",1)</f>
        <v>2</v>
      </c>
      <c r="FW23" s="22">
        <f>SWITCH('Raw data'!FW23,"4 = полностью согласен",4,"3 = отчасти согласен",3,"2 = отчасти не согласен",2,"1 = абсолютно не согласен",1)</f>
        <v>2</v>
      </c>
      <c r="FX23" s="22">
        <f>SWITCH('Raw data'!FX23,"4 = полностью согласен",4,"3 = отчасти согласен",3,"2 = отчасти не согласен",2,"1 = абсолютно не согласен",1)</f>
        <v>2</v>
      </c>
      <c r="FY23" s="22">
        <f>SWITCH('Raw data'!FY23,"4 = полностью согласен",4,"3 = отчасти согласен",3,"2 = отчасти не согласен",2,"1 = абсолютно не согласен",1)</f>
        <v>3</v>
      </c>
      <c r="FZ23" s="22">
        <f>SWITCH('Raw data'!FZ23,"4 = полностью согласен",4,"3 = отчасти согласен",3,"2 = отчасти не согласен",2,"1 = абсолютно не согласен",1)</f>
        <v>3</v>
      </c>
      <c r="GA23" s="22">
        <f>SWITCH('Raw data'!GA23,"4 = полностью согласен",4,"3 = отчасти согласен",3,"2 = отчасти не согласен",2,"1 = абсолютно не согласен",1)</f>
        <v>2</v>
      </c>
      <c r="GB23" s="22">
        <f>SWITCH('Raw data'!GB23,"4 = полностью согласен",4,"3 = отчасти согласен",3,"2 = отчасти не согласен",2,"1 = абсолютно не согласен",1)</f>
        <v>2</v>
      </c>
      <c r="GC23" s="22">
        <f>SWITCH('Raw data'!GC23,"4 = полностью согласен",4,"3 = отчасти согласен",3,"2 = отчасти не согласен",2,"1 = абсолютно не согласен",1)</f>
        <v>3</v>
      </c>
      <c r="GD23" s="22">
        <f>SWITCH('Raw data'!GD23,"4 = полностью согласен",4,"3 = отчасти согласен",3,"2 = отчасти не согласен",2,"1 = абсолютно не согласен",1)</f>
        <v>3</v>
      </c>
      <c r="GE23" s="22">
        <f>SWITCH('Raw data'!GE23,"4 = полностью согласен",4,"3 = отчасти согласен",3,"2 = отчасти не согласен",2,"1 = абсолютно не согласен",1)</f>
        <v>3</v>
      </c>
      <c r="GF23" s="22">
        <f>SWITCH('Raw data'!GF23,"4 = полностью согласен",4,"3 = отчасти согласен",3,"2 = отчасти не согласен",2,"1 = абсолютно не согласен",1)</f>
        <v>2</v>
      </c>
      <c r="GG23" s="22">
        <f>SWITCH('Raw data'!GG23,"4 = полностью согласен",4,"3 = отчасти согласен",3,"2 = отчасти не согласен",2,"1 = абсолютно не согласен",1)</f>
        <v>3</v>
      </c>
      <c r="GH23" s="22">
        <f>SWITCH('Raw data'!GH23,"4 = полностью согласен",4,"3 = отчасти согласен",3,"2 = отчасти не согласен",2,"1 = абсолютно не согласен",1)</f>
        <v>2</v>
      </c>
      <c r="GI23" s="22">
        <f>SWITCH('Raw data'!GI23,"4 = полностью согласен",4,"3 = отчасти согласен",3,"2 = отчасти не согласен",2,"1 = абсолютно не согласен",1)</f>
        <v>2</v>
      </c>
      <c r="GJ23" s="22">
        <f>SWITCH('Raw data'!GJ23,"4 = полностью согласен",4,"3 = отчасти согласен",3,"2 = отчасти не согласен",2,"1 = абсолютно не согласен",1)</f>
        <v>2</v>
      </c>
      <c r="GK23" s="22">
        <f>SWITCH('Raw data'!GK23,"4 = полностью согласен",4,"3 = отчасти согласен",3,"2 = отчасти не согласен",2,"1 = абсолютно не согласен",1)</f>
        <v>3</v>
      </c>
      <c r="GL23" s="22">
        <f>SWITCH('Raw data'!GL23,"4 = полностью согласен",4,"3 = отчасти согласен",3,"2 = отчасти не согласен",2,"1 = абсолютно не согласен",1)</f>
        <v>3</v>
      </c>
      <c r="GM23" s="22">
        <f>SWITCH('Raw data'!GM23,"4 = полностью согласен",4,"3 = отчасти согласен",3,"2 = отчасти не согласен",2,"1 = абсолютно не согласен",1)</f>
        <v>3</v>
      </c>
      <c r="GN23" s="22">
        <f>SWITCH('Raw data'!GN23,"4 = полностью согласен",4,"3 = отчасти согласен",3,"2 = отчасти не согласен",2,"1 = абсолютно не согласен",1)</f>
        <v>3</v>
      </c>
      <c r="GO23" s="23"/>
    </row>
    <row r="24">
      <c r="A24" s="18">
        <f>'Raw data'!A24</f>
        <v>44697.52542</v>
      </c>
      <c r="B24" s="19" t="str">
        <f>'Raw data'!B24</f>
        <v>Другое (Укажите в следующем вопросе)</v>
      </c>
      <c r="E24" s="20">
        <f>if('Raw data'!E24 = "инженер-техник",0,1)</f>
        <v>0</v>
      </c>
      <c r="F24" s="20">
        <f>if('Raw data'!F24 = "вязальщик",0,1)</f>
        <v>1</v>
      </c>
      <c r="G24" s="20">
        <f>if('Raw data'!G24 = "повар",0,1)</f>
        <v>1</v>
      </c>
      <c r="H24" s="20">
        <f>if('Raw data'!H24 = "фотограф",0,1)</f>
        <v>0</v>
      </c>
      <c r="I24" s="20">
        <f>if('Raw data'!I24 = "чертежник",0,1)</f>
        <v>1</v>
      </c>
      <c r="J24" s="20">
        <f>if('Raw data'!J24 = "философ",0,1)</f>
        <v>1</v>
      </c>
      <c r="K24" s="20">
        <f>if('Raw data'!K24 = "ученый-химик",0,1)</f>
        <v>0</v>
      </c>
      <c r="L24" s="20">
        <f>if('Raw data'!L24 = "редактор научного журнала",0,1)</f>
        <v>0</v>
      </c>
      <c r="M24" s="20">
        <f>if('Raw data'!M24 = "лингвист",0,1)</f>
        <v>1</v>
      </c>
      <c r="N24" s="20">
        <f>if('Raw data'!N24 = "педиатр",0,1)</f>
        <v>1</v>
      </c>
      <c r="O24" s="20">
        <f>if('Raw data'!O24 = "организатор воспитательной работы",0,1)</f>
        <v>1</v>
      </c>
      <c r="P24" s="20">
        <f>if('Raw data'!P24 = "спортивный врач",0,1)</f>
        <v>0</v>
      </c>
      <c r="Q24" s="20">
        <f>if('Raw data'!Q24 = "нотариус",0,1)</f>
        <v>0</v>
      </c>
      <c r="R24" s="20">
        <f>if('Raw data'!R24 = "инженер станка",0,1)</f>
        <v>0</v>
      </c>
      <c r="S24" s="20">
        <f>if('Raw data'!S24 = "политический деятель",0,1)</f>
        <v>1</v>
      </c>
      <c r="T24" s="20">
        <f>if('Raw data'!T24 = "садовник",0,1)</f>
        <v>1</v>
      </c>
      <c r="U24" s="20">
        <f>if('Raw data'!U24 = "водитель",0,1)</f>
        <v>0</v>
      </c>
      <c r="V24" s="20">
        <f>if('Raw data'!V24 = "инженер-электрик",0,1)</f>
        <v>0</v>
      </c>
      <c r="W24" s="20">
        <f>if('Raw data'!W24 = "маляр",0,1)</f>
        <v>1</v>
      </c>
      <c r="X24" s="20">
        <f>if('Raw data'!X24 = "биолог",0,1)</f>
        <v>1</v>
      </c>
      <c r="Y24" s="20">
        <f>if('Raw data'!Y24 = "телеоператор",0,1)</f>
        <v>0</v>
      </c>
      <c r="Z24" s="20">
        <f>if('Raw data'!Z24 = "гидролог",0,1)</f>
        <v>0</v>
      </c>
      <c r="AA24" s="20">
        <f>if('Raw data'!AA24 = "зоолог",0,1)</f>
        <v>0</v>
      </c>
      <c r="AB24" s="20">
        <f>if('Raw data'!AB24 = "математик",0,1)</f>
        <v>1</v>
      </c>
      <c r="AC24" s="20">
        <f>if('Raw data'!AC24 = "счетовод",1,0)</f>
        <v>1</v>
      </c>
      <c r="AD24" s="20">
        <f>if('Raw data'!AD24 = "учитель",0,1)</f>
        <v>0</v>
      </c>
      <c r="AE24" s="20">
        <f>if('Raw data'!AE24 = "воспитатель",0,1)</f>
        <v>1</v>
      </c>
      <c r="AF24" s="20">
        <f>if('Raw data'!AF24 = "экономист",0,1)</f>
        <v>1</v>
      </c>
      <c r="AG24" s="20">
        <f>if('Raw data'!AG24 = "корректор",0,1)</f>
        <v>1</v>
      </c>
      <c r="AH24" s="20">
        <f>if('Raw data'!AH24 = "завхоз",0,1)</f>
        <v>1</v>
      </c>
      <c r="AI24" s="20">
        <f>if('Raw data'!AI24 = "радиоинженер",0,1)</f>
        <v>1</v>
      </c>
      <c r="AJ24" s="20">
        <f>if('Raw data'!AJ24 = "водопроводчик",0,1)</f>
        <v>0</v>
      </c>
      <c r="AK24" s="20">
        <f>if('Raw data'!AK24 = "агроном",0,1)</f>
        <v>0</v>
      </c>
      <c r="AL24" s="20">
        <f>if('Raw data'!AL24 = "закройщик-модельер",0,1)</f>
        <v>1</v>
      </c>
      <c r="AM24" s="20">
        <f>if('Raw data'!AM24 = "археолог",0,1)</f>
        <v>1</v>
      </c>
      <c r="AN24" s="20">
        <f>if('Raw data'!AN24 = "работник музея",0,1)</f>
        <v>1</v>
      </c>
      <c r="AO24" s="20">
        <f>if('Raw data'!AO24 = "ученый",0,1)</f>
        <v>1</v>
      </c>
      <c r="AP24" s="20">
        <f>if('Raw data'!AP24 = "логопед",0,1)</f>
        <v>1</v>
      </c>
      <c r="AQ24" s="20">
        <f>if('Raw data'!AQ24 = "врач",0,1)</f>
        <v>1</v>
      </c>
      <c r="AR24" s="20">
        <f>if('Raw data'!AR24 = "главный бухгалтер",0,1)</f>
        <v>1</v>
      </c>
      <c r="AS24" s="20">
        <f>if('Raw data'!AS24 = "поэт",0,1)</f>
        <v>1</v>
      </c>
      <c r="AT24" s="21">
        <f>if('Raw data'!AT24 = "архивариус",0,1)</f>
        <v>0</v>
      </c>
      <c r="AU24" s="20">
        <f>COUNTIF('Raw data'!AU24,"Да")</f>
        <v>0</v>
      </c>
      <c r="AV24" s="20">
        <f>COUNTIF('Raw data'!AV24,"Да")</f>
        <v>0</v>
      </c>
      <c r="AW24" s="20">
        <f>COUNTIF('Raw data'!AW24,"Да")</f>
        <v>0</v>
      </c>
      <c r="AX24" s="20">
        <f>COUNTIF('Raw data'!AX24,"Да")</f>
        <v>1</v>
      </c>
      <c r="AY24" s="20">
        <f>COUNTIF('Raw data'!AY24,"Да")</f>
        <v>1</v>
      </c>
      <c r="AZ24" s="20">
        <f>COUNTIF('Raw data'!AZ24,"Да")</f>
        <v>0</v>
      </c>
      <c r="BA24" s="20">
        <f>COUNTIF('Raw data'!BA24,"Да")</f>
        <v>1</v>
      </c>
      <c r="BB24" s="20">
        <f>COUNTIF('Raw data'!BB24,"Да")</f>
        <v>1</v>
      </c>
      <c r="BC24" s="20">
        <f>COUNTIF('Raw data'!BC24,"Да")</f>
        <v>0</v>
      </c>
      <c r="BD24" s="20">
        <f>COUNTIF('Raw data'!BD24,"Да")</f>
        <v>1</v>
      </c>
      <c r="BE24" s="20">
        <f>COUNTIF('Raw data'!BE24,"Да")</f>
        <v>1</v>
      </c>
      <c r="BF24" s="20">
        <f>COUNTIF('Raw data'!BF24,"Да")</f>
        <v>1</v>
      </c>
      <c r="BG24" s="20">
        <f>COUNTIF('Raw data'!BG24,"Да")</f>
        <v>1</v>
      </c>
      <c r="BH24" s="20">
        <f>COUNTIF('Raw data'!BH24,"Да")</f>
        <v>1</v>
      </c>
      <c r="BI24" s="20">
        <f>COUNTIF('Raw data'!BI24,"Да")</f>
        <v>1</v>
      </c>
      <c r="BJ24" s="20">
        <f>COUNTIF('Raw data'!BJ24,"Да")</f>
        <v>0</v>
      </c>
      <c r="BK24" s="20">
        <f>COUNTIF('Raw data'!BK24,"Да")</f>
        <v>1</v>
      </c>
      <c r="BL24" s="20">
        <f>COUNTIF('Raw data'!BL24,"Да")</f>
        <v>0</v>
      </c>
      <c r="BM24" s="20">
        <f>COUNTIF('Raw data'!BM24,"Да")</f>
        <v>0</v>
      </c>
      <c r="BN24" s="20">
        <f>COUNTIF('Raw data'!BN24,"Да")</f>
        <v>0</v>
      </c>
      <c r="BO24" s="20">
        <f>COUNTIF('Raw data'!BO24,"Да")</f>
        <v>0</v>
      </c>
      <c r="BP24" s="20">
        <f>COUNTIF('Raw data'!BP24,"Да")</f>
        <v>1</v>
      </c>
      <c r="BQ24" s="20">
        <f>COUNTIF('Raw data'!BQ24,"Да")</f>
        <v>0</v>
      </c>
      <c r="BR24" s="20">
        <f>COUNTIF('Raw data'!BR24,"Да")</f>
        <v>0</v>
      </c>
      <c r="BS24" s="20">
        <f>COUNTIF('Raw data'!BS24,"Да")</f>
        <v>1</v>
      </c>
      <c r="BT24" s="20">
        <f>COUNTIF('Raw data'!BT24,"Да")</f>
        <v>0</v>
      </c>
      <c r="BU24" s="20">
        <f>COUNTIF('Raw data'!BU24,"Да")</f>
        <v>0</v>
      </c>
      <c r="BV24" s="20">
        <f>COUNTIF('Raw data'!BV24,"Да")</f>
        <v>1</v>
      </c>
      <c r="BW24" s="20">
        <f>COUNTIF('Raw data'!BW24,"Да")</f>
        <v>1</v>
      </c>
      <c r="BX24" s="20">
        <f>COUNTIF('Raw data'!BX24,"Да")</f>
        <v>0</v>
      </c>
      <c r="BY24" s="20">
        <f>COUNTIF('Raw data'!BY24,"Да")</f>
        <v>0</v>
      </c>
      <c r="BZ24" s="20">
        <f>COUNTIF('Raw data'!BZ24,"Да")</f>
        <v>1</v>
      </c>
      <c r="CA24" s="20">
        <f>COUNTIF('Raw data'!CA24,"Да")</f>
        <v>0</v>
      </c>
      <c r="CB24" s="20">
        <f>COUNTIF('Raw data'!CB24,"Да")</f>
        <v>1</v>
      </c>
      <c r="CC24" s="20">
        <f>COUNTIF('Raw data'!CC24,"Да")</f>
        <v>0</v>
      </c>
      <c r="CD24" s="20">
        <f>COUNTIF('Raw data'!CD24,"Да")</f>
        <v>0</v>
      </c>
      <c r="CE24" s="20">
        <f>COUNTIF('Raw data'!CE24,"Да")</f>
        <v>0</v>
      </c>
      <c r="CF24" s="20">
        <f>COUNTIF('Raw data'!CF24,"Да")</f>
        <v>0</v>
      </c>
      <c r="CG24" s="20">
        <f>COUNTIF('Raw data'!CG24,"Да")</f>
        <v>0</v>
      </c>
      <c r="CH24" s="20">
        <f>COUNTIF('Raw data'!CH24,"Да")</f>
        <v>1</v>
      </c>
      <c r="CI24" s="20">
        <f>COUNTIF('Raw data'!CI24,"Да")</f>
        <v>0</v>
      </c>
      <c r="CJ24" s="20">
        <f>COUNTIF('Raw data'!CJ24,"Да")</f>
        <v>1</v>
      </c>
      <c r="CK24" s="20">
        <f>COUNTIF('Raw data'!CK24,"Да")</f>
        <v>0</v>
      </c>
      <c r="CL24" s="20">
        <f>COUNTIF('Raw data'!CL24,"Да")</f>
        <v>0</v>
      </c>
      <c r="CM24" s="20">
        <f>COUNTIF('Raw data'!CM24,"Да")</f>
        <v>0</v>
      </c>
      <c r="CN24" s="20">
        <f>COUNTIF('Raw data'!CN24,"Да")</f>
        <v>0</v>
      </c>
      <c r="CO24" s="20">
        <f>COUNTIF('Raw data'!CO24,"Да")</f>
        <v>1</v>
      </c>
      <c r="CP24" s="20">
        <f>COUNTIF('Raw data'!CP24,"Да")</f>
        <v>0</v>
      </c>
      <c r="CQ24" s="20">
        <f>COUNTIF('Raw data'!CQ24,"Да")</f>
        <v>0</v>
      </c>
      <c r="CR24" s="20">
        <f>COUNTIF('Raw data'!CR24,"Да")</f>
        <v>1</v>
      </c>
      <c r="CS24" s="20">
        <f>COUNTIF('Raw data'!CS24,"Да")</f>
        <v>0</v>
      </c>
      <c r="CT24" s="20">
        <f>COUNTIF('Raw data'!CT24,"Да")</f>
        <v>1</v>
      </c>
      <c r="CU24" s="20">
        <f>COUNTIF('Raw data'!CU24,"Да")</f>
        <v>0</v>
      </c>
      <c r="CV24" s="20">
        <f>COUNTIF('Raw data'!CV24,"Да")</f>
        <v>0</v>
      </c>
      <c r="CW24" s="20">
        <f>COUNTIF('Raw data'!CW24,"Да")</f>
        <v>0</v>
      </c>
      <c r="CX24" s="20">
        <f>COUNTIF('Raw data'!CX24,"Да")</f>
        <v>1</v>
      </c>
      <c r="CY24" s="20">
        <f>COUNTIF('Raw data'!CY24,"Да")</f>
        <v>0</v>
      </c>
      <c r="CZ24" s="20">
        <f>COUNTIF('Raw data'!CZ24,"Да")</f>
        <v>1</v>
      </c>
      <c r="DA24" s="20">
        <f>COUNTIF('Raw data'!DA24,"Да")</f>
        <v>1</v>
      </c>
      <c r="DB24" s="20">
        <f>COUNTIF('Raw data'!DB24,"Да")</f>
        <v>0</v>
      </c>
      <c r="DC24" s="20">
        <f>COUNTIF('Raw data'!DC24,"Да")</f>
        <v>0</v>
      </c>
      <c r="DD24" s="20">
        <f>COUNTIF('Raw data'!DD24,"Да")</f>
        <v>0</v>
      </c>
      <c r="DE24" s="20">
        <f>COUNTIF('Raw data'!DE24,"Да")</f>
        <v>1</v>
      </c>
      <c r="DF24" s="20">
        <f>COUNTIF('Raw data'!DF24,"Да")</f>
        <v>0</v>
      </c>
      <c r="DG24" s="20">
        <f>COUNTIF('Raw data'!DG24,"Да")</f>
        <v>0</v>
      </c>
      <c r="DH24" s="20">
        <f>COUNTIF('Raw data'!DH24,"Да")</f>
        <v>0</v>
      </c>
      <c r="DI24" s="20">
        <f>COUNTIF('Raw data'!DI24,"Да")</f>
        <v>1</v>
      </c>
      <c r="DJ24" s="20">
        <f>COUNTIF('Raw data'!DJ24,"Да")</f>
        <v>0</v>
      </c>
      <c r="DK24" s="20">
        <f>COUNTIF('Raw data'!DK24,"Да")</f>
        <v>0</v>
      </c>
      <c r="DL24" s="20">
        <f>COUNTIF('Raw data'!DL24,"Да")</f>
        <v>1</v>
      </c>
      <c r="DM24" s="20">
        <f>COUNTIF('Raw data'!DM24,"Да")</f>
        <v>1</v>
      </c>
      <c r="DN24" s="20">
        <f>COUNTIF('Raw data'!DN24,"Да")</f>
        <v>0</v>
      </c>
      <c r="DO24" s="20">
        <f>COUNTIF('Raw data'!DO24,"Да")</f>
        <v>1</v>
      </c>
      <c r="DP24" s="20">
        <f>COUNTIF('Raw data'!DP24,"Да")</f>
        <v>1</v>
      </c>
      <c r="DQ24" s="20">
        <f>COUNTIF('Raw data'!DQ24,"Да")</f>
        <v>0</v>
      </c>
      <c r="DR24" s="20">
        <f>COUNTIF('Raw data'!DR24,"Да")</f>
        <v>1</v>
      </c>
      <c r="DS24" s="20">
        <f>COUNTIF('Raw data'!DS24,"Да")</f>
        <v>0</v>
      </c>
      <c r="DT24" s="20">
        <f>COUNTIF('Raw data'!DT24,"Да")</f>
        <v>0</v>
      </c>
      <c r="DU24" s="20">
        <f>COUNTIF('Raw data'!DU24,"Да")</f>
        <v>0</v>
      </c>
      <c r="DV24" s="21">
        <f>COUNTIF('Raw data'!DV24,"Да")</f>
        <v>1</v>
      </c>
      <c r="DW24" s="22">
        <f>SWITCH('Raw data'!DW24,"4 = полностью согласен",4,"3 = отчасти согласен",3,"2 = отчасти не согласен",2,"1 = абсолютно не согласен",1)</f>
        <v>2</v>
      </c>
      <c r="DX24" s="22">
        <f>SWITCH('Raw data'!DX24,"4 = полностью согласен",4,"3 = отчасти согласен",3,"2 = отчасти не согласен",2,"1 = абсолютно не согласен",1)</f>
        <v>1</v>
      </c>
      <c r="DY24" s="22">
        <f>SWITCH('Raw data'!DY24,"4 = полностью согласен",4,"3 = отчасти согласен",3,"2 = отчасти не согласен",2,"1 = абсолютно не согласен",1)</f>
        <v>3</v>
      </c>
      <c r="DZ24" s="22">
        <f>SWITCH('Raw data'!DZ24,"4 = полностью согласен",4,"3 = отчасти согласен",3,"2 = отчасти не согласен",2,"1 = абсолютно не согласен",1)</f>
        <v>2</v>
      </c>
      <c r="EA24" s="22">
        <f>SWITCH('Raw data'!EA24,"4 = полностью согласен",4,"3 = отчасти согласен",3,"2 = отчасти не согласен",2,"1 = абсолютно не согласен",1)</f>
        <v>3</v>
      </c>
      <c r="EB24" s="22">
        <f>SWITCH('Raw data'!EB24,"4 = полностью согласен",4,"3 = отчасти согласен",3,"2 = отчасти не согласен",2,"1 = абсолютно не согласен",1)</f>
        <v>2</v>
      </c>
      <c r="EC24" s="22">
        <f>SWITCH('Raw data'!EC24,"4 = полностью согласен",4,"3 = отчасти согласен",3,"2 = отчасти не согласен",2,"1 = абсолютно не согласен",1)</f>
        <v>3</v>
      </c>
      <c r="ED24" s="22">
        <f>SWITCH('Raw data'!ED24,"4 = полностью согласен",4,"3 = отчасти согласен",3,"2 = отчасти не согласен",2,"1 = абсолютно не согласен",1)</f>
        <v>4</v>
      </c>
      <c r="EE24" s="22">
        <f>SWITCH('Raw data'!EE24,"4 = полностью согласен",4,"3 = отчасти согласен",3,"2 = отчасти не согласен",2,"1 = абсолютно не согласен",1)</f>
        <v>2</v>
      </c>
      <c r="EF24" s="22">
        <f>SWITCH('Raw data'!EF24,"4 = полностью согласен",4,"3 = отчасти согласен",3,"2 = отчасти не согласен",2,"1 = абсолютно не согласен",1)</f>
        <v>4</v>
      </c>
      <c r="EG24" s="22">
        <f>SWITCH('Raw data'!EG24,"4 = полностью согласен",4,"3 = отчасти согласен",3,"2 = отчасти не согласен",2,"1 = абсолютно не согласен",1)</f>
        <v>2</v>
      </c>
      <c r="EH24" s="22">
        <f>SWITCH('Raw data'!EH24,"4 = полностью согласен",4,"3 = отчасти согласен",3,"2 = отчасти не согласен",2,"1 = абсолютно не согласен",1)</f>
        <v>1</v>
      </c>
      <c r="EI24" s="22">
        <f>SWITCH('Raw data'!EI24,"4 = полностью согласен",4,"3 = отчасти согласен",3,"2 = отчасти не согласен",2,"1 = абсолютно не согласен",1)</f>
        <v>3</v>
      </c>
      <c r="EJ24" s="22">
        <f>SWITCH('Raw data'!EJ24,"4 = полностью согласен",4,"3 = отчасти согласен",3,"2 = отчасти не согласен",2,"1 = абсолютно не согласен",1)</f>
        <v>4</v>
      </c>
      <c r="EK24" s="22">
        <f>SWITCH('Raw data'!EK24,"4 = полностью согласен",4,"3 = отчасти согласен",3,"2 = отчасти не согласен",2,"1 = абсолютно не согласен",1)</f>
        <v>1</v>
      </c>
      <c r="EL24" s="22">
        <f>SWITCH('Raw data'!EL24,"4 = полностью согласен",4,"3 = отчасти согласен",3,"2 = отчасти не согласен",2,"1 = абсолютно не согласен",1)</f>
        <v>3</v>
      </c>
      <c r="EM24" s="22">
        <f>SWITCH('Raw data'!EM24,"4 = полностью согласен",4,"3 = отчасти согласен",3,"2 = отчасти не согласен",2,"1 = абсолютно не согласен",1)</f>
        <v>4</v>
      </c>
      <c r="EN24" s="22">
        <f>SWITCH('Raw data'!EN24,"4 = полностью согласен",4,"3 = отчасти согласен",3,"2 = отчасти не согласен",2,"1 = абсолютно не согласен",1)</f>
        <v>3</v>
      </c>
      <c r="EO24" s="22">
        <f>SWITCH('Raw data'!EO24,"4 = полностью согласен",4,"3 = отчасти согласен",3,"2 = отчасти не согласен",2,"1 = абсолютно не согласен",1)</f>
        <v>3</v>
      </c>
      <c r="EP24" s="22">
        <f>SWITCH('Raw data'!EP24,"4 = полностью согласен",4,"3 = отчасти согласен",3,"2 = отчасти не согласен",2,"1 = абсолютно не согласен",1)</f>
        <v>3</v>
      </c>
      <c r="EQ24" s="22">
        <f>SWITCH('Raw data'!EQ24,"4 = полностью согласен",4,"3 = отчасти согласен",3,"2 = отчасти не согласен",2,"1 = абсолютно не согласен",1)</f>
        <v>4</v>
      </c>
      <c r="ER24" s="22">
        <f>SWITCH('Raw data'!ER24,"4 = полностью согласен",4,"3 = отчасти согласен",3,"2 = отчасти не согласен",2,"1 = абсолютно не согласен",1)</f>
        <v>3</v>
      </c>
      <c r="ES24" s="22">
        <f>SWITCH('Raw data'!ES24,"4 = полностью согласен",4,"3 = отчасти согласен",3,"2 = отчасти не согласен",2,"1 = абсолютно не согласен",1)</f>
        <v>3</v>
      </c>
      <c r="ET24" s="22">
        <f>SWITCH('Raw data'!ET24,"4 = полностью согласен",4,"3 = отчасти согласен",3,"2 = отчасти не согласен",2,"1 = абсолютно не согласен",1)</f>
        <v>4</v>
      </c>
      <c r="EU24" s="22">
        <f>SWITCH('Raw data'!EU24,"4 = полностью согласен",4,"3 = отчасти согласен",3,"2 = отчасти не согласен",2,"1 = абсолютно не согласен",1)</f>
        <v>4</v>
      </c>
      <c r="EV24" s="22">
        <f>SWITCH('Raw data'!EV24,"4 = полностью согласен",4,"3 = отчасти согласен",3,"2 = отчасти не согласен",2,"1 = абсолютно не согласен",1)</f>
        <v>3</v>
      </c>
      <c r="EW24" s="22">
        <f>SWITCH('Raw data'!EW24,"4 = полностью согласен",4,"3 = отчасти согласен",3,"2 = отчасти не согласен",2,"1 = абсолютно не согласен",1)</f>
        <v>3</v>
      </c>
      <c r="EX24" s="22">
        <f>SWITCH('Raw data'!EX24,"4 = полностью согласен",4,"3 = отчасти согласен",3,"2 = отчасти не согласен",2,"1 = абсолютно не согласен",1)</f>
        <v>3</v>
      </c>
      <c r="EY24" s="22">
        <f>SWITCH('Raw data'!EY24,"4 = полностью согласен",4,"3 = отчасти согласен",3,"2 = отчасти не согласен",2,"1 = абсолютно не согласен",1)</f>
        <v>3</v>
      </c>
      <c r="EZ24" s="22">
        <f>SWITCH('Raw data'!EZ24,"4 = полностью согласен",4,"3 = отчасти согласен",3,"2 = отчасти не согласен",2,"1 = абсолютно не согласен",1)</f>
        <v>2</v>
      </c>
      <c r="FA24" s="22">
        <f>SWITCH('Raw data'!FA24,"4 = полностью согласен",4,"3 = отчасти согласен",3,"2 = отчасти не согласен",2,"1 = абсолютно не согласен",1)</f>
        <v>3</v>
      </c>
      <c r="FB24" s="22">
        <f>SWITCH('Raw data'!FB24,"4 = полностью согласен",4,"3 = отчасти согласен",3,"2 = отчасти не согласен",2,"1 = абсолютно не согласен",1)</f>
        <v>3</v>
      </c>
      <c r="FC24" s="22">
        <f>SWITCH('Raw data'!FC24,"4 = полностью согласен",4,"3 = отчасти согласен",3,"2 = отчасти не согласен",2,"1 = абсолютно не согласен",1)</f>
        <v>2</v>
      </c>
      <c r="FD24" s="22">
        <f>SWITCH('Raw data'!FD24,"4 = полностью согласен",4,"3 = отчасти согласен",3,"2 = отчасти не согласен",2,"1 = абсолютно не согласен",1)</f>
        <v>2</v>
      </c>
      <c r="FE24" s="22">
        <f>SWITCH('Raw data'!FE24,"4 = полностью согласен",4,"3 = отчасти согласен",3,"2 = отчасти не согласен",2,"1 = абсолютно не согласен",1)</f>
        <v>3</v>
      </c>
      <c r="FF24" s="22">
        <f>SWITCH('Raw data'!FF24,"4 = полностью согласен",4,"3 = отчасти согласен",3,"2 = отчасти не согласен",2,"1 = абсолютно не согласен",1)</f>
        <v>2</v>
      </c>
      <c r="FG24" s="22">
        <f>SWITCH('Raw data'!FG24,"4 = полностью согласен",4,"3 = отчасти согласен",3,"2 = отчасти не согласен",2,"1 = абсолютно не согласен",1)</f>
        <v>1</v>
      </c>
      <c r="FH24" s="22">
        <f>SWITCH('Raw data'!FH24,"4 = полностью согласен",4,"3 = отчасти согласен",3,"2 = отчасти не согласен",2,"1 = абсолютно не согласен",1)</f>
        <v>3</v>
      </c>
      <c r="FI24" s="22">
        <f>SWITCH('Raw data'!FI24,"4 = полностью согласен",4,"3 = отчасти согласен",3,"2 = отчасти не согласен",2,"1 = абсолютно не согласен",1)</f>
        <v>3</v>
      </c>
      <c r="FJ24" s="22">
        <f>SWITCH('Raw data'!FJ24,"4 = полностью согласен",4,"3 = отчасти согласен",3,"2 = отчасти не согласен",2,"1 = абсолютно не согласен",1)</f>
        <v>2</v>
      </c>
      <c r="FK24" s="22">
        <f>SWITCH('Raw data'!FK24,"4 = полностью согласен",4,"3 = отчасти согласен",3,"2 = отчасти не согласен",2,"1 = абсолютно не согласен",1)</f>
        <v>2</v>
      </c>
      <c r="FL24" s="22">
        <f>SWITCH('Raw data'!FL24,"4 = полностью согласен",4,"3 = отчасти согласен",3,"2 = отчасти не согласен",2,"1 = абсолютно не согласен",1)</f>
        <v>2</v>
      </c>
      <c r="FM24" s="22">
        <f>SWITCH('Raw data'!FM24,"4 = полностью согласен",4,"3 = отчасти согласен",3,"2 = отчасти не согласен",2,"1 = абсолютно не согласен",1)</f>
        <v>1</v>
      </c>
      <c r="FN24" s="22">
        <f>SWITCH('Raw data'!FN24,"4 = полностью согласен",4,"3 = отчасти согласен",3,"2 = отчасти не согласен",2,"1 = абсолютно не согласен",1)</f>
        <v>3</v>
      </c>
      <c r="FO24" s="22">
        <f>SWITCH('Raw data'!FO24,"4 = полностью согласен",4,"3 = отчасти согласен",3,"2 = отчасти не согласен",2,"1 = абсолютно не согласен",1)</f>
        <v>1</v>
      </c>
      <c r="FP24" s="22">
        <f>SWITCH('Raw data'!FP24,"4 = полностью согласен",4,"3 = отчасти согласен",3,"2 = отчасти не согласен",2,"1 = абсолютно не согласен",1)</f>
        <v>1</v>
      </c>
      <c r="FQ24" s="22">
        <f>SWITCH('Raw data'!FQ24,"4 = полностью согласен",4,"3 = отчасти согласен",3,"2 = отчасти не согласен",2,"1 = абсолютно не согласен",1)</f>
        <v>3</v>
      </c>
      <c r="FR24" s="22">
        <f>SWITCH('Raw data'!FR24,"4 = полностью согласен",4,"3 = отчасти согласен",3,"2 = отчасти не согласен",2,"1 = абсолютно не согласен",1)</f>
        <v>2</v>
      </c>
      <c r="FS24" s="22">
        <f>SWITCH('Raw data'!FS24,"4 = полностью согласен",4,"3 = отчасти согласен",3,"2 = отчасти не согласен",2,"1 = абсолютно не согласен",1)</f>
        <v>4</v>
      </c>
      <c r="FT24" s="22">
        <f>SWITCH('Raw data'!FT24,"4 = полностью согласен",4,"3 = отчасти согласен",3,"2 = отчасти не согласен",2,"1 = абсолютно не согласен",1)</f>
        <v>3</v>
      </c>
      <c r="FU24" s="22">
        <f>SWITCH('Raw data'!FU24,"4 = полностью согласен",4,"3 = отчасти согласен",3,"2 = отчасти не согласен",2,"1 = абсолютно не согласен",1)</f>
        <v>2</v>
      </c>
      <c r="FV24" s="22">
        <f>SWITCH('Raw data'!FV24,"4 = полностью согласен",4,"3 = отчасти согласен",3,"2 = отчасти не согласен",2,"1 = абсолютно не согласен",1)</f>
        <v>2</v>
      </c>
      <c r="FW24" s="22">
        <f>SWITCH('Raw data'!FW24,"4 = полностью согласен",4,"3 = отчасти согласен",3,"2 = отчасти не согласен",2,"1 = абсолютно не согласен",1)</f>
        <v>3</v>
      </c>
      <c r="FX24" s="22">
        <f>SWITCH('Raw data'!FX24,"4 = полностью согласен",4,"3 = отчасти согласен",3,"2 = отчасти не согласен",2,"1 = абсолютно не согласен",1)</f>
        <v>2</v>
      </c>
      <c r="FY24" s="22">
        <f>SWITCH('Raw data'!FY24,"4 = полностью согласен",4,"3 = отчасти согласен",3,"2 = отчасти не согласен",2,"1 = абсолютно не согласен",1)</f>
        <v>3</v>
      </c>
      <c r="FZ24" s="22">
        <f>SWITCH('Raw data'!FZ24,"4 = полностью согласен",4,"3 = отчасти согласен",3,"2 = отчасти не согласен",2,"1 = абсолютно не согласен",1)</f>
        <v>3</v>
      </c>
      <c r="GA24" s="22">
        <f>SWITCH('Raw data'!GA24,"4 = полностью согласен",4,"3 = отчасти согласен",3,"2 = отчасти не согласен",2,"1 = абсолютно не согласен",1)</f>
        <v>1</v>
      </c>
      <c r="GB24" s="22">
        <f>SWITCH('Raw data'!GB24,"4 = полностью согласен",4,"3 = отчасти согласен",3,"2 = отчасти не согласен",2,"1 = абсолютно не согласен",1)</f>
        <v>3</v>
      </c>
      <c r="GC24" s="22">
        <f>SWITCH('Raw data'!GC24,"4 = полностью согласен",4,"3 = отчасти согласен",3,"2 = отчасти не согласен",2,"1 = абсолютно не согласен",1)</f>
        <v>1</v>
      </c>
      <c r="GD24" s="22">
        <f>SWITCH('Raw data'!GD24,"4 = полностью согласен",4,"3 = отчасти согласен",3,"2 = отчасти не согласен",2,"1 = абсолютно не согласен",1)</f>
        <v>3</v>
      </c>
      <c r="GE24" s="22">
        <f>SWITCH('Raw data'!GE24,"4 = полностью согласен",4,"3 = отчасти согласен",3,"2 = отчасти не согласен",2,"1 = абсолютно не согласен",1)</f>
        <v>4</v>
      </c>
      <c r="GF24" s="22">
        <f>SWITCH('Raw data'!GF24,"4 = полностью согласен",4,"3 = отчасти согласен",3,"2 = отчасти не согласен",2,"1 = абсолютно не согласен",1)</f>
        <v>3</v>
      </c>
      <c r="GG24" s="22">
        <f>SWITCH('Raw data'!GG24,"4 = полностью согласен",4,"3 = отчасти согласен",3,"2 = отчасти не согласен",2,"1 = абсолютно не согласен",1)</f>
        <v>3</v>
      </c>
      <c r="GH24" s="22">
        <f>SWITCH('Raw data'!GH24,"4 = полностью согласен",4,"3 = отчасти согласен",3,"2 = отчасти не согласен",2,"1 = абсолютно не согласен",1)</f>
        <v>1</v>
      </c>
      <c r="GI24" s="22">
        <f>SWITCH('Raw data'!GI24,"4 = полностью согласен",4,"3 = отчасти согласен",3,"2 = отчасти не согласен",2,"1 = абсолютно не согласен",1)</f>
        <v>1</v>
      </c>
      <c r="GJ24" s="22">
        <f>SWITCH('Raw data'!GJ24,"4 = полностью согласен",4,"3 = отчасти согласен",3,"2 = отчасти не согласен",2,"1 = абсолютно не согласен",1)</f>
        <v>1</v>
      </c>
      <c r="GK24" s="22">
        <f>SWITCH('Raw data'!GK24,"4 = полностью согласен",4,"3 = отчасти согласен",3,"2 = отчасти не согласен",2,"1 = абсолютно не согласен",1)</f>
        <v>4</v>
      </c>
      <c r="GL24" s="22">
        <f>SWITCH('Raw data'!GL24,"4 = полностью согласен",4,"3 = отчасти согласен",3,"2 = отчасти не согласен",2,"1 = абсолютно не согласен",1)</f>
        <v>3</v>
      </c>
      <c r="GM24" s="22">
        <f>SWITCH('Raw data'!GM24,"4 = полностью согласен",4,"3 = отчасти согласен",3,"2 = отчасти не согласен",2,"1 = абсолютно не согласен",1)</f>
        <v>3</v>
      </c>
      <c r="GN24" s="22">
        <f>SWITCH('Raw data'!GN24,"4 = полностью согласен",4,"3 = отчасти согласен",3,"2 = отчасти не согласен",2,"1 = абсолютно не согласен",1)</f>
        <v>2</v>
      </c>
      <c r="GO24" s="23"/>
    </row>
    <row r="25">
      <c r="A25" s="18">
        <f>'Raw data'!A25</f>
        <v>44697.55184</v>
      </c>
      <c r="B25" s="19" t="str">
        <f>'Raw data'!B25</f>
        <v>Другое (Укажите в следующем вопросе)</v>
      </c>
      <c r="E25" s="20">
        <f>if('Raw data'!E25 = "инженер-техник",0,1)</f>
        <v>0</v>
      </c>
      <c r="F25" s="20">
        <f>if('Raw data'!F25 = "вязальщик",0,1)</f>
        <v>0</v>
      </c>
      <c r="G25" s="20">
        <f>if('Raw data'!G25 = "повар",0,1)</f>
        <v>0</v>
      </c>
      <c r="H25" s="20">
        <f>if('Raw data'!H25 = "фотограф",0,1)</f>
        <v>1</v>
      </c>
      <c r="I25" s="20">
        <f>if('Raw data'!I25 = "чертежник",0,1)</f>
        <v>0</v>
      </c>
      <c r="J25" s="20">
        <f>if('Raw data'!J25 = "философ",0,1)</f>
        <v>1</v>
      </c>
      <c r="K25" s="20">
        <f>if('Raw data'!K25 = "ученый-химик",0,1)</f>
        <v>1</v>
      </c>
      <c r="L25" s="20">
        <f>if('Raw data'!L25 = "редактор научного журнала",0,1)</f>
        <v>1</v>
      </c>
      <c r="M25" s="20">
        <f>if('Raw data'!M25 = "лингвист",0,1)</f>
        <v>0</v>
      </c>
      <c r="N25" s="20">
        <f>if('Raw data'!N25 = "педиатр",0,1)</f>
        <v>1</v>
      </c>
      <c r="O25" s="20">
        <f>if('Raw data'!O25 = "организатор воспитательной работы",0,1)</f>
        <v>0</v>
      </c>
      <c r="P25" s="20">
        <f>if('Raw data'!P25 = "спортивный врач",0,1)</f>
        <v>0</v>
      </c>
      <c r="Q25" s="20">
        <f>if('Raw data'!Q25 = "нотариус",0,1)</f>
        <v>1</v>
      </c>
      <c r="R25" s="20">
        <f>if('Raw data'!R25 = "инженер станка",0,1)</f>
        <v>0</v>
      </c>
      <c r="S25" s="20">
        <f>if('Raw data'!S25 = "политический деятель",0,1)</f>
        <v>0</v>
      </c>
      <c r="T25" s="20">
        <f>if('Raw data'!T25 = "садовник",0,1)</f>
        <v>1</v>
      </c>
      <c r="U25" s="20">
        <f>if('Raw data'!U25 = "водитель",0,1)</f>
        <v>0</v>
      </c>
      <c r="V25" s="20">
        <f>if('Raw data'!V25 = "инженер-электрик",0,1)</f>
        <v>0</v>
      </c>
      <c r="W25" s="20">
        <f>if('Raw data'!W25 = "маляр",0,1)</f>
        <v>0</v>
      </c>
      <c r="X25" s="20">
        <f>if('Raw data'!X25 = "биолог",0,1)</f>
        <v>0</v>
      </c>
      <c r="Y25" s="20">
        <f>if('Raw data'!Y25 = "телеоператор",0,1)</f>
        <v>1</v>
      </c>
      <c r="Z25" s="20">
        <f>if('Raw data'!Z25 = "гидролог",0,1)</f>
        <v>1</v>
      </c>
      <c r="AA25" s="20">
        <f>if('Raw data'!AA25 = "зоолог",0,1)</f>
        <v>1</v>
      </c>
      <c r="AB25" s="20">
        <f>if('Raw data'!AB25 = "математик",0,1)</f>
        <v>0</v>
      </c>
      <c r="AC25" s="20">
        <f>if('Raw data'!AC25 = "счетовод",1,0)</f>
        <v>0</v>
      </c>
      <c r="AD25" s="20">
        <f>if('Raw data'!AD25 = "учитель",0,1)</f>
        <v>0</v>
      </c>
      <c r="AE25" s="20">
        <f>if('Raw data'!AE25 = "воспитатель",0,1)</f>
        <v>0</v>
      </c>
      <c r="AF25" s="20">
        <f>if('Raw data'!AF25 = "экономист",0,1)</f>
        <v>0</v>
      </c>
      <c r="AG25" s="20">
        <f>if('Raw data'!AG25 = "корректор",0,1)</f>
        <v>1</v>
      </c>
      <c r="AH25" s="20">
        <f>if('Raw data'!AH25 = "завхоз",0,1)</f>
        <v>1</v>
      </c>
      <c r="AI25" s="20">
        <f>if('Raw data'!AI25 = "радиоинженер",0,1)</f>
        <v>1</v>
      </c>
      <c r="AJ25" s="20">
        <f>if('Raw data'!AJ25 = "водопроводчик",0,1)</f>
        <v>0</v>
      </c>
      <c r="AK25" s="20">
        <f>if('Raw data'!AK25 = "агроном",0,1)</f>
        <v>1</v>
      </c>
      <c r="AL25" s="20">
        <f>if('Raw data'!AL25 = "закройщик-модельер",0,1)</f>
        <v>1</v>
      </c>
      <c r="AM25" s="20">
        <f>if('Raw data'!AM25 = "археолог",0,1)</f>
        <v>0</v>
      </c>
      <c r="AN25" s="20">
        <f>if('Raw data'!AN25 = "работник музея",0,1)</f>
        <v>0</v>
      </c>
      <c r="AO25" s="20">
        <f>if('Raw data'!AO25 = "ученый",0,1)</f>
        <v>0</v>
      </c>
      <c r="AP25" s="20">
        <f>if('Raw data'!AP25 = "логопед",0,1)</f>
        <v>0</v>
      </c>
      <c r="AQ25" s="20">
        <f>if('Raw data'!AQ25 = "врач",0,1)</f>
        <v>1</v>
      </c>
      <c r="AR25" s="20">
        <f>if('Raw data'!AR25 = "главный бухгалтер",0,1)</f>
        <v>0</v>
      </c>
      <c r="AS25" s="20">
        <f>if('Raw data'!AS25 = "поэт",0,1)</f>
        <v>1</v>
      </c>
      <c r="AT25" s="21">
        <f>if('Raw data'!AT25 = "архивариус",0,1)</f>
        <v>1</v>
      </c>
      <c r="AU25" s="20">
        <f>COUNTIF('Raw data'!AU25,"Да")</f>
        <v>1</v>
      </c>
      <c r="AV25" s="20">
        <f>COUNTIF('Raw data'!AV25,"Да")</f>
        <v>0</v>
      </c>
      <c r="AW25" s="20">
        <f>COUNTIF('Raw data'!AW25,"Да")</f>
        <v>1</v>
      </c>
      <c r="AX25" s="20">
        <f>COUNTIF('Raw data'!AX25,"Да")</f>
        <v>0</v>
      </c>
      <c r="AY25" s="20">
        <f>COUNTIF('Raw data'!AY25,"Да")</f>
        <v>0</v>
      </c>
      <c r="AZ25" s="20">
        <f>COUNTIF('Raw data'!AZ25,"Да")</f>
        <v>1</v>
      </c>
      <c r="BA25" s="20">
        <f>COUNTIF('Raw data'!BA25,"Да")</f>
        <v>1</v>
      </c>
      <c r="BB25" s="20">
        <f>COUNTIF('Raw data'!BB25,"Да")</f>
        <v>0</v>
      </c>
      <c r="BC25" s="20">
        <f>COUNTIF('Raw data'!BC25,"Да")</f>
        <v>0</v>
      </c>
      <c r="BD25" s="20">
        <f>COUNTIF('Raw data'!BD25,"Да")</f>
        <v>1</v>
      </c>
      <c r="BE25" s="20">
        <f>COUNTIF('Raw data'!BE25,"Да")</f>
        <v>0</v>
      </c>
      <c r="BF25" s="20">
        <f>COUNTIF('Raw data'!BF25,"Да")</f>
        <v>0</v>
      </c>
      <c r="BG25" s="20">
        <f>COUNTIF('Raw data'!BG25,"Да")</f>
        <v>0</v>
      </c>
      <c r="BH25" s="20">
        <f>COUNTIF('Raw data'!BH25,"Да")</f>
        <v>1</v>
      </c>
      <c r="BI25" s="20">
        <f>COUNTIF('Raw data'!BI25,"Да")</f>
        <v>1</v>
      </c>
      <c r="BJ25" s="20">
        <f>COUNTIF('Raw data'!BJ25,"Да")</f>
        <v>0</v>
      </c>
      <c r="BK25" s="20">
        <f>COUNTIF('Raw data'!BK25,"Да")</f>
        <v>1</v>
      </c>
      <c r="BL25" s="20">
        <f>COUNTIF('Raw data'!BL25,"Да")</f>
        <v>1</v>
      </c>
      <c r="BM25" s="20">
        <f>COUNTIF('Raw data'!BM25,"Да")</f>
        <v>0</v>
      </c>
      <c r="BN25" s="20">
        <f>COUNTIF('Raw data'!BN25,"Да")</f>
        <v>0</v>
      </c>
      <c r="BO25" s="20">
        <f>COUNTIF('Raw data'!BO25,"Да")</f>
        <v>0</v>
      </c>
      <c r="BP25" s="20">
        <f>COUNTIF('Raw data'!BP25,"Да")</f>
        <v>1</v>
      </c>
      <c r="BQ25" s="20">
        <f>COUNTIF('Raw data'!BQ25,"Да")</f>
        <v>0</v>
      </c>
      <c r="BR25" s="20">
        <f>COUNTIF('Raw data'!BR25,"Да")</f>
        <v>1</v>
      </c>
      <c r="BS25" s="20">
        <f>COUNTIF('Raw data'!BS25,"Да")</f>
        <v>1</v>
      </c>
      <c r="BT25" s="20">
        <f>COUNTIF('Raw data'!BT25,"Да")</f>
        <v>1</v>
      </c>
      <c r="BU25" s="20">
        <f>COUNTIF('Raw data'!BU25,"Да")</f>
        <v>0</v>
      </c>
      <c r="BV25" s="20">
        <f>COUNTIF('Raw data'!BV25,"Да")</f>
        <v>0</v>
      </c>
      <c r="BW25" s="20">
        <f>COUNTIF('Raw data'!BW25,"Да")</f>
        <v>1</v>
      </c>
      <c r="BX25" s="20">
        <f>COUNTIF('Raw data'!BX25,"Да")</f>
        <v>0</v>
      </c>
      <c r="BY25" s="20">
        <f>COUNTIF('Raw data'!BY25,"Да")</f>
        <v>1</v>
      </c>
      <c r="BZ25" s="20">
        <f>COUNTIF('Raw data'!BZ25,"Да")</f>
        <v>1</v>
      </c>
      <c r="CA25" s="20">
        <f>COUNTIF('Raw data'!CA25,"Да")</f>
        <v>0</v>
      </c>
      <c r="CB25" s="20">
        <f>COUNTIF('Raw data'!CB25,"Да")</f>
        <v>0</v>
      </c>
      <c r="CC25" s="20">
        <f>COUNTIF('Raw data'!CC25,"Да")</f>
        <v>0</v>
      </c>
      <c r="CD25" s="20">
        <f>COUNTIF('Raw data'!CD25,"Да")</f>
        <v>0</v>
      </c>
      <c r="CE25" s="20">
        <f>COUNTIF('Raw data'!CE25,"Да")</f>
        <v>1</v>
      </c>
      <c r="CF25" s="20">
        <f>COUNTIF('Raw data'!CF25,"Да")</f>
        <v>1</v>
      </c>
      <c r="CG25" s="20">
        <f>COUNTIF('Raw data'!CG25,"Да")</f>
        <v>1</v>
      </c>
      <c r="CH25" s="20">
        <f>COUNTIF('Raw data'!CH25,"Да")</f>
        <v>0</v>
      </c>
      <c r="CI25" s="20">
        <f>COUNTIF('Raw data'!CI25,"Да")</f>
        <v>1</v>
      </c>
      <c r="CJ25" s="20">
        <f>COUNTIF('Raw data'!CJ25,"Да")</f>
        <v>1</v>
      </c>
      <c r="CK25" s="20">
        <f>COUNTIF('Raw data'!CK25,"Да")</f>
        <v>0</v>
      </c>
      <c r="CL25" s="20">
        <f>COUNTIF('Raw data'!CL25,"Да")</f>
        <v>0</v>
      </c>
      <c r="CM25" s="20">
        <f>COUNTIF('Raw data'!CM25,"Да")</f>
        <v>1</v>
      </c>
      <c r="CN25" s="20">
        <f>COUNTIF('Raw data'!CN25,"Да")</f>
        <v>1</v>
      </c>
      <c r="CO25" s="20">
        <f>COUNTIF('Raw data'!CO25,"Да")</f>
        <v>0</v>
      </c>
      <c r="CP25" s="20">
        <f>COUNTIF('Raw data'!CP25,"Да")</f>
        <v>1</v>
      </c>
      <c r="CQ25" s="20">
        <f>COUNTIF('Raw data'!CQ25,"Да")</f>
        <v>0</v>
      </c>
      <c r="CR25" s="20">
        <f>COUNTIF('Raw data'!CR25,"Да")</f>
        <v>1</v>
      </c>
      <c r="CS25" s="20">
        <f>COUNTIF('Raw data'!CS25,"Да")</f>
        <v>1</v>
      </c>
      <c r="CT25" s="20">
        <f>COUNTIF('Raw data'!CT25,"Да")</f>
        <v>0</v>
      </c>
      <c r="CU25" s="20">
        <f>COUNTIF('Raw data'!CU25,"Да")</f>
        <v>0</v>
      </c>
      <c r="CV25" s="20">
        <f>COUNTIF('Raw data'!CV25,"Да")</f>
        <v>1</v>
      </c>
      <c r="CW25" s="20">
        <f>COUNTIF('Raw data'!CW25,"Да")</f>
        <v>0</v>
      </c>
      <c r="CX25" s="20">
        <f>COUNTIF('Raw data'!CX25,"Да")</f>
        <v>0</v>
      </c>
      <c r="CY25" s="20">
        <f>COUNTIF('Raw data'!CY25,"Да")</f>
        <v>1</v>
      </c>
      <c r="CZ25" s="20">
        <f>COUNTIF('Raw data'!CZ25,"Да")</f>
        <v>0</v>
      </c>
      <c r="DA25" s="20">
        <f>COUNTIF('Raw data'!DA25,"Да")</f>
        <v>0</v>
      </c>
      <c r="DB25" s="20">
        <f>COUNTIF('Raw data'!DB25,"Да")</f>
        <v>0</v>
      </c>
      <c r="DC25" s="20">
        <f>COUNTIF('Raw data'!DC25,"Да")</f>
        <v>0</v>
      </c>
      <c r="DD25" s="20">
        <f>COUNTIF('Raw data'!DD25,"Да")</f>
        <v>1</v>
      </c>
      <c r="DE25" s="20">
        <f>COUNTIF('Raw data'!DE25,"Да")</f>
        <v>1</v>
      </c>
      <c r="DF25" s="20">
        <f>COUNTIF('Raw data'!DF25,"Да")</f>
        <v>0</v>
      </c>
      <c r="DG25" s="20">
        <f>COUNTIF('Raw data'!DG25,"Да")</f>
        <v>1</v>
      </c>
      <c r="DH25" s="20">
        <f>COUNTIF('Raw data'!DH25,"Да")</f>
        <v>1</v>
      </c>
      <c r="DI25" s="20">
        <f>COUNTIF('Raw data'!DI25,"Да")</f>
        <v>0</v>
      </c>
      <c r="DJ25" s="20">
        <f>COUNTIF('Raw data'!DJ25,"Да")</f>
        <v>0</v>
      </c>
      <c r="DK25" s="20">
        <f>COUNTIF('Raw data'!DK25,"Да")</f>
        <v>1</v>
      </c>
      <c r="DL25" s="20">
        <f>COUNTIF('Raw data'!DL25,"Да")</f>
        <v>0</v>
      </c>
      <c r="DM25" s="20">
        <f>COUNTIF('Raw data'!DM25,"Да")</f>
        <v>1</v>
      </c>
      <c r="DN25" s="20">
        <f>COUNTIF('Raw data'!DN25,"Да")</f>
        <v>0</v>
      </c>
      <c r="DO25" s="20">
        <f>COUNTIF('Raw data'!DO25,"Да")</f>
        <v>1</v>
      </c>
      <c r="DP25" s="20">
        <f>COUNTIF('Raw data'!DP25,"Да")</f>
        <v>0</v>
      </c>
      <c r="DQ25" s="20">
        <f>COUNTIF('Raw data'!DQ25,"Да")</f>
        <v>0</v>
      </c>
      <c r="DR25" s="20">
        <f>COUNTIF('Raw data'!DR25,"Да")</f>
        <v>1</v>
      </c>
      <c r="DS25" s="20">
        <f>COUNTIF('Raw data'!DS25,"Да")</f>
        <v>1</v>
      </c>
      <c r="DT25" s="20">
        <f>COUNTIF('Raw data'!DT25,"Да")</f>
        <v>1</v>
      </c>
      <c r="DU25" s="20">
        <f>COUNTIF('Raw data'!DU25,"Да")</f>
        <v>0</v>
      </c>
      <c r="DV25" s="21">
        <f>COUNTIF('Raw data'!DV25,"Да")</f>
        <v>0</v>
      </c>
      <c r="DW25" s="22">
        <f>SWITCH('Raw data'!DW25,"4 = полностью согласен",4,"3 = отчасти согласен",3,"2 = отчасти не согласен",2,"1 = абсолютно не согласен",1)</f>
        <v>4</v>
      </c>
      <c r="DX25" s="22">
        <f>SWITCH('Raw data'!DX25,"4 = полностью согласен",4,"3 = отчасти согласен",3,"2 = отчасти не согласен",2,"1 = абсолютно не согласен",1)</f>
        <v>1</v>
      </c>
      <c r="DY25" s="22">
        <f>SWITCH('Raw data'!DY25,"4 = полностью согласен",4,"3 = отчасти согласен",3,"2 = отчасти не согласен",2,"1 = абсолютно не согласен",1)</f>
        <v>3</v>
      </c>
      <c r="DZ25" s="22">
        <f>SWITCH('Raw data'!DZ25,"4 = полностью согласен",4,"3 = отчасти согласен",3,"2 = отчасти не согласен",2,"1 = абсолютно не согласен",1)</f>
        <v>2</v>
      </c>
      <c r="EA25" s="22">
        <f>SWITCH('Raw data'!EA25,"4 = полностью согласен",4,"3 = отчасти согласен",3,"2 = отчасти не согласен",2,"1 = абсолютно не согласен",1)</f>
        <v>3</v>
      </c>
      <c r="EB25" s="22">
        <f>SWITCH('Raw data'!EB25,"4 = полностью согласен",4,"3 = отчасти согласен",3,"2 = отчасти не согласен",2,"1 = абсолютно не согласен",1)</f>
        <v>2</v>
      </c>
      <c r="EC25" s="22">
        <f>SWITCH('Raw data'!EC25,"4 = полностью согласен",4,"3 = отчасти согласен",3,"2 = отчасти не согласен",2,"1 = абсолютно не согласен",1)</f>
        <v>3</v>
      </c>
      <c r="ED25" s="22">
        <f>SWITCH('Raw data'!ED25,"4 = полностью согласен",4,"3 = отчасти согласен",3,"2 = отчасти не согласен",2,"1 = абсолютно не согласен",1)</f>
        <v>3</v>
      </c>
      <c r="EE25" s="22">
        <f>SWITCH('Raw data'!EE25,"4 = полностью согласен",4,"3 = отчасти согласен",3,"2 = отчасти не согласен",2,"1 = абсолютно не согласен",1)</f>
        <v>2</v>
      </c>
      <c r="EF25" s="22">
        <f>SWITCH('Raw data'!EF25,"4 = полностью согласен",4,"3 = отчасти согласен",3,"2 = отчасти не согласен",2,"1 = абсолютно не согласен",1)</f>
        <v>1</v>
      </c>
      <c r="EG25" s="22">
        <f>SWITCH('Raw data'!EG25,"4 = полностью согласен",4,"3 = отчасти согласен",3,"2 = отчасти не согласен",2,"1 = абсолютно не согласен",1)</f>
        <v>2</v>
      </c>
      <c r="EH25" s="22">
        <f>SWITCH('Raw data'!EH25,"4 = полностью согласен",4,"3 = отчасти согласен",3,"2 = отчасти не согласен",2,"1 = абсолютно не согласен",1)</f>
        <v>3</v>
      </c>
      <c r="EI25" s="22">
        <f>SWITCH('Raw data'!EI25,"4 = полностью согласен",4,"3 = отчасти согласен",3,"2 = отчасти не согласен",2,"1 = абсолютно не согласен",1)</f>
        <v>4</v>
      </c>
      <c r="EJ25" s="22">
        <f>SWITCH('Raw data'!EJ25,"4 = полностью согласен",4,"3 = отчасти согласен",3,"2 = отчасти не согласен",2,"1 = абсолютно не согласен",1)</f>
        <v>4</v>
      </c>
      <c r="EK25" s="22">
        <f>SWITCH('Raw data'!EK25,"4 = полностью согласен",4,"3 = отчасти согласен",3,"2 = отчасти не согласен",2,"1 = абсолютно не согласен",1)</f>
        <v>2</v>
      </c>
      <c r="EL25" s="22">
        <f>SWITCH('Raw data'!EL25,"4 = полностью согласен",4,"3 = отчасти согласен",3,"2 = отчасти не согласен",2,"1 = абсолютно не согласен",1)</f>
        <v>3</v>
      </c>
      <c r="EM25" s="22">
        <f>SWITCH('Raw data'!EM25,"4 = полностью согласен",4,"3 = отчасти согласен",3,"2 = отчасти не согласен",2,"1 = абсолютно не согласен",1)</f>
        <v>2</v>
      </c>
      <c r="EN25" s="22">
        <f>SWITCH('Raw data'!EN25,"4 = полностью согласен",4,"3 = отчасти согласен",3,"2 = отчасти не согласен",2,"1 = абсолютно не согласен",1)</f>
        <v>2</v>
      </c>
      <c r="EO25" s="22">
        <f>SWITCH('Raw data'!EO25,"4 = полностью согласен",4,"3 = отчасти согласен",3,"2 = отчасти не согласен",2,"1 = абсолютно не согласен",1)</f>
        <v>4</v>
      </c>
      <c r="EP25" s="22">
        <f>SWITCH('Raw data'!EP25,"4 = полностью согласен",4,"3 = отчасти согласен",3,"2 = отчасти не согласен",2,"1 = абсолютно не согласен",1)</f>
        <v>2</v>
      </c>
      <c r="EQ25" s="22">
        <f>SWITCH('Raw data'!EQ25,"4 = полностью согласен",4,"3 = отчасти согласен",3,"2 = отчасти не согласен",2,"1 = абсолютно не согласен",1)</f>
        <v>4</v>
      </c>
      <c r="ER25" s="22">
        <f>SWITCH('Raw data'!ER25,"4 = полностью согласен",4,"3 = отчасти согласен",3,"2 = отчасти не согласен",2,"1 = абсолютно не согласен",1)</f>
        <v>3</v>
      </c>
      <c r="ES25" s="22">
        <f>SWITCH('Raw data'!ES25,"4 = полностью согласен",4,"3 = отчасти согласен",3,"2 = отчасти не согласен",2,"1 = абсолютно не согласен",1)</f>
        <v>4</v>
      </c>
      <c r="ET25" s="22">
        <f>SWITCH('Raw data'!ET25,"4 = полностью согласен",4,"3 = отчасти согласен",3,"2 = отчасти не согласен",2,"1 = абсолютно не согласен",1)</f>
        <v>4</v>
      </c>
      <c r="EU25" s="22">
        <f>SWITCH('Raw data'!EU25,"4 = полностью согласен",4,"3 = отчасти согласен",3,"2 = отчасти не согласен",2,"1 = абсолютно не согласен",1)</f>
        <v>2</v>
      </c>
      <c r="EV25" s="22">
        <f>SWITCH('Raw data'!EV25,"4 = полностью согласен",4,"3 = отчасти согласен",3,"2 = отчасти не согласен",2,"1 = абсолютно не согласен",1)</f>
        <v>1</v>
      </c>
      <c r="EW25" s="22">
        <f>SWITCH('Raw data'!EW25,"4 = полностью согласен",4,"3 = отчасти согласен",3,"2 = отчасти не согласен",2,"1 = абсолютно не согласен",1)</f>
        <v>3</v>
      </c>
      <c r="EX25" s="22">
        <f>SWITCH('Raw data'!EX25,"4 = полностью согласен",4,"3 = отчасти согласен",3,"2 = отчасти не согласен",2,"1 = абсолютно не согласен",1)</f>
        <v>2</v>
      </c>
      <c r="EY25" s="22">
        <f>SWITCH('Raw data'!EY25,"4 = полностью согласен",4,"3 = отчасти согласен",3,"2 = отчасти не согласен",2,"1 = абсолютно не согласен",1)</f>
        <v>3</v>
      </c>
      <c r="EZ25" s="22">
        <f>SWITCH('Raw data'!EZ25,"4 = полностью согласен",4,"3 = отчасти согласен",3,"2 = отчасти не согласен",2,"1 = абсолютно не согласен",1)</f>
        <v>1</v>
      </c>
      <c r="FA25" s="22">
        <f>SWITCH('Raw data'!FA25,"4 = полностью согласен",4,"3 = отчасти согласен",3,"2 = отчасти не согласен",2,"1 = абсолютно не согласен",1)</f>
        <v>1</v>
      </c>
      <c r="FB25" s="22">
        <f>SWITCH('Raw data'!FB25,"4 = полностью согласен",4,"3 = отчасти согласен",3,"2 = отчасти не согласен",2,"1 = абсолютно не согласен",1)</f>
        <v>3</v>
      </c>
      <c r="FC25" s="22">
        <f>SWITCH('Raw data'!FC25,"4 = полностью согласен",4,"3 = отчасти согласен",3,"2 = отчасти не согласен",2,"1 = абсолютно не согласен",1)</f>
        <v>4</v>
      </c>
      <c r="FD25" s="22">
        <f>SWITCH('Raw data'!FD25,"4 = полностью согласен",4,"3 = отчасти согласен",3,"2 = отчасти не согласен",2,"1 = абсолютно не согласен",1)</f>
        <v>4</v>
      </c>
      <c r="FE25" s="22">
        <f>SWITCH('Raw data'!FE25,"4 = полностью согласен",4,"3 = отчасти согласен",3,"2 = отчасти не согласен",2,"1 = абсолютно не согласен",1)</f>
        <v>3</v>
      </c>
      <c r="FF25" s="22">
        <f>SWITCH('Raw data'!FF25,"4 = полностью согласен",4,"3 = отчасти согласен",3,"2 = отчасти не согласен",2,"1 = абсолютно не согласен",1)</f>
        <v>4</v>
      </c>
      <c r="FG25" s="22">
        <f>SWITCH('Raw data'!FG25,"4 = полностью согласен",4,"3 = отчасти согласен",3,"2 = отчасти не согласен",2,"1 = абсолютно не согласен",1)</f>
        <v>1</v>
      </c>
      <c r="FH25" s="22">
        <f>SWITCH('Raw data'!FH25,"4 = полностью согласен",4,"3 = отчасти согласен",3,"2 = отчасти не согласен",2,"1 = абсолютно не согласен",1)</f>
        <v>3</v>
      </c>
      <c r="FI25" s="22">
        <f>SWITCH('Raw data'!FI25,"4 = полностью согласен",4,"3 = отчасти согласен",3,"2 = отчасти не согласен",2,"1 = абсолютно не согласен",1)</f>
        <v>3</v>
      </c>
      <c r="FJ25" s="22">
        <f>SWITCH('Raw data'!FJ25,"4 = полностью согласен",4,"3 = отчасти согласен",3,"2 = отчасти не согласен",2,"1 = абсолютно не согласен",1)</f>
        <v>3</v>
      </c>
      <c r="FK25" s="22">
        <f>SWITCH('Raw data'!FK25,"4 = полностью согласен",4,"3 = отчасти согласен",3,"2 = отчасти не согласен",2,"1 = абсолютно не согласен",1)</f>
        <v>3</v>
      </c>
      <c r="FL25" s="22">
        <f>SWITCH('Raw data'!FL25,"4 = полностью согласен",4,"3 = отчасти согласен",3,"2 = отчасти не согласен",2,"1 = абсолютно не согласен",1)</f>
        <v>3</v>
      </c>
      <c r="FM25" s="22">
        <f>SWITCH('Raw data'!FM25,"4 = полностью согласен",4,"3 = отчасти согласен",3,"2 = отчасти не согласен",2,"1 = абсолютно не согласен",1)</f>
        <v>3</v>
      </c>
      <c r="FN25" s="22">
        <f>SWITCH('Raw data'!FN25,"4 = полностью согласен",4,"3 = отчасти согласен",3,"2 = отчасти не согласен",2,"1 = абсолютно не согласен",1)</f>
        <v>3</v>
      </c>
      <c r="FO25" s="22">
        <f>SWITCH('Raw data'!FO25,"4 = полностью согласен",4,"3 = отчасти согласен",3,"2 = отчасти не согласен",2,"1 = абсолютно не согласен",1)</f>
        <v>2</v>
      </c>
      <c r="FP25" s="22">
        <f>SWITCH('Raw data'!FP25,"4 = полностью согласен",4,"3 = отчасти согласен",3,"2 = отчасти не согласен",2,"1 = абсолютно не согласен",1)</f>
        <v>3</v>
      </c>
      <c r="FQ25" s="22">
        <f>SWITCH('Raw data'!FQ25,"4 = полностью согласен",4,"3 = отчасти согласен",3,"2 = отчасти не согласен",2,"1 = абсолютно не согласен",1)</f>
        <v>3</v>
      </c>
      <c r="FR25" s="22">
        <f>SWITCH('Raw data'!FR25,"4 = полностью согласен",4,"3 = отчасти согласен",3,"2 = отчасти не согласен",2,"1 = абсолютно не согласен",1)</f>
        <v>4</v>
      </c>
      <c r="FS25" s="22">
        <f>SWITCH('Raw data'!FS25,"4 = полностью согласен",4,"3 = отчасти согласен",3,"2 = отчасти не согласен",2,"1 = абсолютно не согласен",1)</f>
        <v>4</v>
      </c>
      <c r="FT25" s="22">
        <f>SWITCH('Raw data'!FT25,"4 = полностью согласен",4,"3 = отчасти согласен",3,"2 = отчасти не согласен",2,"1 = абсолютно не согласен",1)</f>
        <v>4</v>
      </c>
      <c r="FU25" s="22">
        <f>SWITCH('Raw data'!FU25,"4 = полностью согласен",4,"3 = отчасти согласен",3,"2 = отчасти не согласен",2,"1 = абсолютно не согласен",1)</f>
        <v>1</v>
      </c>
      <c r="FV25" s="22">
        <f>SWITCH('Raw data'!FV25,"4 = полностью согласен",4,"3 = отчасти согласен",3,"2 = отчасти не согласен",2,"1 = абсолютно не согласен",1)</f>
        <v>2</v>
      </c>
      <c r="FW25" s="22">
        <f>SWITCH('Raw data'!FW25,"4 = полностью согласен",4,"3 = отчасти согласен",3,"2 = отчасти не согласен",2,"1 = абсолютно не согласен",1)</f>
        <v>2</v>
      </c>
      <c r="FX25" s="22">
        <f>SWITCH('Raw data'!FX25,"4 = полностью согласен",4,"3 = отчасти согласен",3,"2 = отчасти не согласен",2,"1 = абсолютно не согласен",1)</f>
        <v>4</v>
      </c>
      <c r="FY25" s="22">
        <f>SWITCH('Raw data'!FY25,"4 = полностью согласен",4,"3 = отчасти согласен",3,"2 = отчасти не согласен",2,"1 = абсолютно не согласен",1)</f>
        <v>4</v>
      </c>
      <c r="FZ25" s="22">
        <f>SWITCH('Raw data'!FZ25,"4 = полностью согласен",4,"3 = отчасти согласен",3,"2 = отчасти не согласен",2,"1 = абсолютно не согласен",1)</f>
        <v>3</v>
      </c>
      <c r="GA25" s="22">
        <f>SWITCH('Raw data'!GA25,"4 = полностью согласен",4,"3 = отчасти согласен",3,"2 = отчасти не согласен",2,"1 = абсолютно не согласен",1)</f>
        <v>1</v>
      </c>
      <c r="GB25" s="22">
        <f>SWITCH('Raw data'!GB25,"4 = полностью согласен",4,"3 = отчасти согласен",3,"2 = отчасти не согласен",2,"1 = абсолютно не согласен",1)</f>
        <v>3</v>
      </c>
      <c r="GC25" s="22">
        <f>SWITCH('Raw data'!GC25,"4 = полностью согласен",4,"3 = отчасти согласен",3,"2 = отчасти не согласен",2,"1 = абсолютно не согласен",1)</f>
        <v>2</v>
      </c>
      <c r="GD25" s="22">
        <f>SWITCH('Raw data'!GD25,"4 = полностью согласен",4,"3 = отчасти согласен",3,"2 = отчасти не согласен",2,"1 = абсолютно не согласен",1)</f>
        <v>2</v>
      </c>
      <c r="GE25" s="22">
        <f>SWITCH('Raw data'!GE25,"4 = полностью согласен",4,"3 = отчасти согласен",3,"2 = отчасти не согласен",2,"1 = абсолютно не согласен",1)</f>
        <v>2</v>
      </c>
      <c r="GF25" s="22">
        <f>SWITCH('Raw data'!GF25,"4 = полностью согласен",4,"3 = отчасти согласен",3,"2 = отчасти не согласен",2,"1 = абсолютно не согласен",1)</f>
        <v>2</v>
      </c>
      <c r="GG25" s="22">
        <f>SWITCH('Raw data'!GG25,"4 = полностью согласен",4,"3 = отчасти согласен",3,"2 = отчасти не согласен",2,"1 = абсолютно не согласен",1)</f>
        <v>3</v>
      </c>
      <c r="GH25" s="22">
        <f>SWITCH('Raw data'!GH25,"4 = полностью согласен",4,"3 = отчасти согласен",3,"2 = отчасти не согласен",2,"1 = абсолютно не согласен",1)</f>
        <v>1</v>
      </c>
      <c r="GI25" s="22">
        <f>SWITCH('Raw data'!GI25,"4 = полностью согласен",4,"3 = отчасти согласен",3,"2 = отчасти не согласен",2,"1 = абсолютно не согласен",1)</f>
        <v>3</v>
      </c>
      <c r="GJ25" s="22">
        <f>SWITCH('Raw data'!GJ25,"4 = полностью согласен",4,"3 = отчасти согласен",3,"2 = отчасти не согласен",2,"1 = абсолютно не согласен",1)</f>
        <v>1</v>
      </c>
      <c r="GK25" s="22">
        <f>SWITCH('Raw data'!GK25,"4 = полностью согласен",4,"3 = отчасти согласен",3,"2 = отчасти не согласен",2,"1 = абсолютно не согласен",1)</f>
        <v>3</v>
      </c>
      <c r="GL25" s="22">
        <f>SWITCH('Raw data'!GL25,"4 = полностью согласен",4,"3 = отчасти согласен",3,"2 = отчасти не согласен",2,"1 = абсолютно не согласен",1)</f>
        <v>3</v>
      </c>
      <c r="GM25" s="22">
        <f>SWITCH('Raw data'!GM25,"4 = полностью согласен",4,"3 = отчасти согласен",3,"2 = отчасти не согласен",2,"1 = абсолютно не согласен",1)</f>
        <v>3</v>
      </c>
      <c r="GN25" s="22">
        <f>SWITCH('Raw data'!GN25,"4 = полностью согласен",4,"3 = отчасти согласен",3,"2 = отчасти не согласен",2,"1 = абсолютно не согласен",1)</f>
        <v>4</v>
      </c>
      <c r="GO25" s="23"/>
    </row>
    <row r="26">
      <c r="A26" s="18">
        <f>'Raw data'!A26</f>
        <v>44697.68121</v>
      </c>
      <c r="B26" s="19" t="str">
        <f>'Raw data'!B26</f>
        <v>Developer</v>
      </c>
      <c r="E26" s="20">
        <f>if('Raw data'!E26 = "инженер-техник",0,1)</f>
        <v>0</v>
      </c>
      <c r="F26" s="20">
        <f>if('Raw data'!F26 = "вязальщик",0,1)</f>
        <v>1</v>
      </c>
      <c r="G26" s="20">
        <f>if('Raw data'!G26 = "повар",0,1)</f>
        <v>0</v>
      </c>
      <c r="H26" s="20">
        <f>if('Raw data'!H26 = "фотограф",0,1)</f>
        <v>0</v>
      </c>
      <c r="I26" s="20">
        <f>if('Raw data'!I26 = "чертежник",0,1)</f>
        <v>1</v>
      </c>
      <c r="J26" s="20">
        <f>if('Raw data'!J26 = "философ",0,1)</f>
        <v>0</v>
      </c>
      <c r="K26" s="20">
        <f>if('Raw data'!K26 = "ученый-химик",0,1)</f>
        <v>0</v>
      </c>
      <c r="L26" s="20">
        <f>if('Raw data'!L26 = "редактор научного журнала",0,1)</f>
        <v>0</v>
      </c>
      <c r="M26" s="20">
        <f>if('Raw data'!M26 = "лингвист",0,1)</f>
        <v>0</v>
      </c>
      <c r="N26" s="20">
        <f>if('Raw data'!N26 = "педиатр",0,1)</f>
        <v>1</v>
      </c>
      <c r="O26" s="20">
        <f>if('Raw data'!O26 = "организатор воспитательной работы",0,1)</f>
        <v>0</v>
      </c>
      <c r="P26" s="20">
        <f>if('Raw data'!P26 = "спортивный врач",0,1)</f>
        <v>0</v>
      </c>
      <c r="Q26" s="20">
        <f>if('Raw data'!Q26 = "нотариус",0,1)</f>
        <v>1</v>
      </c>
      <c r="R26" s="20">
        <f>if('Raw data'!R26 = "инженер станка",0,1)</f>
        <v>0</v>
      </c>
      <c r="S26" s="20">
        <f>if('Raw data'!S26 = "политический деятель",0,1)</f>
        <v>0</v>
      </c>
      <c r="T26" s="20">
        <f>if('Raw data'!T26 = "садовник",0,1)</f>
        <v>0</v>
      </c>
      <c r="U26" s="20">
        <f>if('Raw data'!U26 = "водитель",0,1)</f>
        <v>1</v>
      </c>
      <c r="V26" s="20">
        <f>if('Raw data'!V26 = "инженер-электрик",0,1)</f>
        <v>0</v>
      </c>
      <c r="W26" s="20">
        <f>if('Raw data'!W26 = "маляр",0,1)</f>
        <v>1</v>
      </c>
      <c r="X26" s="20">
        <f>if('Raw data'!X26 = "биолог",0,1)</f>
        <v>0</v>
      </c>
      <c r="Y26" s="20">
        <f>if('Raw data'!Y26 = "телеоператор",0,1)</f>
        <v>1</v>
      </c>
      <c r="Z26" s="20">
        <f>if('Raw data'!Z26 = "гидролог",0,1)</f>
        <v>0</v>
      </c>
      <c r="AA26" s="20">
        <f>if('Raw data'!AA26 = "зоолог",0,1)</f>
        <v>1</v>
      </c>
      <c r="AB26" s="20">
        <f>if('Raw data'!AB26 = "математик",0,1)</f>
        <v>0</v>
      </c>
      <c r="AC26" s="20">
        <f>if('Raw data'!AC26 = "счетовод",1,0)</f>
        <v>0</v>
      </c>
      <c r="AD26" s="20">
        <f>if('Raw data'!AD26 = "учитель",0,1)</f>
        <v>0</v>
      </c>
      <c r="AE26" s="20">
        <f>if('Raw data'!AE26 = "воспитатель",0,1)</f>
        <v>1</v>
      </c>
      <c r="AF26" s="20">
        <f>if('Raw data'!AF26 = "экономист",0,1)</f>
        <v>0</v>
      </c>
      <c r="AG26" s="20">
        <f>if('Raw data'!AG26 = "корректор",0,1)</f>
        <v>0</v>
      </c>
      <c r="AH26" s="20">
        <f>if('Raw data'!AH26 = "завхоз",0,1)</f>
        <v>1</v>
      </c>
      <c r="AI26" s="20">
        <f>if('Raw data'!AI26 = "радиоинженер",0,1)</f>
        <v>0</v>
      </c>
      <c r="AJ26" s="20">
        <f>if('Raw data'!AJ26 = "водопроводчик",0,1)</f>
        <v>0</v>
      </c>
      <c r="AK26" s="20">
        <f>if('Raw data'!AK26 = "агроном",0,1)</f>
        <v>0</v>
      </c>
      <c r="AL26" s="20">
        <f>if('Raw data'!AL26 = "закройщик-модельер",0,1)</f>
        <v>0</v>
      </c>
      <c r="AM26" s="20">
        <f>if('Raw data'!AM26 = "археолог",0,1)</f>
        <v>1</v>
      </c>
      <c r="AN26" s="20">
        <f>if('Raw data'!AN26 = "работник музея",0,1)</f>
        <v>1</v>
      </c>
      <c r="AO26" s="20">
        <f>if('Raw data'!AO26 = "ученый",0,1)</f>
        <v>0</v>
      </c>
      <c r="AP26" s="20">
        <f>if('Raw data'!AP26 = "логопед",0,1)</f>
        <v>0</v>
      </c>
      <c r="AQ26" s="20">
        <f>if('Raw data'!AQ26 = "врач",0,1)</f>
        <v>0</v>
      </c>
      <c r="AR26" s="20">
        <f>if('Raw data'!AR26 = "главный бухгалтер",0,1)</f>
        <v>1</v>
      </c>
      <c r="AS26" s="20">
        <f>if('Raw data'!AS26 = "поэт",0,1)</f>
        <v>1</v>
      </c>
      <c r="AT26" s="21">
        <f>if('Raw data'!AT26 = "архивариус",0,1)</f>
        <v>1</v>
      </c>
      <c r="AU26" s="20">
        <f>COUNTIF('Raw data'!AU26,"Да")</f>
        <v>1</v>
      </c>
      <c r="AV26" s="20">
        <f>COUNTIF('Raw data'!AV26,"Да")</f>
        <v>1</v>
      </c>
      <c r="AW26" s="20">
        <f>COUNTIF('Raw data'!AW26,"Да")</f>
        <v>0</v>
      </c>
      <c r="AX26" s="20">
        <f>COUNTIF('Raw data'!AX26,"Да")</f>
        <v>1</v>
      </c>
      <c r="AY26" s="20">
        <f>COUNTIF('Raw data'!AY26,"Да")</f>
        <v>1</v>
      </c>
      <c r="AZ26" s="20">
        <f>COUNTIF('Raw data'!AZ26,"Да")</f>
        <v>0</v>
      </c>
      <c r="BA26" s="20">
        <f>COUNTIF('Raw data'!BA26,"Да")</f>
        <v>1</v>
      </c>
      <c r="BB26" s="20">
        <f>COUNTIF('Raw data'!BB26,"Да")</f>
        <v>1</v>
      </c>
      <c r="BC26" s="20">
        <f>COUNTIF('Raw data'!BC26,"Да")</f>
        <v>0</v>
      </c>
      <c r="BD26" s="20">
        <f>COUNTIF('Raw data'!BD26,"Да")</f>
        <v>1</v>
      </c>
      <c r="BE26" s="20">
        <f>COUNTIF('Raw data'!BE26,"Да")</f>
        <v>0</v>
      </c>
      <c r="BF26" s="20">
        <f>COUNTIF('Raw data'!BF26,"Да")</f>
        <v>0</v>
      </c>
      <c r="BG26" s="20">
        <f>COUNTIF('Raw data'!BG26,"Да")</f>
        <v>1</v>
      </c>
      <c r="BH26" s="20">
        <f>COUNTIF('Raw data'!BH26,"Да")</f>
        <v>1</v>
      </c>
      <c r="BI26" s="20">
        <f>COUNTIF('Raw data'!BI26,"Да")</f>
        <v>1</v>
      </c>
      <c r="BJ26" s="20">
        <f>COUNTIF('Raw data'!BJ26,"Да")</f>
        <v>0</v>
      </c>
      <c r="BK26" s="20">
        <f>COUNTIF('Raw data'!BK26,"Да")</f>
        <v>1</v>
      </c>
      <c r="BL26" s="20">
        <f>COUNTIF('Raw data'!BL26,"Да")</f>
        <v>1</v>
      </c>
      <c r="BM26" s="20">
        <f>COUNTIF('Raw data'!BM26,"Да")</f>
        <v>0</v>
      </c>
      <c r="BN26" s="20">
        <f>COUNTIF('Raw data'!BN26,"Да")</f>
        <v>0</v>
      </c>
      <c r="BO26" s="20">
        <f>COUNTIF('Raw data'!BO26,"Да")</f>
        <v>0</v>
      </c>
      <c r="BP26" s="20">
        <f>COUNTIF('Raw data'!BP26,"Да")</f>
        <v>1</v>
      </c>
      <c r="BQ26" s="20">
        <f>COUNTIF('Raw data'!BQ26,"Да")</f>
        <v>1</v>
      </c>
      <c r="BR26" s="20">
        <f>COUNTIF('Raw data'!BR26,"Да")</f>
        <v>0</v>
      </c>
      <c r="BS26" s="20">
        <f>COUNTIF('Raw data'!BS26,"Да")</f>
        <v>1</v>
      </c>
      <c r="BT26" s="20">
        <f>COUNTIF('Raw data'!BT26,"Да")</f>
        <v>1</v>
      </c>
      <c r="BU26" s="20">
        <f>COUNTIF('Raw data'!BU26,"Да")</f>
        <v>0</v>
      </c>
      <c r="BV26" s="20">
        <f>COUNTIF('Raw data'!BV26,"Да")</f>
        <v>1</v>
      </c>
      <c r="BW26" s="20">
        <f>COUNTIF('Raw data'!BW26,"Да")</f>
        <v>1</v>
      </c>
      <c r="BX26" s="20">
        <f>COUNTIF('Raw data'!BX26,"Да")</f>
        <v>1</v>
      </c>
      <c r="BY26" s="20">
        <f>COUNTIF('Raw data'!BY26,"Да")</f>
        <v>0</v>
      </c>
      <c r="BZ26" s="20">
        <f>COUNTIF('Raw data'!BZ26,"Да")</f>
        <v>1</v>
      </c>
      <c r="CA26" s="20">
        <f>COUNTIF('Raw data'!CA26,"Да")</f>
        <v>0</v>
      </c>
      <c r="CB26" s="20">
        <f>COUNTIF('Raw data'!CB26,"Да")</f>
        <v>0</v>
      </c>
      <c r="CC26" s="20">
        <f>COUNTIF('Raw data'!CC26,"Да")</f>
        <v>1</v>
      </c>
      <c r="CD26" s="20">
        <f>COUNTIF('Raw data'!CD26,"Да")</f>
        <v>1</v>
      </c>
      <c r="CE26" s="20">
        <f>COUNTIF('Raw data'!CE26,"Да")</f>
        <v>1</v>
      </c>
      <c r="CF26" s="20">
        <f>COUNTIF('Raw data'!CF26,"Да")</f>
        <v>0</v>
      </c>
      <c r="CG26" s="20">
        <f>COUNTIF('Raw data'!CG26,"Да")</f>
        <v>1</v>
      </c>
      <c r="CH26" s="20">
        <f>COUNTIF('Raw data'!CH26,"Да")</f>
        <v>1</v>
      </c>
      <c r="CI26" s="20">
        <f>COUNTIF('Raw data'!CI26,"Да")</f>
        <v>1</v>
      </c>
      <c r="CJ26" s="20">
        <f>COUNTIF('Raw data'!CJ26,"Да")</f>
        <v>1</v>
      </c>
      <c r="CK26" s="20">
        <f>COUNTIF('Raw data'!CK26,"Да")</f>
        <v>0</v>
      </c>
      <c r="CL26" s="20">
        <f>COUNTIF('Raw data'!CL26,"Да")</f>
        <v>0</v>
      </c>
      <c r="CM26" s="20">
        <f>COUNTIF('Raw data'!CM26,"Да")</f>
        <v>1</v>
      </c>
      <c r="CN26" s="20">
        <f>COUNTIF('Raw data'!CN26,"Да")</f>
        <v>1</v>
      </c>
      <c r="CO26" s="20">
        <f>COUNTIF('Raw data'!CO26,"Да")</f>
        <v>0</v>
      </c>
      <c r="CP26" s="20">
        <f>COUNTIF('Raw data'!CP26,"Да")</f>
        <v>1</v>
      </c>
      <c r="CQ26" s="20">
        <f>COUNTIF('Raw data'!CQ26,"Да")</f>
        <v>1</v>
      </c>
      <c r="CR26" s="20">
        <f>COUNTIF('Raw data'!CR26,"Да")</f>
        <v>0</v>
      </c>
      <c r="CS26" s="20">
        <f>COUNTIF('Raw data'!CS26,"Да")</f>
        <v>1</v>
      </c>
      <c r="CT26" s="20">
        <f>COUNTIF('Raw data'!CT26,"Да")</f>
        <v>0</v>
      </c>
      <c r="CU26" s="20">
        <f>COUNTIF('Raw data'!CU26,"Да")</f>
        <v>0</v>
      </c>
      <c r="CV26" s="20">
        <f>COUNTIF('Raw data'!CV26,"Да")</f>
        <v>1</v>
      </c>
      <c r="CW26" s="20">
        <f>COUNTIF('Raw data'!CW26,"Да")</f>
        <v>0</v>
      </c>
      <c r="CX26" s="20">
        <f>COUNTIF('Raw data'!CX26,"Да")</f>
        <v>0</v>
      </c>
      <c r="CY26" s="20">
        <f>COUNTIF('Raw data'!CY26,"Да")</f>
        <v>0</v>
      </c>
      <c r="CZ26" s="20">
        <f>COUNTIF('Raw data'!CZ26,"Да")</f>
        <v>1</v>
      </c>
      <c r="DA26" s="20">
        <f>COUNTIF('Raw data'!DA26,"Да")</f>
        <v>1</v>
      </c>
      <c r="DB26" s="20">
        <f>COUNTIF('Raw data'!DB26,"Да")</f>
        <v>0</v>
      </c>
      <c r="DC26" s="20">
        <f>COUNTIF('Raw data'!DC26,"Да")</f>
        <v>0</v>
      </c>
      <c r="DD26" s="20">
        <f>COUNTIF('Raw data'!DD26,"Да")</f>
        <v>1</v>
      </c>
      <c r="DE26" s="20">
        <f>COUNTIF('Raw data'!DE26,"Да")</f>
        <v>1</v>
      </c>
      <c r="DF26" s="20">
        <f>COUNTIF('Raw data'!DF26,"Да")</f>
        <v>0</v>
      </c>
      <c r="DG26" s="20">
        <f>COUNTIF('Raw data'!DG26,"Да")</f>
        <v>1</v>
      </c>
      <c r="DH26" s="20">
        <f>COUNTIF('Raw data'!DH26,"Да")</f>
        <v>1</v>
      </c>
      <c r="DI26" s="20">
        <f>COUNTIF('Raw data'!DI26,"Да")</f>
        <v>0</v>
      </c>
      <c r="DJ26" s="20">
        <f>COUNTIF('Raw data'!DJ26,"Да")</f>
        <v>0</v>
      </c>
      <c r="DK26" s="20">
        <f>COUNTIF('Raw data'!DK26,"Да")</f>
        <v>0</v>
      </c>
      <c r="DL26" s="20">
        <f>COUNTIF('Raw data'!DL26,"Да")</f>
        <v>1</v>
      </c>
      <c r="DM26" s="20">
        <f>COUNTIF('Raw data'!DM26,"Да")</f>
        <v>1</v>
      </c>
      <c r="DN26" s="20">
        <f>COUNTIF('Raw data'!DN26,"Да")</f>
        <v>0</v>
      </c>
      <c r="DO26" s="20">
        <f>COUNTIF('Raw data'!DO26,"Да")</f>
        <v>1</v>
      </c>
      <c r="DP26" s="20">
        <f>COUNTIF('Raw data'!DP26,"Да")</f>
        <v>1</v>
      </c>
      <c r="DQ26" s="20">
        <f>COUNTIF('Raw data'!DQ26,"Да")</f>
        <v>0</v>
      </c>
      <c r="DR26" s="20">
        <f>COUNTIF('Raw data'!DR26,"Да")</f>
        <v>1</v>
      </c>
      <c r="DS26" s="20">
        <f>COUNTIF('Raw data'!DS26,"Да")</f>
        <v>0</v>
      </c>
      <c r="DT26" s="20">
        <f>COUNTIF('Raw data'!DT26,"Да")</f>
        <v>1</v>
      </c>
      <c r="DU26" s="20">
        <f>COUNTIF('Raw data'!DU26,"Да")</f>
        <v>0</v>
      </c>
      <c r="DV26" s="21">
        <f>COUNTIF('Raw data'!DV26,"Да")</f>
        <v>0</v>
      </c>
      <c r="DW26" s="22">
        <f>SWITCH('Raw data'!DW26,"4 = полностью согласен",4,"3 = отчасти согласен",3,"2 = отчасти не согласен",2,"1 = абсолютно не согласен",1)</f>
        <v>4</v>
      </c>
      <c r="DX26" s="22">
        <f>SWITCH('Raw data'!DX26,"4 = полностью согласен",4,"3 = отчасти согласен",3,"2 = отчасти не согласен",2,"1 = абсолютно не согласен",1)</f>
        <v>3</v>
      </c>
      <c r="DY26" s="22">
        <f>SWITCH('Raw data'!DY26,"4 = полностью согласен",4,"3 = отчасти согласен",3,"2 = отчасти не согласен",2,"1 = абсолютно не согласен",1)</f>
        <v>3</v>
      </c>
      <c r="DZ26" s="22">
        <f>SWITCH('Raw data'!DZ26,"4 = полностью согласен",4,"3 = отчасти согласен",3,"2 = отчасти не согласен",2,"1 = абсолютно не согласен",1)</f>
        <v>3</v>
      </c>
      <c r="EA26" s="22">
        <f>SWITCH('Raw data'!EA26,"4 = полностью согласен",4,"3 = отчасти согласен",3,"2 = отчасти не согласен",2,"1 = абсолютно не согласен",1)</f>
        <v>2</v>
      </c>
      <c r="EB26" s="22">
        <f>SWITCH('Raw data'!EB26,"4 = полностью согласен",4,"3 = отчасти согласен",3,"2 = отчасти не согласен",2,"1 = абсолютно не согласен",1)</f>
        <v>3</v>
      </c>
      <c r="EC26" s="22">
        <f>SWITCH('Raw data'!EC26,"4 = полностью согласен",4,"3 = отчасти согласен",3,"2 = отчасти не согласен",2,"1 = абсолютно не согласен",1)</f>
        <v>3</v>
      </c>
      <c r="ED26" s="22">
        <f>SWITCH('Raw data'!ED26,"4 = полностью согласен",4,"3 = отчасти согласен",3,"2 = отчасти не согласен",2,"1 = абсолютно не согласен",1)</f>
        <v>4</v>
      </c>
      <c r="EE26" s="22">
        <f>SWITCH('Raw data'!EE26,"4 = полностью согласен",4,"3 = отчасти согласен",3,"2 = отчасти не согласен",2,"1 = абсолютно не согласен",1)</f>
        <v>3</v>
      </c>
      <c r="EF26" s="22">
        <f>SWITCH('Raw data'!EF26,"4 = полностью согласен",4,"3 = отчасти согласен",3,"2 = отчасти не согласен",2,"1 = абсолютно не согласен",1)</f>
        <v>4</v>
      </c>
      <c r="EG26" s="22">
        <f>SWITCH('Raw data'!EG26,"4 = полностью согласен",4,"3 = отчасти согласен",3,"2 = отчасти не согласен",2,"1 = абсолютно не согласен",1)</f>
        <v>4</v>
      </c>
      <c r="EH26" s="22">
        <f>SWITCH('Raw data'!EH26,"4 = полностью согласен",4,"3 = отчасти согласен",3,"2 = отчасти не согласен",2,"1 = абсолютно не согласен",1)</f>
        <v>3</v>
      </c>
      <c r="EI26" s="22">
        <f>SWITCH('Raw data'!EI26,"4 = полностью согласен",4,"3 = отчасти согласен",3,"2 = отчасти не согласен",2,"1 = абсолютно не согласен",1)</f>
        <v>4</v>
      </c>
      <c r="EJ26" s="22">
        <f>SWITCH('Raw data'!EJ26,"4 = полностью согласен",4,"3 = отчасти согласен",3,"2 = отчасти не согласен",2,"1 = абсолютно не согласен",1)</f>
        <v>3</v>
      </c>
      <c r="EK26" s="22">
        <f>SWITCH('Raw data'!EK26,"4 = полностью согласен",4,"3 = отчасти согласен",3,"2 = отчасти не согласен",2,"1 = абсолютно не согласен",1)</f>
        <v>4</v>
      </c>
      <c r="EL26" s="22">
        <f>SWITCH('Raw data'!EL26,"4 = полностью согласен",4,"3 = отчасти согласен",3,"2 = отчасти не согласен",2,"1 = абсолютно не согласен",1)</f>
        <v>3</v>
      </c>
      <c r="EM26" s="22">
        <f>SWITCH('Raw data'!EM26,"4 = полностью согласен",4,"3 = отчасти согласен",3,"2 = отчасти не согласен",2,"1 = абсолютно не согласен",1)</f>
        <v>3</v>
      </c>
      <c r="EN26" s="22">
        <f>SWITCH('Raw data'!EN26,"4 = полностью согласен",4,"3 = отчасти согласен",3,"2 = отчасти не согласен",2,"1 = абсолютно не согласен",1)</f>
        <v>3</v>
      </c>
      <c r="EO26" s="22">
        <f>SWITCH('Raw data'!EO26,"4 = полностью согласен",4,"3 = отчасти согласен",3,"2 = отчасти не согласен",2,"1 = абсолютно не согласен",1)</f>
        <v>3</v>
      </c>
      <c r="EP26" s="22">
        <f>SWITCH('Raw data'!EP26,"4 = полностью согласен",4,"3 = отчасти согласен",3,"2 = отчасти не согласен",2,"1 = абсолютно не согласен",1)</f>
        <v>3</v>
      </c>
      <c r="EQ26" s="22">
        <f>SWITCH('Raw data'!EQ26,"4 = полностью согласен",4,"3 = отчасти согласен",3,"2 = отчасти не согласен",2,"1 = абсолютно не согласен",1)</f>
        <v>3</v>
      </c>
      <c r="ER26" s="22">
        <f>SWITCH('Raw data'!ER26,"4 = полностью согласен",4,"3 = отчасти согласен",3,"2 = отчасти не согласен",2,"1 = абсолютно не согласен",1)</f>
        <v>4</v>
      </c>
      <c r="ES26" s="22">
        <f>SWITCH('Raw data'!ES26,"4 = полностью согласен",4,"3 = отчасти согласен",3,"2 = отчасти не согласен",2,"1 = абсолютно не согласен",1)</f>
        <v>3</v>
      </c>
      <c r="ET26" s="22">
        <f>SWITCH('Raw data'!ET26,"4 = полностью согласен",4,"3 = отчасти согласен",3,"2 = отчасти не согласен",2,"1 = абсолютно не согласен",1)</f>
        <v>4</v>
      </c>
      <c r="EU26" s="22">
        <f>SWITCH('Raw data'!EU26,"4 = полностью согласен",4,"3 = отчасти согласен",3,"2 = отчасти не согласен",2,"1 = абсолютно не согласен",1)</f>
        <v>4</v>
      </c>
      <c r="EV26" s="22">
        <f>SWITCH('Raw data'!EV26,"4 = полностью согласен",4,"3 = отчасти согласен",3,"2 = отчасти не согласен",2,"1 = абсолютно не согласен",1)</f>
        <v>3</v>
      </c>
      <c r="EW26" s="22">
        <f>SWITCH('Raw data'!EW26,"4 = полностью согласен",4,"3 = отчасти согласен",3,"2 = отчасти не согласен",2,"1 = абсолютно не согласен",1)</f>
        <v>4</v>
      </c>
      <c r="EX26" s="22">
        <f>SWITCH('Raw data'!EX26,"4 = полностью согласен",4,"3 = отчасти согласен",3,"2 = отчасти не согласен",2,"1 = абсолютно не согласен",1)</f>
        <v>4</v>
      </c>
      <c r="EY26" s="22">
        <f>SWITCH('Raw data'!EY26,"4 = полностью согласен",4,"3 = отчасти согласен",3,"2 = отчасти не согласен",2,"1 = абсолютно не согласен",1)</f>
        <v>4</v>
      </c>
      <c r="EZ26" s="22">
        <f>SWITCH('Raw data'!EZ26,"4 = полностью согласен",4,"3 = отчасти согласен",3,"2 = отчасти не согласен",2,"1 = абсолютно не согласен",1)</f>
        <v>3</v>
      </c>
      <c r="FA26" s="22">
        <f>SWITCH('Raw data'!FA26,"4 = полностью согласен",4,"3 = отчасти согласен",3,"2 = отчасти не согласен",2,"1 = абсолютно не согласен",1)</f>
        <v>3</v>
      </c>
      <c r="FB26" s="22">
        <f>SWITCH('Raw data'!FB26,"4 = полностью согласен",4,"3 = отчасти согласен",3,"2 = отчасти не согласен",2,"1 = абсолютно не согласен",1)</f>
        <v>3</v>
      </c>
      <c r="FC26" s="22">
        <f>SWITCH('Raw data'!FC26,"4 = полностью согласен",4,"3 = отчасти согласен",3,"2 = отчасти не согласен",2,"1 = абсолютно не согласен",1)</f>
        <v>3</v>
      </c>
      <c r="FD26" s="22">
        <f>SWITCH('Raw data'!FD26,"4 = полностью согласен",4,"3 = отчасти согласен",3,"2 = отчасти не согласен",2,"1 = абсолютно не согласен",1)</f>
        <v>4</v>
      </c>
      <c r="FE26" s="22">
        <f>SWITCH('Raw data'!FE26,"4 = полностью согласен",4,"3 = отчасти согласен",3,"2 = отчасти не согласен",2,"1 = абсолютно не согласен",1)</f>
        <v>4</v>
      </c>
      <c r="FF26" s="22">
        <f>SWITCH('Raw data'!FF26,"4 = полностью согласен",4,"3 = отчасти согласен",3,"2 = отчасти не согласен",2,"1 = абсолютно не согласен",1)</f>
        <v>3</v>
      </c>
      <c r="FG26" s="22">
        <f>SWITCH('Raw data'!FG26,"4 = полностью согласен",4,"3 = отчасти согласен",3,"2 = отчасти не согласен",2,"1 = абсолютно не согласен",1)</f>
        <v>1</v>
      </c>
      <c r="FH26" s="22">
        <f>SWITCH('Raw data'!FH26,"4 = полностью согласен",4,"3 = отчасти согласен",3,"2 = отчасти не согласен",2,"1 = абсолютно не согласен",1)</f>
        <v>3</v>
      </c>
      <c r="FI26" s="22">
        <f>SWITCH('Raw data'!FI26,"4 = полностью согласен",4,"3 = отчасти согласен",3,"2 = отчасти не согласен",2,"1 = абсолютно не согласен",1)</f>
        <v>2</v>
      </c>
      <c r="FJ26" s="22">
        <f>SWITCH('Raw data'!FJ26,"4 = полностью согласен",4,"3 = отчасти согласен",3,"2 = отчасти не согласен",2,"1 = абсолютно не согласен",1)</f>
        <v>2</v>
      </c>
      <c r="FK26" s="22">
        <f>SWITCH('Raw data'!FK26,"4 = полностью согласен",4,"3 = отчасти согласен",3,"2 = отчасти не согласен",2,"1 = абсолютно не согласен",1)</f>
        <v>3</v>
      </c>
      <c r="FL26" s="22">
        <f>SWITCH('Raw data'!FL26,"4 = полностью согласен",4,"3 = отчасти согласен",3,"2 = отчасти не согласен",2,"1 = абсолютно не согласен",1)</f>
        <v>4</v>
      </c>
      <c r="FM26" s="22">
        <f>SWITCH('Raw data'!FM26,"4 = полностью согласен",4,"3 = отчасти согласен",3,"2 = отчасти не согласен",2,"1 = абсолютно не согласен",1)</f>
        <v>3</v>
      </c>
      <c r="FN26" s="22">
        <f>SWITCH('Raw data'!FN26,"4 = полностью согласен",4,"3 = отчасти согласен",3,"2 = отчасти не согласен",2,"1 = абсолютно не согласен",1)</f>
        <v>4</v>
      </c>
      <c r="FO26" s="22">
        <f>SWITCH('Raw data'!FO26,"4 = полностью согласен",4,"3 = отчасти согласен",3,"2 = отчасти не согласен",2,"1 = абсолютно не согласен",1)</f>
        <v>2</v>
      </c>
      <c r="FP26" s="22">
        <f>SWITCH('Raw data'!FP26,"4 = полностью согласен",4,"3 = отчасти согласен",3,"2 = отчасти не согласен",2,"1 = абсолютно не согласен",1)</f>
        <v>3</v>
      </c>
      <c r="FQ26" s="22">
        <f>SWITCH('Raw data'!FQ26,"4 = полностью согласен",4,"3 = отчасти согласен",3,"2 = отчасти не согласен",2,"1 = абсолютно не согласен",1)</f>
        <v>3</v>
      </c>
      <c r="FR26" s="22">
        <f>SWITCH('Raw data'!FR26,"4 = полностью согласен",4,"3 = отчасти согласен",3,"2 = отчасти не согласен",2,"1 = абсолютно не согласен",1)</f>
        <v>3</v>
      </c>
      <c r="FS26" s="22">
        <f>SWITCH('Raw data'!FS26,"4 = полностью согласен",4,"3 = отчасти согласен",3,"2 = отчасти не согласен",2,"1 = абсолютно не согласен",1)</f>
        <v>3</v>
      </c>
      <c r="FT26" s="22">
        <f>SWITCH('Raw data'!FT26,"4 = полностью согласен",4,"3 = отчасти согласен",3,"2 = отчасти не согласен",2,"1 = абсолютно не согласен",1)</f>
        <v>4</v>
      </c>
      <c r="FU26" s="22">
        <f>SWITCH('Raw data'!FU26,"4 = полностью согласен",4,"3 = отчасти согласен",3,"2 = отчасти не согласен",2,"1 = абсолютно не согласен",1)</f>
        <v>3</v>
      </c>
      <c r="FV26" s="22">
        <f>SWITCH('Raw data'!FV26,"4 = полностью согласен",4,"3 = отчасти согласен",3,"2 = отчасти не согласен",2,"1 = абсолютно не согласен",1)</f>
        <v>3</v>
      </c>
      <c r="FW26" s="22">
        <f>SWITCH('Raw data'!FW26,"4 = полностью согласен",4,"3 = отчасти согласен",3,"2 = отчасти не согласен",2,"1 = абсолютно не согласен",1)</f>
        <v>1</v>
      </c>
      <c r="FX26" s="22">
        <f>SWITCH('Raw data'!FX26,"4 = полностью согласен",4,"3 = отчасти согласен",3,"2 = отчасти не согласен",2,"1 = абсолютно не согласен",1)</f>
        <v>3</v>
      </c>
      <c r="FY26" s="22">
        <f>SWITCH('Raw data'!FY26,"4 = полностью согласен",4,"3 = отчасти согласен",3,"2 = отчасти не согласен",2,"1 = абсолютно не согласен",1)</f>
        <v>3</v>
      </c>
      <c r="FZ26" s="22">
        <f>SWITCH('Raw data'!FZ26,"4 = полностью согласен",4,"3 = отчасти согласен",3,"2 = отчасти не согласен",2,"1 = абсолютно не согласен",1)</f>
        <v>3</v>
      </c>
      <c r="GA26" s="22">
        <f>SWITCH('Raw data'!GA26,"4 = полностью согласен",4,"3 = отчасти согласен",3,"2 = отчасти не согласен",2,"1 = абсолютно не согласен",1)</f>
        <v>1</v>
      </c>
      <c r="GB26" s="22">
        <f>SWITCH('Raw data'!GB26,"4 = полностью согласен",4,"3 = отчасти согласен",3,"2 = отчасти не согласен",2,"1 = абсолютно не согласен",1)</f>
        <v>4</v>
      </c>
      <c r="GC26" s="22">
        <f>SWITCH('Raw data'!GC26,"4 = полностью согласен",4,"3 = отчасти согласен",3,"2 = отчасти не согласен",2,"1 = абсолютно не согласен",1)</f>
        <v>2</v>
      </c>
      <c r="GD26" s="22">
        <f>SWITCH('Raw data'!GD26,"4 = полностью согласен",4,"3 = отчасти согласен",3,"2 = отчасти не согласен",2,"1 = абсолютно не согласен",1)</f>
        <v>3</v>
      </c>
      <c r="GE26" s="22">
        <f>SWITCH('Raw data'!GE26,"4 = полностью согласен",4,"3 = отчасти согласен",3,"2 = отчасти не согласен",2,"1 = абсолютно не согласен",1)</f>
        <v>4</v>
      </c>
      <c r="GF26" s="22">
        <f>SWITCH('Raw data'!GF26,"4 = полностью согласен",4,"3 = отчасти согласен",3,"2 = отчасти не согласен",2,"1 = абсолютно не согласен",1)</f>
        <v>3</v>
      </c>
      <c r="GG26" s="22">
        <f>SWITCH('Raw data'!GG26,"4 = полностью согласен",4,"3 = отчасти согласен",3,"2 = отчасти не согласен",2,"1 = абсолютно не согласен",1)</f>
        <v>4</v>
      </c>
      <c r="GH26" s="22">
        <f>SWITCH('Raw data'!GH26,"4 = полностью согласен",4,"3 = отчасти согласен",3,"2 = отчасти не согласен",2,"1 = абсолютно не согласен",1)</f>
        <v>2</v>
      </c>
      <c r="GI26" s="22">
        <f>SWITCH('Raw data'!GI26,"4 = полностью согласен",4,"3 = отчасти согласен",3,"2 = отчасти не согласен",2,"1 = абсолютно не согласен",1)</f>
        <v>1</v>
      </c>
      <c r="GJ26" s="22">
        <f>SWITCH('Raw data'!GJ26,"4 = полностью согласен",4,"3 = отчасти согласен",3,"2 = отчасти не согласен",2,"1 = абсолютно не согласен",1)</f>
        <v>3</v>
      </c>
      <c r="GK26" s="22">
        <f>SWITCH('Raw data'!GK26,"4 = полностью согласен",4,"3 = отчасти согласен",3,"2 = отчасти не согласен",2,"1 = абсолютно не согласен",1)</f>
        <v>4</v>
      </c>
      <c r="GL26" s="22">
        <f>SWITCH('Raw data'!GL26,"4 = полностью согласен",4,"3 = отчасти согласен",3,"2 = отчасти не согласен",2,"1 = абсолютно не согласен",1)</f>
        <v>3</v>
      </c>
      <c r="GM26" s="22">
        <f>SWITCH('Raw data'!GM26,"4 = полностью согласен",4,"3 = отчасти согласен",3,"2 = отчасти не согласен",2,"1 = абсолютно не согласен",1)</f>
        <v>4</v>
      </c>
      <c r="GN26" s="22">
        <f>SWITCH('Raw data'!GN26,"4 = полностью согласен",4,"3 = отчасти согласен",3,"2 = отчасти не согласен",2,"1 = абсолютно не согласен",1)</f>
        <v>3</v>
      </c>
      <c r="GO26" s="23"/>
    </row>
    <row r="27">
      <c r="A27" s="18">
        <f>'Raw data'!A27</f>
        <v>44697.85448</v>
      </c>
      <c r="B27" s="19" t="str">
        <f>'Raw data'!B27</f>
        <v>Другое (Укажите в следующем вопросе)</v>
      </c>
      <c r="E27" s="20">
        <f>if('Raw data'!E27 = "инженер-техник",0,1)</f>
        <v>1</v>
      </c>
      <c r="F27" s="20">
        <f>if('Raw data'!F27 = "вязальщик",0,1)</f>
        <v>0</v>
      </c>
      <c r="G27" s="20">
        <f>if('Raw data'!G27 = "повар",0,1)</f>
        <v>0</v>
      </c>
      <c r="H27" s="20">
        <f>if('Raw data'!H27 = "фотограф",0,1)</f>
        <v>0</v>
      </c>
      <c r="I27" s="20">
        <f>if('Raw data'!I27 = "чертежник",0,1)</f>
        <v>1</v>
      </c>
      <c r="J27" s="20">
        <f>if('Raw data'!J27 = "философ",0,1)</f>
        <v>1</v>
      </c>
      <c r="K27" s="20">
        <f>if('Raw data'!K27 = "ученый-химик",0,1)</f>
        <v>1</v>
      </c>
      <c r="L27" s="20">
        <f>if('Raw data'!L27 = "редактор научного журнала",0,1)</f>
        <v>1</v>
      </c>
      <c r="M27" s="20">
        <f>if('Raw data'!M27 = "лингвист",0,1)</f>
        <v>0</v>
      </c>
      <c r="N27" s="20">
        <f>if('Raw data'!N27 = "педиатр",0,1)</f>
        <v>1</v>
      </c>
      <c r="O27" s="20">
        <f>if('Raw data'!O27 = "организатор воспитательной работы",0,1)</f>
        <v>0</v>
      </c>
      <c r="P27" s="20">
        <f>if('Raw data'!P27 = "спортивный врач",0,1)</f>
        <v>0</v>
      </c>
      <c r="Q27" s="20">
        <f>if('Raw data'!Q27 = "нотариус",0,1)</f>
        <v>0</v>
      </c>
      <c r="R27" s="20">
        <f>if('Raw data'!R27 = "инженер станка",0,1)</f>
        <v>1</v>
      </c>
      <c r="S27" s="20">
        <f>if('Raw data'!S27 = "политический деятель",0,1)</f>
        <v>0</v>
      </c>
      <c r="T27" s="20">
        <f>if('Raw data'!T27 = "садовник",0,1)</f>
        <v>0</v>
      </c>
      <c r="U27" s="20">
        <f>if('Raw data'!U27 = "водитель",0,1)</f>
        <v>1</v>
      </c>
      <c r="V27" s="20">
        <f>if('Raw data'!V27 = "инженер-электрик",0,1)</f>
        <v>1</v>
      </c>
      <c r="W27" s="20">
        <f>if('Raw data'!W27 = "маляр",0,1)</f>
        <v>0</v>
      </c>
      <c r="X27" s="20">
        <f>if('Raw data'!X27 = "биолог",0,1)</f>
        <v>1</v>
      </c>
      <c r="Y27" s="20">
        <f>if('Raw data'!Y27 = "телеоператор",0,1)</f>
        <v>1</v>
      </c>
      <c r="Z27" s="20">
        <f>if('Raw data'!Z27 = "гидролог",0,1)</f>
        <v>1</v>
      </c>
      <c r="AA27" s="20">
        <f>if('Raw data'!AA27 = "зоолог",0,1)</f>
        <v>0</v>
      </c>
      <c r="AB27" s="20">
        <f>if('Raw data'!AB27 = "математик",0,1)</f>
        <v>1</v>
      </c>
      <c r="AC27" s="20">
        <f>if('Raw data'!AC27 = "счетовод",1,0)</f>
        <v>1</v>
      </c>
      <c r="AD27" s="20">
        <f>if('Raw data'!AD27 = "учитель",0,1)</f>
        <v>0</v>
      </c>
      <c r="AE27" s="20">
        <f>if('Raw data'!AE27 = "воспитатель",0,1)</f>
        <v>0</v>
      </c>
      <c r="AF27" s="20">
        <f>if('Raw data'!AF27 = "экономист",0,1)</f>
        <v>0</v>
      </c>
      <c r="AG27" s="20">
        <f>if('Raw data'!AG27 = "корректор",0,1)</f>
        <v>0</v>
      </c>
      <c r="AH27" s="20">
        <f>if('Raw data'!AH27 = "завхоз",0,1)</f>
        <v>1</v>
      </c>
      <c r="AI27" s="20">
        <f>if('Raw data'!AI27 = "радиоинженер",0,1)</f>
        <v>1</v>
      </c>
      <c r="AJ27" s="20">
        <f>if('Raw data'!AJ27 = "водопроводчик",0,1)</f>
        <v>1</v>
      </c>
      <c r="AK27" s="20">
        <f>if('Raw data'!AK27 = "агроном",0,1)</f>
        <v>1</v>
      </c>
      <c r="AL27" s="20">
        <f>if('Raw data'!AL27 = "закройщик-модельер",0,1)</f>
        <v>1</v>
      </c>
      <c r="AM27" s="20">
        <f>if('Raw data'!AM27 = "археолог",0,1)</f>
        <v>1</v>
      </c>
      <c r="AN27" s="20">
        <f>if('Raw data'!AN27 = "работник музея",0,1)</f>
        <v>1</v>
      </c>
      <c r="AO27" s="20">
        <f>if('Raw data'!AO27 = "ученый",0,1)</f>
        <v>1</v>
      </c>
      <c r="AP27" s="20">
        <f>if('Raw data'!AP27 = "логопед",0,1)</f>
        <v>1</v>
      </c>
      <c r="AQ27" s="20">
        <f>if('Raw data'!AQ27 = "врач",0,1)</f>
        <v>1</v>
      </c>
      <c r="AR27" s="20">
        <f>if('Raw data'!AR27 = "главный бухгалтер",0,1)</f>
        <v>1</v>
      </c>
      <c r="AS27" s="20">
        <f>if('Raw data'!AS27 = "поэт",0,1)</f>
        <v>1</v>
      </c>
      <c r="AT27" s="21">
        <f>if('Raw data'!AT27 = "архивариус",0,1)</f>
        <v>0</v>
      </c>
      <c r="AU27" s="20">
        <f>COUNTIF('Raw data'!AU27,"Да")</f>
        <v>0</v>
      </c>
      <c r="AV27" s="20">
        <f>COUNTIF('Raw data'!AV27,"Да")</f>
        <v>1</v>
      </c>
      <c r="AW27" s="20">
        <f>COUNTIF('Raw data'!AW27,"Да")</f>
        <v>0</v>
      </c>
      <c r="AX27" s="20">
        <f>COUNTIF('Raw data'!AX27,"Да")</f>
        <v>1</v>
      </c>
      <c r="AY27" s="20">
        <f>COUNTIF('Raw data'!AY27,"Да")</f>
        <v>1</v>
      </c>
      <c r="AZ27" s="20">
        <f>COUNTIF('Raw data'!AZ27,"Да")</f>
        <v>0</v>
      </c>
      <c r="BA27" s="20">
        <f>COUNTIF('Raw data'!BA27,"Да")</f>
        <v>0</v>
      </c>
      <c r="BB27" s="20">
        <f>COUNTIF('Raw data'!BB27,"Да")</f>
        <v>1</v>
      </c>
      <c r="BC27" s="20">
        <f>COUNTIF('Raw data'!BC27,"Да")</f>
        <v>0</v>
      </c>
      <c r="BD27" s="20">
        <f>COUNTIF('Raw data'!BD27,"Да")</f>
        <v>0</v>
      </c>
      <c r="BE27" s="20">
        <f>COUNTIF('Raw data'!BE27,"Да")</f>
        <v>1</v>
      </c>
      <c r="BF27" s="20">
        <f>COUNTIF('Raw data'!BF27,"Да")</f>
        <v>1</v>
      </c>
      <c r="BG27" s="20">
        <f>COUNTIF('Raw data'!BG27,"Да")</f>
        <v>1</v>
      </c>
      <c r="BH27" s="20">
        <f>COUNTIF('Raw data'!BH27,"Да")</f>
        <v>1</v>
      </c>
      <c r="BI27" s="20">
        <f>COUNTIF('Raw data'!BI27,"Да")</f>
        <v>1</v>
      </c>
      <c r="BJ27" s="20">
        <f>COUNTIF('Raw data'!BJ27,"Да")</f>
        <v>0</v>
      </c>
      <c r="BK27" s="20">
        <f>COUNTIF('Raw data'!BK27,"Да")</f>
        <v>1</v>
      </c>
      <c r="BL27" s="20">
        <f>COUNTIF('Raw data'!BL27,"Да")</f>
        <v>1</v>
      </c>
      <c r="BM27" s="20">
        <f>COUNTIF('Raw data'!BM27,"Да")</f>
        <v>1</v>
      </c>
      <c r="BN27" s="20">
        <f>COUNTIF('Raw data'!BN27,"Да")</f>
        <v>0</v>
      </c>
      <c r="BO27" s="20">
        <f>COUNTIF('Raw data'!BO27,"Да")</f>
        <v>0</v>
      </c>
      <c r="BP27" s="20">
        <f>COUNTIF('Raw data'!BP27,"Да")</f>
        <v>1</v>
      </c>
      <c r="BQ27" s="20">
        <f>COUNTIF('Raw data'!BQ27,"Да")</f>
        <v>0</v>
      </c>
      <c r="BR27" s="20">
        <f>COUNTIF('Raw data'!BR27,"Да")</f>
        <v>0</v>
      </c>
      <c r="BS27" s="20">
        <f>COUNTIF('Raw data'!BS27,"Да")</f>
        <v>0</v>
      </c>
      <c r="BT27" s="20">
        <f>COUNTIF('Raw data'!BT27,"Да")</f>
        <v>1</v>
      </c>
      <c r="BU27" s="20">
        <f>COUNTIF('Raw data'!BU27,"Да")</f>
        <v>0</v>
      </c>
      <c r="BV27" s="20">
        <f>COUNTIF('Raw data'!BV27,"Да")</f>
        <v>1</v>
      </c>
      <c r="BW27" s="20">
        <f>COUNTIF('Raw data'!BW27,"Да")</f>
        <v>0</v>
      </c>
      <c r="BX27" s="20">
        <f>COUNTIF('Raw data'!BX27,"Да")</f>
        <v>0</v>
      </c>
      <c r="BY27" s="20">
        <f>COUNTIF('Raw data'!BY27,"Да")</f>
        <v>1</v>
      </c>
      <c r="BZ27" s="20">
        <f>COUNTIF('Raw data'!BZ27,"Да")</f>
        <v>0</v>
      </c>
      <c r="CA27" s="20">
        <f>COUNTIF('Raw data'!CA27,"Да")</f>
        <v>0</v>
      </c>
      <c r="CB27" s="20">
        <f>COUNTIF('Raw data'!CB27,"Да")</f>
        <v>0</v>
      </c>
      <c r="CC27" s="20">
        <f>COUNTIF('Raw data'!CC27,"Да")</f>
        <v>1</v>
      </c>
      <c r="CD27" s="20">
        <f>COUNTIF('Raw data'!CD27,"Да")</f>
        <v>0</v>
      </c>
      <c r="CE27" s="20">
        <f>COUNTIF('Raw data'!CE27,"Да")</f>
        <v>1</v>
      </c>
      <c r="CF27" s="20">
        <f>COUNTIF('Raw data'!CF27,"Да")</f>
        <v>1</v>
      </c>
      <c r="CG27" s="20">
        <f>COUNTIF('Raw data'!CG27,"Да")</f>
        <v>1</v>
      </c>
      <c r="CH27" s="20">
        <f>COUNTIF('Raw data'!CH27,"Да")</f>
        <v>1</v>
      </c>
      <c r="CI27" s="20">
        <f>COUNTIF('Raw data'!CI27,"Да")</f>
        <v>1</v>
      </c>
      <c r="CJ27" s="20">
        <f>COUNTIF('Raw data'!CJ27,"Да")</f>
        <v>1</v>
      </c>
      <c r="CK27" s="20">
        <f>COUNTIF('Raw data'!CK27,"Да")</f>
        <v>0</v>
      </c>
      <c r="CL27" s="20">
        <f>COUNTIF('Raw data'!CL27,"Да")</f>
        <v>0</v>
      </c>
      <c r="CM27" s="20">
        <f>COUNTIF('Raw data'!CM27,"Да")</f>
        <v>0</v>
      </c>
      <c r="CN27" s="20">
        <f>COUNTIF('Raw data'!CN27,"Да")</f>
        <v>1</v>
      </c>
      <c r="CO27" s="20">
        <f>COUNTIF('Raw data'!CO27,"Да")</f>
        <v>0</v>
      </c>
      <c r="CP27" s="20">
        <f>COUNTIF('Raw data'!CP27,"Да")</f>
        <v>0</v>
      </c>
      <c r="CQ27" s="20">
        <f>COUNTIF('Raw data'!CQ27,"Да")</f>
        <v>0</v>
      </c>
      <c r="CR27" s="20">
        <f>COUNTIF('Raw data'!CR27,"Да")</f>
        <v>1</v>
      </c>
      <c r="CS27" s="20">
        <f>COUNTIF('Raw data'!CS27,"Да")</f>
        <v>0</v>
      </c>
      <c r="CT27" s="20">
        <f>COUNTIF('Raw data'!CT27,"Да")</f>
        <v>0</v>
      </c>
      <c r="CU27" s="20">
        <f>COUNTIF('Raw data'!CU27,"Да")</f>
        <v>0</v>
      </c>
      <c r="CV27" s="20">
        <f>COUNTIF('Raw data'!CV27,"Да")</f>
        <v>1</v>
      </c>
      <c r="CW27" s="20">
        <f>COUNTIF('Raw data'!CW27,"Да")</f>
        <v>0</v>
      </c>
      <c r="CX27" s="20">
        <f>COUNTIF('Raw data'!CX27,"Да")</f>
        <v>0</v>
      </c>
      <c r="CY27" s="20">
        <f>COUNTIF('Raw data'!CY27,"Да")</f>
        <v>1</v>
      </c>
      <c r="CZ27" s="20">
        <f>COUNTIF('Raw data'!CZ27,"Да")</f>
        <v>1</v>
      </c>
      <c r="DA27" s="20">
        <f>COUNTIF('Raw data'!DA27,"Да")</f>
        <v>0</v>
      </c>
      <c r="DB27" s="20">
        <f>COUNTIF('Raw data'!DB27,"Да")</f>
        <v>0</v>
      </c>
      <c r="DC27" s="20">
        <f>COUNTIF('Raw data'!DC27,"Да")</f>
        <v>0</v>
      </c>
      <c r="DD27" s="20">
        <f>COUNTIF('Raw data'!DD27,"Да")</f>
        <v>1</v>
      </c>
      <c r="DE27" s="20">
        <f>COUNTIF('Raw data'!DE27,"Да")</f>
        <v>1</v>
      </c>
      <c r="DF27" s="20">
        <f>COUNTIF('Raw data'!DF27,"Да")</f>
        <v>1</v>
      </c>
      <c r="DG27" s="20">
        <f>COUNTIF('Raw data'!DG27,"Да")</f>
        <v>0</v>
      </c>
      <c r="DH27" s="20">
        <f>COUNTIF('Raw data'!DH27,"Да")</f>
        <v>1</v>
      </c>
      <c r="DI27" s="20">
        <f>COUNTIF('Raw data'!DI27,"Да")</f>
        <v>0</v>
      </c>
      <c r="DJ27" s="20">
        <f>COUNTIF('Raw data'!DJ27,"Да")</f>
        <v>0</v>
      </c>
      <c r="DK27" s="20">
        <f>COUNTIF('Raw data'!DK27,"Да")</f>
        <v>0</v>
      </c>
      <c r="DL27" s="20">
        <f>COUNTIF('Raw data'!DL27,"Да")</f>
        <v>0</v>
      </c>
      <c r="DM27" s="20">
        <f>COUNTIF('Raw data'!DM27,"Да")</f>
        <v>0</v>
      </c>
      <c r="DN27" s="20">
        <f>COUNTIF('Raw data'!DN27,"Да")</f>
        <v>1</v>
      </c>
      <c r="DO27" s="20">
        <f>COUNTIF('Raw data'!DO27,"Да")</f>
        <v>1</v>
      </c>
      <c r="DP27" s="20">
        <f>COUNTIF('Raw data'!DP27,"Да")</f>
        <v>0</v>
      </c>
      <c r="DQ27" s="20">
        <f>COUNTIF('Raw data'!DQ27,"Да")</f>
        <v>0</v>
      </c>
      <c r="DR27" s="20">
        <f>COUNTIF('Raw data'!DR27,"Да")</f>
        <v>0</v>
      </c>
      <c r="DS27" s="20">
        <f>COUNTIF('Raw data'!DS27,"Да")</f>
        <v>1</v>
      </c>
      <c r="DT27" s="20">
        <f>COUNTIF('Raw data'!DT27,"Да")</f>
        <v>1</v>
      </c>
      <c r="DU27" s="20">
        <f>COUNTIF('Raw data'!DU27,"Да")</f>
        <v>1</v>
      </c>
      <c r="DV27" s="21">
        <f>COUNTIF('Raw data'!DV27,"Да")</f>
        <v>1</v>
      </c>
      <c r="DW27" s="22">
        <f>SWITCH('Raw data'!DW27,"4 = полностью согласен",4,"3 = отчасти согласен",3,"2 = отчасти не согласен",2,"1 = абсолютно не согласен",1)</f>
        <v>4</v>
      </c>
      <c r="DX27" s="22">
        <f>SWITCH('Raw data'!DX27,"4 = полностью согласен",4,"3 = отчасти согласен",3,"2 = отчасти не согласен",2,"1 = абсолютно не согласен",1)</f>
        <v>1</v>
      </c>
      <c r="DY27" s="22">
        <f>SWITCH('Raw data'!DY27,"4 = полностью согласен",4,"3 = отчасти согласен",3,"2 = отчасти не согласен",2,"1 = абсолютно не согласен",1)</f>
        <v>2</v>
      </c>
      <c r="DZ27" s="22">
        <f>SWITCH('Raw data'!DZ27,"4 = полностью согласен",4,"3 = отчасти согласен",3,"2 = отчасти не согласен",2,"1 = абсолютно не согласен",1)</f>
        <v>4</v>
      </c>
      <c r="EA27" s="22">
        <f>SWITCH('Raw data'!EA27,"4 = полностью согласен",4,"3 = отчасти согласен",3,"2 = отчасти не согласен",2,"1 = абсолютно не согласен",1)</f>
        <v>3</v>
      </c>
      <c r="EB27" s="22">
        <f>SWITCH('Raw data'!EB27,"4 = полностью согласен",4,"3 = отчасти согласен",3,"2 = отчасти не согласен",2,"1 = абсолютно не согласен",1)</f>
        <v>4</v>
      </c>
      <c r="EC27" s="22">
        <f>SWITCH('Raw data'!EC27,"4 = полностью согласен",4,"3 = отчасти согласен",3,"2 = отчасти не согласен",2,"1 = абсолютно не согласен",1)</f>
        <v>4</v>
      </c>
      <c r="ED27" s="22">
        <f>SWITCH('Raw data'!ED27,"4 = полностью согласен",4,"3 = отчасти согласен",3,"2 = отчасти не согласен",2,"1 = абсолютно не согласен",1)</f>
        <v>4</v>
      </c>
      <c r="EE27" s="22">
        <f>SWITCH('Raw data'!EE27,"4 = полностью согласен",4,"3 = отчасти согласен",3,"2 = отчасти не согласен",2,"1 = абсолютно не согласен",1)</f>
        <v>1</v>
      </c>
      <c r="EF27" s="22">
        <f>SWITCH('Raw data'!EF27,"4 = полностью согласен",4,"3 = отчасти согласен",3,"2 = отчасти не согласен",2,"1 = абсолютно не согласен",1)</f>
        <v>4</v>
      </c>
      <c r="EG27" s="22">
        <f>SWITCH('Raw data'!EG27,"4 = полностью согласен",4,"3 = отчасти согласен",3,"2 = отчасти не согласен",2,"1 = абсолютно не согласен",1)</f>
        <v>3</v>
      </c>
      <c r="EH27" s="22">
        <f>SWITCH('Raw data'!EH27,"4 = полностью согласен",4,"3 = отчасти согласен",3,"2 = отчасти не согласен",2,"1 = абсолютно не согласен",1)</f>
        <v>1</v>
      </c>
      <c r="EI27" s="22">
        <f>SWITCH('Raw data'!EI27,"4 = полностью согласен",4,"3 = отчасти согласен",3,"2 = отчасти не согласен",2,"1 = абсолютно не согласен",1)</f>
        <v>4</v>
      </c>
      <c r="EJ27" s="22">
        <f>SWITCH('Raw data'!EJ27,"4 = полностью согласен",4,"3 = отчасти согласен",3,"2 = отчасти не согласен",2,"1 = абсолютно не согласен",1)</f>
        <v>4</v>
      </c>
      <c r="EK27" s="22">
        <f>SWITCH('Raw data'!EK27,"4 = полностью согласен",4,"3 = отчасти согласен",3,"2 = отчасти не согласен",2,"1 = абсолютно не согласен",1)</f>
        <v>1</v>
      </c>
      <c r="EL27" s="22">
        <f>SWITCH('Raw data'!EL27,"4 = полностью согласен",4,"3 = отчасти согласен",3,"2 = отчасти не согласен",2,"1 = абсолютно не согласен",1)</f>
        <v>1</v>
      </c>
      <c r="EM27" s="22">
        <f>SWITCH('Raw data'!EM27,"4 = полностью согласен",4,"3 = отчасти согласен",3,"2 = отчасти не согласен",2,"1 = абсолютно не согласен",1)</f>
        <v>3</v>
      </c>
      <c r="EN27" s="22">
        <f>SWITCH('Raw data'!EN27,"4 = полностью согласен",4,"3 = отчасти согласен",3,"2 = отчасти не согласен",2,"1 = абсолютно не согласен",1)</f>
        <v>4</v>
      </c>
      <c r="EO27" s="22">
        <f>SWITCH('Raw data'!EO27,"4 = полностью согласен",4,"3 = отчасти согласен",3,"2 = отчасти не согласен",2,"1 = абсолютно не согласен",1)</f>
        <v>3</v>
      </c>
      <c r="EP27" s="22">
        <f>SWITCH('Raw data'!EP27,"4 = полностью согласен",4,"3 = отчасти согласен",3,"2 = отчасти не согласен",2,"1 = абсолютно не согласен",1)</f>
        <v>4</v>
      </c>
      <c r="EQ27" s="22">
        <f>SWITCH('Raw data'!EQ27,"4 = полностью согласен",4,"3 = отчасти согласен",3,"2 = отчасти не согласен",2,"1 = абсолютно не согласен",1)</f>
        <v>4</v>
      </c>
      <c r="ER27" s="22">
        <f>SWITCH('Raw data'!ER27,"4 = полностью согласен",4,"3 = отчасти согласен",3,"2 = отчасти не согласен",2,"1 = абсолютно не согласен",1)</f>
        <v>2</v>
      </c>
      <c r="ES27" s="22">
        <f>SWITCH('Raw data'!ES27,"4 = полностью согласен",4,"3 = отчасти согласен",3,"2 = отчасти не согласен",2,"1 = абсолютно не согласен",1)</f>
        <v>2</v>
      </c>
      <c r="ET27" s="22">
        <f>SWITCH('Raw data'!ET27,"4 = полностью согласен",4,"3 = отчасти согласен",3,"2 = отчасти не согласен",2,"1 = абсолютно не согласен",1)</f>
        <v>4</v>
      </c>
      <c r="EU27" s="22">
        <f>SWITCH('Raw data'!EU27,"4 = полностью согласен",4,"3 = отчасти согласен",3,"2 = отчасти не согласен",2,"1 = абсолютно не согласен",1)</f>
        <v>4</v>
      </c>
      <c r="EV27" s="22">
        <f>SWITCH('Raw data'!EV27,"4 = полностью согласен",4,"3 = отчасти согласен",3,"2 = отчасти не согласен",2,"1 = абсолютно не согласен",1)</f>
        <v>4</v>
      </c>
      <c r="EW27" s="22">
        <f>SWITCH('Raw data'!EW27,"4 = полностью согласен",4,"3 = отчасти согласен",3,"2 = отчасти не согласен",2,"1 = абсолютно не согласен",1)</f>
        <v>3</v>
      </c>
      <c r="EX27" s="22">
        <f>SWITCH('Raw data'!EX27,"4 = полностью согласен",4,"3 = отчасти согласен",3,"2 = отчасти не согласен",2,"1 = абсолютно не согласен",1)</f>
        <v>2</v>
      </c>
      <c r="EY27" s="22">
        <f>SWITCH('Raw data'!EY27,"4 = полностью согласен",4,"3 = отчасти согласен",3,"2 = отчасти не согласен",2,"1 = абсолютно не согласен",1)</f>
        <v>1</v>
      </c>
      <c r="EZ27" s="22">
        <f>SWITCH('Raw data'!EZ27,"4 = полностью согласен",4,"3 = отчасти согласен",3,"2 = отчасти не согласен",2,"1 = абсолютно не согласен",1)</f>
        <v>1</v>
      </c>
      <c r="FA27" s="22">
        <f>SWITCH('Raw data'!FA27,"4 = полностью согласен",4,"3 = отчасти согласен",3,"2 = отчасти не согласен",2,"1 = абсолютно не согласен",1)</f>
        <v>3</v>
      </c>
      <c r="FB27" s="22">
        <f>SWITCH('Raw data'!FB27,"4 = полностью согласен",4,"3 = отчасти согласен",3,"2 = отчасти не согласен",2,"1 = абсолютно не согласен",1)</f>
        <v>4</v>
      </c>
      <c r="FC27" s="22">
        <f>SWITCH('Raw data'!FC27,"4 = полностью согласен",4,"3 = отчасти согласен",3,"2 = отчасти не согласен",2,"1 = абсолютно не согласен",1)</f>
        <v>3</v>
      </c>
      <c r="FD27" s="22">
        <f>SWITCH('Raw data'!FD27,"4 = полностью согласен",4,"3 = отчасти согласен",3,"2 = отчасти не согласен",2,"1 = абсолютно не согласен",1)</f>
        <v>1</v>
      </c>
      <c r="FE27" s="22">
        <f>SWITCH('Raw data'!FE27,"4 = полностью согласен",4,"3 = отчасти согласен",3,"2 = отчасти не согласен",2,"1 = абсолютно не согласен",1)</f>
        <v>1</v>
      </c>
      <c r="FF27" s="22">
        <f>SWITCH('Raw data'!FF27,"4 = полностью согласен",4,"3 = отчасти согласен",3,"2 = отчасти не согласен",2,"1 = абсолютно не согласен",1)</f>
        <v>2</v>
      </c>
      <c r="FG27" s="22">
        <f>SWITCH('Raw data'!FG27,"4 = полностью согласен",4,"3 = отчасти согласен",3,"2 = отчасти не согласен",2,"1 = абсолютно не согласен",1)</f>
        <v>1</v>
      </c>
      <c r="FH27" s="22">
        <f>SWITCH('Raw data'!FH27,"4 = полностью согласен",4,"3 = отчасти согласен",3,"2 = отчасти не согласен",2,"1 = абсолютно не согласен",1)</f>
        <v>3</v>
      </c>
      <c r="FI27" s="22">
        <f>SWITCH('Raw data'!FI27,"4 = полностью согласен",4,"3 = отчасти согласен",3,"2 = отчасти не согласен",2,"1 = абсолютно не согласен",1)</f>
        <v>3</v>
      </c>
      <c r="FJ27" s="22">
        <f>SWITCH('Raw data'!FJ27,"4 = полностью согласен",4,"3 = отчасти согласен",3,"2 = отчасти не согласен",2,"1 = абсолютно не согласен",1)</f>
        <v>1</v>
      </c>
      <c r="FK27" s="22">
        <f>SWITCH('Raw data'!FK27,"4 = полностью согласен",4,"3 = отчасти согласен",3,"2 = отчасти не согласен",2,"1 = абсолютно не согласен",1)</f>
        <v>3</v>
      </c>
      <c r="FL27" s="22">
        <f>SWITCH('Raw data'!FL27,"4 = полностью согласен",4,"3 = отчасти согласен",3,"2 = отчасти не согласен",2,"1 = абсолютно не согласен",1)</f>
        <v>4</v>
      </c>
      <c r="FM27" s="22">
        <f>SWITCH('Raw data'!FM27,"4 = полностью согласен",4,"3 = отчасти согласен",3,"2 = отчасти не согласен",2,"1 = абсолютно не согласен",1)</f>
        <v>3</v>
      </c>
      <c r="FN27" s="22">
        <f>SWITCH('Raw data'!FN27,"4 = полностью согласен",4,"3 = отчасти согласен",3,"2 = отчасти не согласен",2,"1 = абсолютно не согласен",1)</f>
        <v>2</v>
      </c>
      <c r="FO27" s="22">
        <f>SWITCH('Raw data'!FO27,"4 = полностью согласен",4,"3 = отчасти согласен",3,"2 = отчасти не согласен",2,"1 = абсолютно не согласен",1)</f>
        <v>1</v>
      </c>
      <c r="FP27" s="22">
        <f>SWITCH('Raw data'!FP27,"4 = полностью согласен",4,"3 = отчасти согласен",3,"2 = отчасти не согласен",2,"1 = абсолютно не согласен",1)</f>
        <v>3</v>
      </c>
      <c r="FQ27" s="22">
        <f>SWITCH('Raw data'!FQ27,"4 = полностью согласен",4,"3 = отчасти согласен",3,"2 = отчасти не согласен",2,"1 = абсолютно не согласен",1)</f>
        <v>3</v>
      </c>
      <c r="FR27" s="22">
        <f>SWITCH('Raw data'!FR27,"4 = полностью согласен",4,"3 = отчасти согласен",3,"2 = отчасти не согласен",2,"1 = абсолютно не согласен",1)</f>
        <v>1</v>
      </c>
      <c r="FS27" s="22">
        <f>SWITCH('Raw data'!FS27,"4 = полностью согласен",4,"3 = отчасти согласен",3,"2 = отчасти не согласен",2,"1 = абсолютно не согласен",1)</f>
        <v>3</v>
      </c>
      <c r="FT27" s="22">
        <f>SWITCH('Raw data'!FT27,"4 = полностью согласен",4,"3 = отчасти согласен",3,"2 = отчасти не согласен",2,"1 = абсолютно не согласен",1)</f>
        <v>4</v>
      </c>
      <c r="FU27" s="22">
        <f>SWITCH('Raw data'!FU27,"4 = полностью согласен",4,"3 = отчасти согласен",3,"2 = отчасти не согласен",2,"1 = абсолютно не согласен",1)</f>
        <v>1</v>
      </c>
      <c r="FV27" s="22">
        <f>SWITCH('Raw data'!FV27,"4 = полностью согласен",4,"3 = отчасти согласен",3,"2 = отчасти не согласен",2,"1 = абсолютно не согласен",1)</f>
        <v>3</v>
      </c>
      <c r="FW27" s="22">
        <f>SWITCH('Raw data'!FW27,"4 = полностью согласен",4,"3 = отчасти согласен",3,"2 = отчасти не согласен",2,"1 = абсолютно не согласен",1)</f>
        <v>3</v>
      </c>
      <c r="FX27" s="22">
        <f>SWITCH('Raw data'!FX27,"4 = полностью согласен",4,"3 = отчасти согласен",3,"2 = отчасти не согласен",2,"1 = абсолютно не согласен",1)</f>
        <v>3</v>
      </c>
      <c r="FY27" s="22">
        <f>SWITCH('Raw data'!FY27,"4 = полностью согласен",4,"3 = отчасти согласен",3,"2 = отчасти не согласен",2,"1 = абсолютно не согласен",1)</f>
        <v>2</v>
      </c>
      <c r="FZ27" s="22">
        <f>SWITCH('Raw data'!FZ27,"4 = полностью согласен",4,"3 = отчасти согласен",3,"2 = отчасти не согласен",2,"1 = абсолютно не согласен",1)</f>
        <v>2</v>
      </c>
      <c r="GA27" s="22">
        <f>SWITCH('Raw data'!GA27,"4 = полностью согласен",4,"3 = отчасти согласен",3,"2 = отчасти не согласен",2,"1 = абсолютно не согласен",1)</f>
        <v>1</v>
      </c>
      <c r="GB27" s="22">
        <f>SWITCH('Raw data'!GB27,"4 = полностью согласен",4,"3 = отчасти согласен",3,"2 = отчасти не согласен",2,"1 = абсолютно не согласен",1)</f>
        <v>1</v>
      </c>
      <c r="GC27" s="22">
        <f>SWITCH('Raw data'!GC27,"4 = полностью согласен",4,"3 = отчасти согласен",3,"2 = отчасти не согласен",2,"1 = абсолютно не согласен",1)</f>
        <v>1</v>
      </c>
      <c r="GD27" s="22">
        <f>SWITCH('Raw data'!GD27,"4 = полностью согласен",4,"3 = отчасти согласен",3,"2 = отчасти не согласен",2,"1 = абсолютно не согласен",1)</f>
        <v>3</v>
      </c>
      <c r="GE27" s="22">
        <f>SWITCH('Raw data'!GE27,"4 = полностью согласен",4,"3 = отчасти согласен",3,"2 = отчасти не согласен",2,"1 = абсолютно не согласен",1)</f>
        <v>1</v>
      </c>
      <c r="GF27" s="22">
        <f>SWITCH('Raw data'!GF27,"4 = полностью согласен",4,"3 = отчасти согласен",3,"2 = отчасти не согласен",2,"1 = абсолютно не согласен",1)</f>
        <v>3</v>
      </c>
      <c r="GG27" s="22">
        <f>SWITCH('Raw data'!GG27,"4 = полностью согласен",4,"3 = отчасти согласен",3,"2 = отчасти не согласен",2,"1 = абсолютно не согласен",1)</f>
        <v>3</v>
      </c>
      <c r="GH27" s="22">
        <f>SWITCH('Raw data'!GH27,"4 = полностью согласен",4,"3 = отчасти согласен",3,"2 = отчасти не согласен",2,"1 = абсолютно не согласен",1)</f>
        <v>1</v>
      </c>
      <c r="GI27" s="22">
        <f>SWITCH('Raw data'!GI27,"4 = полностью согласен",4,"3 = отчасти согласен",3,"2 = отчасти не согласен",2,"1 = абсолютно не согласен",1)</f>
        <v>3</v>
      </c>
      <c r="GJ27" s="22">
        <f>SWITCH('Raw data'!GJ27,"4 = полностью согласен",4,"3 = отчасти согласен",3,"2 = отчасти не согласен",2,"1 = абсолютно не согласен",1)</f>
        <v>3</v>
      </c>
      <c r="GK27" s="22">
        <f>SWITCH('Raw data'!GK27,"4 = полностью согласен",4,"3 = отчасти согласен",3,"2 = отчасти не согласен",2,"1 = абсолютно не согласен",1)</f>
        <v>3</v>
      </c>
      <c r="GL27" s="22">
        <f>SWITCH('Raw data'!GL27,"4 = полностью согласен",4,"3 = отчасти согласен",3,"2 = отчасти не согласен",2,"1 = абсолютно не согласен",1)</f>
        <v>3</v>
      </c>
      <c r="GM27" s="22">
        <f>SWITCH('Raw data'!GM27,"4 = полностью согласен",4,"3 = отчасти согласен",3,"2 = отчасти не согласен",2,"1 = абсолютно не согласен",1)</f>
        <v>2</v>
      </c>
      <c r="GN27" s="22">
        <f>SWITCH('Raw data'!GN27,"4 = полностью согласен",4,"3 = отчасти согласен",3,"2 = отчасти не согласен",2,"1 = абсолютно не согласен",1)</f>
        <v>4</v>
      </c>
      <c r="GO27" s="23"/>
    </row>
    <row r="28">
      <c r="A28" s="18">
        <f>'Raw data'!A28</f>
        <v>44698.31121</v>
      </c>
      <c r="B28" s="19" t="str">
        <f>'Raw data'!B28</f>
        <v>Developer</v>
      </c>
      <c r="E28" s="20">
        <f>if('Raw data'!E28 = "инженер-техник",0,1)</f>
        <v>0</v>
      </c>
      <c r="F28" s="20">
        <f>if('Raw data'!F28 = "вязальщик",0,1)</f>
        <v>0</v>
      </c>
      <c r="G28" s="20">
        <f>if('Raw data'!G28 = "повар",0,1)</f>
        <v>0</v>
      </c>
      <c r="H28" s="20">
        <f>if('Raw data'!H28 = "фотограф",0,1)</f>
        <v>1</v>
      </c>
      <c r="I28" s="20">
        <f>if('Raw data'!I28 = "чертежник",0,1)</f>
        <v>1</v>
      </c>
      <c r="J28" s="20">
        <f>if('Raw data'!J28 = "философ",0,1)</f>
        <v>1</v>
      </c>
      <c r="K28" s="20">
        <f>if('Raw data'!K28 = "ученый-химик",0,1)</f>
        <v>0</v>
      </c>
      <c r="L28" s="20">
        <f>if('Raw data'!L28 = "редактор научного журнала",0,1)</f>
        <v>1</v>
      </c>
      <c r="M28" s="20">
        <f>if('Raw data'!M28 = "лингвист",0,1)</f>
        <v>1</v>
      </c>
      <c r="N28" s="20">
        <f>if('Raw data'!N28 = "педиатр",0,1)</f>
        <v>1</v>
      </c>
      <c r="O28" s="20">
        <f>if('Raw data'!O28 = "организатор воспитательной работы",0,1)</f>
        <v>1</v>
      </c>
      <c r="P28" s="20">
        <f>if('Raw data'!P28 = "спортивный врач",0,1)</f>
        <v>0</v>
      </c>
      <c r="Q28" s="20">
        <f>if('Raw data'!Q28 = "нотариус",0,1)</f>
        <v>1</v>
      </c>
      <c r="R28" s="20">
        <f>if('Raw data'!R28 = "инженер станка",0,1)</f>
        <v>1</v>
      </c>
      <c r="S28" s="20">
        <f>if('Raw data'!S28 = "политический деятель",0,1)</f>
        <v>0</v>
      </c>
      <c r="T28" s="20">
        <f>if('Raw data'!T28 = "садовник",0,1)</f>
        <v>0</v>
      </c>
      <c r="U28" s="20">
        <f>if('Raw data'!U28 = "водитель",0,1)</f>
        <v>0</v>
      </c>
      <c r="V28" s="20">
        <f>if('Raw data'!V28 = "инженер-электрик",0,1)</f>
        <v>1</v>
      </c>
      <c r="W28" s="20">
        <f>if('Raw data'!W28 = "маляр",0,1)</f>
        <v>1</v>
      </c>
      <c r="X28" s="20">
        <f>if('Raw data'!X28 = "биолог",0,1)</f>
        <v>1</v>
      </c>
      <c r="Y28" s="20">
        <f>if('Raw data'!Y28 = "телеоператор",0,1)</f>
        <v>1</v>
      </c>
      <c r="Z28" s="20">
        <f>if('Raw data'!Z28 = "гидролог",0,1)</f>
        <v>1</v>
      </c>
      <c r="AA28" s="20">
        <f>if('Raw data'!AA28 = "зоолог",0,1)</f>
        <v>0</v>
      </c>
      <c r="AB28" s="20">
        <f>if('Raw data'!AB28 = "математик",0,1)</f>
        <v>1</v>
      </c>
      <c r="AC28" s="20">
        <f>if('Raw data'!AC28 = "счетовод",1,0)</f>
        <v>0</v>
      </c>
      <c r="AD28" s="20">
        <f>if('Raw data'!AD28 = "учитель",0,1)</f>
        <v>0</v>
      </c>
      <c r="AE28" s="20">
        <f>if('Raw data'!AE28 = "воспитатель",0,1)</f>
        <v>0</v>
      </c>
      <c r="AF28" s="20">
        <f>if('Raw data'!AF28 = "экономист",0,1)</f>
        <v>1</v>
      </c>
      <c r="AG28" s="20">
        <f>if('Raw data'!AG28 = "корректор",0,1)</f>
        <v>0</v>
      </c>
      <c r="AH28" s="20">
        <f>if('Raw data'!AH28 = "завхоз",0,1)</f>
        <v>1</v>
      </c>
      <c r="AI28" s="20">
        <f>if('Raw data'!AI28 = "радиоинженер",0,1)</f>
        <v>1</v>
      </c>
      <c r="AJ28" s="20">
        <f>if('Raw data'!AJ28 = "водопроводчик",0,1)</f>
        <v>1</v>
      </c>
      <c r="AK28" s="20">
        <f>if('Raw data'!AK28 = "агроном",0,1)</f>
        <v>0</v>
      </c>
      <c r="AL28" s="20">
        <f>if('Raw data'!AL28 = "закройщик-модельер",0,1)</f>
        <v>0</v>
      </c>
      <c r="AM28" s="20">
        <f>if('Raw data'!AM28 = "археолог",0,1)</f>
        <v>0</v>
      </c>
      <c r="AN28" s="20">
        <f>if('Raw data'!AN28 = "работник музея",0,1)</f>
        <v>1</v>
      </c>
      <c r="AO28" s="20">
        <f>if('Raw data'!AO28 = "ученый",0,1)</f>
        <v>1</v>
      </c>
      <c r="AP28" s="20">
        <f>if('Raw data'!AP28 = "логопед",0,1)</f>
        <v>0</v>
      </c>
      <c r="AQ28" s="20">
        <f>if('Raw data'!AQ28 = "врач",0,1)</f>
        <v>1</v>
      </c>
      <c r="AR28" s="20">
        <f>if('Raw data'!AR28 = "главный бухгалтер",0,1)</f>
        <v>1</v>
      </c>
      <c r="AS28" s="20">
        <f>if('Raw data'!AS28 = "поэт",0,1)</f>
        <v>1</v>
      </c>
      <c r="AT28" s="21">
        <f>if('Raw data'!AT28 = "архивариус",0,1)</f>
        <v>1</v>
      </c>
      <c r="AU28" s="20">
        <f>COUNTIF('Raw data'!AU28,"Да")</f>
        <v>0</v>
      </c>
      <c r="AV28" s="20">
        <f>COUNTIF('Raw data'!AV28,"Да")</f>
        <v>1</v>
      </c>
      <c r="AW28" s="20">
        <f>COUNTIF('Raw data'!AW28,"Да")</f>
        <v>1</v>
      </c>
      <c r="AX28" s="20">
        <f>COUNTIF('Raw data'!AX28,"Да")</f>
        <v>1</v>
      </c>
      <c r="AY28" s="20">
        <f>COUNTIF('Raw data'!AY28,"Да")</f>
        <v>1</v>
      </c>
      <c r="AZ28" s="20">
        <f>COUNTIF('Raw data'!AZ28,"Да")</f>
        <v>1</v>
      </c>
      <c r="BA28" s="20">
        <f>COUNTIF('Raw data'!BA28,"Да")</f>
        <v>1</v>
      </c>
      <c r="BB28" s="20">
        <f>COUNTIF('Raw data'!BB28,"Да")</f>
        <v>1</v>
      </c>
      <c r="BC28" s="20">
        <f>COUNTIF('Raw data'!BC28,"Да")</f>
        <v>0</v>
      </c>
      <c r="BD28" s="20">
        <f>COUNTIF('Raw data'!BD28,"Да")</f>
        <v>1</v>
      </c>
      <c r="BE28" s="20">
        <f>COUNTIF('Raw data'!BE28,"Да")</f>
        <v>1</v>
      </c>
      <c r="BF28" s="20">
        <f>COUNTIF('Raw data'!BF28,"Да")</f>
        <v>1</v>
      </c>
      <c r="BG28" s="20">
        <f>COUNTIF('Raw data'!BG28,"Да")</f>
        <v>1</v>
      </c>
      <c r="BH28" s="20">
        <f>COUNTIF('Raw data'!BH28,"Да")</f>
        <v>0</v>
      </c>
      <c r="BI28" s="20">
        <f>COUNTIF('Raw data'!BI28,"Да")</f>
        <v>0</v>
      </c>
      <c r="BJ28" s="20">
        <f>COUNTIF('Raw data'!BJ28,"Да")</f>
        <v>1</v>
      </c>
      <c r="BK28" s="20">
        <f>COUNTIF('Raw data'!BK28,"Да")</f>
        <v>1</v>
      </c>
      <c r="BL28" s="20">
        <f>COUNTIF('Raw data'!BL28,"Да")</f>
        <v>1</v>
      </c>
      <c r="BM28" s="20">
        <f>COUNTIF('Raw data'!BM28,"Да")</f>
        <v>1</v>
      </c>
      <c r="BN28" s="20">
        <f>COUNTIF('Raw data'!BN28,"Да")</f>
        <v>0</v>
      </c>
      <c r="BO28" s="20">
        <f>COUNTIF('Raw data'!BO28,"Да")</f>
        <v>0</v>
      </c>
      <c r="BP28" s="20">
        <f>COUNTIF('Raw data'!BP28,"Да")</f>
        <v>0</v>
      </c>
      <c r="BQ28" s="20">
        <f>COUNTIF('Raw data'!BQ28,"Да")</f>
        <v>0</v>
      </c>
      <c r="BR28" s="20">
        <f>COUNTIF('Raw data'!BR28,"Да")</f>
        <v>1</v>
      </c>
      <c r="BS28" s="20">
        <f>COUNTIF('Raw data'!BS28,"Да")</f>
        <v>1</v>
      </c>
      <c r="BT28" s="20">
        <f>COUNTIF('Raw data'!BT28,"Да")</f>
        <v>0</v>
      </c>
      <c r="BU28" s="20">
        <f>COUNTIF('Raw data'!BU28,"Да")</f>
        <v>0</v>
      </c>
      <c r="BV28" s="20">
        <f>COUNTIF('Raw data'!BV28,"Да")</f>
        <v>1</v>
      </c>
      <c r="BW28" s="20">
        <f>COUNTIF('Raw data'!BW28,"Да")</f>
        <v>1</v>
      </c>
      <c r="BX28" s="20">
        <f>COUNTIF('Raw data'!BX28,"Да")</f>
        <v>1</v>
      </c>
      <c r="BY28" s="20">
        <f>COUNTIF('Raw data'!BY28,"Да")</f>
        <v>0</v>
      </c>
      <c r="BZ28" s="20">
        <f>COUNTIF('Raw data'!BZ28,"Да")</f>
        <v>1</v>
      </c>
      <c r="CA28" s="20">
        <f>COUNTIF('Raw data'!CA28,"Да")</f>
        <v>1</v>
      </c>
      <c r="CB28" s="20">
        <f>COUNTIF('Raw data'!CB28,"Да")</f>
        <v>1</v>
      </c>
      <c r="CC28" s="20">
        <f>COUNTIF('Raw data'!CC28,"Да")</f>
        <v>1</v>
      </c>
      <c r="CD28" s="20">
        <f>COUNTIF('Raw data'!CD28,"Да")</f>
        <v>0</v>
      </c>
      <c r="CE28" s="20">
        <f>COUNTIF('Raw data'!CE28,"Да")</f>
        <v>0</v>
      </c>
      <c r="CF28" s="20">
        <f>COUNTIF('Raw data'!CF28,"Да")</f>
        <v>0</v>
      </c>
      <c r="CG28" s="20">
        <f>COUNTIF('Raw data'!CG28,"Да")</f>
        <v>1</v>
      </c>
      <c r="CH28" s="20">
        <f>COUNTIF('Raw data'!CH28,"Да")</f>
        <v>0</v>
      </c>
      <c r="CI28" s="20">
        <f>COUNTIF('Raw data'!CI28,"Да")</f>
        <v>1</v>
      </c>
      <c r="CJ28" s="20">
        <f>COUNTIF('Raw data'!CJ28,"Да")</f>
        <v>1</v>
      </c>
      <c r="CK28" s="20">
        <f>COUNTIF('Raw data'!CK28,"Да")</f>
        <v>0</v>
      </c>
      <c r="CL28" s="20">
        <f>COUNTIF('Raw data'!CL28,"Да")</f>
        <v>1</v>
      </c>
      <c r="CM28" s="20">
        <f>COUNTIF('Raw data'!CM28,"Да")</f>
        <v>1</v>
      </c>
      <c r="CN28" s="20">
        <f>COUNTIF('Raw data'!CN28,"Да")</f>
        <v>0</v>
      </c>
      <c r="CO28" s="20">
        <f>COUNTIF('Raw data'!CO28,"Да")</f>
        <v>0</v>
      </c>
      <c r="CP28" s="20">
        <f>COUNTIF('Raw data'!CP28,"Да")</f>
        <v>1</v>
      </c>
      <c r="CQ28" s="20">
        <f>COUNTIF('Raw data'!CQ28,"Да")</f>
        <v>0</v>
      </c>
      <c r="CR28" s="20">
        <f>COUNTIF('Raw data'!CR28,"Да")</f>
        <v>0</v>
      </c>
      <c r="CS28" s="20">
        <f>COUNTIF('Raw data'!CS28,"Да")</f>
        <v>0</v>
      </c>
      <c r="CT28" s="20">
        <f>COUNTIF('Raw data'!CT28,"Да")</f>
        <v>0</v>
      </c>
      <c r="CU28" s="20">
        <f>COUNTIF('Raw data'!CU28,"Да")</f>
        <v>1</v>
      </c>
      <c r="CV28" s="20">
        <f>COUNTIF('Raw data'!CV28,"Да")</f>
        <v>1</v>
      </c>
      <c r="CW28" s="20">
        <f>COUNTIF('Raw data'!CW28,"Да")</f>
        <v>0</v>
      </c>
      <c r="CX28" s="20">
        <f>COUNTIF('Raw data'!CX28,"Да")</f>
        <v>1</v>
      </c>
      <c r="CY28" s="20">
        <f>COUNTIF('Raw data'!CY28,"Да")</f>
        <v>1</v>
      </c>
      <c r="CZ28" s="20">
        <f>COUNTIF('Raw data'!CZ28,"Да")</f>
        <v>1</v>
      </c>
      <c r="DA28" s="20">
        <f>COUNTIF('Raw data'!DA28,"Да")</f>
        <v>0</v>
      </c>
      <c r="DB28" s="20">
        <f>COUNTIF('Raw data'!DB28,"Да")</f>
        <v>1</v>
      </c>
      <c r="DC28" s="20">
        <f>COUNTIF('Raw data'!DC28,"Да")</f>
        <v>1</v>
      </c>
      <c r="DD28" s="20">
        <f>COUNTIF('Raw data'!DD28,"Да")</f>
        <v>0</v>
      </c>
      <c r="DE28" s="20">
        <f>COUNTIF('Raw data'!DE28,"Да")</f>
        <v>0</v>
      </c>
      <c r="DF28" s="20">
        <f>COUNTIF('Raw data'!DF28,"Да")</f>
        <v>0</v>
      </c>
      <c r="DG28" s="20">
        <f>COUNTIF('Raw data'!DG28,"Да")</f>
        <v>1</v>
      </c>
      <c r="DH28" s="20">
        <f>COUNTIF('Raw data'!DH28,"Да")</f>
        <v>0</v>
      </c>
      <c r="DI28" s="20">
        <f>COUNTIF('Raw data'!DI28,"Да")</f>
        <v>0</v>
      </c>
      <c r="DJ28" s="20">
        <f>COUNTIF('Raw data'!DJ28,"Да")</f>
        <v>1</v>
      </c>
      <c r="DK28" s="20">
        <f>COUNTIF('Raw data'!DK28,"Да")</f>
        <v>1</v>
      </c>
      <c r="DL28" s="20">
        <f>COUNTIF('Raw data'!DL28,"Да")</f>
        <v>0</v>
      </c>
      <c r="DM28" s="20">
        <f>COUNTIF('Raw data'!DM28,"Да")</f>
        <v>0</v>
      </c>
      <c r="DN28" s="20">
        <f>COUNTIF('Raw data'!DN28,"Да")</f>
        <v>0</v>
      </c>
      <c r="DO28" s="20">
        <f>COUNTIF('Raw data'!DO28,"Да")</f>
        <v>1</v>
      </c>
      <c r="DP28" s="20">
        <f>COUNTIF('Raw data'!DP28,"Да")</f>
        <v>0</v>
      </c>
      <c r="DQ28" s="20">
        <f>COUNTIF('Raw data'!DQ28,"Да")</f>
        <v>1</v>
      </c>
      <c r="DR28" s="20">
        <f>COUNTIF('Raw data'!DR28,"Да")</f>
        <v>1</v>
      </c>
      <c r="DS28" s="20">
        <f>COUNTIF('Raw data'!DS28,"Да")</f>
        <v>1</v>
      </c>
      <c r="DT28" s="20">
        <f>COUNTIF('Raw data'!DT28,"Да")</f>
        <v>1</v>
      </c>
      <c r="DU28" s="20">
        <f>COUNTIF('Raw data'!DU28,"Да")</f>
        <v>0</v>
      </c>
      <c r="DV28" s="21">
        <f>COUNTIF('Raw data'!DV28,"Да")</f>
        <v>1</v>
      </c>
      <c r="DW28" s="22">
        <f>SWITCH('Raw data'!DW28,"4 = полностью согласен",4,"3 = отчасти согласен",3,"2 = отчасти не согласен",2,"1 = абсолютно не согласен",1)</f>
        <v>4</v>
      </c>
      <c r="DX28" s="22">
        <f>SWITCH('Raw data'!DX28,"4 = полностью согласен",4,"3 = отчасти согласен",3,"2 = отчасти не согласен",2,"1 = абсолютно не согласен",1)</f>
        <v>1</v>
      </c>
      <c r="DY28" s="22">
        <f>SWITCH('Raw data'!DY28,"4 = полностью согласен",4,"3 = отчасти согласен",3,"2 = отчасти не согласен",2,"1 = абсолютно не согласен",1)</f>
        <v>4</v>
      </c>
      <c r="DZ28" s="22">
        <f>SWITCH('Raw data'!DZ28,"4 = полностью согласен",4,"3 = отчасти согласен",3,"2 = отчасти не согласен",2,"1 = абсолютно не согласен",1)</f>
        <v>2</v>
      </c>
      <c r="EA28" s="22">
        <f>SWITCH('Raw data'!EA28,"4 = полностью согласен",4,"3 = отчасти согласен",3,"2 = отчасти не согласен",2,"1 = абсолютно не согласен",1)</f>
        <v>3</v>
      </c>
      <c r="EB28" s="22">
        <f>SWITCH('Raw data'!EB28,"4 = полностью согласен",4,"3 = отчасти согласен",3,"2 = отчасти не согласен",2,"1 = абсолютно не согласен",1)</f>
        <v>4</v>
      </c>
      <c r="EC28" s="22">
        <f>SWITCH('Raw data'!EC28,"4 = полностью согласен",4,"3 = отчасти согласен",3,"2 = отчасти не согласен",2,"1 = абсолютно не согласен",1)</f>
        <v>3</v>
      </c>
      <c r="ED28" s="22">
        <f>SWITCH('Raw data'!ED28,"4 = полностью согласен",4,"3 = отчасти согласен",3,"2 = отчасти не согласен",2,"1 = абсолютно не согласен",1)</f>
        <v>3</v>
      </c>
      <c r="EE28" s="22">
        <f>SWITCH('Raw data'!EE28,"4 = полностью согласен",4,"3 = отчасти согласен",3,"2 = отчасти не согласен",2,"1 = абсолютно не согласен",1)</f>
        <v>3</v>
      </c>
      <c r="EF28" s="22">
        <f>SWITCH('Raw data'!EF28,"4 = полностью согласен",4,"3 = отчасти согласен",3,"2 = отчасти не согласен",2,"1 = абсолютно не согласен",1)</f>
        <v>4</v>
      </c>
      <c r="EG28" s="22">
        <f>SWITCH('Raw data'!EG28,"4 = полностью согласен",4,"3 = отчасти согласен",3,"2 = отчасти не согласен",2,"1 = абсолютно не согласен",1)</f>
        <v>2</v>
      </c>
      <c r="EH28" s="22">
        <f>SWITCH('Raw data'!EH28,"4 = полностью согласен",4,"3 = отчасти согласен",3,"2 = отчасти не согласен",2,"1 = абсолютно не согласен",1)</f>
        <v>2</v>
      </c>
      <c r="EI28" s="22">
        <f>SWITCH('Raw data'!EI28,"4 = полностью согласен",4,"3 = отчасти согласен",3,"2 = отчасти не согласен",2,"1 = абсолютно не согласен",1)</f>
        <v>2</v>
      </c>
      <c r="EJ28" s="22">
        <f>SWITCH('Raw data'!EJ28,"4 = полностью согласен",4,"3 = отчасти согласен",3,"2 = отчасти не согласен",2,"1 = абсолютно не согласен",1)</f>
        <v>4</v>
      </c>
      <c r="EK28" s="22">
        <f>SWITCH('Raw data'!EK28,"4 = полностью согласен",4,"3 = отчасти согласен",3,"2 = отчасти не согласен",2,"1 = абсолютно не согласен",1)</f>
        <v>1</v>
      </c>
      <c r="EL28" s="22">
        <f>SWITCH('Raw data'!EL28,"4 = полностью согласен",4,"3 = отчасти согласен",3,"2 = отчасти не согласен",2,"1 = абсолютно не согласен",1)</f>
        <v>1</v>
      </c>
      <c r="EM28" s="22">
        <f>SWITCH('Raw data'!EM28,"4 = полностью согласен",4,"3 = отчасти согласен",3,"2 = отчасти не согласен",2,"1 = абсолютно не согласен",1)</f>
        <v>3</v>
      </c>
      <c r="EN28" s="22">
        <f>SWITCH('Raw data'!EN28,"4 = полностью согласен",4,"3 = отчасти согласен",3,"2 = отчасти не согласен",2,"1 = абсолютно не согласен",1)</f>
        <v>3</v>
      </c>
      <c r="EO28" s="22">
        <f>SWITCH('Raw data'!EO28,"4 = полностью согласен",4,"3 = отчасти согласен",3,"2 = отчасти не согласен",2,"1 = абсолютно не согласен",1)</f>
        <v>1</v>
      </c>
      <c r="EP28" s="22">
        <f>SWITCH('Raw data'!EP28,"4 = полностью согласен",4,"3 = отчасти согласен",3,"2 = отчасти не согласен",2,"1 = абсолютно не согласен",1)</f>
        <v>3</v>
      </c>
      <c r="EQ28" s="22">
        <f>SWITCH('Raw data'!EQ28,"4 = полностью согласен",4,"3 = отчасти согласен",3,"2 = отчасти не согласен",2,"1 = абсолютно не согласен",1)</f>
        <v>2</v>
      </c>
      <c r="ER28" s="22">
        <f>SWITCH('Raw data'!ER28,"4 = полностью согласен",4,"3 = отчасти согласен",3,"2 = отчасти не согласен",2,"1 = абсолютно не согласен",1)</f>
        <v>1</v>
      </c>
      <c r="ES28" s="22">
        <f>SWITCH('Raw data'!ES28,"4 = полностью согласен",4,"3 = отчасти согласен",3,"2 = отчасти не согласен",2,"1 = абсолютно не согласен",1)</f>
        <v>1</v>
      </c>
      <c r="ET28" s="22">
        <f>SWITCH('Raw data'!ET28,"4 = полностью согласен",4,"3 = отчасти согласен",3,"2 = отчасти не согласен",2,"1 = абсолютно не согласен",1)</f>
        <v>4</v>
      </c>
      <c r="EU28" s="22">
        <f>SWITCH('Raw data'!EU28,"4 = полностью согласен",4,"3 = отчасти согласен",3,"2 = отчасти не согласен",2,"1 = абсолютно не согласен",1)</f>
        <v>2</v>
      </c>
      <c r="EV28" s="22">
        <f>SWITCH('Raw data'!EV28,"4 = полностью согласен",4,"3 = отчасти согласен",3,"2 = отчасти не согласен",2,"1 = абсолютно не согласен",1)</f>
        <v>3</v>
      </c>
      <c r="EW28" s="22">
        <f>SWITCH('Raw data'!EW28,"4 = полностью согласен",4,"3 = отчасти согласен",3,"2 = отчасти не согласен",2,"1 = абсолютно не согласен",1)</f>
        <v>3</v>
      </c>
      <c r="EX28" s="22">
        <f>SWITCH('Raw data'!EX28,"4 = полностью согласен",4,"3 = отчасти согласен",3,"2 = отчасти не согласен",2,"1 = абсолютно не согласен",1)</f>
        <v>3</v>
      </c>
      <c r="EY28" s="22">
        <f>SWITCH('Raw data'!EY28,"4 = полностью согласен",4,"3 = отчасти согласен",3,"2 = отчасти не согласен",2,"1 = абсолютно не согласен",1)</f>
        <v>2</v>
      </c>
      <c r="EZ28" s="22">
        <f>SWITCH('Raw data'!EZ28,"4 = полностью согласен",4,"3 = отчасти согласен",3,"2 = отчасти не согласен",2,"1 = абсолютно не согласен",1)</f>
        <v>3</v>
      </c>
      <c r="FA28" s="22">
        <f>SWITCH('Raw data'!FA28,"4 = полностью согласен",4,"3 = отчасти согласен",3,"2 = отчасти не согласен",2,"1 = абсолютно не согласен",1)</f>
        <v>4</v>
      </c>
      <c r="FB28" s="22">
        <f>SWITCH('Raw data'!FB28,"4 = полностью согласен",4,"3 = отчасти согласен",3,"2 = отчасти не согласен",2,"1 = абсолютно не согласен",1)</f>
        <v>1</v>
      </c>
      <c r="FC28" s="22">
        <f>SWITCH('Raw data'!FC28,"4 = полностью согласен",4,"3 = отчасти согласен",3,"2 = отчасти не согласен",2,"1 = абсолютно не согласен",1)</f>
        <v>1</v>
      </c>
      <c r="FD28" s="22">
        <f>SWITCH('Raw data'!FD28,"4 = полностью согласен",4,"3 = отчасти согласен",3,"2 = отчасти не согласен",2,"1 = абсолютно не согласен",1)</f>
        <v>1</v>
      </c>
      <c r="FE28" s="22">
        <f>SWITCH('Raw data'!FE28,"4 = полностью согласен",4,"3 = отчасти согласен",3,"2 = отчасти не согласен",2,"1 = абсолютно не согласен",1)</f>
        <v>4</v>
      </c>
      <c r="FF28" s="22">
        <f>SWITCH('Raw data'!FF28,"4 = полностью согласен",4,"3 = отчасти согласен",3,"2 = отчасти не согласен",2,"1 = абсолютно не согласен",1)</f>
        <v>3</v>
      </c>
      <c r="FG28" s="22">
        <f>SWITCH('Raw data'!FG28,"4 = полностью согласен",4,"3 = отчасти согласен",3,"2 = отчасти не согласен",2,"1 = абсолютно не согласен",1)</f>
        <v>1</v>
      </c>
      <c r="FH28" s="22">
        <f>SWITCH('Raw data'!FH28,"4 = полностью согласен",4,"3 = отчасти согласен",3,"2 = отчасти не согласен",2,"1 = абсолютно не согласен",1)</f>
        <v>2</v>
      </c>
      <c r="FI28" s="22">
        <f>SWITCH('Raw data'!FI28,"4 = полностью согласен",4,"3 = отчасти согласен",3,"2 = отчасти не согласен",2,"1 = абсолютно не согласен",1)</f>
        <v>2</v>
      </c>
      <c r="FJ28" s="22">
        <f>SWITCH('Raw data'!FJ28,"4 = полностью согласен",4,"3 = отчасти согласен",3,"2 = отчасти не согласен",2,"1 = абсолютно не согласен",1)</f>
        <v>1</v>
      </c>
      <c r="FK28" s="22">
        <f>SWITCH('Raw data'!FK28,"4 = полностью согласен",4,"3 = отчасти согласен",3,"2 = отчасти не согласен",2,"1 = абсолютно не согласен",1)</f>
        <v>3</v>
      </c>
      <c r="FL28" s="22">
        <f>SWITCH('Raw data'!FL28,"4 = полностью согласен",4,"3 = отчасти согласен",3,"2 = отчасти не согласен",2,"1 = абсолютно не согласен",1)</f>
        <v>3</v>
      </c>
      <c r="FM28" s="22">
        <f>SWITCH('Raw data'!FM28,"4 = полностью согласен",4,"3 = отчасти согласен",3,"2 = отчасти не согласен",2,"1 = абсолютно не согласен",1)</f>
        <v>3</v>
      </c>
      <c r="FN28" s="22">
        <f>SWITCH('Raw data'!FN28,"4 = полностью согласен",4,"3 = отчасти согласен",3,"2 = отчасти не согласен",2,"1 = абсолютно не согласен",1)</f>
        <v>3</v>
      </c>
      <c r="FO28" s="22">
        <f>SWITCH('Raw data'!FO28,"4 = полностью согласен",4,"3 = отчасти согласен",3,"2 = отчасти не согласен",2,"1 = абсолютно не согласен",1)</f>
        <v>2</v>
      </c>
      <c r="FP28" s="22">
        <f>SWITCH('Raw data'!FP28,"4 = полностью согласен",4,"3 = отчасти согласен",3,"2 = отчасти не согласен",2,"1 = абсолютно не согласен",1)</f>
        <v>2</v>
      </c>
      <c r="FQ28" s="22">
        <f>SWITCH('Raw data'!FQ28,"4 = полностью согласен",4,"3 = отчасти согласен",3,"2 = отчасти не согласен",2,"1 = абсолютно не согласен",1)</f>
        <v>4</v>
      </c>
      <c r="FR28" s="22">
        <f>SWITCH('Raw data'!FR28,"4 = полностью согласен",4,"3 = отчасти согласен",3,"2 = отчасти не согласен",2,"1 = абсолютно не согласен",1)</f>
        <v>3</v>
      </c>
      <c r="FS28" s="22">
        <f>SWITCH('Raw data'!FS28,"4 = полностью согласен",4,"3 = отчасти согласен",3,"2 = отчасти не согласен",2,"1 = абсолютно не согласен",1)</f>
        <v>1</v>
      </c>
      <c r="FT28" s="22">
        <f>SWITCH('Raw data'!FT28,"4 = полностью согласен",4,"3 = отчасти согласен",3,"2 = отчасти не согласен",2,"1 = абсолютно не согласен",1)</f>
        <v>4</v>
      </c>
      <c r="FU28" s="22">
        <f>SWITCH('Raw data'!FU28,"4 = полностью согласен",4,"3 = отчасти согласен",3,"2 = отчасти не согласен",2,"1 = абсолютно не согласен",1)</f>
        <v>3</v>
      </c>
      <c r="FV28" s="22">
        <f>SWITCH('Raw data'!FV28,"4 = полностью согласен",4,"3 = отчасти согласен",3,"2 = отчасти не согласен",2,"1 = абсолютно не согласен",1)</f>
        <v>1</v>
      </c>
      <c r="FW28" s="22">
        <f>SWITCH('Raw data'!FW28,"4 = полностью согласен",4,"3 = отчасти согласен",3,"2 = отчасти не согласен",2,"1 = абсолютно не согласен",1)</f>
        <v>2</v>
      </c>
      <c r="FX28" s="22">
        <f>SWITCH('Raw data'!FX28,"4 = полностью согласен",4,"3 = отчасти согласен",3,"2 = отчасти не согласен",2,"1 = абсолютно не согласен",1)</f>
        <v>1</v>
      </c>
      <c r="FY28" s="22">
        <f>SWITCH('Raw data'!FY28,"4 = полностью согласен",4,"3 = отчасти согласен",3,"2 = отчасти не согласен",2,"1 = абсолютно не согласен",1)</f>
        <v>3</v>
      </c>
      <c r="FZ28" s="22">
        <f>SWITCH('Raw data'!FZ28,"4 = полностью согласен",4,"3 = отчасти согласен",3,"2 = отчасти не согласен",2,"1 = абсолютно не согласен",1)</f>
        <v>2</v>
      </c>
      <c r="GA28" s="22">
        <f>SWITCH('Raw data'!GA28,"4 = полностью согласен",4,"3 = отчасти согласен",3,"2 = отчасти не согласен",2,"1 = абсолютно не согласен",1)</f>
        <v>2</v>
      </c>
      <c r="GB28" s="22">
        <f>SWITCH('Raw data'!GB28,"4 = полностью согласен",4,"3 = отчасти согласен",3,"2 = отчасти не согласен",2,"1 = абсолютно не согласен",1)</f>
        <v>3</v>
      </c>
      <c r="GC28" s="22">
        <f>SWITCH('Raw data'!GC28,"4 = полностью согласен",4,"3 = отчасти согласен",3,"2 = отчасти не согласен",2,"1 = абсолютно не согласен",1)</f>
        <v>3</v>
      </c>
      <c r="GD28" s="22">
        <f>SWITCH('Raw data'!GD28,"4 = полностью согласен",4,"3 = отчасти согласен",3,"2 = отчасти не согласен",2,"1 = абсолютно не согласен",1)</f>
        <v>3</v>
      </c>
      <c r="GE28" s="22">
        <f>SWITCH('Raw data'!GE28,"4 = полностью согласен",4,"3 = отчасти согласен",3,"2 = отчасти не согласен",2,"1 = абсолютно не согласен",1)</f>
        <v>2</v>
      </c>
      <c r="GF28" s="22">
        <f>SWITCH('Raw data'!GF28,"4 = полностью согласен",4,"3 = отчасти согласен",3,"2 = отчасти не согласен",2,"1 = абсолютно не согласен",1)</f>
        <v>2</v>
      </c>
      <c r="GG28" s="22">
        <f>SWITCH('Raw data'!GG28,"4 = полностью согласен",4,"3 = отчасти согласен",3,"2 = отчасти не согласен",2,"1 = абсолютно не согласен",1)</f>
        <v>2</v>
      </c>
      <c r="GH28" s="22">
        <f>SWITCH('Raw data'!GH28,"4 = полностью согласен",4,"3 = отчасти согласен",3,"2 = отчасти не согласен",2,"1 = абсолютно не согласен",1)</f>
        <v>1</v>
      </c>
      <c r="GI28" s="22">
        <f>SWITCH('Raw data'!GI28,"4 = полностью согласен",4,"3 = отчасти согласен",3,"2 = отчасти не согласен",2,"1 = абсолютно не согласен",1)</f>
        <v>1</v>
      </c>
      <c r="GJ28" s="22">
        <f>SWITCH('Raw data'!GJ28,"4 = полностью согласен",4,"3 = отчасти согласен",3,"2 = отчасти не согласен",2,"1 = абсолютно не согласен",1)</f>
        <v>1</v>
      </c>
      <c r="GK28" s="22">
        <f>SWITCH('Raw data'!GK28,"4 = полностью согласен",4,"3 = отчасти согласен",3,"2 = отчасти не согласен",2,"1 = абсолютно не согласен",1)</f>
        <v>4</v>
      </c>
      <c r="GL28" s="22">
        <f>SWITCH('Raw data'!GL28,"4 = полностью согласен",4,"3 = отчасти согласен",3,"2 = отчасти не согласен",2,"1 = абсолютно не согласен",1)</f>
        <v>3</v>
      </c>
      <c r="GM28" s="22">
        <f>SWITCH('Raw data'!GM28,"4 = полностью согласен",4,"3 = отчасти согласен",3,"2 = отчасти не согласен",2,"1 = абсолютно не согласен",1)</f>
        <v>4</v>
      </c>
      <c r="GN28" s="22">
        <f>SWITCH('Raw data'!GN28,"4 = полностью согласен",4,"3 = отчасти согласен",3,"2 = отчасти не согласен",2,"1 = абсолютно не согласен",1)</f>
        <v>1</v>
      </c>
      <c r="GO28" s="23"/>
    </row>
    <row r="29">
      <c r="A29" s="18">
        <f>'Raw data'!A29</f>
        <v>44698.5166</v>
      </c>
      <c r="B29" s="19" t="str">
        <f>'Raw data'!B29</f>
        <v>UI/UX Designer</v>
      </c>
      <c r="E29" s="20">
        <f>if('Raw data'!E29 = "инженер-техник",0,1)</f>
        <v>1</v>
      </c>
      <c r="F29" s="20">
        <f>if('Raw data'!F29 = "вязальщик",0,1)</f>
        <v>1</v>
      </c>
      <c r="G29" s="20">
        <f>if('Raw data'!G29 = "повар",0,1)</f>
        <v>0</v>
      </c>
      <c r="H29" s="20">
        <f>if('Raw data'!H29 = "фотограф",0,1)</f>
        <v>0</v>
      </c>
      <c r="I29" s="20">
        <f>if('Raw data'!I29 = "чертежник",0,1)</f>
        <v>1</v>
      </c>
      <c r="J29" s="20">
        <f>if('Raw data'!J29 = "философ",0,1)</f>
        <v>0</v>
      </c>
      <c r="K29" s="20">
        <f>if('Raw data'!K29 = "ученый-химик",0,1)</f>
        <v>0</v>
      </c>
      <c r="L29" s="20">
        <f>if('Raw data'!L29 = "редактор научного журнала",0,1)</f>
        <v>0</v>
      </c>
      <c r="M29" s="20">
        <f>if('Raw data'!M29 = "лингвист",0,1)</f>
        <v>0</v>
      </c>
      <c r="N29" s="20">
        <f>if('Raw data'!N29 = "педиатр",0,1)</f>
        <v>0</v>
      </c>
      <c r="O29" s="20">
        <f>if('Raw data'!O29 = "организатор воспитательной работы",0,1)</f>
        <v>0</v>
      </c>
      <c r="P29" s="20">
        <f>if('Raw data'!P29 = "спортивный врач",0,1)</f>
        <v>0</v>
      </c>
      <c r="Q29" s="20">
        <f>if('Raw data'!Q29 = "нотариус",0,1)</f>
        <v>1</v>
      </c>
      <c r="R29" s="20">
        <f>if('Raw data'!R29 = "инженер станка",0,1)</f>
        <v>1</v>
      </c>
      <c r="S29" s="20">
        <f>if('Raw data'!S29 = "политический деятель",0,1)</f>
        <v>1</v>
      </c>
      <c r="T29" s="20">
        <f>if('Raw data'!T29 = "садовник",0,1)</f>
        <v>0</v>
      </c>
      <c r="U29" s="20">
        <f>if('Raw data'!U29 = "водитель",0,1)</f>
        <v>0</v>
      </c>
      <c r="V29" s="20">
        <f>if('Raw data'!V29 = "инженер-электрик",0,1)</f>
        <v>1</v>
      </c>
      <c r="W29" s="20">
        <f>if('Raw data'!W29 = "маляр",0,1)</f>
        <v>0</v>
      </c>
      <c r="X29" s="20">
        <f>if('Raw data'!X29 = "биолог",0,1)</f>
        <v>0</v>
      </c>
      <c r="Y29" s="20">
        <f>if('Raw data'!Y29 = "телеоператор",0,1)</f>
        <v>1</v>
      </c>
      <c r="Z29" s="20">
        <f>if('Raw data'!Z29 = "гидролог",0,1)</f>
        <v>0</v>
      </c>
      <c r="AA29" s="20">
        <f>if('Raw data'!AA29 = "зоолог",0,1)</f>
        <v>0</v>
      </c>
      <c r="AB29" s="20">
        <f>if('Raw data'!AB29 = "математик",0,1)</f>
        <v>1</v>
      </c>
      <c r="AC29" s="20">
        <f>if('Raw data'!AC29 = "счетовод",1,0)</f>
        <v>1</v>
      </c>
      <c r="AD29" s="20">
        <f>if('Raw data'!AD29 = "учитель",0,1)</f>
        <v>0</v>
      </c>
      <c r="AE29" s="20">
        <f>if('Raw data'!AE29 = "воспитатель",0,1)</f>
        <v>1</v>
      </c>
      <c r="AF29" s="20">
        <f>if('Raw data'!AF29 = "экономист",0,1)</f>
        <v>1</v>
      </c>
      <c r="AG29" s="20">
        <f>if('Raw data'!AG29 = "корректор",0,1)</f>
        <v>0</v>
      </c>
      <c r="AH29" s="20">
        <f>if('Raw data'!AH29 = "завхоз",0,1)</f>
        <v>1</v>
      </c>
      <c r="AI29" s="20">
        <f>if('Raw data'!AI29 = "радиоинженер",0,1)</f>
        <v>1</v>
      </c>
      <c r="AJ29" s="20">
        <f>if('Raw data'!AJ29 = "водопроводчик",0,1)</f>
        <v>0</v>
      </c>
      <c r="AK29" s="20">
        <f>if('Raw data'!AK29 = "агроном",0,1)</f>
        <v>0</v>
      </c>
      <c r="AL29" s="20">
        <f>if('Raw data'!AL29 = "закройщик-модельер",0,1)</f>
        <v>1</v>
      </c>
      <c r="AM29" s="20">
        <f>if('Raw data'!AM29 = "археолог",0,1)</f>
        <v>0</v>
      </c>
      <c r="AN29" s="20">
        <f>if('Raw data'!AN29 = "работник музея",0,1)</f>
        <v>0</v>
      </c>
      <c r="AO29" s="20">
        <f>if('Raw data'!AO29 = "ученый",0,1)</f>
        <v>0</v>
      </c>
      <c r="AP29" s="20">
        <f>if('Raw data'!AP29 = "логопед",0,1)</f>
        <v>0</v>
      </c>
      <c r="AQ29" s="20">
        <f>if('Raw data'!AQ29 = "врач",0,1)</f>
        <v>0</v>
      </c>
      <c r="AR29" s="20">
        <f>if('Raw data'!AR29 = "главный бухгалтер",0,1)</f>
        <v>1</v>
      </c>
      <c r="AS29" s="20">
        <f>if('Raw data'!AS29 = "поэт",0,1)</f>
        <v>0</v>
      </c>
      <c r="AT29" s="21">
        <f>if('Raw data'!AT29 = "архивариус",0,1)</f>
        <v>1</v>
      </c>
      <c r="AU29" s="20">
        <f>COUNTIF('Raw data'!AU29,"Да")</f>
        <v>0</v>
      </c>
      <c r="AV29" s="20">
        <f>COUNTIF('Raw data'!AV29,"Да")</f>
        <v>1</v>
      </c>
      <c r="AW29" s="20">
        <f>COUNTIF('Raw data'!AW29,"Да")</f>
        <v>0</v>
      </c>
      <c r="AX29" s="20">
        <f>COUNTIF('Raw data'!AX29,"Да")</f>
        <v>1</v>
      </c>
      <c r="AY29" s="20">
        <f>COUNTIF('Raw data'!AY29,"Да")</f>
        <v>1</v>
      </c>
      <c r="AZ29" s="20">
        <f>COUNTIF('Raw data'!AZ29,"Да")</f>
        <v>1</v>
      </c>
      <c r="BA29" s="20">
        <f>COUNTIF('Raw data'!BA29,"Да")</f>
        <v>0</v>
      </c>
      <c r="BB29" s="20">
        <f>COUNTIF('Raw data'!BB29,"Да")</f>
        <v>1</v>
      </c>
      <c r="BC29" s="20">
        <f>COUNTIF('Raw data'!BC29,"Да")</f>
        <v>0</v>
      </c>
      <c r="BD29" s="20">
        <f>COUNTIF('Raw data'!BD29,"Да")</f>
        <v>0</v>
      </c>
      <c r="BE29" s="20">
        <f>COUNTIF('Raw data'!BE29,"Да")</f>
        <v>0</v>
      </c>
      <c r="BF29" s="20">
        <f>COUNTIF('Raw data'!BF29,"Да")</f>
        <v>0</v>
      </c>
      <c r="BG29" s="20">
        <f>COUNTIF('Raw data'!BG29,"Да")</f>
        <v>1</v>
      </c>
      <c r="BH29" s="20">
        <f>COUNTIF('Raw data'!BH29,"Да")</f>
        <v>1</v>
      </c>
      <c r="BI29" s="20">
        <f>COUNTIF('Raw data'!BI29,"Да")</f>
        <v>1</v>
      </c>
      <c r="BJ29" s="20">
        <f>COUNTIF('Raw data'!BJ29,"Да")</f>
        <v>0</v>
      </c>
      <c r="BK29" s="20">
        <f>COUNTIF('Raw data'!BK29,"Да")</f>
        <v>1</v>
      </c>
      <c r="BL29" s="20">
        <f>COUNTIF('Raw data'!BL29,"Да")</f>
        <v>0</v>
      </c>
      <c r="BM29" s="20">
        <f>COUNTIF('Raw data'!BM29,"Да")</f>
        <v>0</v>
      </c>
      <c r="BN29" s="20">
        <f>COUNTIF('Raw data'!BN29,"Да")</f>
        <v>0</v>
      </c>
      <c r="BO29" s="20">
        <f>COUNTIF('Raw data'!BO29,"Да")</f>
        <v>0</v>
      </c>
      <c r="BP29" s="20">
        <f>COUNTIF('Raw data'!BP29,"Да")</f>
        <v>1</v>
      </c>
      <c r="BQ29" s="20">
        <f>COUNTIF('Raw data'!BQ29,"Да")</f>
        <v>1</v>
      </c>
      <c r="BR29" s="20">
        <f>COUNTIF('Raw data'!BR29,"Да")</f>
        <v>0</v>
      </c>
      <c r="BS29" s="20">
        <f>COUNTIF('Raw data'!BS29,"Да")</f>
        <v>1</v>
      </c>
      <c r="BT29" s="20">
        <f>COUNTIF('Raw data'!BT29,"Да")</f>
        <v>1</v>
      </c>
      <c r="BU29" s="20">
        <f>COUNTIF('Raw data'!BU29,"Да")</f>
        <v>0</v>
      </c>
      <c r="BV29" s="20">
        <f>COUNTIF('Raw data'!BV29,"Да")</f>
        <v>0</v>
      </c>
      <c r="BW29" s="20">
        <f>COUNTIF('Raw data'!BW29,"Да")</f>
        <v>0</v>
      </c>
      <c r="BX29" s="20">
        <f>COUNTIF('Raw data'!BX29,"Да")</f>
        <v>0</v>
      </c>
      <c r="BY29" s="20">
        <f>COUNTIF('Raw data'!BY29,"Да")</f>
        <v>0</v>
      </c>
      <c r="BZ29" s="20">
        <f>COUNTIF('Raw data'!BZ29,"Да")</f>
        <v>1</v>
      </c>
      <c r="CA29" s="20">
        <f>COUNTIF('Raw data'!CA29,"Да")</f>
        <v>1</v>
      </c>
      <c r="CB29" s="20">
        <f>COUNTIF('Raw data'!CB29,"Да")</f>
        <v>1</v>
      </c>
      <c r="CC29" s="20">
        <f>COUNTIF('Raw data'!CC29,"Да")</f>
        <v>1</v>
      </c>
      <c r="CD29" s="20">
        <f>COUNTIF('Raw data'!CD29,"Да")</f>
        <v>0</v>
      </c>
      <c r="CE29" s="20">
        <f>COUNTIF('Raw data'!CE29,"Да")</f>
        <v>1</v>
      </c>
      <c r="CF29" s="20">
        <f>COUNTIF('Raw data'!CF29,"Да")</f>
        <v>0</v>
      </c>
      <c r="CG29" s="20">
        <f>COUNTIF('Raw data'!CG29,"Да")</f>
        <v>1</v>
      </c>
      <c r="CH29" s="20">
        <f>COUNTIF('Raw data'!CH29,"Да")</f>
        <v>0</v>
      </c>
      <c r="CI29" s="20">
        <f>COUNTIF('Raw data'!CI29,"Да")</f>
        <v>0</v>
      </c>
      <c r="CJ29" s="20">
        <f>COUNTIF('Raw data'!CJ29,"Да")</f>
        <v>0</v>
      </c>
      <c r="CK29" s="20">
        <f>COUNTIF('Raw data'!CK29,"Да")</f>
        <v>1</v>
      </c>
      <c r="CL29" s="20">
        <f>COUNTIF('Raw data'!CL29,"Да")</f>
        <v>0</v>
      </c>
      <c r="CM29" s="20">
        <f>COUNTIF('Raw data'!CM29,"Да")</f>
        <v>0</v>
      </c>
      <c r="CN29" s="20">
        <f>COUNTIF('Raw data'!CN29,"Да")</f>
        <v>1</v>
      </c>
      <c r="CO29" s="20">
        <f>COUNTIF('Raw data'!CO29,"Да")</f>
        <v>0</v>
      </c>
      <c r="CP29" s="20">
        <f>COUNTIF('Raw data'!CP29,"Да")</f>
        <v>1</v>
      </c>
      <c r="CQ29" s="20">
        <f>COUNTIF('Raw data'!CQ29,"Да")</f>
        <v>0</v>
      </c>
      <c r="CR29" s="20">
        <f>COUNTIF('Raw data'!CR29,"Да")</f>
        <v>0</v>
      </c>
      <c r="CS29" s="20">
        <f>COUNTIF('Raw data'!CS29,"Да")</f>
        <v>0</v>
      </c>
      <c r="CT29" s="20">
        <f>COUNTIF('Raw data'!CT29,"Да")</f>
        <v>0</v>
      </c>
      <c r="CU29" s="20">
        <f>COUNTIF('Raw data'!CU29,"Да")</f>
        <v>0</v>
      </c>
      <c r="CV29" s="20">
        <f>COUNTIF('Raw data'!CV29,"Да")</f>
        <v>1</v>
      </c>
      <c r="CW29" s="20">
        <f>COUNTIF('Raw data'!CW29,"Да")</f>
        <v>0</v>
      </c>
      <c r="CX29" s="20">
        <f>COUNTIF('Raw data'!CX29,"Да")</f>
        <v>0</v>
      </c>
      <c r="CY29" s="20">
        <f>COUNTIF('Raw data'!CY29,"Да")</f>
        <v>1</v>
      </c>
      <c r="CZ29" s="20">
        <f>COUNTIF('Raw data'!CZ29,"Да")</f>
        <v>1</v>
      </c>
      <c r="DA29" s="20">
        <f>COUNTIF('Raw data'!DA29,"Да")</f>
        <v>1</v>
      </c>
      <c r="DB29" s="20">
        <f>COUNTIF('Raw data'!DB29,"Да")</f>
        <v>0</v>
      </c>
      <c r="DC29" s="20">
        <f>COUNTIF('Raw data'!DC29,"Да")</f>
        <v>0</v>
      </c>
      <c r="DD29" s="20">
        <f>COUNTIF('Raw data'!DD29,"Да")</f>
        <v>0</v>
      </c>
      <c r="DE29" s="20">
        <f>COUNTIF('Raw data'!DE29,"Да")</f>
        <v>1</v>
      </c>
      <c r="DF29" s="20">
        <f>COUNTIF('Raw data'!DF29,"Да")</f>
        <v>0</v>
      </c>
      <c r="DG29" s="20">
        <f>COUNTIF('Raw data'!DG29,"Да")</f>
        <v>1</v>
      </c>
      <c r="DH29" s="20">
        <f>COUNTIF('Raw data'!DH29,"Да")</f>
        <v>1</v>
      </c>
      <c r="DI29" s="20">
        <f>COUNTIF('Raw data'!DI29,"Да")</f>
        <v>0</v>
      </c>
      <c r="DJ29" s="20">
        <f>COUNTIF('Raw data'!DJ29,"Да")</f>
        <v>0</v>
      </c>
      <c r="DK29" s="20">
        <f>COUNTIF('Raw data'!DK29,"Да")</f>
        <v>0</v>
      </c>
      <c r="DL29" s="20">
        <f>COUNTIF('Raw data'!DL29,"Да")</f>
        <v>0</v>
      </c>
      <c r="DM29" s="20">
        <f>COUNTIF('Raw data'!DM29,"Да")</f>
        <v>1</v>
      </c>
      <c r="DN29" s="20">
        <f>COUNTIF('Raw data'!DN29,"Да")</f>
        <v>1</v>
      </c>
      <c r="DO29" s="20">
        <f>COUNTIF('Raw data'!DO29,"Да")</f>
        <v>1</v>
      </c>
      <c r="DP29" s="20">
        <f>COUNTIF('Raw data'!DP29,"Да")</f>
        <v>0</v>
      </c>
      <c r="DQ29" s="20">
        <f>COUNTIF('Raw data'!DQ29,"Да")</f>
        <v>0</v>
      </c>
      <c r="DR29" s="20">
        <f>COUNTIF('Raw data'!DR29,"Да")</f>
        <v>1</v>
      </c>
      <c r="DS29" s="20">
        <f>COUNTIF('Raw data'!DS29,"Да")</f>
        <v>0</v>
      </c>
      <c r="DT29" s="20">
        <f>COUNTIF('Raw data'!DT29,"Да")</f>
        <v>1</v>
      </c>
      <c r="DU29" s="20">
        <f>COUNTIF('Raw data'!DU29,"Да")</f>
        <v>0</v>
      </c>
      <c r="DV29" s="21">
        <f>COUNTIF('Raw data'!DV29,"Да")</f>
        <v>0</v>
      </c>
      <c r="DW29" s="22">
        <f>SWITCH('Raw data'!DW29,"4 = полностью согласен",4,"3 = отчасти согласен",3,"2 = отчасти не согласен",2,"1 = абсолютно не согласен",1)</f>
        <v>4</v>
      </c>
      <c r="DX29" s="22">
        <f>SWITCH('Raw data'!DX29,"4 = полностью согласен",4,"3 = отчасти согласен",3,"2 = отчасти не согласен",2,"1 = абсолютно не согласен",1)</f>
        <v>3</v>
      </c>
      <c r="DY29" s="22">
        <f>SWITCH('Raw data'!DY29,"4 = полностью согласен",4,"3 = отчасти согласен",3,"2 = отчасти не согласен",2,"1 = абсолютно не согласен",1)</f>
        <v>3</v>
      </c>
      <c r="DZ29" s="22">
        <f>SWITCH('Raw data'!DZ29,"4 = полностью согласен",4,"3 = отчасти согласен",3,"2 = отчасти не согласен",2,"1 = абсолютно не согласен",1)</f>
        <v>4</v>
      </c>
      <c r="EA29" s="22">
        <f>SWITCH('Raw data'!EA29,"4 = полностью согласен",4,"3 = отчасти согласен",3,"2 = отчасти не согласен",2,"1 = абсолютно не согласен",1)</f>
        <v>1</v>
      </c>
      <c r="EB29" s="22">
        <f>SWITCH('Raw data'!EB29,"4 = полностью согласен",4,"3 = отчасти согласен",3,"2 = отчасти не согласен",2,"1 = абсолютно не согласен",1)</f>
        <v>3</v>
      </c>
      <c r="EC29" s="22">
        <f>SWITCH('Raw data'!EC29,"4 = полностью согласен",4,"3 = отчасти согласен",3,"2 = отчасти не согласен",2,"1 = абсолютно не согласен",1)</f>
        <v>3</v>
      </c>
      <c r="ED29" s="22">
        <f>SWITCH('Raw data'!ED29,"4 = полностью согласен",4,"3 = отчасти согласен",3,"2 = отчасти не согласен",2,"1 = абсолютно не согласен",1)</f>
        <v>2</v>
      </c>
      <c r="EE29" s="22">
        <f>SWITCH('Raw data'!EE29,"4 = полностью согласен",4,"3 = отчасти согласен",3,"2 = отчасти не согласен",2,"1 = абсолютно не согласен",1)</f>
        <v>2</v>
      </c>
      <c r="EF29" s="22">
        <f>SWITCH('Raw data'!EF29,"4 = полностью согласен",4,"3 = отчасти согласен",3,"2 = отчасти не согласен",2,"1 = абсолютно не согласен",1)</f>
        <v>3</v>
      </c>
      <c r="EG29" s="22">
        <f>SWITCH('Raw data'!EG29,"4 = полностью согласен",4,"3 = отчасти согласен",3,"2 = отчасти не согласен",2,"1 = абсолютно не согласен",1)</f>
        <v>1</v>
      </c>
      <c r="EH29" s="22">
        <f>SWITCH('Raw data'!EH29,"4 = полностью согласен",4,"3 = отчасти согласен",3,"2 = отчасти не согласен",2,"1 = абсолютно не согласен",1)</f>
        <v>4</v>
      </c>
      <c r="EI29" s="22">
        <f>SWITCH('Raw data'!EI29,"4 = полностью согласен",4,"3 = отчасти согласен",3,"2 = отчасти не согласен",2,"1 = абсолютно не согласен",1)</f>
        <v>4</v>
      </c>
      <c r="EJ29" s="22">
        <f>SWITCH('Raw data'!EJ29,"4 = полностью согласен",4,"3 = отчасти согласен",3,"2 = отчасти не согласен",2,"1 = абсолютно не согласен",1)</f>
        <v>4</v>
      </c>
      <c r="EK29" s="22">
        <f>SWITCH('Raw data'!EK29,"4 = полностью согласен",4,"3 = отчасти согласен",3,"2 = отчасти не согласен",2,"1 = абсолютно не согласен",1)</f>
        <v>2</v>
      </c>
      <c r="EL29" s="22">
        <f>SWITCH('Raw data'!EL29,"4 = полностью согласен",4,"3 = отчасти согласен",3,"2 = отчасти не согласен",2,"1 = абсолютно не согласен",1)</f>
        <v>1</v>
      </c>
      <c r="EM29" s="22">
        <f>SWITCH('Raw data'!EM29,"4 = полностью согласен",4,"3 = отчасти согласен",3,"2 = отчасти не согласен",2,"1 = абсолютно не согласен",1)</f>
        <v>1</v>
      </c>
      <c r="EN29" s="22">
        <f>SWITCH('Raw data'!EN29,"4 = полностью согласен",4,"3 = отчасти согласен",3,"2 = отчасти не согласен",2,"1 = абсолютно не согласен",1)</f>
        <v>4</v>
      </c>
      <c r="EO29" s="22">
        <f>SWITCH('Raw data'!EO29,"4 = полностью согласен",4,"3 = отчасти согласен",3,"2 = отчасти не согласен",2,"1 = абсолютно не согласен",1)</f>
        <v>4</v>
      </c>
      <c r="EP29" s="22">
        <f>SWITCH('Raw data'!EP29,"4 = полностью согласен",4,"3 = отчасти согласен",3,"2 = отчасти не согласен",2,"1 = абсолютно не согласен",1)</f>
        <v>2</v>
      </c>
      <c r="EQ29" s="22">
        <f>SWITCH('Raw data'!EQ29,"4 = полностью согласен",4,"3 = отчасти согласен",3,"2 = отчасти не согласен",2,"1 = абсолютно не согласен",1)</f>
        <v>3</v>
      </c>
      <c r="ER29" s="22">
        <f>SWITCH('Raw data'!ER29,"4 = полностью согласен",4,"3 = отчасти согласен",3,"2 = отчасти не согласен",2,"1 = абсолютно не согласен",1)</f>
        <v>4</v>
      </c>
      <c r="ES29" s="22">
        <f>SWITCH('Raw data'!ES29,"4 = полностью согласен",4,"3 = отчасти согласен",3,"2 = отчасти не согласен",2,"1 = абсолютно не согласен",1)</f>
        <v>3</v>
      </c>
      <c r="ET29" s="22">
        <f>SWITCH('Raw data'!ET29,"4 = полностью согласен",4,"3 = отчасти согласен",3,"2 = отчасти не согласен",2,"1 = абсолютно не согласен",1)</f>
        <v>4</v>
      </c>
      <c r="EU29" s="22">
        <f>SWITCH('Raw data'!EU29,"4 = полностью согласен",4,"3 = отчасти согласен",3,"2 = отчасти не согласен",2,"1 = абсолютно не согласен",1)</f>
        <v>4</v>
      </c>
      <c r="EV29" s="22">
        <f>SWITCH('Raw data'!EV29,"4 = полностью согласен",4,"3 = отчасти согласен",3,"2 = отчасти не согласен",2,"1 = абсолютно не согласен",1)</f>
        <v>4</v>
      </c>
      <c r="EW29" s="22">
        <f>SWITCH('Raw data'!EW29,"4 = полностью согласен",4,"3 = отчасти согласен",3,"2 = отчасти не согласен",2,"1 = абсолютно не согласен",1)</f>
        <v>4</v>
      </c>
      <c r="EX29" s="22">
        <f>SWITCH('Raw data'!EX29,"4 = полностью согласен",4,"3 = отчасти согласен",3,"2 = отчасти не согласен",2,"1 = абсолютно не согласен",1)</f>
        <v>2</v>
      </c>
      <c r="EY29" s="22">
        <f>SWITCH('Raw data'!EY29,"4 = полностью согласен",4,"3 = отчасти согласен",3,"2 = отчасти не согласен",2,"1 = абсолютно не согласен",1)</f>
        <v>2</v>
      </c>
      <c r="EZ29" s="22">
        <f>SWITCH('Raw data'!EZ29,"4 = полностью согласен",4,"3 = отчасти согласен",3,"2 = отчасти не согласен",2,"1 = абсолютно не согласен",1)</f>
        <v>2</v>
      </c>
      <c r="FA29" s="22">
        <f>SWITCH('Raw data'!FA29,"4 = полностью согласен",4,"3 = отчасти согласен",3,"2 = отчасти не согласен",2,"1 = абсолютно не согласен",1)</f>
        <v>4</v>
      </c>
      <c r="FB29" s="22">
        <f>SWITCH('Raw data'!FB29,"4 = полностью согласен",4,"3 = отчасти согласен",3,"2 = отчасти не согласен",2,"1 = абсолютно не согласен",1)</f>
        <v>4</v>
      </c>
      <c r="FC29" s="22">
        <f>SWITCH('Raw data'!FC29,"4 = полностью согласен",4,"3 = отчасти согласен",3,"2 = отчасти не согласен",2,"1 = абсолютно не согласен",1)</f>
        <v>3</v>
      </c>
      <c r="FD29" s="22">
        <f>SWITCH('Raw data'!FD29,"4 = полностью согласен",4,"3 = отчасти согласен",3,"2 = отчасти не согласен",2,"1 = абсолютно не согласен",1)</f>
        <v>2</v>
      </c>
      <c r="FE29" s="22">
        <f>SWITCH('Raw data'!FE29,"4 = полностью согласен",4,"3 = отчасти согласен",3,"2 = отчасти не согласен",2,"1 = абсолютно не согласен",1)</f>
        <v>2</v>
      </c>
      <c r="FF29" s="22">
        <f>SWITCH('Raw data'!FF29,"4 = полностью согласен",4,"3 = отчасти согласен",3,"2 = отчасти не согласен",2,"1 = абсолютно не согласен",1)</f>
        <v>3</v>
      </c>
      <c r="FG29" s="22">
        <f>SWITCH('Raw data'!FG29,"4 = полностью согласен",4,"3 = отчасти согласен",3,"2 = отчасти не согласен",2,"1 = абсолютно не согласен",1)</f>
        <v>1</v>
      </c>
      <c r="FH29" s="22">
        <f>SWITCH('Raw data'!FH29,"4 = полностью согласен",4,"3 = отчасти согласен",3,"2 = отчасти не согласен",2,"1 = абсолютно не согласен",1)</f>
        <v>4</v>
      </c>
      <c r="FI29" s="22">
        <f>SWITCH('Raw data'!FI29,"4 = полностью согласен",4,"3 = отчасти согласен",3,"2 = отчасти не согласен",2,"1 = абсолютно не согласен",1)</f>
        <v>4</v>
      </c>
      <c r="FJ29" s="22">
        <f>SWITCH('Raw data'!FJ29,"4 = полностью согласен",4,"3 = отчасти согласен",3,"2 = отчасти не согласен",2,"1 = абсолютно не согласен",1)</f>
        <v>2</v>
      </c>
      <c r="FK29" s="22">
        <f>SWITCH('Raw data'!FK29,"4 = полностью согласен",4,"3 = отчасти согласен",3,"2 = отчасти не согласен",2,"1 = абсолютно не согласен",1)</f>
        <v>3</v>
      </c>
      <c r="FL29" s="22">
        <f>SWITCH('Raw data'!FL29,"4 = полностью согласен",4,"3 = отчасти согласен",3,"2 = отчасти не согласен",2,"1 = абсолютно не согласен",1)</f>
        <v>2</v>
      </c>
      <c r="FM29" s="22">
        <f>SWITCH('Raw data'!FM29,"4 = полностью согласен",4,"3 = отчасти согласен",3,"2 = отчасти не согласен",2,"1 = абсолютно не согласен",1)</f>
        <v>4</v>
      </c>
      <c r="FN29" s="22">
        <f>SWITCH('Raw data'!FN29,"4 = полностью согласен",4,"3 = отчасти согласен",3,"2 = отчасти не согласен",2,"1 = абсолютно не согласен",1)</f>
        <v>4</v>
      </c>
      <c r="FO29" s="22">
        <f>SWITCH('Raw data'!FO29,"4 = полностью согласен",4,"3 = отчасти согласен",3,"2 = отчасти не согласен",2,"1 = абсолютно не согласен",1)</f>
        <v>1</v>
      </c>
      <c r="FP29" s="22">
        <f>SWITCH('Raw data'!FP29,"4 = полностью согласен",4,"3 = отчасти согласен",3,"2 = отчасти не согласен",2,"1 = абсолютно не согласен",1)</f>
        <v>4</v>
      </c>
      <c r="FQ29" s="22">
        <f>SWITCH('Raw data'!FQ29,"4 = полностью согласен",4,"3 = отчасти согласен",3,"2 = отчасти не согласен",2,"1 = абсолютно не согласен",1)</f>
        <v>3</v>
      </c>
      <c r="FR29" s="22">
        <f>SWITCH('Raw data'!FR29,"4 = полностью согласен",4,"3 = отчасти согласен",3,"2 = отчасти не согласен",2,"1 = абсолютно не согласен",1)</f>
        <v>4</v>
      </c>
      <c r="FS29" s="22">
        <f>SWITCH('Raw data'!FS29,"4 = полностью согласен",4,"3 = отчасти согласен",3,"2 = отчасти не согласен",2,"1 = абсолютно не согласен",1)</f>
        <v>4</v>
      </c>
      <c r="FT29" s="22">
        <f>SWITCH('Raw data'!FT29,"4 = полностью согласен",4,"3 = отчасти согласен",3,"2 = отчасти не согласен",2,"1 = абсолютно не согласен",1)</f>
        <v>2</v>
      </c>
      <c r="FU29" s="22">
        <f>SWITCH('Raw data'!FU29,"4 = полностью согласен",4,"3 = отчасти согласен",3,"2 = отчасти не согласен",2,"1 = абсолютно не согласен",1)</f>
        <v>3</v>
      </c>
      <c r="FV29" s="22">
        <f>SWITCH('Raw data'!FV29,"4 = полностью согласен",4,"3 = отчасти согласен",3,"2 = отчасти не согласен",2,"1 = абсолютно не согласен",1)</f>
        <v>4</v>
      </c>
      <c r="FW29" s="22">
        <f>SWITCH('Raw data'!FW29,"4 = полностью согласен",4,"3 = отчасти согласен",3,"2 = отчасти не согласен",2,"1 = абсолютно не согласен",1)</f>
        <v>3</v>
      </c>
      <c r="FX29" s="22">
        <f>SWITCH('Raw data'!FX29,"4 = полностью согласен",4,"3 = отчасти согласен",3,"2 = отчасти не согласен",2,"1 = абсолютно не согласен",1)</f>
        <v>1</v>
      </c>
      <c r="FY29" s="22">
        <f>SWITCH('Raw data'!FY29,"4 = полностью согласен",4,"3 = отчасти согласен",3,"2 = отчасти не согласен",2,"1 = абсолютно не согласен",1)</f>
        <v>4</v>
      </c>
      <c r="FZ29" s="22">
        <f>SWITCH('Raw data'!FZ29,"4 = полностью согласен",4,"3 = отчасти согласен",3,"2 = отчасти не согласен",2,"1 = абсолютно не согласен",1)</f>
        <v>4</v>
      </c>
      <c r="GA29" s="22">
        <f>SWITCH('Raw data'!GA29,"4 = полностью согласен",4,"3 = отчасти согласен",3,"2 = отчасти не согласен",2,"1 = абсолютно не согласен",1)</f>
        <v>1</v>
      </c>
      <c r="GB29" s="22">
        <f>SWITCH('Raw data'!GB29,"4 = полностью согласен",4,"3 = отчасти согласен",3,"2 = отчасти не согласен",2,"1 = абсолютно не согласен",1)</f>
        <v>4</v>
      </c>
      <c r="GC29" s="22">
        <f>SWITCH('Raw data'!GC29,"4 = полностью согласен",4,"3 = отчасти согласен",3,"2 = отчасти не согласен",2,"1 = абсолютно не согласен",1)</f>
        <v>4</v>
      </c>
      <c r="GD29" s="22">
        <f>SWITCH('Raw data'!GD29,"4 = полностью согласен",4,"3 = отчасти согласен",3,"2 = отчасти не согласен",2,"1 = абсолютно не согласен",1)</f>
        <v>4</v>
      </c>
      <c r="GE29" s="22">
        <f>SWITCH('Raw data'!GE29,"4 = полностью согласен",4,"3 = отчасти согласен",3,"2 = отчасти не согласен",2,"1 = абсолютно не согласен",1)</f>
        <v>4</v>
      </c>
      <c r="GF29" s="22">
        <f>SWITCH('Raw data'!GF29,"4 = полностью согласен",4,"3 = отчасти согласен",3,"2 = отчасти не согласен",2,"1 = абсолютно не согласен",1)</f>
        <v>4</v>
      </c>
      <c r="GG29" s="22">
        <f>SWITCH('Raw data'!GG29,"4 = полностью согласен",4,"3 = отчасти согласен",3,"2 = отчасти не согласен",2,"1 = абсолютно не согласен",1)</f>
        <v>3</v>
      </c>
      <c r="GH29" s="22">
        <f>SWITCH('Raw data'!GH29,"4 = полностью согласен",4,"3 = отчасти согласен",3,"2 = отчасти не согласен",2,"1 = абсолютно не согласен",1)</f>
        <v>3</v>
      </c>
      <c r="GI29" s="22">
        <f>SWITCH('Raw data'!GI29,"4 = полностью согласен",4,"3 = отчасти согласен",3,"2 = отчасти не согласен",2,"1 = абсолютно не согласен",1)</f>
        <v>3</v>
      </c>
      <c r="GJ29" s="22">
        <f>SWITCH('Raw data'!GJ29,"4 = полностью согласен",4,"3 = отчасти согласен",3,"2 = отчасти не согласен",2,"1 = абсолютно не согласен",1)</f>
        <v>3</v>
      </c>
      <c r="GK29" s="22">
        <f>SWITCH('Raw data'!GK29,"4 = полностью согласен",4,"3 = отчасти согласен",3,"2 = отчасти не согласен",2,"1 = абсолютно не согласен",1)</f>
        <v>3</v>
      </c>
      <c r="GL29" s="22">
        <f>SWITCH('Raw data'!GL29,"4 = полностью согласен",4,"3 = отчасти согласен",3,"2 = отчасти не согласен",2,"1 = абсолютно не согласен",1)</f>
        <v>2</v>
      </c>
      <c r="GM29" s="22">
        <f>SWITCH('Raw data'!GM29,"4 = полностью согласен",4,"3 = отчасти согласен",3,"2 = отчасти не согласен",2,"1 = абсолютно не согласен",1)</f>
        <v>4</v>
      </c>
      <c r="GN29" s="22">
        <f>SWITCH('Raw data'!GN29,"4 = полностью согласен",4,"3 = отчасти согласен",3,"2 = отчасти не согласен",2,"1 = абсолютно не согласен",1)</f>
        <v>4</v>
      </c>
      <c r="GO29" s="23"/>
    </row>
    <row r="30">
      <c r="A30" s="18">
        <f>'Raw data'!A30</f>
        <v>44698.69906</v>
      </c>
      <c r="B30" s="19" t="str">
        <f>'Raw data'!B30</f>
        <v>Другое (Укажите в следующем вопросе)</v>
      </c>
      <c r="E30" s="20">
        <f>if('Raw data'!E30 = "инженер-техник",0,1)</f>
        <v>1</v>
      </c>
      <c r="F30" s="20">
        <f>if('Raw data'!F30 = "вязальщик",0,1)</f>
        <v>1</v>
      </c>
      <c r="G30" s="20">
        <f>if('Raw data'!G30 = "повар",0,1)</f>
        <v>1</v>
      </c>
      <c r="H30" s="20">
        <f>if('Raw data'!H30 = "фотограф",0,1)</f>
        <v>0</v>
      </c>
      <c r="I30" s="20">
        <f>if('Raw data'!I30 = "чертежник",0,1)</f>
        <v>1</v>
      </c>
      <c r="J30" s="20">
        <f>if('Raw data'!J30 = "философ",0,1)</f>
        <v>0</v>
      </c>
      <c r="K30" s="20">
        <f>if('Raw data'!K30 = "ученый-химик",0,1)</f>
        <v>0</v>
      </c>
      <c r="L30" s="20">
        <f>if('Raw data'!L30 = "редактор научного журнала",0,1)</f>
        <v>0</v>
      </c>
      <c r="M30" s="20">
        <f>if('Raw data'!M30 = "лингвист",0,1)</f>
        <v>0</v>
      </c>
      <c r="N30" s="20">
        <f>if('Raw data'!N30 = "педиатр",0,1)</f>
        <v>1</v>
      </c>
      <c r="O30" s="20">
        <f>if('Raw data'!O30 = "организатор воспитательной работы",0,1)</f>
        <v>1</v>
      </c>
      <c r="P30" s="20">
        <f>if('Raw data'!P30 = "спортивный врач",0,1)</f>
        <v>0</v>
      </c>
      <c r="Q30" s="20">
        <f>if('Raw data'!Q30 = "нотариус",0,1)</f>
        <v>1</v>
      </c>
      <c r="R30" s="20">
        <f>if('Raw data'!R30 = "инженер станка",0,1)</f>
        <v>0</v>
      </c>
      <c r="S30" s="20">
        <f>if('Raw data'!S30 = "политический деятель",0,1)</f>
        <v>1</v>
      </c>
      <c r="T30" s="20">
        <f>if('Raw data'!T30 = "садовник",0,1)</f>
        <v>0</v>
      </c>
      <c r="U30" s="20">
        <f>if('Raw data'!U30 = "водитель",0,1)</f>
        <v>0</v>
      </c>
      <c r="V30" s="20">
        <f>if('Raw data'!V30 = "инженер-электрик",0,1)</f>
        <v>0</v>
      </c>
      <c r="W30" s="20">
        <f>if('Raw data'!W30 = "маляр",0,1)</f>
        <v>1</v>
      </c>
      <c r="X30" s="20">
        <f>if('Raw data'!X30 = "биолог",0,1)</f>
        <v>0</v>
      </c>
      <c r="Y30" s="20">
        <f>if('Raw data'!Y30 = "телеоператор",0,1)</f>
        <v>0</v>
      </c>
      <c r="Z30" s="20">
        <f>if('Raw data'!Z30 = "гидролог",0,1)</f>
        <v>0</v>
      </c>
      <c r="AA30" s="20">
        <f>if('Raw data'!AA30 = "зоолог",0,1)</f>
        <v>0</v>
      </c>
      <c r="AB30" s="20">
        <f>if('Raw data'!AB30 = "математик",0,1)</f>
        <v>1</v>
      </c>
      <c r="AC30" s="20">
        <f>if('Raw data'!AC30 = "счетовод",1,0)</f>
        <v>1</v>
      </c>
      <c r="AD30" s="20">
        <f>if('Raw data'!AD30 = "учитель",0,1)</f>
        <v>0</v>
      </c>
      <c r="AE30" s="20">
        <f>if('Raw data'!AE30 = "воспитатель",0,1)</f>
        <v>1</v>
      </c>
      <c r="AF30" s="20">
        <f>if('Raw data'!AF30 = "экономист",0,1)</f>
        <v>1</v>
      </c>
      <c r="AG30" s="20">
        <f>if('Raw data'!AG30 = "корректор",0,1)</f>
        <v>0</v>
      </c>
      <c r="AH30" s="20">
        <f>if('Raw data'!AH30 = "завхоз",0,1)</f>
        <v>1</v>
      </c>
      <c r="AI30" s="20">
        <f>if('Raw data'!AI30 = "радиоинженер",0,1)</f>
        <v>0</v>
      </c>
      <c r="AJ30" s="20">
        <f>if('Raw data'!AJ30 = "водопроводчик",0,1)</f>
        <v>0</v>
      </c>
      <c r="AK30" s="20">
        <f>if('Raw data'!AK30 = "агроном",0,1)</f>
        <v>0</v>
      </c>
      <c r="AL30" s="20">
        <f>if('Raw data'!AL30 = "закройщик-модельер",0,1)</f>
        <v>1</v>
      </c>
      <c r="AM30" s="20">
        <f>if('Raw data'!AM30 = "археолог",0,1)</f>
        <v>0</v>
      </c>
      <c r="AN30" s="20">
        <f>if('Raw data'!AN30 = "работник музея",0,1)</f>
        <v>1</v>
      </c>
      <c r="AO30" s="20">
        <f>if('Raw data'!AO30 = "ученый",0,1)</f>
        <v>0</v>
      </c>
      <c r="AP30" s="20">
        <f>if('Raw data'!AP30 = "логопед",0,1)</f>
        <v>0</v>
      </c>
      <c r="AQ30" s="20">
        <f>if('Raw data'!AQ30 = "врач",0,1)</f>
        <v>0</v>
      </c>
      <c r="AR30" s="20">
        <f>if('Raw data'!AR30 = "главный бухгалтер",0,1)</f>
        <v>1</v>
      </c>
      <c r="AS30" s="20">
        <f>if('Raw data'!AS30 = "поэт",0,1)</f>
        <v>1</v>
      </c>
      <c r="AT30" s="21">
        <f>if('Raw data'!AT30 = "архивариус",0,1)</f>
        <v>1</v>
      </c>
      <c r="AU30" s="20">
        <f>COUNTIF('Raw data'!AU30,"Да")</f>
        <v>0</v>
      </c>
      <c r="AV30" s="20">
        <f>COUNTIF('Raw data'!AV30,"Да")</f>
        <v>0</v>
      </c>
      <c r="AW30" s="20">
        <f>COUNTIF('Raw data'!AW30,"Да")</f>
        <v>0</v>
      </c>
      <c r="AX30" s="20">
        <f>COUNTIF('Raw data'!AX30,"Да")</f>
        <v>0</v>
      </c>
      <c r="AY30" s="20">
        <f>COUNTIF('Raw data'!AY30,"Да")</f>
        <v>1</v>
      </c>
      <c r="AZ30" s="20">
        <f>COUNTIF('Raw data'!AZ30,"Да")</f>
        <v>0</v>
      </c>
      <c r="BA30" s="20">
        <f>COUNTIF('Raw data'!BA30,"Да")</f>
        <v>1</v>
      </c>
      <c r="BB30" s="20">
        <f>COUNTIF('Raw data'!BB30,"Да")</f>
        <v>1</v>
      </c>
      <c r="BC30" s="20">
        <f>COUNTIF('Raw data'!BC30,"Да")</f>
        <v>0</v>
      </c>
      <c r="BD30" s="20">
        <f>COUNTIF('Raw data'!BD30,"Да")</f>
        <v>0</v>
      </c>
      <c r="BE30" s="20">
        <f>COUNTIF('Raw data'!BE30,"Да")</f>
        <v>0</v>
      </c>
      <c r="BF30" s="20">
        <f>COUNTIF('Raw data'!BF30,"Да")</f>
        <v>1</v>
      </c>
      <c r="BG30" s="20">
        <f>COUNTIF('Raw data'!BG30,"Да")</f>
        <v>1</v>
      </c>
      <c r="BH30" s="20">
        <f>COUNTIF('Raw data'!BH30,"Да")</f>
        <v>1</v>
      </c>
      <c r="BI30" s="20">
        <f>COUNTIF('Raw data'!BI30,"Да")</f>
        <v>0</v>
      </c>
      <c r="BJ30" s="20">
        <f>COUNTIF('Raw data'!BJ30,"Да")</f>
        <v>0</v>
      </c>
      <c r="BK30" s="20">
        <f>COUNTIF('Raw data'!BK30,"Да")</f>
        <v>0</v>
      </c>
      <c r="BL30" s="20">
        <f>COUNTIF('Raw data'!BL30,"Да")</f>
        <v>0</v>
      </c>
      <c r="BM30" s="20">
        <f>COUNTIF('Raw data'!BM30,"Да")</f>
        <v>1</v>
      </c>
      <c r="BN30" s="20">
        <f>COUNTIF('Raw data'!BN30,"Да")</f>
        <v>0</v>
      </c>
      <c r="BO30" s="20">
        <f>COUNTIF('Raw data'!BO30,"Да")</f>
        <v>1</v>
      </c>
      <c r="BP30" s="20">
        <f>COUNTIF('Raw data'!BP30,"Да")</f>
        <v>0</v>
      </c>
      <c r="BQ30" s="20">
        <f>COUNTIF('Raw data'!BQ30,"Да")</f>
        <v>0</v>
      </c>
      <c r="BR30" s="20">
        <f>COUNTIF('Raw data'!BR30,"Да")</f>
        <v>1</v>
      </c>
      <c r="BS30" s="20">
        <f>COUNTIF('Raw data'!BS30,"Да")</f>
        <v>0</v>
      </c>
      <c r="BT30" s="20">
        <f>COUNTIF('Raw data'!BT30,"Да")</f>
        <v>1</v>
      </c>
      <c r="BU30" s="20">
        <f>COUNTIF('Raw data'!BU30,"Да")</f>
        <v>0</v>
      </c>
      <c r="BV30" s="20">
        <f>COUNTIF('Raw data'!BV30,"Да")</f>
        <v>1</v>
      </c>
      <c r="BW30" s="20">
        <f>COUNTIF('Raw data'!BW30,"Да")</f>
        <v>1</v>
      </c>
      <c r="BX30" s="20">
        <f>COUNTIF('Raw data'!BX30,"Да")</f>
        <v>0</v>
      </c>
      <c r="BY30" s="20">
        <f>COUNTIF('Raw data'!BY30,"Да")</f>
        <v>0</v>
      </c>
      <c r="BZ30" s="20">
        <f>COUNTIF('Raw data'!BZ30,"Да")</f>
        <v>1</v>
      </c>
      <c r="CA30" s="20">
        <f>COUNTIF('Raw data'!CA30,"Да")</f>
        <v>0</v>
      </c>
      <c r="CB30" s="20">
        <f>COUNTIF('Raw data'!CB30,"Да")</f>
        <v>0</v>
      </c>
      <c r="CC30" s="20">
        <f>COUNTIF('Raw data'!CC30,"Да")</f>
        <v>1</v>
      </c>
      <c r="CD30" s="20">
        <f>COUNTIF('Raw data'!CD30,"Да")</f>
        <v>0</v>
      </c>
      <c r="CE30" s="20">
        <f>COUNTIF('Raw data'!CE30,"Да")</f>
        <v>1</v>
      </c>
      <c r="CF30" s="20">
        <f>COUNTIF('Raw data'!CF30,"Да")</f>
        <v>0</v>
      </c>
      <c r="CG30" s="20">
        <f>COUNTIF('Raw data'!CG30,"Да")</f>
        <v>0</v>
      </c>
      <c r="CH30" s="20">
        <f>COUNTIF('Raw data'!CH30,"Да")</f>
        <v>0</v>
      </c>
      <c r="CI30" s="20">
        <f>COUNTIF('Raw data'!CI30,"Да")</f>
        <v>1</v>
      </c>
      <c r="CJ30" s="20">
        <f>COUNTIF('Raw data'!CJ30,"Да")</f>
        <v>1</v>
      </c>
      <c r="CK30" s="20">
        <f>COUNTIF('Raw data'!CK30,"Да")</f>
        <v>1</v>
      </c>
      <c r="CL30" s="20">
        <f>COUNTIF('Raw data'!CL30,"Да")</f>
        <v>0</v>
      </c>
      <c r="CM30" s="20">
        <f>COUNTIF('Raw data'!CM30,"Да")</f>
        <v>0</v>
      </c>
      <c r="CN30" s="20">
        <f>COUNTIF('Raw data'!CN30,"Да")</f>
        <v>1</v>
      </c>
      <c r="CO30" s="20">
        <f>COUNTIF('Raw data'!CO30,"Да")</f>
        <v>0</v>
      </c>
      <c r="CP30" s="20">
        <f>COUNTIF('Raw data'!CP30,"Да")</f>
        <v>0</v>
      </c>
      <c r="CQ30" s="20">
        <f>COUNTIF('Raw data'!CQ30,"Да")</f>
        <v>0</v>
      </c>
      <c r="CR30" s="20">
        <f>COUNTIF('Raw data'!CR30,"Да")</f>
        <v>0</v>
      </c>
      <c r="CS30" s="20">
        <f>COUNTIF('Raw data'!CS30,"Да")</f>
        <v>0</v>
      </c>
      <c r="CT30" s="20">
        <f>COUNTIF('Raw data'!CT30,"Да")</f>
        <v>0</v>
      </c>
      <c r="CU30" s="20">
        <f>COUNTIF('Raw data'!CU30,"Да")</f>
        <v>0</v>
      </c>
      <c r="CV30" s="20">
        <f>COUNTIF('Raw data'!CV30,"Да")</f>
        <v>1</v>
      </c>
      <c r="CW30" s="20">
        <f>COUNTIF('Raw data'!CW30,"Да")</f>
        <v>0</v>
      </c>
      <c r="CX30" s="20">
        <f>COUNTIF('Raw data'!CX30,"Да")</f>
        <v>0</v>
      </c>
      <c r="CY30" s="20">
        <f>COUNTIF('Raw data'!CY30,"Да")</f>
        <v>0</v>
      </c>
      <c r="CZ30" s="20">
        <f>COUNTIF('Raw data'!CZ30,"Да")</f>
        <v>1</v>
      </c>
      <c r="DA30" s="20">
        <f>COUNTIF('Raw data'!DA30,"Да")</f>
        <v>0</v>
      </c>
      <c r="DB30" s="20">
        <f>COUNTIF('Raw data'!DB30,"Да")</f>
        <v>0</v>
      </c>
      <c r="DC30" s="20">
        <f>COUNTIF('Raw data'!DC30,"Да")</f>
        <v>0</v>
      </c>
      <c r="DD30" s="20">
        <f>COUNTIF('Raw data'!DD30,"Да")</f>
        <v>1</v>
      </c>
      <c r="DE30" s="20">
        <f>COUNTIF('Raw data'!DE30,"Да")</f>
        <v>0</v>
      </c>
      <c r="DF30" s="20">
        <f>COUNTIF('Raw data'!DF30,"Да")</f>
        <v>0</v>
      </c>
      <c r="DG30" s="20">
        <f>COUNTIF('Raw data'!DG30,"Да")</f>
        <v>1</v>
      </c>
      <c r="DH30" s="20">
        <f>COUNTIF('Raw data'!DH30,"Да")</f>
        <v>1</v>
      </c>
      <c r="DI30" s="20">
        <f>COUNTIF('Raw data'!DI30,"Да")</f>
        <v>0</v>
      </c>
      <c r="DJ30" s="20">
        <f>COUNTIF('Raw data'!DJ30,"Да")</f>
        <v>0</v>
      </c>
      <c r="DK30" s="20">
        <f>COUNTIF('Raw data'!DK30,"Да")</f>
        <v>0</v>
      </c>
      <c r="DL30" s="20">
        <f>COUNTIF('Raw data'!DL30,"Да")</f>
        <v>1</v>
      </c>
      <c r="DM30" s="20">
        <f>COUNTIF('Raw data'!DM30,"Да")</f>
        <v>0</v>
      </c>
      <c r="DN30" s="20">
        <f>COUNTIF('Raw data'!DN30,"Да")</f>
        <v>1</v>
      </c>
      <c r="DO30" s="20">
        <f>COUNTIF('Raw data'!DO30,"Да")</f>
        <v>1</v>
      </c>
      <c r="DP30" s="20">
        <f>COUNTIF('Raw data'!DP30,"Да")</f>
        <v>1</v>
      </c>
      <c r="DQ30" s="20">
        <f>COUNTIF('Raw data'!DQ30,"Да")</f>
        <v>0</v>
      </c>
      <c r="DR30" s="20">
        <f>COUNTIF('Raw data'!DR30,"Да")</f>
        <v>1</v>
      </c>
      <c r="DS30" s="20">
        <f>COUNTIF('Raw data'!DS30,"Да")</f>
        <v>0</v>
      </c>
      <c r="DT30" s="20">
        <f>COUNTIF('Raw data'!DT30,"Да")</f>
        <v>0</v>
      </c>
      <c r="DU30" s="20">
        <f>COUNTIF('Raw data'!DU30,"Да")</f>
        <v>0</v>
      </c>
      <c r="DV30" s="21">
        <f>COUNTIF('Raw data'!DV30,"Да")</f>
        <v>1</v>
      </c>
      <c r="DW30" s="22">
        <f>SWITCH('Raw data'!DW30,"4 = полностью согласен",4,"3 = отчасти согласен",3,"2 = отчасти не согласен",2,"1 = абсолютно не согласен",1)</f>
        <v>4</v>
      </c>
      <c r="DX30" s="22">
        <f>SWITCH('Raw data'!DX30,"4 = полностью согласен",4,"3 = отчасти согласен",3,"2 = отчасти не согласен",2,"1 = абсолютно не согласен",1)</f>
        <v>3</v>
      </c>
      <c r="DY30" s="22">
        <f>SWITCH('Raw data'!DY30,"4 = полностью согласен",4,"3 = отчасти согласен",3,"2 = отчасти не согласен",2,"1 = абсолютно не согласен",1)</f>
        <v>3</v>
      </c>
      <c r="DZ30" s="22">
        <f>SWITCH('Raw data'!DZ30,"4 = полностью согласен",4,"3 = отчасти согласен",3,"2 = отчасти не согласен",2,"1 = абсолютно не согласен",1)</f>
        <v>3</v>
      </c>
      <c r="EA30" s="22">
        <f>SWITCH('Raw data'!EA30,"4 = полностью согласен",4,"3 = отчасти согласен",3,"2 = отчасти не согласен",2,"1 = абсолютно не согласен",1)</f>
        <v>2</v>
      </c>
      <c r="EB30" s="22">
        <f>SWITCH('Raw data'!EB30,"4 = полностью согласен",4,"3 = отчасти согласен",3,"2 = отчасти не согласен",2,"1 = абсолютно не согласен",1)</f>
        <v>1</v>
      </c>
      <c r="EC30" s="22">
        <f>SWITCH('Raw data'!EC30,"4 = полностью согласен",4,"3 = отчасти согласен",3,"2 = отчасти не согласен",2,"1 = абсолютно не согласен",1)</f>
        <v>4</v>
      </c>
      <c r="ED30" s="22">
        <f>SWITCH('Raw data'!ED30,"4 = полностью согласен",4,"3 = отчасти согласен",3,"2 = отчасти не согласен",2,"1 = абсолютно не согласен",1)</f>
        <v>3</v>
      </c>
      <c r="EE30" s="22">
        <f>SWITCH('Raw data'!EE30,"4 = полностью согласен",4,"3 = отчасти согласен",3,"2 = отчасти не согласен",2,"1 = абсолютно не согласен",1)</f>
        <v>2</v>
      </c>
      <c r="EF30" s="22">
        <f>SWITCH('Raw data'!EF30,"4 = полностью согласен",4,"3 = отчасти согласен",3,"2 = отчасти не согласен",2,"1 = абсолютно не согласен",1)</f>
        <v>4</v>
      </c>
      <c r="EG30" s="22">
        <f>SWITCH('Raw data'!EG30,"4 = полностью согласен",4,"3 = отчасти согласен",3,"2 = отчасти не согласен",2,"1 = абсолютно не согласен",1)</f>
        <v>2</v>
      </c>
      <c r="EH30" s="22">
        <f>SWITCH('Raw data'!EH30,"4 = полностью согласен",4,"3 = отчасти согласен",3,"2 = отчасти не согласен",2,"1 = абсолютно не согласен",1)</f>
        <v>3</v>
      </c>
      <c r="EI30" s="22">
        <f>SWITCH('Raw data'!EI30,"4 = полностью согласен",4,"3 = отчасти согласен",3,"2 = отчасти не согласен",2,"1 = абсолютно не согласен",1)</f>
        <v>3</v>
      </c>
      <c r="EJ30" s="22">
        <f>SWITCH('Raw data'!EJ30,"4 = полностью согласен",4,"3 = отчасти согласен",3,"2 = отчасти не согласен",2,"1 = абсолютно не согласен",1)</f>
        <v>2</v>
      </c>
      <c r="EK30" s="22">
        <f>SWITCH('Raw data'!EK30,"4 = полностью согласен",4,"3 = отчасти согласен",3,"2 = отчасти не согласен",2,"1 = абсолютно не согласен",1)</f>
        <v>3</v>
      </c>
      <c r="EL30" s="22">
        <f>SWITCH('Raw data'!EL30,"4 = полностью согласен",4,"3 = отчасти согласен",3,"2 = отчасти не согласен",2,"1 = абсолютно не согласен",1)</f>
        <v>3</v>
      </c>
      <c r="EM30" s="22">
        <f>SWITCH('Raw data'!EM30,"4 = полностью согласен",4,"3 = отчасти согласен",3,"2 = отчасти не согласен",2,"1 = абсолютно не согласен",1)</f>
        <v>3</v>
      </c>
      <c r="EN30" s="22">
        <f>SWITCH('Raw data'!EN30,"4 = полностью согласен",4,"3 = отчасти согласен",3,"2 = отчасти не согласен",2,"1 = абсолютно не согласен",1)</f>
        <v>3</v>
      </c>
      <c r="EO30" s="22">
        <f>SWITCH('Raw data'!EO30,"4 = полностью согласен",4,"3 = отчасти согласен",3,"2 = отчасти не согласен",2,"1 = абсолютно не согласен",1)</f>
        <v>1</v>
      </c>
      <c r="EP30" s="22">
        <f>SWITCH('Raw data'!EP30,"4 = полностью согласен",4,"3 = отчасти согласен",3,"2 = отчасти не согласен",2,"1 = абсолютно не согласен",1)</f>
        <v>1</v>
      </c>
      <c r="EQ30" s="22">
        <f>SWITCH('Raw data'!EQ30,"4 = полностью согласен",4,"3 = отчасти согласен",3,"2 = отчасти не согласен",2,"1 = абсолютно не согласен",1)</f>
        <v>4</v>
      </c>
      <c r="ER30" s="22">
        <f>SWITCH('Raw data'!ER30,"4 = полностью согласен",4,"3 = отчасти согласен",3,"2 = отчасти не согласен",2,"1 = абсолютно не согласен",1)</f>
        <v>2</v>
      </c>
      <c r="ES30" s="22">
        <f>SWITCH('Raw data'!ES30,"4 = полностью согласен",4,"3 = отчасти согласен",3,"2 = отчасти не согласен",2,"1 = абсолютно не согласен",1)</f>
        <v>2</v>
      </c>
      <c r="ET30" s="22">
        <f>SWITCH('Raw data'!ET30,"4 = полностью согласен",4,"3 = отчасти согласен",3,"2 = отчасти не согласен",2,"1 = абсолютно не согласен",1)</f>
        <v>2</v>
      </c>
      <c r="EU30" s="22">
        <f>SWITCH('Raw data'!EU30,"4 = полностью согласен",4,"3 = отчасти согласен",3,"2 = отчасти не согласен",2,"1 = абсолютно не согласен",1)</f>
        <v>4</v>
      </c>
      <c r="EV30" s="22">
        <f>SWITCH('Raw data'!EV30,"4 = полностью согласен",4,"3 = отчасти согласен",3,"2 = отчасти не согласен",2,"1 = абсолютно не согласен",1)</f>
        <v>3</v>
      </c>
      <c r="EW30" s="22">
        <f>SWITCH('Raw data'!EW30,"4 = полностью согласен",4,"3 = отчасти согласен",3,"2 = отчасти не согласен",2,"1 = абсолютно не согласен",1)</f>
        <v>2</v>
      </c>
      <c r="EX30" s="22">
        <f>SWITCH('Raw data'!EX30,"4 = полностью согласен",4,"3 = отчасти согласен",3,"2 = отчасти не согласен",2,"1 = абсолютно не согласен",1)</f>
        <v>3</v>
      </c>
      <c r="EY30" s="22">
        <f>SWITCH('Raw data'!EY30,"4 = полностью согласен",4,"3 = отчасти согласен",3,"2 = отчасти не согласен",2,"1 = абсолютно не согласен",1)</f>
        <v>3</v>
      </c>
      <c r="EZ30" s="22">
        <f>SWITCH('Raw data'!EZ30,"4 = полностью согласен",4,"3 = отчасти согласен",3,"2 = отчасти не согласен",2,"1 = абсолютно не согласен",1)</f>
        <v>3</v>
      </c>
      <c r="FA30" s="22">
        <f>SWITCH('Raw data'!FA30,"4 = полностью согласен",4,"3 = отчасти согласен",3,"2 = отчасти не согласен",2,"1 = абсолютно не согласен",1)</f>
        <v>3</v>
      </c>
      <c r="FB30" s="22">
        <f>SWITCH('Raw data'!FB30,"4 = полностью согласен",4,"3 = отчасти согласен",3,"2 = отчасти не согласен",2,"1 = абсолютно не согласен",1)</f>
        <v>3</v>
      </c>
      <c r="FC30" s="22">
        <f>SWITCH('Raw data'!FC30,"4 = полностью согласен",4,"3 = отчасти согласен",3,"2 = отчасти не согласен",2,"1 = абсолютно не согласен",1)</f>
        <v>2</v>
      </c>
      <c r="FD30" s="22">
        <f>SWITCH('Raw data'!FD30,"4 = полностью согласен",4,"3 = отчасти согласен",3,"2 = отчасти не согласен",2,"1 = абсолютно не согласен",1)</f>
        <v>2</v>
      </c>
      <c r="FE30" s="22">
        <f>SWITCH('Raw data'!FE30,"4 = полностью согласен",4,"3 = отчасти согласен",3,"2 = отчасти не согласен",2,"1 = абсолютно не согласен",1)</f>
        <v>4</v>
      </c>
      <c r="FF30" s="22">
        <f>SWITCH('Raw data'!FF30,"4 = полностью согласен",4,"3 = отчасти согласен",3,"2 = отчасти не согласен",2,"1 = абсолютно не согласен",1)</f>
        <v>2</v>
      </c>
      <c r="FG30" s="22">
        <f>SWITCH('Raw data'!FG30,"4 = полностью согласен",4,"3 = отчасти согласен",3,"2 = отчасти не согласен",2,"1 = абсолютно не согласен",1)</f>
        <v>1</v>
      </c>
      <c r="FH30" s="22">
        <f>SWITCH('Raw data'!FH30,"4 = полностью согласен",4,"3 = отчасти согласен",3,"2 = отчасти не согласен",2,"1 = абсолютно не согласен",1)</f>
        <v>3</v>
      </c>
      <c r="FI30" s="22">
        <f>SWITCH('Raw data'!FI30,"4 = полностью согласен",4,"3 = отчасти согласен",3,"2 = отчасти не согласен",2,"1 = абсолютно не согласен",1)</f>
        <v>1</v>
      </c>
      <c r="FJ30" s="22">
        <f>SWITCH('Raw data'!FJ30,"4 = полностью согласен",4,"3 = отчасти согласен",3,"2 = отчасти не согласен",2,"1 = абсолютно не согласен",1)</f>
        <v>2</v>
      </c>
      <c r="FK30" s="22">
        <f>SWITCH('Raw data'!FK30,"4 = полностью согласен",4,"3 = отчасти согласен",3,"2 = отчасти не согласен",2,"1 = абсолютно не согласен",1)</f>
        <v>3</v>
      </c>
      <c r="FL30" s="22">
        <f>SWITCH('Raw data'!FL30,"4 = полностью согласен",4,"3 = отчасти согласен",3,"2 = отчасти не согласен",2,"1 = абсолютно не согласен",1)</f>
        <v>4</v>
      </c>
      <c r="FM30" s="22">
        <f>SWITCH('Raw data'!FM30,"4 = полностью согласен",4,"3 = отчасти согласен",3,"2 = отчасти не согласен",2,"1 = абсолютно не согласен",1)</f>
        <v>1</v>
      </c>
      <c r="FN30" s="22">
        <f>SWITCH('Raw data'!FN30,"4 = полностью согласен",4,"3 = отчасти согласен",3,"2 = отчасти не согласен",2,"1 = абсолютно не согласен",1)</f>
        <v>3</v>
      </c>
      <c r="FO30" s="22">
        <f>SWITCH('Raw data'!FO30,"4 = полностью согласен",4,"3 = отчасти согласен",3,"2 = отчасти не согласен",2,"1 = абсолютно не согласен",1)</f>
        <v>4</v>
      </c>
      <c r="FP30" s="22">
        <f>SWITCH('Raw data'!FP30,"4 = полностью согласен",4,"3 = отчасти согласен",3,"2 = отчасти не согласен",2,"1 = абсолютно не согласен",1)</f>
        <v>1</v>
      </c>
      <c r="FQ30" s="22">
        <f>SWITCH('Raw data'!FQ30,"4 = полностью согласен",4,"3 = отчасти согласен",3,"2 = отчасти не согласен",2,"1 = абсолютно не согласен",1)</f>
        <v>4</v>
      </c>
      <c r="FR30" s="22">
        <f>SWITCH('Raw data'!FR30,"4 = полностью согласен",4,"3 = отчасти согласен",3,"2 = отчасти не согласен",2,"1 = абсолютно не согласен",1)</f>
        <v>3</v>
      </c>
      <c r="FS30" s="22">
        <f>SWITCH('Raw data'!FS30,"4 = полностью согласен",4,"3 = отчасти согласен",3,"2 = отчасти не согласен",2,"1 = абсолютно не согласен",1)</f>
        <v>4</v>
      </c>
      <c r="FT30" s="22">
        <f>SWITCH('Raw data'!FT30,"4 = полностью согласен",4,"3 = отчасти согласен",3,"2 = отчасти не согласен",2,"1 = абсолютно не согласен",1)</f>
        <v>1</v>
      </c>
      <c r="FU30" s="22">
        <f>SWITCH('Raw data'!FU30,"4 = полностью согласен",4,"3 = отчасти согласен",3,"2 = отчасти не согласен",2,"1 = абсолютно не согласен",1)</f>
        <v>1</v>
      </c>
      <c r="FV30" s="22">
        <f>SWITCH('Raw data'!FV30,"4 = полностью согласен",4,"3 = отчасти согласен",3,"2 = отчасти не согласен",2,"1 = абсолютно не согласен",1)</f>
        <v>3</v>
      </c>
      <c r="FW30" s="22">
        <f>SWITCH('Raw data'!FW30,"4 = полностью согласен",4,"3 = отчасти согласен",3,"2 = отчасти не согласен",2,"1 = абсолютно не согласен",1)</f>
        <v>1</v>
      </c>
      <c r="FX30" s="22">
        <f>SWITCH('Raw data'!FX30,"4 = полностью согласен",4,"3 = отчасти согласен",3,"2 = отчасти не согласен",2,"1 = абсолютно не согласен",1)</f>
        <v>3</v>
      </c>
      <c r="FY30" s="22">
        <f>SWITCH('Raw data'!FY30,"4 = полностью согласен",4,"3 = отчасти согласен",3,"2 = отчасти не согласен",2,"1 = абсолютно не согласен",1)</f>
        <v>2</v>
      </c>
      <c r="FZ30" s="22">
        <f>SWITCH('Raw data'!FZ30,"4 = полностью согласен",4,"3 = отчасти согласен",3,"2 = отчасти не согласен",2,"1 = абсолютно не согласен",1)</f>
        <v>3</v>
      </c>
      <c r="GA30" s="22">
        <f>SWITCH('Raw data'!GA30,"4 = полностью согласен",4,"3 = отчасти согласен",3,"2 = отчасти не согласен",2,"1 = абсолютно не согласен",1)</f>
        <v>1</v>
      </c>
      <c r="GB30" s="22">
        <f>SWITCH('Raw data'!GB30,"4 = полностью согласен",4,"3 = отчасти согласен",3,"2 = отчасти не согласен",2,"1 = абсолютно не согласен",1)</f>
        <v>3</v>
      </c>
      <c r="GC30" s="22">
        <f>SWITCH('Raw data'!GC30,"4 = полностью согласен",4,"3 = отчасти согласен",3,"2 = отчасти не согласен",2,"1 = абсолютно не согласен",1)</f>
        <v>1</v>
      </c>
      <c r="GD30" s="22">
        <f>SWITCH('Raw data'!GD30,"4 = полностью согласен",4,"3 = отчасти согласен",3,"2 = отчасти не согласен",2,"1 = абсолютно не согласен",1)</f>
        <v>4</v>
      </c>
      <c r="GE30" s="22">
        <f>SWITCH('Raw data'!GE30,"4 = полностью согласен",4,"3 = отчасти согласен",3,"2 = отчасти не согласен",2,"1 = абсолютно не согласен",1)</f>
        <v>3</v>
      </c>
      <c r="GF30" s="22">
        <f>SWITCH('Raw data'!GF30,"4 = полностью согласен",4,"3 = отчасти согласен",3,"2 = отчасти не согласен",2,"1 = абсолютно не согласен",1)</f>
        <v>2</v>
      </c>
      <c r="GG30" s="22">
        <f>SWITCH('Raw data'!GG30,"4 = полностью согласен",4,"3 = отчасти согласен",3,"2 = отчасти не согласен",2,"1 = абсолютно не согласен",1)</f>
        <v>2</v>
      </c>
      <c r="GH30" s="22">
        <f>SWITCH('Raw data'!GH30,"4 = полностью согласен",4,"3 = отчасти согласен",3,"2 = отчасти не согласен",2,"1 = абсолютно не согласен",1)</f>
        <v>1</v>
      </c>
      <c r="GI30" s="22">
        <f>SWITCH('Raw data'!GI30,"4 = полностью согласен",4,"3 = отчасти согласен",3,"2 = отчасти не согласен",2,"1 = абсолютно не согласен",1)</f>
        <v>1</v>
      </c>
      <c r="GJ30" s="22">
        <f>SWITCH('Raw data'!GJ30,"4 = полностью согласен",4,"3 = отчасти согласен",3,"2 = отчасти не согласен",2,"1 = абсолютно не согласен",1)</f>
        <v>1</v>
      </c>
      <c r="GK30" s="22">
        <f>SWITCH('Raw data'!GK30,"4 = полностью согласен",4,"3 = отчасти согласен",3,"2 = отчасти не согласен",2,"1 = абсолютно не согласен",1)</f>
        <v>3</v>
      </c>
      <c r="GL30" s="22">
        <f>SWITCH('Raw data'!GL30,"4 = полностью согласен",4,"3 = отчасти согласен",3,"2 = отчасти не согласен",2,"1 = абсолютно не согласен",1)</f>
        <v>4</v>
      </c>
      <c r="GM30" s="22">
        <f>SWITCH('Raw data'!GM30,"4 = полностью согласен",4,"3 = отчасти согласен",3,"2 = отчасти не согласен",2,"1 = абсолютно не согласен",1)</f>
        <v>4</v>
      </c>
      <c r="GN30" s="22">
        <f>SWITCH('Raw data'!GN30,"4 = полностью согласен",4,"3 = отчасти согласен",3,"2 = отчасти не согласен",2,"1 = абсолютно не согласен",1)</f>
        <v>3</v>
      </c>
      <c r="GO30" s="23"/>
    </row>
    <row r="31">
      <c r="A31" s="18">
        <f>'Raw data'!A31</f>
        <v>44699.06851</v>
      </c>
      <c r="B31" s="19" t="str">
        <f>'Raw data'!B31</f>
        <v>Другое (Укажите в следующем вопросе)</v>
      </c>
      <c r="E31" s="20">
        <f>if('Raw data'!E31 = "инженер-техник",0,1)</f>
        <v>0</v>
      </c>
      <c r="F31" s="20">
        <f>if('Raw data'!F31 = "вязальщик",0,1)</f>
        <v>1</v>
      </c>
      <c r="G31" s="20">
        <f>if('Raw data'!G31 = "повар",0,1)</f>
        <v>0</v>
      </c>
      <c r="H31" s="20">
        <f>if('Raw data'!H31 = "фотограф",0,1)</f>
        <v>1</v>
      </c>
      <c r="I31" s="20">
        <f>if('Raw data'!I31 = "чертежник",0,1)</f>
        <v>0</v>
      </c>
      <c r="J31" s="20">
        <f>if('Raw data'!J31 = "философ",0,1)</f>
        <v>1</v>
      </c>
      <c r="K31" s="20">
        <f>if('Raw data'!K31 = "ученый-химик",0,1)</f>
        <v>0</v>
      </c>
      <c r="L31" s="20">
        <f>if('Raw data'!L31 = "редактор научного журнала",0,1)</f>
        <v>1</v>
      </c>
      <c r="M31" s="20">
        <f>if('Raw data'!M31 = "лингвист",0,1)</f>
        <v>1</v>
      </c>
      <c r="N31" s="20">
        <f>if('Raw data'!N31 = "педиатр",0,1)</f>
        <v>0</v>
      </c>
      <c r="O31" s="20">
        <f>if('Raw data'!O31 = "организатор воспитательной работы",0,1)</f>
        <v>0</v>
      </c>
      <c r="P31" s="20">
        <f>if('Raw data'!P31 = "спортивный врач",0,1)</f>
        <v>0</v>
      </c>
      <c r="Q31" s="20">
        <f>if('Raw data'!Q31 = "нотариус",0,1)</f>
        <v>1</v>
      </c>
      <c r="R31" s="20">
        <f>if('Raw data'!R31 = "инженер станка",0,1)</f>
        <v>0</v>
      </c>
      <c r="S31" s="20">
        <f>if('Raw data'!S31 = "политический деятель",0,1)</f>
        <v>1</v>
      </c>
      <c r="T31" s="20">
        <f>if('Raw data'!T31 = "садовник",0,1)</f>
        <v>0</v>
      </c>
      <c r="U31" s="20">
        <f>if('Raw data'!U31 = "водитель",0,1)</f>
        <v>1</v>
      </c>
      <c r="V31" s="20">
        <f>if('Raw data'!V31 = "инженер-электрик",0,1)</f>
        <v>0</v>
      </c>
      <c r="W31" s="20">
        <f>if('Raw data'!W31 = "маляр",0,1)</f>
        <v>0</v>
      </c>
      <c r="X31" s="20">
        <f>if('Raw data'!X31 = "биолог",0,1)</f>
        <v>0</v>
      </c>
      <c r="Y31" s="20">
        <f>if('Raw data'!Y31 = "телеоператор",0,1)</f>
        <v>1</v>
      </c>
      <c r="Z31" s="20">
        <f>if('Raw data'!Z31 = "гидролог",0,1)</f>
        <v>0</v>
      </c>
      <c r="AA31" s="20">
        <f>if('Raw data'!AA31 = "зоолог",0,1)</f>
        <v>1</v>
      </c>
      <c r="AB31" s="20">
        <f>if('Raw data'!AB31 = "математик",0,1)</f>
        <v>1</v>
      </c>
      <c r="AC31" s="20">
        <f>if('Raw data'!AC31 = "счетовод",1,0)</f>
        <v>0</v>
      </c>
      <c r="AD31" s="20">
        <f>if('Raw data'!AD31 = "учитель",0,1)</f>
        <v>0</v>
      </c>
      <c r="AE31" s="20">
        <f>if('Raw data'!AE31 = "воспитатель",0,1)</f>
        <v>0</v>
      </c>
      <c r="AF31" s="20">
        <f>if('Raw data'!AF31 = "экономист",0,1)</f>
        <v>0</v>
      </c>
      <c r="AG31" s="20">
        <f>if('Raw data'!AG31 = "корректор",0,1)</f>
        <v>0</v>
      </c>
      <c r="AH31" s="20">
        <f>if('Raw data'!AH31 = "завхоз",0,1)</f>
        <v>0</v>
      </c>
      <c r="AI31" s="20">
        <f>if('Raw data'!AI31 = "радиоинженер",0,1)</f>
        <v>0</v>
      </c>
      <c r="AJ31" s="20">
        <f>if('Raw data'!AJ31 = "водопроводчик",0,1)</f>
        <v>0</v>
      </c>
      <c r="AK31" s="20">
        <f>if('Raw data'!AK31 = "агроном",0,1)</f>
        <v>0</v>
      </c>
      <c r="AL31" s="20">
        <f>if('Raw data'!AL31 = "закройщик-модельер",0,1)</f>
        <v>0</v>
      </c>
      <c r="AM31" s="20">
        <f>if('Raw data'!AM31 = "археолог",0,1)</f>
        <v>0</v>
      </c>
      <c r="AN31" s="20">
        <f>if('Raw data'!AN31 = "работник музея",0,1)</f>
        <v>0</v>
      </c>
      <c r="AO31" s="20">
        <f>if('Raw data'!AO31 = "ученый",0,1)</f>
        <v>0</v>
      </c>
      <c r="AP31" s="20">
        <f>if('Raw data'!AP31 = "логопед",0,1)</f>
        <v>0</v>
      </c>
      <c r="AQ31" s="20">
        <f>if('Raw data'!AQ31 = "врач",0,1)</f>
        <v>0</v>
      </c>
      <c r="AR31" s="20">
        <f>if('Raw data'!AR31 = "главный бухгалтер",0,1)</f>
        <v>0</v>
      </c>
      <c r="AS31" s="20">
        <f>if('Raw data'!AS31 = "поэт",0,1)</f>
        <v>1</v>
      </c>
      <c r="AT31" s="21">
        <f>if('Raw data'!AT31 = "архивариус",0,1)</f>
        <v>1</v>
      </c>
      <c r="AU31" s="20">
        <f>COUNTIF('Raw data'!AU31,"Да")</f>
        <v>0</v>
      </c>
      <c r="AV31" s="20">
        <f>COUNTIF('Raw data'!AV31,"Да")</f>
        <v>0</v>
      </c>
      <c r="AW31" s="20">
        <f>COUNTIF('Raw data'!AW31,"Да")</f>
        <v>0</v>
      </c>
      <c r="AX31" s="20">
        <f>COUNTIF('Raw data'!AX31,"Да")</f>
        <v>1</v>
      </c>
      <c r="AY31" s="20">
        <f>COUNTIF('Raw data'!AY31,"Да")</f>
        <v>1</v>
      </c>
      <c r="AZ31" s="20">
        <f>COUNTIF('Raw data'!AZ31,"Да")</f>
        <v>0</v>
      </c>
      <c r="BA31" s="20">
        <f>COUNTIF('Raw data'!BA31,"Да")</f>
        <v>0</v>
      </c>
      <c r="BB31" s="20">
        <f>COUNTIF('Raw data'!BB31,"Да")</f>
        <v>1</v>
      </c>
      <c r="BC31" s="20">
        <f>COUNTIF('Raw data'!BC31,"Да")</f>
        <v>0</v>
      </c>
      <c r="BD31" s="20">
        <f>COUNTIF('Raw data'!BD31,"Да")</f>
        <v>0</v>
      </c>
      <c r="BE31" s="20">
        <f>COUNTIF('Raw data'!BE31,"Да")</f>
        <v>1</v>
      </c>
      <c r="BF31" s="20">
        <f>COUNTIF('Raw data'!BF31,"Да")</f>
        <v>0</v>
      </c>
      <c r="BG31" s="20">
        <f>COUNTIF('Raw data'!BG31,"Да")</f>
        <v>1</v>
      </c>
      <c r="BH31" s="20">
        <f>COUNTIF('Raw data'!BH31,"Да")</f>
        <v>0</v>
      </c>
      <c r="BI31" s="20">
        <f>COUNTIF('Raw data'!BI31,"Да")</f>
        <v>0</v>
      </c>
      <c r="BJ31" s="20">
        <f>COUNTIF('Raw data'!BJ31,"Да")</f>
        <v>0</v>
      </c>
      <c r="BK31" s="20">
        <f>COUNTIF('Raw data'!BK31,"Да")</f>
        <v>1</v>
      </c>
      <c r="BL31" s="20">
        <f>COUNTIF('Raw data'!BL31,"Да")</f>
        <v>1</v>
      </c>
      <c r="BM31" s="20">
        <f>COUNTIF('Raw data'!BM31,"Да")</f>
        <v>1</v>
      </c>
      <c r="BN31" s="20">
        <f>COUNTIF('Raw data'!BN31,"Да")</f>
        <v>0</v>
      </c>
      <c r="BO31" s="20">
        <f>COUNTIF('Raw data'!BO31,"Да")</f>
        <v>1</v>
      </c>
      <c r="BP31" s="20">
        <f>COUNTIF('Raw data'!BP31,"Да")</f>
        <v>0</v>
      </c>
      <c r="BQ31" s="20">
        <f>COUNTIF('Raw data'!BQ31,"Да")</f>
        <v>0</v>
      </c>
      <c r="BR31" s="20">
        <f>COUNTIF('Raw data'!BR31,"Да")</f>
        <v>0</v>
      </c>
      <c r="BS31" s="20">
        <f>COUNTIF('Raw data'!BS31,"Да")</f>
        <v>1</v>
      </c>
      <c r="BT31" s="20">
        <f>COUNTIF('Raw data'!BT31,"Да")</f>
        <v>0</v>
      </c>
      <c r="BU31" s="20">
        <f>COUNTIF('Raw data'!BU31,"Да")</f>
        <v>0</v>
      </c>
      <c r="BV31" s="20">
        <f>COUNTIF('Raw data'!BV31,"Да")</f>
        <v>1</v>
      </c>
      <c r="BW31" s="20">
        <f>COUNTIF('Raw data'!BW31,"Да")</f>
        <v>1</v>
      </c>
      <c r="BX31" s="20">
        <f>COUNTIF('Raw data'!BX31,"Да")</f>
        <v>0</v>
      </c>
      <c r="BY31" s="20">
        <f>COUNTIF('Raw data'!BY31,"Да")</f>
        <v>0</v>
      </c>
      <c r="BZ31" s="20">
        <f>COUNTIF('Raw data'!BZ31,"Да")</f>
        <v>1</v>
      </c>
      <c r="CA31" s="20">
        <f>COUNTIF('Raw data'!CA31,"Да")</f>
        <v>0</v>
      </c>
      <c r="CB31" s="20">
        <f>COUNTIF('Raw data'!CB31,"Да")</f>
        <v>1</v>
      </c>
      <c r="CC31" s="20">
        <f>COUNTIF('Raw data'!CC31,"Да")</f>
        <v>1</v>
      </c>
      <c r="CD31" s="20">
        <f>COUNTIF('Raw data'!CD31,"Да")</f>
        <v>0</v>
      </c>
      <c r="CE31" s="20">
        <f>COUNTIF('Raw data'!CE31,"Да")</f>
        <v>1</v>
      </c>
      <c r="CF31" s="20">
        <f>COUNTIF('Raw data'!CF31,"Да")</f>
        <v>0</v>
      </c>
      <c r="CG31" s="20">
        <f>COUNTIF('Raw data'!CG31,"Да")</f>
        <v>0</v>
      </c>
      <c r="CH31" s="20">
        <f>COUNTIF('Raw data'!CH31,"Да")</f>
        <v>1</v>
      </c>
      <c r="CI31" s="20">
        <f>COUNTIF('Raw data'!CI31,"Да")</f>
        <v>1</v>
      </c>
      <c r="CJ31" s="20">
        <f>COUNTIF('Raw data'!CJ31,"Да")</f>
        <v>0</v>
      </c>
      <c r="CK31" s="20">
        <f>COUNTIF('Raw data'!CK31,"Да")</f>
        <v>0</v>
      </c>
      <c r="CL31" s="20">
        <f>COUNTIF('Raw data'!CL31,"Да")</f>
        <v>0</v>
      </c>
      <c r="CM31" s="20">
        <f>COUNTIF('Raw data'!CM31,"Да")</f>
        <v>0</v>
      </c>
      <c r="CN31" s="20">
        <f>COUNTIF('Raw data'!CN31,"Да")</f>
        <v>1</v>
      </c>
      <c r="CO31" s="20">
        <f>COUNTIF('Raw data'!CO31,"Да")</f>
        <v>0</v>
      </c>
      <c r="CP31" s="20">
        <f>COUNTIF('Raw data'!CP31,"Да")</f>
        <v>0</v>
      </c>
      <c r="CQ31" s="20">
        <f>COUNTIF('Raw data'!CQ31,"Да")</f>
        <v>0</v>
      </c>
      <c r="CR31" s="20">
        <f>COUNTIF('Raw data'!CR31,"Да")</f>
        <v>0</v>
      </c>
      <c r="CS31" s="20">
        <f>COUNTIF('Raw data'!CS31,"Да")</f>
        <v>0</v>
      </c>
      <c r="CT31" s="20">
        <f>COUNTIF('Raw data'!CT31,"Да")</f>
        <v>1</v>
      </c>
      <c r="CU31" s="20">
        <f>COUNTIF('Raw data'!CU31,"Да")</f>
        <v>0</v>
      </c>
      <c r="CV31" s="20">
        <f>COUNTIF('Raw data'!CV31,"Да")</f>
        <v>1</v>
      </c>
      <c r="CW31" s="20">
        <f>COUNTIF('Raw data'!CW31,"Да")</f>
        <v>0</v>
      </c>
      <c r="CX31" s="20">
        <f>COUNTIF('Raw data'!CX31,"Да")</f>
        <v>0</v>
      </c>
      <c r="CY31" s="20">
        <f>COUNTIF('Raw data'!CY31,"Да")</f>
        <v>1</v>
      </c>
      <c r="CZ31" s="20">
        <f>COUNTIF('Raw data'!CZ31,"Да")</f>
        <v>1</v>
      </c>
      <c r="DA31" s="20">
        <f>COUNTIF('Raw data'!DA31,"Да")</f>
        <v>0</v>
      </c>
      <c r="DB31" s="20">
        <f>COUNTIF('Raw data'!DB31,"Да")</f>
        <v>0</v>
      </c>
      <c r="DC31" s="20">
        <f>COUNTIF('Raw data'!DC31,"Да")</f>
        <v>0</v>
      </c>
      <c r="DD31" s="20">
        <f>COUNTIF('Raw data'!DD31,"Да")</f>
        <v>0</v>
      </c>
      <c r="DE31" s="20">
        <f>COUNTIF('Raw data'!DE31,"Да")</f>
        <v>0</v>
      </c>
      <c r="DF31" s="20">
        <f>COUNTIF('Raw data'!DF31,"Да")</f>
        <v>0</v>
      </c>
      <c r="DG31" s="20">
        <f>COUNTIF('Raw data'!DG31,"Да")</f>
        <v>1</v>
      </c>
      <c r="DH31" s="20">
        <f>COUNTIF('Raw data'!DH31,"Да")</f>
        <v>0</v>
      </c>
      <c r="DI31" s="20">
        <f>COUNTIF('Raw data'!DI31,"Да")</f>
        <v>0</v>
      </c>
      <c r="DJ31" s="20">
        <f>COUNTIF('Raw data'!DJ31,"Да")</f>
        <v>0</v>
      </c>
      <c r="DK31" s="20">
        <f>COUNTIF('Raw data'!DK31,"Да")</f>
        <v>0</v>
      </c>
      <c r="DL31" s="20">
        <f>COUNTIF('Raw data'!DL31,"Да")</f>
        <v>0</v>
      </c>
      <c r="DM31" s="20">
        <f>COUNTIF('Raw data'!DM31,"Да")</f>
        <v>1</v>
      </c>
      <c r="DN31" s="20">
        <f>COUNTIF('Raw data'!DN31,"Да")</f>
        <v>0</v>
      </c>
      <c r="DO31" s="20">
        <f>COUNTIF('Raw data'!DO31,"Да")</f>
        <v>0</v>
      </c>
      <c r="DP31" s="20">
        <f>COUNTIF('Raw data'!DP31,"Да")</f>
        <v>1</v>
      </c>
      <c r="DQ31" s="20">
        <f>COUNTIF('Raw data'!DQ31,"Да")</f>
        <v>0</v>
      </c>
      <c r="DR31" s="20">
        <f>COUNTIF('Raw data'!DR31,"Да")</f>
        <v>1</v>
      </c>
      <c r="DS31" s="20">
        <f>COUNTIF('Raw data'!DS31,"Да")</f>
        <v>0</v>
      </c>
      <c r="DT31" s="20">
        <f>COUNTIF('Raw data'!DT31,"Да")</f>
        <v>0</v>
      </c>
      <c r="DU31" s="20">
        <f>COUNTIF('Raw data'!DU31,"Да")</f>
        <v>0</v>
      </c>
      <c r="DV31" s="21">
        <f>COUNTIF('Raw data'!DV31,"Да")</f>
        <v>1</v>
      </c>
      <c r="DW31" s="22">
        <f>SWITCH('Raw data'!DW31,"4 = полностью согласен",4,"3 = отчасти согласен",3,"2 = отчасти не согласен",2,"1 = абсолютно не согласен",1)</f>
        <v>3</v>
      </c>
      <c r="DX31" s="22">
        <f>SWITCH('Raw data'!DX31,"4 = полностью согласен",4,"3 = отчасти согласен",3,"2 = отчасти не согласен",2,"1 = абсолютно не согласен",1)</f>
        <v>1</v>
      </c>
      <c r="DY31" s="22">
        <f>SWITCH('Raw data'!DY31,"4 = полностью согласен",4,"3 = отчасти согласен",3,"2 = отчасти не согласен",2,"1 = абсолютно не согласен",1)</f>
        <v>1</v>
      </c>
      <c r="DZ31" s="22">
        <f>SWITCH('Raw data'!DZ31,"4 = полностью согласен",4,"3 = отчасти согласен",3,"2 = отчасти не согласен",2,"1 = абсолютно не согласен",1)</f>
        <v>3</v>
      </c>
      <c r="EA31" s="22">
        <f>SWITCH('Raw data'!EA31,"4 = полностью согласен",4,"3 = отчасти согласен",3,"2 = отчасти не согласен",2,"1 = абсолютно не согласен",1)</f>
        <v>2</v>
      </c>
      <c r="EB31" s="22">
        <f>SWITCH('Raw data'!EB31,"4 = полностью согласен",4,"3 = отчасти согласен",3,"2 = отчасти не согласен",2,"1 = абсолютно не согласен",1)</f>
        <v>2</v>
      </c>
      <c r="EC31" s="22">
        <f>SWITCH('Raw data'!EC31,"4 = полностью согласен",4,"3 = отчасти согласен",3,"2 = отчасти не согласен",2,"1 = абсолютно не согласен",1)</f>
        <v>3</v>
      </c>
      <c r="ED31" s="22">
        <f>SWITCH('Raw data'!ED31,"4 = полностью согласен",4,"3 = отчасти согласен",3,"2 = отчасти не согласен",2,"1 = абсолютно не согласен",1)</f>
        <v>2</v>
      </c>
      <c r="EE31" s="22">
        <f>SWITCH('Raw data'!EE31,"4 = полностью согласен",4,"3 = отчасти согласен",3,"2 = отчасти не согласен",2,"1 = абсолютно не согласен",1)</f>
        <v>3</v>
      </c>
      <c r="EF31" s="22">
        <f>SWITCH('Raw data'!EF31,"4 = полностью согласен",4,"3 = отчасти согласен",3,"2 = отчасти не согласен",2,"1 = абсолютно не согласен",1)</f>
        <v>4</v>
      </c>
      <c r="EG31" s="22">
        <f>SWITCH('Raw data'!EG31,"4 = полностью согласен",4,"3 = отчасти согласен",3,"2 = отчасти не согласен",2,"1 = абсолютно не согласен",1)</f>
        <v>3</v>
      </c>
      <c r="EH31" s="22">
        <f>SWITCH('Raw data'!EH31,"4 = полностью согласен",4,"3 = отчасти согласен",3,"2 = отчасти не согласен",2,"1 = абсолютно не согласен",1)</f>
        <v>2</v>
      </c>
      <c r="EI31" s="22">
        <f>SWITCH('Raw data'!EI31,"4 = полностью согласен",4,"3 = отчасти согласен",3,"2 = отчасти не согласен",2,"1 = абсолютно не согласен",1)</f>
        <v>3</v>
      </c>
      <c r="EJ31" s="22">
        <f>SWITCH('Raw data'!EJ31,"4 = полностью согласен",4,"3 = отчасти согласен",3,"2 = отчасти не согласен",2,"1 = абсолютно не согласен",1)</f>
        <v>2</v>
      </c>
      <c r="EK31" s="22">
        <f>SWITCH('Raw data'!EK31,"4 = полностью согласен",4,"3 = отчасти согласен",3,"2 = отчасти не согласен",2,"1 = абсолютно не согласен",1)</f>
        <v>1</v>
      </c>
      <c r="EL31" s="22">
        <f>SWITCH('Raw data'!EL31,"4 = полностью согласен",4,"3 = отчасти согласен",3,"2 = отчасти не согласен",2,"1 = абсолютно не согласен",1)</f>
        <v>2</v>
      </c>
      <c r="EM31" s="22">
        <f>SWITCH('Raw data'!EM31,"4 = полностью согласен",4,"3 = отчасти согласен",3,"2 = отчасти не согласен",2,"1 = абсолютно не согласен",1)</f>
        <v>3</v>
      </c>
      <c r="EN31" s="22">
        <f>SWITCH('Raw data'!EN31,"4 = полностью согласен",4,"3 = отчасти согласен",3,"2 = отчасти не согласен",2,"1 = абсолютно не согласен",1)</f>
        <v>3</v>
      </c>
      <c r="EO31" s="22">
        <f>SWITCH('Raw data'!EO31,"4 = полностью согласен",4,"3 = отчасти согласен",3,"2 = отчасти не согласен",2,"1 = абсолютно не согласен",1)</f>
        <v>2</v>
      </c>
      <c r="EP31" s="22">
        <f>SWITCH('Raw data'!EP31,"4 = полностью согласен",4,"3 = отчасти согласен",3,"2 = отчасти не согласен",2,"1 = абсолютно не согласен",1)</f>
        <v>3</v>
      </c>
      <c r="EQ31" s="22">
        <f>SWITCH('Raw data'!EQ31,"4 = полностью согласен",4,"3 = отчасти согласен",3,"2 = отчасти не согласен",2,"1 = абсолютно не согласен",1)</f>
        <v>3</v>
      </c>
      <c r="ER31" s="22">
        <f>SWITCH('Raw data'!ER31,"4 = полностью согласен",4,"3 = отчасти согласен",3,"2 = отчасти не согласен",2,"1 = абсолютно не согласен",1)</f>
        <v>3</v>
      </c>
      <c r="ES31" s="22">
        <f>SWITCH('Raw data'!ES31,"4 = полностью согласен",4,"3 = отчасти согласен",3,"2 = отчасти не согласен",2,"1 = абсолютно не согласен",1)</f>
        <v>3</v>
      </c>
      <c r="ET31" s="22">
        <f>SWITCH('Raw data'!ET31,"4 = полностью согласен",4,"3 = отчасти согласен",3,"2 = отчасти не согласен",2,"1 = абсолютно не согласен",1)</f>
        <v>3</v>
      </c>
      <c r="EU31" s="22">
        <f>SWITCH('Raw data'!EU31,"4 = полностью согласен",4,"3 = отчасти согласен",3,"2 = отчасти не согласен",2,"1 = абсолютно не согласен",1)</f>
        <v>4</v>
      </c>
      <c r="EV31" s="22">
        <f>SWITCH('Raw data'!EV31,"4 = полностью согласен",4,"3 = отчасти согласен",3,"2 = отчасти не согласен",2,"1 = абсолютно не согласен",1)</f>
        <v>3</v>
      </c>
      <c r="EW31" s="22">
        <f>SWITCH('Raw data'!EW31,"4 = полностью согласен",4,"3 = отчасти согласен",3,"2 = отчасти не согласен",2,"1 = абсолютно не согласен",1)</f>
        <v>2</v>
      </c>
      <c r="EX31" s="22">
        <f>SWITCH('Raw data'!EX31,"4 = полностью согласен",4,"3 = отчасти согласен",3,"2 = отчасти не согласен",2,"1 = абсолютно не согласен",1)</f>
        <v>3</v>
      </c>
      <c r="EY31" s="22">
        <f>SWITCH('Raw data'!EY31,"4 = полностью согласен",4,"3 = отчасти согласен",3,"2 = отчасти не согласен",2,"1 = абсолютно не согласен",1)</f>
        <v>2</v>
      </c>
      <c r="EZ31" s="22">
        <f>SWITCH('Raw data'!EZ31,"4 = полностью согласен",4,"3 = отчасти согласен",3,"2 = отчасти не согласен",2,"1 = абсолютно не согласен",1)</f>
        <v>3</v>
      </c>
      <c r="FA31" s="22">
        <f>SWITCH('Raw data'!FA31,"4 = полностью согласен",4,"3 = отчасти согласен",3,"2 = отчасти не согласен",2,"1 = абсолютно не согласен",1)</f>
        <v>3</v>
      </c>
      <c r="FB31" s="22">
        <f>SWITCH('Raw data'!FB31,"4 = полностью согласен",4,"3 = отчасти согласен",3,"2 = отчасти не согласен",2,"1 = абсолютно не согласен",1)</f>
        <v>3</v>
      </c>
      <c r="FC31" s="22">
        <f>SWITCH('Raw data'!FC31,"4 = полностью согласен",4,"3 = отчасти согласен",3,"2 = отчасти не согласен",2,"1 = абсолютно не согласен",1)</f>
        <v>2</v>
      </c>
      <c r="FD31" s="22">
        <f>SWITCH('Raw data'!FD31,"4 = полностью согласен",4,"3 = отчасти согласен",3,"2 = отчасти не согласен",2,"1 = абсолютно не согласен",1)</f>
        <v>1</v>
      </c>
      <c r="FE31" s="22">
        <f>SWITCH('Raw data'!FE31,"4 = полностью согласен",4,"3 = отчасти согласен",3,"2 = отчасти не согласен",2,"1 = абсолютно не согласен",1)</f>
        <v>3</v>
      </c>
      <c r="FF31" s="22">
        <f>SWITCH('Raw data'!FF31,"4 = полностью согласен",4,"3 = отчасти согласен",3,"2 = отчасти не согласен",2,"1 = абсолютно не согласен",1)</f>
        <v>2</v>
      </c>
      <c r="FG31" s="22">
        <f>SWITCH('Raw data'!FG31,"4 = полностью согласен",4,"3 = отчасти согласен",3,"2 = отчасти не согласен",2,"1 = абсолютно не согласен",1)</f>
        <v>1</v>
      </c>
      <c r="FH31" s="22">
        <f>SWITCH('Raw data'!FH31,"4 = полностью согласен",4,"3 = отчасти согласен",3,"2 = отчасти не согласен",2,"1 = абсолютно не согласен",1)</f>
        <v>3</v>
      </c>
      <c r="FI31" s="22">
        <f>SWITCH('Raw data'!FI31,"4 = полностью согласен",4,"3 = отчасти согласен",3,"2 = отчасти не согласен",2,"1 = абсолютно не согласен",1)</f>
        <v>3</v>
      </c>
      <c r="FJ31" s="22">
        <f>SWITCH('Raw data'!FJ31,"4 = полностью согласен",4,"3 = отчасти согласен",3,"2 = отчасти не согласен",2,"1 = абсолютно не согласен",1)</f>
        <v>1</v>
      </c>
      <c r="FK31" s="22">
        <f>SWITCH('Raw data'!FK31,"4 = полностью согласен",4,"3 = отчасти согласен",3,"2 = отчасти не согласен",2,"1 = абсолютно не согласен",1)</f>
        <v>3</v>
      </c>
      <c r="FL31" s="22">
        <f>SWITCH('Raw data'!FL31,"4 = полностью согласен",4,"3 = отчасти согласен",3,"2 = отчасти не согласен",2,"1 = абсолютно не согласен",1)</f>
        <v>3</v>
      </c>
      <c r="FM31" s="22">
        <f>SWITCH('Raw data'!FM31,"4 = полностью согласен",4,"3 = отчасти согласен",3,"2 = отчасти не согласен",2,"1 = абсолютно не согласен",1)</f>
        <v>2</v>
      </c>
      <c r="FN31" s="22">
        <f>SWITCH('Raw data'!FN31,"4 = полностью согласен",4,"3 = отчасти согласен",3,"2 = отчасти не согласен",2,"1 = абсолютно не согласен",1)</f>
        <v>2</v>
      </c>
      <c r="FO31" s="22">
        <f>SWITCH('Raw data'!FO31,"4 = полностью согласен",4,"3 = отчасти согласен",3,"2 = отчасти не согласен",2,"1 = абсолютно не согласен",1)</f>
        <v>1</v>
      </c>
      <c r="FP31" s="22">
        <f>SWITCH('Raw data'!FP31,"4 = полностью согласен",4,"3 = отчасти согласен",3,"2 = отчасти не согласен",2,"1 = абсолютно не согласен",1)</f>
        <v>1</v>
      </c>
      <c r="FQ31" s="22">
        <f>SWITCH('Raw data'!FQ31,"4 = полностью согласен",4,"3 = отчасти согласен",3,"2 = отчасти не согласен",2,"1 = абсолютно не согласен",1)</f>
        <v>3</v>
      </c>
      <c r="FR31" s="22">
        <f>SWITCH('Raw data'!FR31,"4 = полностью согласен",4,"3 = отчасти согласен",3,"2 = отчасти не согласен",2,"1 = абсолютно не согласен",1)</f>
        <v>2</v>
      </c>
      <c r="FS31" s="22">
        <f>SWITCH('Raw data'!FS31,"4 = полностью согласен",4,"3 = отчасти согласен",3,"2 = отчасти не согласен",2,"1 = абсолютно не согласен",1)</f>
        <v>3</v>
      </c>
      <c r="FT31" s="22">
        <f>SWITCH('Raw data'!FT31,"4 = полностью согласен",4,"3 = отчасти согласен",3,"2 = отчасти не согласен",2,"1 = абсолютно не согласен",1)</f>
        <v>3</v>
      </c>
      <c r="FU31" s="22">
        <f>SWITCH('Raw data'!FU31,"4 = полностью согласен",4,"3 = отчасти согласен",3,"2 = отчасти не согласен",2,"1 = абсолютно не согласен",1)</f>
        <v>1</v>
      </c>
      <c r="FV31" s="22">
        <f>SWITCH('Raw data'!FV31,"4 = полностью согласен",4,"3 = отчасти согласен",3,"2 = отчасти не согласен",2,"1 = абсолютно не согласен",1)</f>
        <v>2</v>
      </c>
      <c r="FW31" s="22">
        <f>SWITCH('Raw data'!FW31,"4 = полностью согласен",4,"3 = отчасти согласен",3,"2 = отчасти не согласен",2,"1 = абсолютно не согласен",1)</f>
        <v>2</v>
      </c>
      <c r="FX31" s="22">
        <f>SWITCH('Raw data'!FX31,"4 = полностью согласен",4,"3 = отчасти согласен",3,"2 = отчасти не согласен",2,"1 = абсолютно не согласен",1)</f>
        <v>4</v>
      </c>
      <c r="FY31" s="22">
        <f>SWITCH('Raw data'!FY31,"4 = полностью согласен",4,"3 = отчасти согласен",3,"2 = отчасти не согласен",2,"1 = абсолютно не согласен",1)</f>
        <v>2</v>
      </c>
      <c r="FZ31" s="22">
        <f>SWITCH('Raw data'!FZ31,"4 = полностью согласен",4,"3 = отчасти согласен",3,"2 = отчасти не согласен",2,"1 = абсолютно не согласен",1)</f>
        <v>2</v>
      </c>
      <c r="GA31" s="22">
        <f>SWITCH('Raw data'!GA31,"4 = полностью согласен",4,"3 = отчасти согласен",3,"2 = отчасти не согласен",2,"1 = абсолютно не согласен",1)</f>
        <v>1</v>
      </c>
      <c r="GB31" s="22">
        <f>SWITCH('Raw data'!GB31,"4 = полностью согласен",4,"3 = отчасти согласен",3,"2 = отчасти не согласен",2,"1 = абсолютно не согласен",1)</f>
        <v>1</v>
      </c>
      <c r="GC31" s="22">
        <f>SWITCH('Raw data'!GC31,"4 = полностью согласен",4,"3 = отчасти согласен",3,"2 = отчасти не согласен",2,"1 = абсолютно не согласен",1)</f>
        <v>1</v>
      </c>
      <c r="GD31" s="22">
        <f>SWITCH('Raw data'!GD31,"4 = полностью согласен",4,"3 = отчасти согласен",3,"2 = отчасти не согласен",2,"1 = абсолютно не согласен",1)</f>
        <v>3</v>
      </c>
      <c r="GE31" s="22">
        <f>SWITCH('Raw data'!GE31,"4 = полностью согласен",4,"3 = отчасти согласен",3,"2 = отчасти не согласен",2,"1 = абсолютно не согласен",1)</f>
        <v>3</v>
      </c>
      <c r="GF31" s="22">
        <f>SWITCH('Raw data'!GF31,"4 = полностью согласен",4,"3 = отчасти согласен",3,"2 = отчасти не согласен",2,"1 = абсолютно не согласен",1)</f>
        <v>3</v>
      </c>
      <c r="GG31" s="22">
        <f>SWITCH('Raw data'!GG31,"4 = полностью согласен",4,"3 = отчасти согласен",3,"2 = отчасти не согласен",2,"1 = абсолютно не согласен",1)</f>
        <v>2</v>
      </c>
      <c r="GH31" s="22">
        <f>SWITCH('Raw data'!GH31,"4 = полностью согласен",4,"3 = отчасти согласен",3,"2 = отчасти не согласен",2,"1 = абсолютно не согласен",1)</f>
        <v>1</v>
      </c>
      <c r="GI31" s="22">
        <f>SWITCH('Raw data'!GI31,"4 = полностью согласен",4,"3 = отчасти согласен",3,"2 = отчасти не согласен",2,"1 = абсолютно не согласен",1)</f>
        <v>1</v>
      </c>
      <c r="GJ31" s="22">
        <f>SWITCH('Raw data'!GJ31,"4 = полностью согласен",4,"3 = отчасти согласен",3,"2 = отчасти не согласен",2,"1 = абсолютно не согласен",1)</f>
        <v>1</v>
      </c>
      <c r="GK31" s="22">
        <f>SWITCH('Raw data'!GK31,"4 = полностью согласен",4,"3 = отчасти согласен",3,"2 = отчасти не согласен",2,"1 = абсолютно не согласен",1)</f>
        <v>3</v>
      </c>
      <c r="GL31" s="22">
        <f>SWITCH('Raw data'!GL31,"4 = полностью согласен",4,"3 = отчасти согласен",3,"2 = отчасти не согласен",2,"1 = абсолютно не согласен",1)</f>
        <v>3</v>
      </c>
      <c r="GM31" s="22">
        <f>SWITCH('Raw data'!GM31,"4 = полностью согласен",4,"3 = отчасти согласен",3,"2 = отчасти не согласен",2,"1 = абсолютно не согласен",1)</f>
        <v>3</v>
      </c>
      <c r="GN31" s="22">
        <f>SWITCH('Raw data'!GN31,"4 = полностью согласен",4,"3 = отчасти согласен",3,"2 = отчасти не согласен",2,"1 = абсолютно не согласен",1)</f>
        <v>1</v>
      </c>
      <c r="GO31" s="23"/>
    </row>
    <row r="32">
      <c r="A32" s="18">
        <f>'Raw data'!A32</f>
        <v>44699.67667</v>
      </c>
      <c r="B32" s="19" t="str">
        <f>'Raw data'!B32</f>
        <v>Developer</v>
      </c>
      <c r="E32" s="20">
        <f>if('Raw data'!E32 = "инженер-техник",0,1)</f>
        <v>0</v>
      </c>
      <c r="F32" s="20">
        <f>if('Raw data'!F32 = "вязальщик",0,1)</f>
        <v>1</v>
      </c>
      <c r="G32" s="20">
        <f>if('Raw data'!G32 = "повар",0,1)</f>
        <v>0</v>
      </c>
      <c r="H32" s="20">
        <f>if('Raw data'!H32 = "фотограф",0,1)</f>
        <v>0</v>
      </c>
      <c r="I32" s="20">
        <f>if('Raw data'!I32 = "чертежник",0,1)</f>
        <v>0</v>
      </c>
      <c r="J32" s="20">
        <f>if('Raw data'!J32 = "философ",0,1)</f>
        <v>1</v>
      </c>
      <c r="K32" s="20">
        <f>if('Raw data'!K32 = "ученый-химик",0,1)</f>
        <v>0</v>
      </c>
      <c r="L32" s="20">
        <f>if('Raw data'!L32 = "редактор научного журнала",0,1)</f>
        <v>0</v>
      </c>
      <c r="M32" s="20">
        <f>if('Raw data'!M32 = "лингвист",0,1)</f>
        <v>0</v>
      </c>
      <c r="N32" s="20">
        <f>if('Raw data'!N32 = "педиатр",0,1)</f>
        <v>1</v>
      </c>
      <c r="O32" s="20">
        <f>if('Raw data'!O32 = "организатор воспитательной работы",0,1)</f>
        <v>1</v>
      </c>
      <c r="P32" s="20">
        <f>if('Raw data'!P32 = "спортивный врач",0,1)</f>
        <v>0</v>
      </c>
      <c r="Q32" s="20">
        <f>if('Raw data'!Q32 = "нотариус",0,1)</f>
        <v>1</v>
      </c>
      <c r="R32" s="20">
        <f>if('Raw data'!R32 = "инженер станка",0,1)</f>
        <v>0</v>
      </c>
      <c r="S32" s="20">
        <f>if('Raw data'!S32 = "политический деятель",0,1)</f>
        <v>0</v>
      </c>
      <c r="T32" s="20">
        <f>if('Raw data'!T32 = "садовник",0,1)</f>
        <v>1</v>
      </c>
      <c r="U32" s="20">
        <f>if('Raw data'!U32 = "водитель",0,1)</f>
        <v>1</v>
      </c>
      <c r="V32" s="20">
        <f>if('Raw data'!V32 = "инженер-электрик",0,1)</f>
        <v>0</v>
      </c>
      <c r="W32" s="20">
        <f>if('Raw data'!W32 = "маляр",0,1)</f>
        <v>0</v>
      </c>
      <c r="X32" s="20">
        <f>if('Raw data'!X32 = "биолог",0,1)</f>
        <v>0</v>
      </c>
      <c r="Y32" s="20">
        <f>if('Raw data'!Y32 = "телеоператор",0,1)</f>
        <v>1</v>
      </c>
      <c r="Z32" s="20">
        <f>if('Raw data'!Z32 = "гидролог",0,1)</f>
        <v>0</v>
      </c>
      <c r="AA32" s="20">
        <f>if('Raw data'!AA32 = "зоолог",0,1)</f>
        <v>0</v>
      </c>
      <c r="AB32" s="20">
        <f>if('Raw data'!AB32 = "математик",0,1)</f>
        <v>1</v>
      </c>
      <c r="AC32" s="20">
        <f>if('Raw data'!AC32 = "счетовод",1,0)</f>
        <v>1</v>
      </c>
      <c r="AD32" s="20">
        <f>if('Raw data'!AD32 = "учитель",0,1)</f>
        <v>0</v>
      </c>
      <c r="AE32" s="20">
        <f>if('Raw data'!AE32 = "воспитатель",0,1)</f>
        <v>1</v>
      </c>
      <c r="AF32" s="20">
        <f>if('Raw data'!AF32 = "экономист",0,1)</f>
        <v>0</v>
      </c>
      <c r="AG32" s="20">
        <f>if('Raw data'!AG32 = "корректор",0,1)</f>
        <v>0</v>
      </c>
      <c r="AH32" s="20">
        <f>if('Raw data'!AH32 = "завхоз",0,1)</f>
        <v>0</v>
      </c>
      <c r="AI32" s="20">
        <f>if('Raw data'!AI32 = "радиоинженер",0,1)</f>
        <v>0</v>
      </c>
      <c r="AJ32" s="20">
        <f>if('Raw data'!AJ32 = "водопроводчик",0,1)</f>
        <v>0</v>
      </c>
      <c r="AK32" s="20">
        <f>if('Raw data'!AK32 = "агроном",0,1)</f>
        <v>0</v>
      </c>
      <c r="AL32" s="20">
        <f>if('Raw data'!AL32 = "закройщик-модельер",0,1)</f>
        <v>0</v>
      </c>
      <c r="AM32" s="20">
        <f>if('Raw data'!AM32 = "археолог",0,1)</f>
        <v>0</v>
      </c>
      <c r="AN32" s="20">
        <f>if('Raw data'!AN32 = "работник музея",0,1)</f>
        <v>0</v>
      </c>
      <c r="AO32" s="20">
        <f>if('Raw data'!AO32 = "ученый",0,1)</f>
        <v>0</v>
      </c>
      <c r="AP32" s="20">
        <f>if('Raw data'!AP32 = "логопед",0,1)</f>
        <v>1</v>
      </c>
      <c r="AQ32" s="20">
        <f>if('Raw data'!AQ32 = "врач",0,1)</f>
        <v>0</v>
      </c>
      <c r="AR32" s="20">
        <f>if('Raw data'!AR32 = "главный бухгалтер",0,1)</f>
        <v>0</v>
      </c>
      <c r="AS32" s="20">
        <f>if('Raw data'!AS32 = "поэт",0,1)</f>
        <v>1</v>
      </c>
      <c r="AT32" s="21">
        <f>if('Raw data'!AT32 = "архивариус",0,1)</f>
        <v>0</v>
      </c>
      <c r="AU32" s="20">
        <f>COUNTIF('Raw data'!AU32,"Да")</f>
        <v>1</v>
      </c>
      <c r="AV32" s="20">
        <f>COUNTIF('Raw data'!AV32,"Да")</f>
        <v>1</v>
      </c>
      <c r="AW32" s="20">
        <f>COUNTIF('Raw data'!AW32,"Да")</f>
        <v>1</v>
      </c>
      <c r="AX32" s="20">
        <f>COUNTIF('Raw data'!AX32,"Да")</f>
        <v>1</v>
      </c>
      <c r="AY32" s="20">
        <f>COUNTIF('Raw data'!AY32,"Да")</f>
        <v>1</v>
      </c>
      <c r="AZ32" s="20">
        <f>COUNTIF('Raw data'!AZ32,"Да")</f>
        <v>1</v>
      </c>
      <c r="BA32" s="20">
        <f>COUNTIF('Raw data'!BA32,"Да")</f>
        <v>1</v>
      </c>
      <c r="BB32" s="20">
        <f>COUNTIF('Raw data'!BB32,"Да")</f>
        <v>1</v>
      </c>
      <c r="BC32" s="20">
        <f>COUNTIF('Raw data'!BC32,"Да")</f>
        <v>1</v>
      </c>
      <c r="BD32" s="20">
        <f>COUNTIF('Raw data'!BD32,"Да")</f>
        <v>1</v>
      </c>
      <c r="BE32" s="20">
        <f>COUNTIF('Raw data'!BE32,"Да")</f>
        <v>0</v>
      </c>
      <c r="BF32" s="20">
        <f>COUNTIF('Raw data'!BF32,"Да")</f>
        <v>0</v>
      </c>
      <c r="BG32" s="20">
        <f>COUNTIF('Raw data'!BG32,"Да")</f>
        <v>1</v>
      </c>
      <c r="BH32" s="20">
        <f>COUNTIF('Raw data'!BH32,"Да")</f>
        <v>1</v>
      </c>
      <c r="BI32" s="20">
        <f>COUNTIF('Raw data'!BI32,"Да")</f>
        <v>0</v>
      </c>
      <c r="BJ32" s="20">
        <f>COUNTIF('Raw data'!BJ32,"Да")</f>
        <v>1</v>
      </c>
      <c r="BK32" s="20">
        <f>COUNTIF('Raw data'!BK32,"Да")</f>
        <v>1</v>
      </c>
      <c r="BL32" s="20">
        <f>COUNTIF('Raw data'!BL32,"Да")</f>
        <v>1</v>
      </c>
      <c r="BM32" s="20">
        <f>COUNTIF('Raw data'!BM32,"Да")</f>
        <v>0</v>
      </c>
      <c r="BN32" s="20">
        <f>COUNTIF('Raw data'!BN32,"Да")</f>
        <v>0</v>
      </c>
      <c r="BO32" s="20">
        <f>COUNTIF('Raw data'!BO32,"Да")</f>
        <v>0</v>
      </c>
      <c r="BP32" s="20">
        <f>COUNTIF('Raw data'!BP32,"Да")</f>
        <v>1</v>
      </c>
      <c r="BQ32" s="20">
        <f>COUNTIF('Raw data'!BQ32,"Да")</f>
        <v>0</v>
      </c>
      <c r="BR32" s="20">
        <f>COUNTIF('Raw data'!BR32,"Да")</f>
        <v>1</v>
      </c>
      <c r="BS32" s="20">
        <f>COUNTIF('Raw data'!BS32,"Да")</f>
        <v>1</v>
      </c>
      <c r="BT32" s="20">
        <f>COUNTIF('Raw data'!BT32,"Да")</f>
        <v>1</v>
      </c>
      <c r="BU32" s="20">
        <f>COUNTIF('Raw data'!BU32,"Да")</f>
        <v>0</v>
      </c>
      <c r="BV32" s="20">
        <f>COUNTIF('Raw data'!BV32,"Да")</f>
        <v>1</v>
      </c>
      <c r="BW32" s="20">
        <f>COUNTIF('Raw data'!BW32,"Да")</f>
        <v>0</v>
      </c>
      <c r="BX32" s="20">
        <f>COUNTIF('Raw data'!BX32,"Да")</f>
        <v>0</v>
      </c>
      <c r="BY32" s="20">
        <f>COUNTIF('Raw data'!BY32,"Да")</f>
        <v>0</v>
      </c>
      <c r="BZ32" s="20">
        <f>COUNTIF('Raw data'!BZ32,"Да")</f>
        <v>1</v>
      </c>
      <c r="CA32" s="20">
        <f>COUNTIF('Raw data'!CA32,"Да")</f>
        <v>0</v>
      </c>
      <c r="CB32" s="20">
        <f>COUNTIF('Raw data'!CB32,"Да")</f>
        <v>1</v>
      </c>
      <c r="CC32" s="20">
        <f>COUNTIF('Raw data'!CC32,"Да")</f>
        <v>1</v>
      </c>
      <c r="CD32" s="20">
        <f>COUNTIF('Raw data'!CD32,"Да")</f>
        <v>0</v>
      </c>
      <c r="CE32" s="20">
        <f>COUNTIF('Raw data'!CE32,"Да")</f>
        <v>0</v>
      </c>
      <c r="CF32" s="20">
        <f>COUNTIF('Raw data'!CF32,"Да")</f>
        <v>1</v>
      </c>
      <c r="CG32" s="20">
        <f>COUNTIF('Raw data'!CG32,"Да")</f>
        <v>0</v>
      </c>
      <c r="CH32" s="20">
        <f>COUNTIF('Raw data'!CH32,"Да")</f>
        <v>0</v>
      </c>
      <c r="CI32" s="20">
        <f>COUNTIF('Raw data'!CI32,"Да")</f>
        <v>0</v>
      </c>
      <c r="CJ32" s="20">
        <f>COUNTIF('Raw data'!CJ32,"Да")</f>
        <v>0</v>
      </c>
      <c r="CK32" s="20">
        <f>COUNTIF('Raw data'!CK32,"Да")</f>
        <v>1</v>
      </c>
      <c r="CL32" s="20">
        <f>COUNTIF('Raw data'!CL32,"Да")</f>
        <v>0</v>
      </c>
      <c r="CM32" s="20">
        <f>COUNTIF('Raw data'!CM32,"Да")</f>
        <v>0</v>
      </c>
      <c r="CN32" s="20">
        <f>COUNTIF('Raw data'!CN32,"Да")</f>
        <v>0</v>
      </c>
      <c r="CO32" s="20">
        <f>COUNTIF('Raw data'!CO32,"Да")</f>
        <v>0</v>
      </c>
      <c r="CP32" s="20">
        <f>COUNTIF('Raw data'!CP32,"Да")</f>
        <v>1</v>
      </c>
      <c r="CQ32" s="20">
        <f>COUNTIF('Raw data'!CQ32,"Да")</f>
        <v>0</v>
      </c>
      <c r="CR32" s="20">
        <f>COUNTIF('Raw data'!CR32,"Да")</f>
        <v>0</v>
      </c>
      <c r="CS32" s="20">
        <f>COUNTIF('Raw data'!CS32,"Да")</f>
        <v>0</v>
      </c>
      <c r="CT32" s="20">
        <f>COUNTIF('Raw data'!CT32,"Да")</f>
        <v>0</v>
      </c>
      <c r="CU32" s="20">
        <f>COUNTIF('Raw data'!CU32,"Да")</f>
        <v>0</v>
      </c>
      <c r="CV32" s="20">
        <f>COUNTIF('Raw data'!CV32,"Да")</f>
        <v>0</v>
      </c>
      <c r="CW32" s="20">
        <f>COUNTIF('Raw data'!CW32,"Да")</f>
        <v>1</v>
      </c>
      <c r="CX32" s="20">
        <f>COUNTIF('Raw data'!CX32,"Да")</f>
        <v>0</v>
      </c>
      <c r="CY32" s="20">
        <f>COUNTIF('Raw data'!CY32,"Да")</f>
        <v>1</v>
      </c>
      <c r="CZ32" s="20">
        <f>COUNTIF('Raw data'!CZ32,"Да")</f>
        <v>1</v>
      </c>
      <c r="DA32" s="20">
        <f>COUNTIF('Raw data'!DA32,"Да")</f>
        <v>0</v>
      </c>
      <c r="DB32" s="20">
        <f>COUNTIF('Raw data'!DB32,"Да")</f>
        <v>0</v>
      </c>
      <c r="DC32" s="20">
        <f>COUNTIF('Raw data'!DC32,"Да")</f>
        <v>0</v>
      </c>
      <c r="DD32" s="20">
        <f>COUNTIF('Raw data'!DD32,"Да")</f>
        <v>0</v>
      </c>
      <c r="DE32" s="20">
        <f>COUNTIF('Raw data'!DE32,"Да")</f>
        <v>0</v>
      </c>
      <c r="DF32" s="20">
        <f>COUNTIF('Raw data'!DF32,"Да")</f>
        <v>0</v>
      </c>
      <c r="DG32" s="20">
        <f>COUNTIF('Raw data'!DG32,"Да")</f>
        <v>1</v>
      </c>
      <c r="DH32" s="20">
        <f>COUNTIF('Raw data'!DH32,"Да")</f>
        <v>1</v>
      </c>
      <c r="DI32" s="20">
        <f>COUNTIF('Raw data'!DI32,"Да")</f>
        <v>0</v>
      </c>
      <c r="DJ32" s="20">
        <f>COUNTIF('Raw data'!DJ32,"Да")</f>
        <v>0</v>
      </c>
      <c r="DK32" s="20">
        <f>COUNTIF('Raw data'!DK32,"Да")</f>
        <v>0</v>
      </c>
      <c r="DL32" s="20">
        <f>COUNTIF('Raw data'!DL32,"Да")</f>
        <v>0</v>
      </c>
      <c r="DM32" s="20">
        <f>COUNTIF('Raw data'!DM32,"Да")</f>
        <v>1</v>
      </c>
      <c r="DN32" s="20">
        <f>COUNTIF('Raw data'!DN32,"Да")</f>
        <v>0</v>
      </c>
      <c r="DO32" s="20">
        <f>COUNTIF('Raw data'!DO32,"Да")</f>
        <v>1</v>
      </c>
      <c r="DP32" s="20">
        <f>COUNTIF('Raw data'!DP32,"Да")</f>
        <v>1</v>
      </c>
      <c r="DQ32" s="20">
        <f>COUNTIF('Raw data'!DQ32,"Да")</f>
        <v>0</v>
      </c>
      <c r="DR32" s="20">
        <f>COUNTIF('Raw data'!DR32,"Да")</f>
        <v>1</v>
      </c>
      <c r="DS32" s="20">
        <f>COUNTIF('Raw data'!DS32,"Да")</f>
        <v>0</v>
      </c>
      <c r="DT32" s="20">
        <f>COUNTIF('Raw data'!DT32,"Да")</f>
        <v>0</v>
      </c>
      <c r="DU32" s="20">
        <f>COUNTIF('Raw data'!DU32,"Да")</f>
        <v>0</v>
      </c>
      <c r="DV32" s="21">
        <f>COUNTIF('Raw data'!DV32,"Да")</f>
        <v>0</v>
      </c>
      <c r="DW32" s="22">
        <f>SWITCH('Raw data'!DW32,"4 = полностью согласен",4,"3 = отчасти согласен",3,"2 = отчасти не согласен",2,"1 = абсолютно не согласен",1)</f>
        <v>4</v>
      </c>
      <c r="DX32" s="22">
        <f>SWITCH('Raw data'!DX32,"4 = полностью согласен",4,"3 = отчасти согласен",3,"2 = отчасти не согласен",2,"1 = абсолютно не согласен",1)</f>
        <v>4</v>
      </c>
      <c r="DY32" s="22">
        <f>SWITCH('Raw data'!DY32,"4 = полностью согласен",4,"3 = отчасти согласен",3,"2 = отчасти не согласен",2,"1 = абсолютно не согласен",1)</f>
        <v>3</v>
      </c>
      <c r="DZ32" s="22">
        <f>SWITCH('Raw data'!DZ32,"4 = полностью согласен",4,"3 = отчасти согласен",3,"2 = отчасти не согласен",2,"1 = абсолютно не согласен",1)</f>
        <v>3</v>
      </c>
      <c r="EA32" s="22">
        <f>SWITCH('Raw data'!EA32,"4 = полностью согласен",4,"3 = отчасти согласен",3,"2 = отчасти не согласен",2,"1 = абсолютно не согласен",1)</f>
        <v>4</v>
      </c>
      <c r="EB32" s="22">
        <f>SWITCH('Raw data'!EB32,"4 = полностью согласен",4,"3 = отчасти согласен",3,"2 = отчасти не согласен",2,"1 = абсолютно не согласен",1)</f>
        <v>1</v>
      </c>
      <c r="EC32" s="22">
        <f>SWITCH('Raw data'!EC32,"4 = полностью согласен",4,"3 = отчасти согласен",3,"2 = отчасти не согласен",2,"1 = абсолютно не согласен",1)</f>
        <v>4</v>
      </c>
      <c r="ED32" s="22">
        <f>SWITCH('Raw data'!ED32,"4 = полностью согласен",4,"3 = отчасти согласен",3,"2 = отчасти не согласен",2,"1 = абсолютно не согласен",1)</f>
        <v>4</v>
      </c>
      <c r="EE32" s="22">
        <f>SWITCH('Raw data'!EE32,"4 = полностью согласен",4,"3 = отчасти согласен",3,"2 = отчасти не согласен",2,"1 = абсолютно не согласен",1)</f>
        <v>3</v>
      </c>
      <c r="EF32" s="22">
        <f>SWITCH('Raw data'!EF32,"4 = полностью согласен",4,"3 = отчасти согласен",3,"2 = отчасти не согласен",2,"1 = абсолютно не согласен",1)</f>
        <v>3</v>
      </c>
      <c r="EG32" s="22">
        <f>SWITCH('Raw data'!EG32,"4 = полностью согласен",4,"3 = отчасти согласен",3,"2 = отчасти не согласен",2,"1 = абсолютно не согласен",1)</f>
        <v>4</v>
      </c>
      <c r="EH32" s="22">
        <f>SWITCH('Raw data'!EH32,"4 = полностью согласен",4,"3 = отчасти согласен",3,"2 = отчасти не согласен",2,"1 = абсолютно не согласен",1)</f>
        <v>1</v>
      </c>
      <c r="EI32" s="22">
        <f>SWITCH('Raw data'!EI32,"4 = полностью согласен",4,"3 = отчасти согласен",3,"2 = отчасти не согласен",2,"1 = абсолютно не согласен",1)</f>
        <v>3</v>
      </c>
      <c r="EJ32" s="22">
        <f>SWITCH('Raw data'!EJ32,"4 = полностью согласен",4,"3 = отчасти согласен",3,"2 = отчасти не согласен",2,"1 = абсолютно не согласен",1)</f>
        <v>1</v>
      </c>
      <c r="EK32" s="22">
        <f>SWITCH('Raw data'!EK32,"4 = полностью согласен",4,"3 = отчасти согласен",3,"2 = отчасти не согласен",2,"1 = абсолютно не согласен",1)</f>
        <v>4</v>
      </c>
      <c r="EL32" s="22">
        <f>SWITCH('Raw data'!EL32,"4 = полностью согласен",4,"3 = отчасти согласен",3,"2 = отчасти не согласен",2,"1 = абсолютно не согласен",1)</f>
        <v>4</v>
      </c>
      <c r="EM32" s="22">
        <f>SWITCH('Raw data'!EM32,"4 = полностью согласен",4,"3 = отчасти согласен",3,"2 = отчасти не согласен",2,"1 = абсолютно не согласен",1)</f>
        <v>4</v>
      </c>
      <c r="EN32" s="22">
        <f>SWITCH('Raw data'!EN32,"4 = полностью согласен",4,"3 = отчасти согласен",3,"2 = отчасти не согласен",2,"1 = абсолютно не согласен",1)</f>
        <v>4</v>
      </c>
      <c r="EO32" s="22">
        <f>SWITCH('Raw data'!EO32,"4 = полностью согласен",4,"3 = отчасти согласен",3,"2 = отчасти не согласен",2,"1 = абсолютно не согласен",1)</f>
        <v>3</v>
      </c>
      <c r="EP32" s="22">
        <f>SWITCH('Raw data'!EP32,"4 = полностью согласен",4,"3 = отчасти согласен",3,"2 = отчасти не согласен",2,"1 = абсолютно не согласен",1)</f>
        <v>3</v>
      </c>
      <c r="EQ32" s="22">
        <f>SWITCH('Raw data'!EQ32,"4 = полностью согласен",4,"3 = отчасти согласен",3,"2 = отчасти не согласен",2,"1 = абсолютно не согласен",1)</f>
        <v>4</v>
      </c>
      <c r="ER32" s="22">
        <f>SWITCH('Raw data'!ER32,"4 = полностью согласен",4,"3 = отчасти согласен",3,"2 = отчасти не согласен",2,"1 = абсолютно не согласен",1)</f>
        <v>3</v>
      </c>
      <c r="ES32" s="22">
        <f>SWITCH('Raw data'!ES32,"4 = полностью согласен",4,"3 = отчасти согласен",3,"2 = отчасти не согласен",2,"1 = абсолютно не согласен",1)</f>
        <v>3</v>
      </c>
      <c r="ET32" s="22">
        <f>SWITCH('Raw data'!ET32,"4 = полностью согласен",4,"3 = отчасти согласен",3,"2 = отчасти не согласен",2,"1 = абсолютно не согласен",1)</f>
        <v>4</v>
      </c>
      <c r="EU32" s="22">
        <f>SWITCH('Raw data'!EU32,"4 = полностью согласен",4,"3 = отчасти согласен",3,"2 = отчасти не согласен",2,"1 = абсолютно не согласен",1)</f>
        <v>4</v>
      </c>
      <c r="EV32" s="22">
        <f>SWITCH('Raw data'!EV32,"4 = полностью согласен",4,"3 = отчасти согласен",3,"2 = отчасти не согласен",2,"1 = абсолютно не согласен",1)</f>
        <v>3</v>
      </c>
      <c r="EW32" s="22">
        <f>SWITCH('Raw data'!EW32,"4 = полностью согласен",4,"3 = отчасти согласен",3,"2 = отчасти не согласен",2,"1 = абсолютно не согласен",1)</f>
        <v>4</v>
      </c>
      <c r="EX32" s="22">
        <f>SWITCH('Raw data'!EX32,"4 = полностью согласен",4,"3 = отчасти согласен",3,"2 = отчасти не согласен",2,"1 = абсолютно не согласен",1)</f>
        <v>4</v>
      </c>
      <c r="EY32" s="22">
        <f>SWITCH('Raw data'!EY32,"4 = полностью согласен",4,"3 = отчасти согласен",3,"2 = отчасти не согласен",2,"1 = абсолютно не согласен",1)</f>
        <v>3</v>
      </c>
      <c r="EZ32" s="22">
        <f>SWITCH('Raw data'!EZ32,"4 = полностью согласен",4,"3 = отчасти согласен",3,"2 = отчасти не согласен",2,"1 = абсолютно не согласен",1)</f>
        <v>3</v>
      </c>
      <c r="FA32" s="22">
        <f>SWITCH('Raw data'!FA32,"4 = полностью согласен",4,"3 = отчасти согласен",3,"2 = отчасти не согласен",2,"1 = абсолютно не согласен",1)</f>
        <v>4</v>
      </c>
      <c r="FB32" s="22">
        <f>SWITCH('Raw data'!FB32,"4 = полностью согласен",4,"3 = отчасти согласен",3,"2 = отчасти не согласен",2,"1 = абсолютно не согласен",1)</f>
        <v>3</v>
      </c>
      <c r="FC32" s="22">
        <f>SWITCH('Raw data'!FC32,"4 = полностью согласен",4,"3 = отчасти согласен",3,"2 = отчасти не согласен",2,"1 = абсолютно не согласен",1)</f>
        <v>3</v>
      </c>
      <c r="FD32" s="22">
        <f>SWITCH('Raw data'!FD32,"4 = полностью согласен",4,"3 = отчасти согласен",3,"2 = отчасти не согласен",2,"1 = абсолютно не согласен",1)</f>
        <v>4</v>
      </c>
      <c r="FE32" s="22">
        <f>SWITCH('Raw data'!FE32,"4 = полностью согласен",4,"3 = отчасти согласен",3,"2 = отчасти не согласен",2,"1 = абсолютно не согласен",1)</f>
        <v>3</v>
      </c>
      <c r="FF32" s="22">
        <f>SWITCH('Raw data'!FF32,"4 = полностью согласен",4,"3 = отчасти согласен",3,"2 = отчасти не согласен",2,"1 = абсолютно не согласен",1)</f>
        <v>3</v>
      </c>
      <c r="FG32" s="22">
        <f>SWITCH('Raw data'!FG32,"4 = полностью согласен",4,"3 = отчасти согласен",3,"2 = отчасти не согласен",2,"1 = абсолютно не согласен",1)</f>
        <v>1</v>
      </c>
      <c r="FH32" s="22">
        <f>SWITCH('Raw data'!FH32,"4 = полностью согласен",4,"3 = отчасти согласен",3,"2 = отчасти не согласен",2,"1 = абсолютно не согласен",1)</f>
        <v>4</v>
      </c>
      <c r="FI32" s="22">
        <f>SWITCH('Raw data'!FI32,"4 = полностью согласен",4,"3 = отчасти согласен",3,"2 = отчасти не согласен",2,"1 = абсолютно не согласен",1)</f>
        <v>3</v>
      </c>
      <c r="FJ32" s="22">
        <f>SWITCH('Raw data'!FJ32,"4 = полностью согласен",4,"3 = отчасти согласен",3,"2 = отчасти не согласен",2,"1 = абсолютно не согласен",1)</f>
        <v>1</v>
      </c>
      <c r="FK32" s="22">
        <f>SWITCH('Raw data'!FK32,"4 = полностью согласен",4,"3 = отчасти согласен",3,"2 = отчасти не согласен",2,"1 = абсолютно не согласен",1)</f>
        <v>3</v>
      </c>
      <c r="FL32" s="22">
        <f>SWITCH('Raw data'!FL32,"4 = полностью согласен",4,"3 = отчасти согласен",3,"2 = отчасти не согласен",2,"1 = абсолютно не согласен",1)</f>
        <v>4</v>
      </c>
      <c r="FM32" s="22">
        <f>SWITCH('Raw data'!FM32,"4 = полностью согласен",4,"3 = отчасти согласен",3,"2 = отчасти не согласен",2,"1 = абсолютно не согласен",1)</f>
        <v>3</v>
      </c>
      <c r="FN32" s="22">
        <f>SWITCH('Raw data'!FN32,"4 = полностью согласен",4,"3 = отчасти согласен",3,"2 = отчасти не согласен",2,"1 = абсолютно не согласен",1)</f>
        <v>4</v>
      </c>
      <c r="FO32" s="22">
        <f>SWITCH('Raw data'!FO32,"4 = полностью согласен",4,"3 = отчасти согласен",3,"2 = отчасти не согласен",2,"1 = абсолютно не согласен",1)</f>
        <v>3</v>
      </c>
      <c r="FP32" s="22">
        <f>SWITCH('Raw data'!FP32,"4 = полностью согласен",4,"3 = отчасти согласен",3,"2 = отчасти не согласен",2,"1 = абсолютно не согласен",1)</f>
        <v>3</v>
      </c>
      <c r="FQ32" s="22">
        <f>SWITCH('Raw data'!FQ32,"4 = полностью согласен",4,"3 = отчасти согласен",3,"2 = отчасти не согласен",2,"1 = абсолютно не согласен",1)</f>
        <v>2</v>
      </c>
      <c r="FR32" s="22">
        <f>SWITCH('Raw data'!FR32,"4 = полностью согласен",4,"3 = отчасти согласен",3,"2 = отчасти не согласен",2,"1 = абсолютно не согласен",1)</f>
        <v>3</v>
      </c>
      <c r="FS32" s="22">
        <f>SWITCH('Raw data'!FS32,"4 = полностью согласен",4,"3 = отчасти согласен",3,"2 = отчасти не согласен",2,"1 = абсолютно не согласен",1)</f>
        <v>3</v>
      </c>
      <c r="FT32" s="22">
        <f>SWITCH('Raw data'!FT32,"4 = полностью согласен",4,"3 = отчасти согласен",3,"2 = отчасти не согласен",2,"1 = абсолютно не согласен",1)</f>
        <v>4</v>
      </c>
      <c r="FU32" s="22">
        <f>SWITCH('Raw data'!FU32,"4 = полностью согласен",4,"3 = отчасти согласен",3,"2 = отчасти не согласен",2,"1 = абсолютно не согласен",1)</f>
        <v>3</v>
      </c>
      <c r="FV32" s="22">
        <f>SWITCH('Raw data'!FV32,"4 = полностью согласен",4,"3 = отчасти согласен",3,"2 = отчасти не согласен",2,"1 = абсолютно не согласен",1)</f>
        <v>4</v>
      </c>
      <c r="FW32" s="22">
        <f>SWITCH('Raw data'!FW32,"4 = полностью согласен",4,"3 = отчасти согласен",3,"2 = отчасти не согласен",2,"1 = абсолютно не согласен",1)</f>
        <v>4</v>
      </c>
      <c r="FX32" s="22">
        <f>SWITCH('Raw data'!FX32,"4 = полностью согласен",4,"3 = отчасти согласен",3,"2 = отчасти не согласен",2,"1 = абсолютно не согласен",1)</f>
        <v>3</v>
      </c>
      <c r="FY32" s="22">
        <f>SWITCH('Raw data'!FY32,"4 = полностью согласен",4,"3 = отчасти согласен",3,"2 = отчасти не согласен",2,"1 = абсолютно не согласен",1)</f>
        <v>3</v>
      </c>
      <c r="FZ32" s="22">
        <f>SWITCH('Raw data'!FZ32,"4 = полностью согласен",4,"3 = отчасти согласен",3,"2 = отчасти не согласен",2,"1 = абсолютно не согласен",1)</f>
        <v>3</v>
      </c>
      <c r="GA32" s="22">
        <f>SWITCH('Raw data'!GA32,"4 = полностью согласен",4,"3 = отчасти согласен",3,"2 = отчасти не согласен",2,"1 = абсолютно не согласен",1)</f>
        <v>1</v>
      </c>
      <c r="GB32" s="22">
        <f>SWITCH('Raw data'!GB32,"4 = полностью согласен",4,"3 = отчасти согласен",3,"2 = отчасти не согласен",2,"1 = абсолютно не согласен",1)</f>
        <v>3</v>
      </c>
      <c r="GC32" s="22">
        <f>SWITCH('Raw data'!GC32,"4 = полностью согласен",4,"3 = отчасти согласен",3,"2 = отчасти не согласен",2,"1 = абсолютно не согласен",1)</f>
        <v>3</v>
      </c>
      <c r="GD32" s="22">
        <f>SWITCH('Raw data'!GD32,"4 = полностью согласен",4,"3 = отчасти согласен",3,"2 = отчасти не согласен",2,"1 = абсолютно не согласен",1)</f>
        <v>4</v>
      </c>
      <c r="GE32" s="22">
        <f>SWITCH('Raw data'!GE32,"4 = полностью согласен",4,"3 = отчасти согласен",3,"2 = отчасти не согласен",2,"1 = абсолютно не согласен",1)</f>
        <v>3</v>
      </c>
      <c r="GF32" s="22">
        <f>SWITCH('Raw data'!GF32,"4 = полностью согласен",4,"3 = отчасти согласен",3,"2 = отчасти не согласен",2,"1 = абсолютно не согласен",1)</f>
        <v>3</v>
      </c>
      <c r="GG32" s="22">
        <f>SWITCH('Raw data'!GG32,"4 = полностью согласен",4,"3 = отчасти согласен",3,"2 = отчасти не согласен",2,"1 = абсолютно не согласен",1)</f>
        <v>3</v>
      </c>
      <c r="GH32" s="22">
        <f>SWITCH('Raw data'!GH32,"4 = полностью согласен",4,"3 = отчасти согласен",3,"2 = отчасти не согласен",2,"1 = абсолютно не согласен",1)</f>
        <v>3</v>
      </c>
      <c r="GI32" s="22">
        <f>SWITCH('Raw data'!GI32,"4 = полностью согласен",4,"3 = отчасти согласен",3,"2 = отчасти не согласен",2,"1 = абсолютно не согласен",1)</f>
        <v>3</v>
      </c>
      <c r="GJ32" s="22">
        <f>SWITCH('Raw data'!GJ32,"4 = полностью согласен",4,"3 = отчасти согласен",3,"2 = отчасти не согласен",2,"1 = абсолютно не согласен",1)</f>
        <v>2</v>
      </c>
      <c r="GK32" s="22">
        <f>SWITCH('Raw data'!GK32,"4 = полностью согласен",4,"3 = отчасти согласен",3,"2 = отчасти не согласен",2,"1 = абсолютно не согласен",1)</f>
        <v>2</v>
      </c>
      <c r="GL32" s="22">
        <f>SWITCH('Raw data'!GL32,"4 = полностью согласен",4,"3 = отчасти согласен",3,"2 = отчасти не согласен",2,"1 = абсолютно не согласен",1)</f>
        <v>3</v>
      </c>
      <c r="GM32" s="22">
        <f>SWITCH('Raw data'!GM32,"4 = полностью согласен",4,"3 = отчасти согласен",3,"2 = отчасти не согласен",2,"1 = абсолютно не согласен",1)</f>
        <v>3</v>
      </c>
      <c r="GN32" s="22">
        <f>SWITCH('Raw data'!GN32,"4 = полностью согласен",4,"3 = отчасти согласен",3,"2 = отчасти не согласен",2,"1 = абсолютно не согласен",1)</f>
        <v>1</v>
      </c>
      <c r="GO32" s="23"/>
    </row>
    <row r="33">
      <c r="A33" s="18">
        <f>'Raw data'!A33</f>
        <v>44699.72752</v>
      </c>
      <c r="B33" s="19" t="str">
        <f>'Raw data'!B33</f>
        <v>Другое (Укажите в следующем вопросе)</v>
      </c>
      <c r="E33" s="20">
        <f>if('Raw data'!E33 = "инженер-техник",0,1)</f>
        <v>1</v>
      </c>
      <c r="F33" s="20">
        <f>if('Raw data'!F33 = "вязальщик",0,1)</f>
        <v>1</v>
      </c>
      <c r="G33" s="20">
        <f>if('Raw data'!G33 = "повар",0,1)</f>
        <v>0</v>
      </c>
      <c r="H33" s="20">
        <f>if('Raw data'!H33 = "фотограф",0,1)</f>
        <v>1</v>
      </c>
      <c r="I33" s="20">
        <f>if('Raw data'!I33 = "чертежник",0,1)</f>
        <v>0</v>
      </c>
      <c r="J33" s="20">
        <f>if('Raw data'!J33 = "философ",0,1)</f>
        <v>1</v>
      </c>
      <c r="K33" s="20">
        <f>if('Raw data'!K33 = "ученый-химик",0,1)</f>
        <v>0</v>
      </c>
      <c r="L33" s="20">
        <f>if('Raw data'!L33 = "редактор научного журнала",0,1)</f>
        <v>0</v>
      </c>
      <c r="M33" s="20">
        <f>if('Raw data'!M33 = "лингвист",0,1)</f>
        <v>1</v>
      </c>
      <c r="N33" s="20">
        <f>if('Raw data'!N33 = "педиатр",0,1)</f>
        <v>1</v>
      </c>
      <c r="O33" s="20">
        <f>if('Raw data'!O33 = "организатор воспитательной работы",0,1)</f>
        <v>1</v>
      </c>
      <c r="P33" s="20">
        <f>if('Raw data'!P33 = "спортивный врач",0,1)</f>
        <v>1</v>
      </c>
      <c r="Q33" s="20">
        <f>if('Raw data'!Q33 = "нотариус",0,1)</f>
        <v>1</v>
      </c>
      <c r="R33" s="20">
        <f>if('Raw data'!R33 = "инженер станка",0,1)</f>
        <v>1</v>
      </c>
      <c r="S33" s="20">
        <f>if('Raw data'!S33 = "политический деятель",0,1)</f>
        <v>1</v>
      </c>
      <c r="T33" s="20">
        <f>if('Raw data'!T33 = "садовник",0,1)</f>
        <v>0</v>
      </c>
      <c r="U33" s="20">
        <f>if('Raw data'!U33 = "водитель",0,1)</f>
        <v>0</v>
      </c>
      <c r="V33" s="20">
        <f>if('Raw data'!V33 = "инженер-электрик",0,1)</f>
        <v>0</v>
      </c>
      <c r="W33" s="20">
        <f>if('Raw data'!W33 = "маляр",0,1)</f>
        <v>0</v>
      </c>
      <c r="X33" s="20">
        <f>if('Raw data'!X33 = "биолог",0,1)</f>
        <v>0</v>
      </c>
      <c r="Y33" s="20">
        <f>if('Raw data'!Y33 = "телеоператор",0,1)</f>
        <v>0</v>
      </c>
      <c r="Z33" s="20">
        <f>if('Raw data'!Z33 = "гидролог",0,1)</f>
        <v>0</v>
      </c>
      <c r="AA33" s="20">
        <f>if('Raw data'!AA33 = "зоолог",0,1)</f>
        <v>0</v>
      </c>
      <c r="AB33" s="20">
        <f>if('Raw data'!AB33 = "математик",0,1)</f>
        <v>1</v>
      </c>
      <c r="AC33" s="20">
        <f>if('Raw data'!AC33 = "счетовод",1,0)</f>
        <v>1</v>
      </c>
      <c r="AD33" s="20">
        <f>if('Raw data'!AD33 = "учитель",0,1)</f>
        <v>0</v>
      </c>
      <c r="AE33" s="20">
        <f>if('Raw data'!AE33 = "воспитатель",0,1)</f>
        <v>1</v>
      </c>
      <c r="AF33" s="20">
        <f>if('Raw data'!AF33 = "экономист",0,1)</f>
        <v>0</v>
      </c>
      <c r="AG33" s="20">
        <f>if('Raw data'!AG33 = "корректор",0,1)</f>
        <v>1</v>
      </c>
      <c r="AH33" s="20">
        <f>if('Raw data'!AH33 = "завхоз",0,1)</f>
        <v>0</v>
      </c>
      <c r="AI33" s="20">
        <f>if('Raw data'!AI33 = "радиоинженер",0,1)</f>
        <v>0</v>
      </c>
      <c r="AJ33" s="20">
        <f>if('Raw data'!AJ33 = "водопроводчик",0,1)</f>
        <v>0</v>
      </c>
      <c r="AK33" s="20">
        <f>if('Raw data'!AK33 = "агроном",0,1)</f>
        <v>0</v>
      </c>
      <c r="AL33" s="20">
        <f>if('Raw data'!AL33 = "закройщик-модельер",0,1)</f>
        <v>1</v>
      </c>
      <c r="AM33" s="20">
        <f>if('Raw data'!AM33 = "археолог",0,1)</f>
        <v>0</v>
      </c>
      <c r="AN33" s="20">
        <f>if('Raw data'!AN33 = "работник музея",0,1)</f>
        <v>1</v>
      </c>
      <c r="AO33" s="20">
        <f>if('Raw data'!AO33 = "ученый",0,1)</f>
        <v>1</v>
      </c>
      <c r="AP33" s="20">
        <f>if('Raw data'!AP33 = "логопед",0,1)</f>
        <v>1</v>
      </c>
      <c r="AQ33" s="20">
        <f>if('Raw data'!AQ33 = "врач",0,1)</f>
        <v>1</v>
      </c>
      <c r="AR33" s="20">
        <f>if('Raw data'!AR33 = "главный бухгалтер",0,1)</f>
        <v>1</v>
      </c>
      <c r="AS33" s="20">
        <f>if('Raw data'!AS33 = "поэт",0,1)</f>
        <v>0</v>
      </c>
      <c r="AT33" s="21">
        <f>if('Raw data'!AT33 = "архивариус",0,1)</f>
        <v>0</v>
      </c>
      <c r="AU33" s="20">
        <f>COUNTIF('Raw data'!AU33,"Да")</f>
        <v>1</v>
      </c>
      <c r="AV33" s="20">
        <f>COUNTIF('Raw data'!AV33,"Да")</f>
        <v>1</v>
      </c>
      <c r="AW33" s="20">
        <f>COUNTIF('Raw data'!AW33,"Да")</f>
        <v>1</v>
      </c>
      <c r="AX33" s="20">
        <f>COUNTIF('Raw data'!AX33,"Да")</f>
        <v>1</v>
      </c>
      <c r="AY33" s="20">
        <f>COUNTIF('Raw data'!AY33,"Да")</f>
        <v>1</v>
      </c>
      <c r="AZ33" s="20">
        <f>COUNTIF('Raw data'!AZ33,"Да")</f>
        <v>0</v>
      </c>
      <c r="BA33" s="20">
        <f>COUNTIF('Raw data'!BA33,"Да")</f>
        <v>1</v>
      </c>
      <c r="BB33" s="20">
        <f>COUNTIF('Raw data'!BB33,"Да")</f>
        <v>1</v>
      </c>
      <c r="BC33" s="20">
        <f>COUNTIF('Raw data'!BC33,"Да")</f>
        <v>1</v>
      </c>
      <c r="BD33" s="20">
        <f>COUNTIF('Raw data'!BD33,"Да")</f>
        <v>0</v>
      </c>
      <c r="BE33" s="20">
        <f>COUNTIF('Raw data'!BE33,"Да")</f>
        <v>0</v>
      </c>
      <c r="BF33" s="20">
        <f>COUNTIF('Raw data'!BF33,"Да")</f>
        <v>1</v>
      </c>
      <c r="BG33" s="20">
        <f>COUNTIF('Raw data'!BG33,"Да")</f>
        <v>1</v>
      </c>
      <c r="BH33" s="20">
        <f>COUNTIF('Raw data'!BH33,"Да")</f>
        <v>1</v>
      </c>
      <c r="BI33" s="20">
        <f>COUNTIF('Raw data'!BI33,"Да")</f>
        <v>1</v>
      </c>
      <c r="BJ33" s="20">
        <f>COUNTIF('Raw data'!BJ33,"Да")</f>
        <v>0</v>
      </c>
      <c r="BK33" s="20">
        <f>COUNTIF('Raw data'!BK33,"Да")</f>
        <v>1</v>
      </c>
      <c r="BL33" s="20">
        <f>COUNTIF('Raw data'!BL33,"Да")</f>
        <v>1</v>
      </c>
      <c r="BM33" s="20">
        <f>COUNTIF('Raw data'!BM33,"Да")</f>
        <v>0</v>
      </c>
      <c r="BN33" s="20">
        <f>COUNTIF('Raw data'!BN33,"Да")</f>
        <v>0</v>
      </c>
      <c r="BO33" s="20">
        <f>COUNTIF('Raw data'!BO33,"Да")</f>
        <v>0</v>
      </c>
      <c r="BP33" s="20">
        <f>COUNTIF('Raw data'!BP33,"Да")</f>
        <v>1</v>
      </c>
      <c r="BQ33" s="20">
        <f>COUNTIF('Raw data'!BQ33,"Да")</f>
        <v>0</v>
      </c>
      <c r="BR33" s="20">
        <f>COUNTIF('Raw data'!BR33,"Да")</f>
        <v>1</v>
      </c>
      <c r="BS33" s="20">
        <f>COUNTIF('Raw data'!BS33,"Да")</f>
        <v>1</v>
      </c>
      <c r="BT33" s="20">
        <f>COUNTIF('Raw data'!BT33,"Да")</f>
        <v>1</v>
      </c>
      <c r="BU33" s="20">
        <f>COUNTIF('Raw data'!BU33,"Да")</f>
        <v>0</v>
      </c>
      <c r="BV33" s="20">
        <f>COUNTIF('Raw data'!BV33,"Да")</f>
        <v>1</v>
      </c>
      <c r="BW33" s="20">
        <f>COUNTIF('Raw data'!BW33,"Да")</f>
        <v>1</v>
      </c>
      <c r="BX33" s="20">
        <f>COUNTIF('Raw data'!BX33,"Да")</f>
        <v>0</v>
      </c>
      <c r="BY33" s="20">
        <f>COUNTIF('Raw data'!BY33,"Да")</f>
        <v>0</v>
      </c>
      <c r="BZ33" s="20">
        <f>COUNTIF('Raw data'!BZ33,"Да")</f>
        <v>1</v>
      </c>
      <c r="CA33" s="20">
        <f>COUNTIF('Raw data'!CA33,"Да")</f>
        <v>0</v>
      </c>
      <c r="CB33" s="20">
        <f>COUNTIF('Raw data'!CB33,"Да")</f>
        <v>0</v>
      </c>
      <c r="CC33" s="20">
        <f>COUNTIF('Raw data'!CC33,"Да")</f>
        <v>1</v>
      </c>
      <c r="CD33" s="20">
        <f>COUNTIF('Raw data'!CD33,"Да")</f>
        <v>0</v>
      </c>
      <c r="CE33" s="20">
        <f>COUNTIF('Raw data'!CE33,"Да")</f>
        <v>1</v>
      </c>
      <c r="CF33" s="20">
        <f>COUNTIF('Raw data'!CF33,"Да")</f>
        <v>0</v>
      </c>
      <c r="CG33" s="20">
        <f>COUNTIF('Raw data'!CG33,"Да")</f>
        <v>1</v>
      </c>
      <c r="CH33" s="20">
        <f>COUNTIF('Raw data'!CH33,"Да")</f>
        <v>0</v>
      </c>
      <c r="CI33" s="20">
        <f>COUNTIF('Raw data'!CI33,"Да")</f>
        <v>0</v>
      </c>
      <c r="CJ33" s="20">
        <f>COUNTIF('Raw data'!CJ33,"Да")</f>
        <v>1</v>
      </c>
      <c r="CK33" s="20">
        <f>COUNTIF('Raw data'!CK33,"Да")</f>
        <v>0</v>
      </c>
      <c r="CL33" s="20">
        <f>COUNTIF('Raw data'!CL33,"Да")</f>
        <v>0</v>
      </c>
      <c r="CM33" s="20">
        <f>COUNTIF('Raw data'!CM33,"Да")</f>
        <v>1</v>
      </c>
      <c r="CN33" s="20">
        <f>COUNTIF('Raw data'!CN33,"Да")</f>
        <v>1</v>
      </c>
      <c r="CO33" s="20">
        <f>COUNTIF('Raw data'!CO33,"Да")</f>
        <v>0</v>
      </c>
      <c r="CP33" s="20">
        <f>COUNTIF('Raw data'!CP33,"Да")</f>
        <v>0</v>
      </c>
      <c r="CQ33" s="20">
        <f>COUNTIF('Raw data'!CQ33,"Да")</f>
        <v>1</v>
      </c>
      <c r="CR33" s="20">
        <f>COUNTIF('Raw data'!CR33,"Да")</f>
        <v>0</v>
      </c>
      <c r="CS33" s="20">
        <f>COUNTIF('Raw data'!CS33,"Да")</f>
        <v>0</v>
      </c>
      <c r="CT33" s="20">
        <f>COUNTIF('Raw data'!CT33,"Да")</f>
        <v>0</v>
      </c>
      <c r="CU33" s="20">
        <f>COUNTIF('Raw data'!CU33,"Да")</f>
        <v>0</v>
      </c>
      <c r="CV33" s="20">
        <f>COUNTIF('Raw data'!CV33,"Да")</f>
        <v>0</v>
      </c>
      <c r="CW33" s="20">
        <f>COUNTIF('Raw data'!CW33,"Да")</f>
        <v>1</v>
      </c>
      <c r="CX33" s="20">
        <f>COUNTIF('Raw data'!CX33,"Да")</f>
        <v>0</v>
      </c>
      <c r="CY33" s="20">
        <f>COUNTIF('Raw data'!CY33,"Да")</f>
        <v>1</v>
      </c>
      <c r="CZ33" s="20">
        <f>COUNTIF('Raw data'!CZ33,"Да")</f>
        <v>1</v>
      </c>
      <c r="DA33" s="20">
        <f>COUNTIF('Raw data'!DA33,"Да")</f>
        <v>0</v>
      </c>
      <c r="DB33" s="20">
        <f>COUNTIF('Raw data'!DB33,"Да")</f>
        <v>0</v>
      </c>
      <c r="DC33" s="20">
        <f>COUNTIF('Raw data'!DC33,"Да")</f>
        <v>0</v>
      </c>
      <c r="DD33" s="20">
        <f>COUNTIF('Raw data'!DD33,"Да")</f>
        <v>0</v>
      </c>
      <c r="DE33" s="20">
        <f>COUNTIF('Raw data'!DE33,"Да")</f>
        <v>0</v>
      </c>
      <c r="DF33" s="20">
        <f>COUNTIF('Raw data'!DF33,"Да")</f>
        <v>0</v>
      </c>
      <c r="DG33" s="20">
        <f>COUNTIF('Raw data'!DG33,"Да")</f>
        <v>1</v>
      </c>
      <c r="DH33" s="20">
        <f>COUNTIF('Raw data'!DH33,"Да")</f>
        <v>0</v>
      </c>
      <c r="DI33" s="20">
        <f>COUNTIF('Raw data'!DI33,"Да")</f>
        <v>1</v>
      </c>
      <c r="DJ33" s="20">
        <f>COUNTIF('Raw data'!DJ33,"Да")</f>
        <v>0</v>
      </c>
      <c r="DK33" s="20">
        <f>COUNTIF('Raw data'!DK33,"Да")</f>
        <v>0</v>
      </c>
      <c r="DL33" s="20">
        <f>COUNTIF('Raw data'!DL33,"Да")</f>
        <v>1</v>
      </c>
      <c r="DM33" s="20">
        <f>COUNTIF('Raw data'!DM33,"Да")</f>
        <v>0</v>
      </c>
      <c r="DN33" s="20">
        <f>COUNTIF('Raw data'!DN33,"Да")</f>
        <v>0</v>
      </c>
      <c r="DO33" s="20">
        <f>COUNTIF('Raw data'!DO33,"Да")</f>
        <v>1</v>
      </c>
      <c r="DP33" s="20">
        <f>COUNTIF('Raw data'!DP33,"Да")</f>
        <v>1</v>
      </c>
      <c r="DQ33" s="20">
        <f>COUNTIF('Raw data'!DQ33,"Да")</f>
        <v>0</v>
      </c>
      <c r="DR33" s="20">
        <f>COUNTIF('Raw data'!DR33,"Да")</f>
        <v>0</v>
      </c>
      <c r="DS33" s="20">
        <f>COUNTIF('Raw data'!DS33,"Да")</f>
        <v>0</v>
      </c>
      <c r="DT33" s="20">
        <f>COUNTIF('Raw data'!DT33,"Да")</f>
        <v>0</v>
      </c>
      <c r="DU33" s="20">
        <f>COUNTIF('Raw data'!DU33,"Да")</f>
        <v>0</v>
      </c>
      <c r="DV33" s="21">
        <f>COUNTIF('Raw data'!DV33,"Да")</f>
        <v>0</v>
      </c>
      <c r="DW33" s="22">
        <f>SWITCH('Raw data'!DW33,"4 = полностью согласен",4,"3 = отчасти согласен",3,"2 = отчасти не согласен",2,"1 = абсолютно не согласен",1)</f>
        <v>3</v>
      </c>
      <c r="DX33" s="22">
        <f>SWITCH('Raw data'!DX33,"4 = полностью согласен",4,"3 = отчасти согласен",3,"2 = отчасти не согласен",2,"1 = абсолютно не согласен",1)</f>
        <v>1</v>
      </c>
      <c r="DY33" s="22">
        <f>SWITCH('Raw data'!DY33,"4 = полностью согласен",4,"3 = отчасти согласен",3,"2 = отчасти не согласен",2,"1 = абсолютно не согласен",1)</f>
        <v>4</v>
      </c>
      <c r="DZ33" s="22">
        <f>SWITCH('Raw data'!DZ33,"4 = полностью согласен",4,"3 = отчасти согласен",3,"2 = отчасти не согласен",2,"1 = абсолютно не согласен",1)</f>
        <v>2</v>
      </c>
      <c r="EA33" s="22">
        <f>SWITCH('Raw data'!EA33,"4 = полностью согласен",4,"3 = отчасти согласен",3,"2 = отчасти не согласен",2,"1 = абсолютно не согласен",1)</f>
        <v>3</v>
      </c>
      <c r="EB33" s="22">
        <f>SWITCH('Raw data'!EB33,"4 = полностью согласен",4,"3 = отчасти согласен",3,"2 = отчасти не согласен",2,"1 = абсолютно не согласен",1)</f>
        <v>2</v>
      </c>
      <c r="EC33" s="22">
        <f>SWITCH('Raw data'!EC33,"4 = полностью согласен",4,"3 = отчасти согласен",3,"2 = отчасти не согласен",2,"1 = абсолютно не согласен",1)</f>
        <v>3</v>
      </c>
      <c r="ED33" s="22">
        <f>SWITCH('Raw data'!ED33,"4 = полностью согласен",4,"3 = отчасти согласен",3,"2 = отчасти не согласен",2,"1 = абсолютно не согласен",1)</f>
        <v>4</v>
      </c>
      <c r="EE33" s="22">
        <f>SWITCH('Raw data'!EE33,"4 = полностью согласен",4,"3 = отчасти согласен",3,"2 = отчасти не согласен",2,"1 = абсолютно не согласен",1)</f>
        <v>3</v>
      </c>
      <c r="EF33" s="22">
        <f>SWITCH('Raw data'!EF33,"4 = полностью согласен",4,"3 = отчасти согласен",3,"2 = отчасти не согласен",2,"1 = абсолютно не согласен",1)</f>
        <v>3</v>
      </c>
      <c r="EG33" s="22">
        <f>SWITCH('Raw data'!EG33,"4 = полностью согласен",4,"3 = отчасти согласен",3,"2 = отчасти не согласен",2,"1 = абсолютно не согласен",1)</f>
        <v>2</v>
      </c>
      <c r="EH33" s="22">
        <f>SWITCH('Raw data'!EH33,"4 = полностью согласен",4,"3 = отчасти согласен",3,"2 = отчасти не согласен",2,"1 = абсолютно не согласен",1)</f>
        <v>3</v>
      </c>
      <c r="EI33" s="22">
        <f>SWITCH('Raw data'!EI33,"4 = полностью согласен",4,"3 = отчасти согласен",3,"2 = отчасти не согласен",2,"1 = абсолютно не согласен",1)</f>
        <v>3</v>
      </c>
      <c r="EJ33" s="22">
        <f>SWITCH('Raw data'!EJ33,"4 = полностью согласен",4,"3 = отчасти согласен",3,"2 = отчасти не согласен",2,"1 = абсолютно не согласен",1)</f>
        <v>3</v>
      </c>
      <c r="EK33" s="22">
        <f>SWITCH('Raw data'!EK33,"4 = полностью согласен",4,"3 = отчасти согласен",3,"2 = отчасти не согласен",2,"1 = абсолютно не согласен",1)</f>
        <v>4</v>
      </c>
      <c r="EL33" s="22">
        <f>SWITCH('Raw data'!EL33,"4 = полностью согласен",4,"3 = отчасти согласен",3,"2 = отчасти не согласен",2,"1 = абсолютно не согласен",1)</f>
        <v>1</v>
      </c>
      <c r="EM33" s="22">
        <f>SWITCH('Raw data'!EM33,"4 = полностью согласен",4,"3 = отчасти согласен",3,"2 = отчасти не согласен",2,"1 = абсолютно не согласен",1)</f>
        <v>2</v>
      </c>
      <c r="EN33" s="22">
        <f>SWITCH('Raw data'!EN33,"4 = полностью согласен",4,"3 = отчасти согласен",3,"2 = отчасти не согласен",2,"1 = абсолютно не согласен",1)</f>
        <v>3</v>
      </c>
      <c r="EO33" s="22">
        <f>SWITCH('Raw data'!EO33,"4 = полностью согласен",4,"3 = отчасти согласен",3,"2 = отчасти не согласен",2,"1 = абсолютно не согласен",1)</f>
        <v>3</v>
      </c>
      <c r="EP33" s="22">
        <f>SWITCH('Raw data'!EP33,"4 = полностью согласен",4,"3 = отчасти согласен",3,"2 = отчасти не согласен",2,"1 = абсолютно не согласен",1)</f>
        <v>3</v>
      </c>
      <c r="EQ33" s="22">
        <f>SWITCH('Raw data'!EQ33,"4 = полностью согласен",4,"3 = отчасти согласен",3,"2 = отчасти не согласен",2,"1 = абсолютно не согласен",1)</f>
        <v>2</v>
      </c>
      <c r="ER33" s="22">
        <f>SWITCH('Raw data'!ER33,"4 = полностью согласен",4,"3 = отчасти согласен",3,"2 = отчасти не согласен",2,"1 = абсолютно не согласен",1)</f>
        <v>3</v>
      </c>
      <c r="ES33" s="22">
        <f>SWITCH('Raw data'!ES33,"4 = полностью согласен",4,"3 = отчасти согласен",3,"2 = отчасти не согласен",2,"1 = абсолютно не согласен",1)</f>
        <v>4</v>
      </c>
      <c r="ET33" s="22">
        <f>SWITCH('Raw data'!ET33,"4 = полностью согласен",4,"3 = отчасти согласен",3,"2 = отчасти не согласен",2,"1 = абсолютно не согласен",1)</f>
        <v>3</v>
      </c>
      <c r="EU33" s="22">
        <f>SWITCH('Raw data'!EU33,"4 = полностью согласен",4,"3 = отчасти согласен",3,"2 = отчасти не согласен",2,"1 = абсолютно не согласен",1)</f>
        <v>4</v>
      </c>
      <c r="EV33" s="22">
        <f>SWITCH('Raw data'!EV33,"4 = полностью согласен",4,"3 = отчасти согласен",3,"2 = отчасти не согласен",2,"1 = абсолютно не согласен",1)</f>
        <v>2</v>
      </c>
      <c r="EW33" s="22">
        <f>SWITCH('Raw data'!EW33,"4 = полностью согласен",4,"3 = отчасти согласен",3,"2 = отчасти не согласен",2,"1 = абсолютно не согласен",1)</f>
        <v>2</v>
      </c>
      <c r="EX33" s="22">
        <f>SWITCH('Raw data'!EX33,"4 = полностью согласен",4,"3 = отчасти согласен",3,"2 = отчасти не согласен",2,"1 = абсолютно не согласен",1)</f>
        <v>3</v>
      </c>
      <c r="EY33" s="22">
        <f>SWITCH('Raw data'!EY33,"4 = полностью согласен",4,"3 = отчасти согласен",3,"2 = отчасти не согласен",2,"1 = абсолютно не согласен",1)</f>
        <v>3</v>
      </c>
      <c r="EZ33" s="22">
        <f>SWITCH('Raw data'!EZ33,"4 = полностью согласен",4,"3 = отчасти согласен",3,"2 = отчасти не согласен",2,"1 = абсолютно не согласен",1)</f>
        <v>3</v>
      </c>
      <c r="FA33" s="22">
        <f>SWITCH('Raw data'!FA33,"4 = полностью согласен",4,"3 = отчасти согласен",3,"2 = отчасти не согласен",2,"1 = абсолютно не согласен",1)</f>
        <v>4</v>
      </c>
      <c r="FB33" s="22">
        <f>SWITCH('Raw data'!FB33,"4 = полностью согласен",4,"3 = отчасти согласен",3,"2 = отчасти не согласен",2,"1 = абсолютно не согласен",1)</f>
        <v>2</v>
      </c>
      <c r="FC33" s="22">
        <f>SWITCH('Raw data'!FC33,"4 = полностью согласен",4,"3 = отчасти согласен",3,"2 = отчасти не согласен",2,"1 = абсолютно не согласен",1)</f>
        <v>3</v>
      </c>
      <c r="FD33" s="22">
        <f>SWITCH('Raw data'!FD33,"4 = полностью согласен",4,"3 = отчасти согласен",3,"2 = отчасти не согласен",2,"1 = абсолютно не согласен",1)</f>
        <v>3</v>
      </c>
      <c r="FE33" s="22">
        <f>SWITCH('Raw data'!FE33,"4 = полностью согласен",4,"3 = отчасти согласен",3,"2 = отчасти не согласен",2,"1 = абсолютно не согласен",1)</f>
        <v>4</v>
      </c>
      <c r="FF33" s="22">
        <f>SWITCH('Raw data'!FF33,"4 = полностью согласен",4,"3 = отчасти согласен",3,"2 = отчасти не согласен",2,"1 = абсолютно не согласен",1)</f>
        <v>4</v>
      </c>
      <c r="FG33" s="22">
        <f>SWITCH('Raw data'!FG33,"4 = полностью согласен",4,"3 = отчасти согласен",3,"2 = отчасти не согласен",2,"1 = абсолютно не согласен",1)</f>
        <v>3</v>
      </c>
      <c r="FH33" s="22">
        <f>SWITCH('Raw data'!FH33,"4 = полностью согласен",4,"3 = отчасти согласен",3,"2 = отчасти не согласен",2,"1 = абсолютно не согласен",1)</f>
        <v>3</v>
      </c>
      <c r="FI33" s="22">
        <f>SWITCH('Raw data'!FI33,"4 = полностью согласен",4,"3 = отчасти согласен",3,"2 = отчасти не согласен",2,"1 = абсолютно не согласен",1)</f>
        <v>3</v>
      </c>
      <c r="FJ33" s="22">
        <f>SWITCH('Raw data'!FJ33,"4 = полностью согласен",4,"3 = отчасти согласен",3,"2 = отчасти не согласен",2,"1 = абсолютно не согласен",1)</f>
        <v>3</v>
      </c>
      <c r="FK33" s="22">
        <f>SWITCH('Raw data'!FK33,"4 = полностью согласен",4,"3 = отчасти согласен",3,"2 = отчасти не согласен",2,"1 = абсолютно не согласен",1)</f>
        <v>2</v>
      </c>
      <c r="FL33" s="22">
        <f>SWITCH('Raw data'!FL33,"4 = полностью согласен",4,"3 = отчасти согласен",3,"2 = отчасти не согласен",2,"1 = абсолютно не согласен",1)</f>
        <v>4</v>
      </c>
      <c r="FM33" s="22">
        <f>SWITCH('Raw data'!FM33,"4 = полностью согласен",4,"3 = отчасти согласен",3,"2 = отчасти не согласен",2,"1 = абсолютно не согласен",1)</f>
        <v>2</v>
      </c>
      <c r="FN33" s="22">
        <f>SWITCH('Raw data'!FN33,"4 = полностью согласен",4,"3 = отчасти согласен",3,"2 = отчасти не согласен",2,"1 = абсолютно не согласен",1)</f>
        <v>1</v>
      </c>
      <c r="FO33" s="22">
        <f>SWITCH('Raw data'!FO33,"4 = полностью согласен",4,"3 = отчасти согласен",3,"2 = отчасти не согласен",2,"1 = абсолютно не согласен",1)</f>
        <v>1</v>
      </c>
      <c r="FP33" s="22">
        <f>SWITCH('Raw data'!FP33,"4 = полностью согласен",4,"3 = отчасти согласен",3,"2 = отчасти не согласен",2,"1 = абсолютно не согласен",1)</f>
        <v>4</v>
      </c>
      <c r="FQ33" s="22">
        <f>SWITCH('Raw data'!FQ33,"4 = полностью согласен",4,"3 = отчасти согласен",3,"2 = отчасти не согласен",2,"1 = абсолютно не согласен",1)</f>
        <v>4</v>
      </c>
      <c r="FR33" s="22">
        <f>SWITCH('Raw data'!FR33,"4 = полностью согласен",4,"3 = отчасти согласен",3,"2 = отчасти не согласен",2,"1 = абсолютно не согласен",1)</f>
        <v>1</v>
      </c>
      <c r="FS33" s="22">
        <f>SWITCH('Raw data'!FS33,"4 = полностью согласен",4,"3 = отчасти согласен",3,"2 = отчасти не согласен",2,"1 = абсолютно не согласен",1)</f>
        <v>2</v>
      </c>
      <c r="FT33" s="22">
        <f>SWITCH('Raw data'!FT33,"4 = полностью согласен",4,"3 = отчасти согласен",3,"2 = отчасти не согласен",2,"1 = абсолютно не согласен",1)</f>
        <v>2</v>
      </c>
      <c r="FU33" s="22">
        <f>SWITCH('Raw data'!FU33,"4 = полностью согласен",4,"3 = отчасти согласен",3,"2 = отчасти не согласен",2,"1 = абсолютно не согласен",1)</f>
        <v>1</v>
      </c>
      <c r="FV33" s="22">
        <f>SWITCH('Raw data'!FV33,"4 = полностью согласен",4,"3 = отчасти согласен",3,"2 = отчасти не согласен",2,"1 = абсолютно не согласен",1)</f>
        <v>4</v>
      </c>
      <c r="FW33" s="22">
        <f>SWITCH('Raw data'!FW33,"4 = полностью согласен",4,"3 = отчасти согласен",3,"2 = отчасти не согласен",2,"1 = абсолютно не согласен",1)</f>
        <v>2</v>
      </c>
      <c r="FX33" s="22">
        <f>SWITCH('Raw data'!FX33,"4 = полностью согласен",4,"3 = отчасти согласен",3,"2 = отчасти не согласен",2,"1 = абсолютно не согласен",1)</f>
        <v>1</v>
      </c>
      <c r="FY33" s="22">
        <f>SWITCH('Raw data'!FY33,"4 = полностью согласен",4,"3 = отчасти согласен",3,"2 = отчасти не согласен",2,"1 = абсолютно не согласен",1)</f>
        <v>2</v>
      </c>
      <c r="FZ33" s="22">
        <f>SWITCH('Raw data'!FZ33,"4 = полностью согласен",4,"3 = отчасти согласен",3,"2 = отчасти не согласен",2,"1 = абсолютно не согласен",1)</f>
        <v>3</v>
      </c>
      <c r="GA33" s="22">
        <f>SWITCH('Raw data'!GA33,"4 = полностью согласен",4,"3 = отчасти согласен",3,"2 = отчасти не согласен",2,"1 = абсолютно не согласен",1)</f>
        <v>3</v>
      </c>
      <c r="GB33" s="22">
        <f>SWITCH('Raw data'!GB33,"4 = полностью согласен",4,"3 = отчасти согласен",3,"2 = отчасти не согласен",2,"1 = абсолютно не согласен",1)</f>
        <v>3</v>
      </c>
      <c r="GC33" s="22">
        <f>SWITCH('Raw data'!GC33,"4 = полностью согласен",4,"3 = отчасти согласен",3,"2 = отчасти не согласен",2,"1 = абсолютно не согласен",1)</f>
        <v>1</v>
      </c>
      <c r="GD33" s="22">
        <f>SWITCH('Raw data'!GD33,"4 = полностью согласен",4,"3 = отчасти согласен",3,"2 = отчасти не согласен",2,"1 = абсолютно не согласен",1)</f>
        <v>4</v>
      </c>
      <c r="GE33" s="22">
        <f>SWITCH('Raw data'!GE33,"4 = полностью согласен",4,"3 = отчасти согласен",3,"2 = отчасти не согласен",2,"1 = абсолютно не согласен",1)</f>
        <v>3</v>
      </c>
      <c r="GF33" s="22">
        <f>SWITCH('Raw data'!GF33,"4 = полностью согласен",4,"3 = отчасти согласен",3,"2 = отчасти не согласен",2,"1 = абсолютно не согласен",1)</f>
        <v>4</v>
      </c>
      <c r="GG33" s="22">
        <f>SWITCH('Raw data'!GG33,"4 = полностью согласен",4,"3 = отчасти согласен",3,"2 = отчасти не согласен",2,"1 = абсолютно не согласен",1)</f>
        <v>3</v>
      </c>
      <c r="GH33" s="22">
        <f>SWITCH('Raw data'!GH33,"4 = полностью согласен",4,"3 = отчасти согласен",3,"2 = отчасти не согласен",2,"1 = абсолютно не согласен",1)</f>
        <v>1</v>
      </c>
      <c r="GI33" s="22">
        <f>SWITCH('Raw data'!GI33,"4 = полностью согласен",4,"3 = отчасти согласен",3,"2 = отчасти не согласен",2,"1 = абсолютно не согласен",1)</f>
        <v>1</v>
      </c>
      <c r="GJ33" s="22">
        <f>SWITCH('Raw data'!GJ33,"4 = полностью согласен",4,"3 = отчасти согласен",3,"2 = отчасти не согласен",2,"1 = абсолютно не согласен",1)</f>
        <v>3</v>
      </c>
      <c r="GK33" s="22">
        <f>SWITCH('Raw data'!GK33,"4 = полностью согласен",4,"3 = отчасти согласен",3,"2 = отчасти не согласен",2,"1 = абсолютно не согласен",1)</f>
        <v>2</v>
      </c>
      <c r="GL33" s="22">
        <f>SWITCH('Raw data'!GL33,"4 = полностью согласен",4,"3 = отчасти согласен",3,"2 = отчасти не согласен",2,"1 = абсолютно не согласен",1)</f>
        <v>3</v>
      </c>
      <c r="GM33" s="22">
        <f>SWITCH('Raw data'!GM33,"4 = полностью согласен",4,"3 = отчасти согласен",3,"2 = отчасти не согласен",2,"1 = абсолютно не согласен",1)</f>
        <v>3</v>
      </c>
      <c r="GN33" s="22">
        <f>SWITCH('Raw data'!GN33,"4 = полностью согласен",4,"3 = отчасти согласен",3,"2 = отчасти не согласен",2,"1 = абсолютно не согласен",1)</f>
        <v>4</v>
      </c>
      <c r="GO33" s="23"/>
    </row>
    <row r="34">
      <c r="A34" s="18">
        <f>'Raw data'!A34</f>
        <v>44699.90006</v>
      </c>
      <c r="B34" s="19" t="str">
        <f>'Raw data'!B34</f>
        <v>Developer</v>
      </c>
      <c r="E34" s="20">
        <f>if('Raw data'!E34 = "инженер-техник",0,1)</f>
        <v>0</v>
      </c>
      <c r="F34" s="20">
        <f>if('Raw data'!F34 = "вязальщик",0,1)</f>
        <v>1</v>
      </c>
      <c r="G34" s="20">
        <f>if('Raw data'!G34 = "повар",0,1)</f>
        <v>0</v>
      </c>
      <c r="H34" s="20">
        <f>if('Raw data'!H34 = "фотограф",0,1)</f>
        <v>1</v>
      </c>
      <c r="I34" s="20">
        <f>if('Raw data'!I34 = "чертежник",0,1)</f>
        <v>1</v>
      </c>
      <c r="J34" s="20">
        <f>if('Raw data'!J34 = "философ",0,1)</f>
        <v>0</v>
      </c>
      <c r="K34" s="20">
        <f>if('Raw data'!K34 = "ученый-химик",0,1)</f>
        <v>0</v>
      </c>
      <c r="L34" s="20">
        <f>if('Raw data'!L34 = "редактор научного журнала",0,1)</f>
        <v>1</v>
      </c>
      <c r="M34" s="20">
        <f>if('Raw data'!M34 = "лингвист",0,1)</f>
        <v>1</v>
      </c>
      <c r="N34" s="20">
        <f>if('Raw data'!N34 = "педиатр",0,1)</f>
        <v>0</v>
      </c>
      <c r="O34" s="20">
        <f>if('Raw data'!O34 = "организатор воспитательной работы",0,1)</f>
        <v>1</v>
      </c>
      <c r="P34" s="20">
        <f>if('Raw data'!P34 = "спортивный врач",0,1)</f>
        <v>0</v>
      </c>
      <c r="Q34" s="20">
        <f>if('Raw data'!Q34 = "нотариус",0,1)</f>
        <v>1</v>
      </c>
      <c r="R34" s="20">
        <f>if('Raw data'!R34 = "инженер станка",0,1)</f>
        <v>0</v>
      </c>
      <c r="S34" s="20">
        <f>if('Raw data'!S34 = "политический деятель",0,1)</f>
        <v>0</v>
      </c>
      <c r="T34" s="20">
        <f>if('Raw data'!T34 = "садовник",0,1)</f>
        <v>1</v>
      </c>
      <c r="U34" s="20">
        <f>if('Raw data'!U34 = "водитель",0,1)</f>
        <v>1</v>
      </c>
      <c r="V34" s="20">
        <f>if('Raw data'!V34 = "инженер-электрик",0,1)</f>
        <v>0</v>
      </c>
      <c r="W34" s="20">
        <f>if('Raw data'!W34 = "маляр",0,1)</f>
        <v>1</v>
      </c>
      <c r="X34" s="20">
        <f>if('Raw data'!X34 = "биолог",0,1)</f>
        <v>0</v>
      </c>
      <c r="Y34" s="20">
        <f>if('Raw data'!Y34 = "телеоператор",0,1)</f>
        <v>1</v>
      </c>
      <c r="Z34" s="20">
        <f>if('Raw data'!Z34 = "гидролог",0,1)</f>
        <v>0</v>
      </c>
      <c r="AA34" s="20">
        <f>if('Raw data'!AA34 = "зоолог",0,1)</f>
        <v>0</v>
      </c>
      <c r="AB34" s="20">
        <f>if('Raw data'!AB34 = "математик",0,1)</f>
        <v>1</v>
      </c>
      <c r="AC34" s="20">
        <f>if('Raw data'!AC34 = "счетовод",1,0)</f>
        <v>1</v>
      </c>
      <c r="AD34" s="20">
        <f>if('Raw data'!AD34 = "учитель",0,1)</f>
        <v>0</v>
      </c>
      <c r="AE34" s="20">
        <f>if('Raw data'!AE34 = "воспитатель",0,1)</f>
        <v>0</v>
      </c>
      <c r="AF34" s="20">
        <f>if('Raw data'!AF34 = "экономист",0,1)</f>
        <v>1</v>
      </c>
      <c r="AG34" s="20">
        <f>if('Raw data'!AG34 = "корректор",0,1)</f>
        <v>1</v>
      </c>
      <c r="AH34" s="20">
        <f>if('Raw data'!AH34 = "завхоз",0,1)</f>
        <v>1</v>
      </c>
      <c r="AI34" s="20">
        <f>if('Raw data'!AI34 = "радиоинженер",0,1)</f>
        <v>0</v>
      </c>
      <c r="AJ34" s="20">
        <f>if('Raw data'!AJ34 = "водопроводчик",0,1)</f>
        <v>0</v>
      </c>
      <c r="AK34" s="20">
        <f>if('Raw data'!AK34 = "агроном",0,1)</f>
        <v>0</v>
      </c>
      <c r="AL34" s="20">
        <f>if('Raw data'!AL34 = "закройщик-модельер",0,1)</f>
        <v>1</v>
      </c>
      <c r="AM34" s="20">
        <f>if('Raw data'!AM34 = "археолог",0,1)</f>
        <v>0</v>
      </c>
      <c r="AN34" s="20">
        <f>if('Raw data'!AN34 = "работник музея",0,1)</f>
        <v>0</v>
      </c>
      <c r="AO34" s="20">
        <f>if('Raw data'!AO34 = "ученый",0,1)</f>
        <v>0</v>
      </c>
      <c r="AP34" s="20">
        <f>if('Raw data'!AP34 = "логопед",0,1)</f>
        <v>0</v>
      </c>
      <c r="AQ34" s="20">
        <f>if('Raw data'!AQ34 = "врач",0,1)</f>
        <v>1</v>
      </c>
      <c r="AR34" s="20">
        <f>if('Raw data'!AR34 = "главный бухгалтер",0,1)</f>
        <v>1</v>
      </c>
      <c r="AS34" s="20">
        <f>if('Raw data'!AS34 = "поэт",0,1)</f>
        <v>1</v>
      </c>
      <c r="AT34" s="21">
        <f>if('Raw data'!AT34 = "архивариус",0,1)</f>
        <v>1</v>
      </c>
      <c r="AU34" s="20">
        <f>COUNTIF('Raw data'!AU34,"Да")</f>
        <v>1</v>
      </c>
      <c r="AV34" s="20">
        <f>COUNTIF('Raw data'!AV34,"Да")</f>
        <v>1</v>
      </c>
      <c r="AW34" s="20">
        <f>COUNTIF('Raw data'!AW34,"Да")</f>
        <v>0</v>
      </c>
      <c r="AX34" s="20">
        <f>COUNTIF('Raw data'!AX34,"Да")</f>
        <v>0</v>
      </c>
      <c r="AY34" s="20">
        <f>COUNTIF('Raw data'!AY34,"Да")</f>
        <v>1</v>
      </c>
      <c r="AZ34" s="20">
        <f>COUNTIF('Raw data'!AZ34,"Да")</f>
        <v>1</v>
      </c>
      <c r="BA34" s="20">
        <f>COUNTIF('Raw data'!BA34,"Да")</f>
        <v>1</v>
      </c>
      <c r="BB34" s="20">
        <f>COUNTIF('Raw data'!BB34,"Да")</f>
        <v>1</v>
      </c>
      <c r="BC34" s="20">
        <f>COUNTIF('Raw data'!BC34,"Да")</f>
        <v>0</v>
      </c>
      <c r="BD34" s="20">
        <f>COUNTIF('Raw data'!BD34,"Да")</f>
        <v>0</v>
      </c>
      <c r="BE34" s="20">
        <f>COUNTIF('Raw data'!BE34,"Да")</f>
        <v>0</v>
      </c>
      <c r="BF34" s="20">
        <f>COUNTIF('Raw data'!BF34,"Да")</f>
        <v>0</v>
      </c>
      <c r="BG34" s="20">
        <f>COUNTIF('Raw data'!BG34,"Да")</f>
        <v>1</v>
      </c>
      <c r="BH34" s="20">
        <f>COUNTIF('Raw data'!BH34,"Да")</f>
        <v>1</v>
      </c>
      <c r="BI34" s="20">
        <f>COUNTIF('Raw data'!BI34,"Да")</f>
        <v>1</v>
      </c>
      <c r="BJ34" s="20">
        <f>COUNTIF('Raw data'!BJ34,"Да")</f>
        <v>0</v>
      </c>
      <c r="BK34" s="20">
        <f>COUNTIF('Raw data'!BK34,"Да")</f>
        <v>1</v>
      </c>
      <c r="BL34" s="20">
        <f>COUNTIF('Raw data'!BL34,"Да")</f>
        <v>0</v>
      </c>
      <c r="BM34" s="20">
        <f>COUNTIF('Raw data'!BM34,"Да")</f>
        <v>0</v>
      </c>
      <c r="BN34" s="20">
        <f>COUNTIF('Raw data'!BN34,"Да")</f>
        <v>0</v>
      </c>
      <c r="BO34" s="20">
        <f>COUNTIF('Raw data'!BO34,"Да")</f>
        <v>1</v>
      </c>
      <c r="BP34" s="20">
        <f>COUNTIF('Raw data'!BP34,"Да")</f>
        <v>1</v>
      </c>
      <c r="BQ34" s="20">
        <f>COUNTIF('Raw data'!BQ34,"Да")</f>
        <v>0</v>
      </c>
      <c r="BR34" s="20">
        <f>COUNTIF('Raw data'!BR34,"Да")</f>
        <v>0</v>
      </c>
      <c r="BS34" s="20">
        <f>COUNTIF('Raw data'!BS34,"Да")</f>
        <v>1</v>
      </c>
      <c r="BT34" s="20">
        <f>COUNTIF('Raw data'!BT34,"Да")</f>
        <v>1</v>
      </c>
      <c r="BU34" s="20">
        <f>COUNTIF('Raw data'!BU34,"Да")</f>
        <v>0</v>
      </c>
      <c r="BV34" s="20">
        <f>COUNTIF('Raw data'!BV34,"Да")</f>
        <v>0</v>
      </c>
      <c r="BW34" s="20">
        <f>COUNTIF('Raw data'!BW34,"Да")</f>
        <v>1</v>
      </c>
      <c r="BX34" s="20">
        <f>COUNTIF('Raw data'!BX34,"Да")</f>
        <v>0</v>
      </c>
      <c r="BY34" s="20">
        <f>COUNTIF('Raw data'!BY34,"Да")</f>
        <v>0</v>
      </c>
      <c r="BZ34" s="20">
        <f>COUNTIF('Raw data'!BZ34,"Да")</f>
        <v>1</v>
      </c>
      <c r="CA34" s="20">
        <f>COUNTIF('Raw data'!CA34,"Да")</f>
        <v>0</v>
      </c>
      <c r="CB34" s="20">
        <f>COUNTIF('Raw data'!CB34,"Да")</f>
        <v>1</v>
      </c>
      <c r="CC34" s="20">
        <f>COUNTIF('Raw data'!CC34,"Да")</f>
        <v>0</v>
      </c>
      <c r="CD34" s="20">
        <f>COUNTIF('Raw data'!CD34,"Да")</f>
        <v>0</v>
      </c>
      <c r="CE34" s="20">
        <f>COUNTIF('Raw data'!CE34,"Да")</f>
        <v>1</v>
      </c>
      <c r="CF34" s="20">
        <f>COUNTIF('Raw data'!CF34,"Да")</f>
        <v>1</v>
      </c>
      <c r="CG34" s="20">
        <f>COUNTIF('Raw data'!CG34,"Да")</f>
        <v>0</v>
      </c>
      <c r="CH34" s="20">
        <f>COUNTIF('Raw data'!CH34,"Да")</f>
        <v>0</v>
      </c>
      <c r="CI34" s="20">
        <f>COUNTIF('Raw data'!CI34,"Да")</f>
        <v>0</v>
      </c>
      <c r="CJ34" s="20">
        <f>COUNTIF('Raw data'!CJ34,"Да")</f>
        <v>1</v>
      </c>
      <c r="CK34" s="20">
        <f>COUNTIF('Raw data'!CK34,"Да")</f>
        <v>0</v>
      </c>
      <c r="CL34" s="20">
        <f>COUNTIF('Raw data'!CL34,"Да")</f>
        <v>0</v>
      </c>
      <c r="CM34" s="20">
        <f>COUNTIF('Raw data'!CM34,"Да")</f>
        <v>1</v>
      </c>
      <c r="CN34" s="20">
        <f>COUNTIF('Raw data'!CN34,"Да")</f>
        <v>0</v>
      </c>
      <c r="CO34" s="20">
        <f>COUNTIF('Raw data'!CO34,"Да")</f>
        <v>0</v>
      </c>
      <c r="CP34" s="20">
        <f>COUNTIF('Raw data'!CP34,"Да")</f>
        <v>0</v>
      </c>
      <c r="CQ34" s="20">
        <f>COUNTIF('Raw data'!CQ34,"Да")</f>
        <v>0</v>
      </c>
      <c r="CR34" s="20">
        <f>COUNTIF('Raw data'!CR34,"Да")</f>
        <v>1</v>
      </c>
      <c r="CS34" s="20">
        <f>COUNTIF('Raw data'!CS34,"Да")</f>
        <v>0</v>
      </c>
      <c r="CT34" s="20">
        <f>COUNTIF('Raw data'!CT34,"Да")</f>
        <v>0</v>
      </c>
      <c r="CU34" s="20">
        <f>COUNTIF('Raw data'!CU34,"Да")</f>
        <v>0</v>
      </c>
      <c r="CV34" s="20">
        <f>COUNTIF('Raw data'!CV34,"Да")</f>
        <v>1</v>
      </c>
      <c r="CW34" s="20">
        <f>COUNTIF('Raw data'!CW34,"Да")</f>
        <v>0</v>
      </c>
      <c r="CX34" s="20">
        <f>COUNTIF('Raw data'!CX34,"Да")</f>
        <v>0</v>
      </c>
      <c r="CY34" s="20">
        <f>COUNTIF('Raw data'!CY34,"Да")</f>
        <v>0</v>
      </c>
      <c r="CZ34" s="20">
        <f>COUNTIF('Raw data'!CZ34,"Да")</f>
        <v>1</v>
      </c>
      <c r="DA34" s="20">
        <f>COUNTIF('Raw data'!DA34,"Да")</f>
        <v>1</v>
      </c>
      <c r="DB34" s="20">
        <f>COUNTIF('Raw data'!DB34,"Да")</f>
        <v>0</v>
      </c>
      <c r="DC34" s="20">
        <f>COUNTIF('Raw data'!DC34,"Да")</f>
        <v>0</v>
      </c>
      <c r="DD34" s="20">
        <f>COUNTIF('Raw data'!DD34,"Да")</f>
        <v>0</v>
      </c>
      <c r="DE34" s="20">
        <f>COUNTIF('Raw data'!DE34,"Да")</f>
        <v>1</v>
      </c>
      <c r="DF34" s="20">
        <f>COUNTIF('Raw data'!DF34,"Да")</f>
        <v>0</v>
      </c>
      <c r="DG34" s="20">
        <f>COUNTIF('Raw data'!DG34,"Да")</f>
        <v>1</v>
      </c>
      <c r="DH34" s="20">
        <f>COUNTIF('Raw data'!DH34,"Да")</f>
        <v>1</v>
      </c>
      <c r="DI34" s="20">
        <f>COUNTIF('Raw data'!DI34,"Да")</f>
        <v>0</v>
      </c>
      <c r="DJ34" s="20">
        <f>COUNTIF('Raw data'!DJ34,"Да")</f>
        <v>0</v>
      </c>
      <c r="DK34" s="20">
        <f>COUNTIF('Raw data'!DK34,"Да")</f>
        <v>0</v>
      </c>
      <c r="DL34" s="20">
        <f>COUNTIF('Raw data'!DL34,"Да")</f>
        <v>0</v>
      </c>
      <c r="DM34" s="20">
        <f>COUNTIF('Raw data'!DM34,"Да")</f>
        <v>0</v>
      </c>
      <c r="DN34" s="20">
        <f>COUNTIF('Raw data'!DN34,"Да")</f>
        <v>0</v>
      </c>
      <c r="DO34" s="20">
        <f>COUNTIF('Raw data'!DO34,"Да")</f>
        <v>1</v>
      </c>
      <c r="DP34" s="20">
        <f>COUNTIF('Raw data'!DP34,"Да")</f>
        <v>0</v>
      </c>
      <c r="DQ34" s="20">
        <f>COUNTIF('Raw data'!DQ34,"Да")</f>
        <v>0</v>
      </c>
      <c r="DR34" s="20">
        <f>COUNTIF('Raw data'!DR34,"Да")</f>
        <v>1</v>
      </c>
      <c r="DS34" s="20">
        <f>COUNTIF('Raw data'!DS34,"Да")</f>
        <v>0</v>
      </c>
      <c r="DT34" s="20">
        <f>COUNTIF('Raw data'!DT34,"Да")</f>
        <v>1</v>
      </c>
      <c r="DU34" s="20">
        <f>COUNTIF('Raw data'!DU34,"Да")</f>
        <v>0</v>
      </c>
      <c r="DV34" s="21">
        <f>COUNTIF('Raw data'!DV34,"Да")</f>
        <v>0</v>
      </c>
      <c r="DW34" s="22">
        <f>SWITCH('Raw data'!DW34,"4 = полностью согласен",4,"3 = отчасти согласен",3,"2 = отчасти не согласен",2,"1 = абсолютно не согласен",1)</f>
        <v>3</v>
      </c>
      <c r="DX34" s="22">
        <f>SWITCH('Raw data'!DX34,"4 = полностью согласен",4,"3 = отчасти согласен",3,"2 = отчасти не согласен",2,"1 = абсолютно не согласен",1)</f>
        <v>4</v>
      </c>
      <c r="DY34" s="22">
        <f>SWITCH('Raw data'!DY34,"4 = полностью согласен",4,"3 = отчасти согласен",3,"2 = отчасти не согласен",2,"1 = абсолютно не согласен",1)</f>
        <v>4</v>
      </c>
      <c r="DZ34" s="22">
        <f>SWITCH('Raw data'!DZ34,"4 = полностью согласен",4,"3 = отчасти согласен",3,"2 = отчасти не согласен",2,"1 = абсолютно не согласен",1)</f>
        <v>3</v>
      </c>
      <c r="EA34" s="22">
        <f>SWITCH('Raw data'!EA34,"4 = полностью согласен",4,"3 = отчасти согласен",3,"2 = отчасти не согласен",2,"1 = абсолютно не согласен",1)</f>
        <v>3</v>
      </c>
      <c r="EB34" s="22">
        <f>SWITCH('Raw data'!EB34,"4 = полностью согласен",4,"3 = отчасти согласен",3,"2 = отчасти не согласен",2,"1 = абсолютно не согласен",1)</f>
        <v>2</v>
      </c>
      <c r="EC34" s="22">
        <f>SWITCH('Raw data'!EC34,"4 = полностью согласен",4,"3 = отчасти согласен",3,"2 = отчасти не согласен",2,"1 = абсолютно не согласен",1)</f>
        <v>2</v>
      </c>
      <c r="ED34" s="22">
        <f>SWITCH('Raw data'!ED34,"4 = полностью согласен",4,"3 = отчасти согласен",3,"2 = отчасти не согласен",2,"1 = абсолютно не согласен",1)</f>
        <v>2</v>
      </c>
      <c r="EE34" s="22">
        <f>SWITCH('Raw data'!EE34,"4 = полностью согласен",4,"3 = отчасти согласен",3,"2 = отчасти не согласен",2,"1 = абсолютно не согласен",1)</f>
        <v>3</v>
      </c>
      <c r="EF34" s="22">
        <f>SWITCH('Raw data'!EF34,"4 = полностью согласен",4,"3 = отчасти согласен",3,"2 = отчасти не согласен",2,"1 = абсолютно не согласен",1)</f>
        <v>4</v>
      </c>
      <c r="EG34" s="22">
        <f>SWITCH('Raw data'!EG34,"4 = полностью согласен",4,"3 = отчасти согласен",3,"2 = отчасти не согласен",2,"1 = абсолютно не согласен",1)</f>
        <v>4</v>
      </c>
      <c r="EH34" s="22">
        <f>SWITCH('Raw data'!EH34,"4 = полностью согласен",4,"3 = отчасти согласен",3,"2 = отчасти не согласен",2,"1 = абсолютно не согласен",1)</f>
        <v>3</v>
      </c>
      <c r="EI34" s="22">
        <f>SWITCH('Raw data'!EI34,"4 = полностью согласен",4,"3 = отчасти согласен",3,"2 = отчасти не согласен",2,"1 = абсолютно не согласен",1)</f>
        <v>3</v>
      </c>
      <c r="EJ34" s="22">
        <f>SWITCH('Raw data'!EJ34,"4 = полностью согласен",4,"3 = отчасти согласен",3,"2 = отчасти не согласен",2,"1 = абсолютно не согласен",1)</f>
        <v>1</v>
      </c>
      <c r="EK34" s="22">
        <f>SWITCH('Raw data'!EK34,"4 = полностью согласен",4,"3 = отчасти согласен",3,"2 = отчасти не согласен",2,"1 = абсолютно не согласен",1)</f>
        <v>3</v>
      </c>
      <c r="EL34" s="22">
        <f>SWITCH('Raw data'!EL34,"4 = полностью согласен",4,"3 = отчасти согласен",3,"2 = отчасти не согласен",2,"1 = абсолютно не согласен",1)</f>
        <v>1</v>
      </c>
      <c r="EM34" s="22">
        <f>SWITCH('Raw data'!EM34,"4 = полностью согласен",4,"3 = отчасти согласен",3,"2 = отчасти не согласен",2,"1 = абсолютно не согласен",1)</f>
        <v>4</v>
      </c>
      <c r="EN34" s="22">
        <f>SWITCH('Raw data'!EN34,"4 = полностью согласен",4,"3 = отчасти согласен",3,"2 = отчасти не согласен",2,"1 = абсолютно не согласен",1)</f>
        <v>3</v>
      </c>
      <c r="EO34" s="22">
        <f>SWITCH('Raw data'!EO34,"4 = полностью согласен",4,"3 = отчасти согласен",3,"2 = отчасти не согласен",2,"1 = абсолютно не согласен",1)</f>
        <v>2</v>
      </c>
      <c r="EP34" s="22">
        <f>SWITCH('Raw data'!EP34,"4 = полностью согласен",4,"3 = отчасти согласен",3,"2 = отчасти не согласен",2,"1 = абсолютно не согласен",1)</f>
        <v>3</v>
      </c>
      <c r="EQ34" s="22">
        <f>SWITCH('Raw data'!EQ34,"4 = полностью согласен",4,"3 = отчасти согласен",3,"2 = отчасти не согласен",2,"1 = абсолютно не согласен",1)</f>
        <v>4</v>
      </c>
      <c r="ER34" s="22">
        <f>SWITCH('Raw data'!ER34,"4 = полностью согласен",4,"3 = отчасти согласен",3,"2 = отчасти не согласен",2,"1 = абсолютно не согласен",1)</f>
        <v>3</v>
      </c>
      <c r="ES34" s="22">
        <f>SWITCH('Raw data'!ES34,"4 = полностью согласен",4,"3 = отчасти согласен",3,"2 = отчасти не согласен",2,"1 = абсолютно не согласен",1)</f>
        <v>1</v>
      </c>
      <c r="ET34" s="22">
        <f>SWITCH('Raw data'!ET34,"4 = полностью согласен",4,"3 = отчасти согласен",3,"2 = отчасти не согласен",2,"1 = абсолютно не согласен",1)</f>
        <v>3</v>
      </c>
      <c r="EU34" s="22">
        <f>SWITCH('Raw data'!EU34,"4 = полностью согласен",4,"3 = отчасти согласен",3,"2 = отчасти не согласен",2,"1 = абсолютно не согласен",1)</f>
        <v>4</v>
      </c>
      <c r="EV34" s="22">
        <f>SWITCH('Raw data'!EV34,"4 = полностью согласен",4,"3 = отчасти согласен",3,"2 = отчасти не согласен",2,"1 = абсолютно не согласен",1)</f>
        <v>2</v>
      </c>
      <c r="EW34" s="22">
        <f>SWITCH('Raw data'!EW34,"4 = полностью согласен",4,"3 = отчасти согласен",3,"2 = отчасти не согласен",2,"1 = абсолютно не согласен",1)</f>
        <v>1</v>
      </c>
      <c r="EX34" s="22">
        <f>SWITCH('Raw data'!EX34,"4 = полностью согласен",4,"3 = отчасти согласен",3,"2 = отчасти не согласен",2,"1 = абсолютно не согласен",1)</f>
        <v>4</v>
      </c>
      <c r="EY34" s="22">
        <f>SWITCH('Raw data'!EY34,"4 = полностью согласен",4,"3 = отчасти согласен",3,"2 = отчасти не согласен",2,"1 = абсолютно не согласен",1)</f>
        <v>4</v>
      </c>
      <c r="EZ34" s="22">
        <f>SWITCH('Raw data'!EZ34,"4 = полностью согласен",4,"3 = отчасти согласен",3,"2 = отчасти не согласен",2,"1 = абсолютно не согласен",1)</f>
        <v>2</v>
      </c>
      <c r="FA34" s="22">
        <f>SWITCH('Raw data'!FA34,"4 = полностью согласен",4,"3 = отчасти согласен",3,"2 = отчасти не согласен",2,"1 = абсолютно не согласен",1)</f>
        <v>3</v>
      </c>
      <c r="FB34" s="22">
        <f>SWITCH('Raw data'!FB34,"4 = полностью согласен",4,"3 = отчасти согласен",3,"2 = отчасти не согласен",2,"1 = абсолютно не согласен",1)</f>
        <v>3</v>
      </c>
      <c r="FC34" s="22">
        <f>SWITCH('Raw data'!FC34,"4 = полностью согласен",4,"3 = отчасти согласен",3,"2 = отчасти не согласен",2,"1 = абсолютно не согласен",1)</f>
        <v>3</v>
      </c>
      <c r="FD34" s="22">
        <f>SWITCH('Raw data'!FD34,"4 = полностью согласен",4,"3 = отчасти согласен",3,"2 = отчасти не согласен",2,"1 = абсолютно не согласен",1)</f>
        <v>1</v>
      </c>
      <c r="FE34" s="22">
        <f>SWITCH('Raw data'!FE34,"4 = полностью согласен",4,"3 = отчасти согласен",3,"2 = отчасти не согласен",2,"1 = абсолютно не согласен",1)</f>
        <v>4</v>
      </c>
      <c r="FF34" s="22">
        <f>SWITCH('Raw data'!FF34,"4 = полностью согласен",4,"3 = отчасти согласен",3,"2 = отчасти не согласен",2,"1 = абсолютно не согласен",1)</f>
        <v>1</v>
      </c>
      <c r="FG34" s="22">
        <f>SWITCH('Raw data'!FG34,"4 = полностью согласен",4,"3 = отчасти согласен",3,"2 = отчасти не согласен",2,"1 = абсолютно не согласен",1)</f>
        <v>1</v>
      </c>
      <c r="FH34" s="22">
        <f>SWITCH('Raw data'!FH34,"4 = полностью согласен",4,"3 = отчасти согласен",3,"2 = отчасти не согласен",2,"1 = абсолютно не согласен",1)</f>
        <v>4</v>
      </c>
      <c r="FI34" s="22">
        <f>SWITCH('Raw data'!FI34,"4 = полностью согласен",4,"3 = отчасти согласен",3,"2 = отчасти не согласен",2,"1 = абсолютно не согласен",1)</f>
        <v>4</v>
      </c>
      <c r="FJ34" s="22">
        <f>SWITCH('Raw data'!FJ34,"4 = полностью согласен",4,"3 = отчасти согласен",3,"2 = отчасти не согласен",2,"1 = абсолютно не согласен",1)</f>
        <v>1</v>
      </c>
      <c r="FK34" s="22">
        <f>SWITCH('Raw data'!FK34,"4 = полностью согласен",4,"3 = отчасти согласен",3,"2 = отчасти не согласен",2,"1 = абсолютно не согласен",1)</f>
        <v>3</v>
      </c>
      <c r="FL34" s="22">
        <f>SWITCH('Raw data'!FL34,"4 = полностью согласен",4,"3 = отчасти согласен",3,"2 = отчасти не согласен",2,"1 = абсолютно не согласен",1)</f>
        <v>1</v>
      </c>
      <c r="FM34" s="22">
        <f>SWITCH('Raw data'!FM34,"4 = полностью согласен",4,"3 = отчасти согласен",3,"2 = отчасти не согласен",2,"1 = абсолютно не согласен",1)</f>
        <v>2</v>
      </c>
      <c r="FN34" s="22">
        <f>SWITCH('Raw data'!FN34,"4 = полностью согласен",4,"3 = отчасти согласен",3,"2 = отчасти не согласен",2,"1 = абсолютно не согласен",1)</f>
        <v>4</v>
      </c>
      <c r="FO34" s="22">
        <f>SWITCH('Raw data'!FO34,"4 = полностью согласен",4,"3 = отчасти согласен",3,"2 = отчасти не согласен",2,"1 = абсолютно не согласен",1)</f>
        <v>3</v>
      </c>
      <c r="FP34" s="22">
        <f>SWITCH('Raw data'!FP34,"4 = полностью согласен",4,"3 = отчасти согласен",3,"2 = отчасти не согласен",2,"1 = абсолютно не согласен",1)</f>
        <v>2</v>
      </c>
      <c r="FQ34" s="22">
        <f>SWITCH('Raw data'!FQ34,"4 = полностью согласен",4,"3 = отчасти согласен",3,"2 = отчасти не согласен",2,"1 = абсолютно не согласен",1)</f>
        <v>4</v>
      </c>
      <c r="FR34" s="22">
        <f>SWITCH('Raw data'!FR34,"4 = полностью согласен",4,"3 = отчасти согласен",3,"2 = отчасти не согласен",2,"1 = абсолютно не согласен",1)</f>
        <v>2</v>
      </c>
      <c r="FS34" s="22">
        <f>SWITCH('Raw data'!FS34,"4 = полностью согласен",4,"3 = отчасти согласен",3,"2 = отчасти не согласен",2,"1 = абсолютно не согласен",1)</f>
        <v>2</v>
      </c>
      <c r="FT34" s="22">
        <f>SWITCH('Raw data'!FT34,"4 = полностью согласен",4,"3 = отчасти согласен",3,"2 = отчасти не согласен",2,"1 = абсолютно не согласен",1)</f>
        <v>3</v>
      </c>
      <c r="FU34" s="22">
        <f>SWITCH('Raw data'!FU34,"4 = полностью согласен",4,"3 = отчасти согласен",3,"2 = отчасти не согласен",2,"1 = абсолютно не согласен",1)</f>
        <v>1</v>
      </c>
      <c r="FV34" s="22">
        <f>SWITCH('Raw data'!FV34,"4 = полностью согласен",4,"3 = отчасти согласен",3,"2 = отчасти не согласен",2,"1 = абсолютно не согласен",1)</f>
        <v>3</v>
      </c>
      <c r="FW34" s="22">
        <f>SWITCH('Raw data'!FW34,"4 = полностью согласен",4,"3 = отчасти согласен",3,"2 = отчасти не согласен",2,"1 = абсолютно не согласен",1)</f>
        <v>1</v>
      </c>
      <c r="FX34" s="22">
        <f>SWITCH('Raw data'!FX34,"4 = полностью согласен",4,"3 = отчасти согласен",3,"2 = отчасти не согласен",2,"1 = абсолютно не согласен",1)</f>
        <v>4</v>
      </c>
      <c r="FY34" s="22">
        <f>SWITCH('Raw data'!FY34,"4 = полностью согласен",4,"3 = отчасти согласен",3,"2 = отчасти не согласен",2,"1 = абсолютно не согласен",1)</f>
        <v>4</v>
      </c>
      <c r="FZ34" s="22">
        <f>SWITCH('Raw data'!FZ34,"4 = полностью согласен",4,"3 = отчасти согласен",3,"2 = отчасти не согласен",2,"1 = абсолютно не согласен",1)</f>
        <v>3</v>
      </c>
      <c r="GA34" s="22">
        <f>SWITCH('Raw data'!GA34,"4 = полностью согласен",4,"3 = отчасти согласен",3,"2 = отчасти не согласен",2,"1 = абсолютно не согласен",1)</f>
        <v>1</v>
      </c>
      <c r="GB34" s="22">
        <f>SWITCH('Raw data'!GB34,"4 = полностью согласен",4,"3 = отчасти согласен",3,"2 = отчасти не согласен",2,"1 = абсолютно не согласен",1)</f>
        <v>1</v>
      </c>
      <c r="GC34" s="22">
        <f>SWITCH('Raw data'!GC34,"4 = полностью согласен",4,"3 = отчасти согласен",3,"2 = отчасти не согласен",2,"1 = абсолютно не согласен",1)</f>
        <v>1</v>
      </c>
      <c r="GD34" s="22">
        <f>SWITCH('Raw data'!GD34,"4 = полностью согласен",4,"3 = отчасти согласен",3,"2 = отчасти не согласен",2,"1 = абсолютно не согласен",1)</f>
        <v>4</v>
      </c>
      <c r="GE34" s="22">
        <f>SWITCH('Raw data'!GE34,"4 = полностью согласен",4,"3 = отчасти согласен",3,"2 = отчасти не согласен",2,"1 = абсолютно не согласен",1)</f>
        <v>3</v>
      </c>
      <c r="GF34" s="22">
        <f>SWITCH('Raw data'!GF34,"4 = полностью согласен",4,"3 = отчасти согласен",3,"2 = отчасти не согласен",2,"1 = абсолютно не согласен",1)</f>
        <v>3</v>
      </c>
      <c r="GG34" s="22">
        <f>SWITCH('Raw data'!GG34,"4 = полностью согласен",4,"3 = отчасти согласен",3,"2 = отчасти не согласен",2,"1 = абсолютно не согласен",1)</f>
        <v>3</v>
      </c>
      <c r="GH34" s="22">
        <f>SWITCH('Raw data'!GH34,"4 = полностью согласен",4,"3 = отчасти согласен",3,"2 = отчасти не согласен",2,"1 = абсолютно не согласен",1)</f>
        <v>3</v>
      </c>
      <c r="GI34" s="22">
        <f>SWITCH('Raw data'!GI34,"4 = полностью согласен",4,"3 = отчасти согласен",3,"2 = отчасти не согласен",2,"1 = абсолютно не согласен",1)</f>
        <v>1</v>
      </c>
      <c r="GJ34" s="22">
        <f>SWITCH('Raw data'!GJ34,"4 = полностью согласен",4,"3 = отчасти согласен",3,"2 = отчасти не согласен",2,"1 = абсолютно не согласен",1)</f>
        <v>1</v>
      </c>
      <c r="GK34" s="22">
        <f>SWITCH('Raw data'!GK34,"4 = полностью согласен",4,"3 = отчасти согласен",3,"2 = отчасти не согласен",2,"1 = абсолютно не согласен",1)</f>
        <v>2</v>
      </c>
      <c r="GL34" s="22">
        <f>SWITCH('Raw data'!GL34,"4 = полностью согласен",4,"3 = отчасти согласен",3,"2 = отчасти не согласен",2,"1 = абсолютно не согласен",1)</f>
        <v>3</v>
      </c>
      <c r="GM34" s="22">
        <f>SWITCH('Raw data'!GM34,"4 = полностью согласен",4,"3 = отчасти согласен",3,"2 = отчасти не согласен",2,"1 = абсолютно не согласен",1)</f>
        <v>3</v>
      </c>
      <c r="GN34" s="22">
        <f>SWITCH('Raw data'!GN34,"4 = полностью согласен",4,"3 = отчасти согласен",3,"2 = отчасти не согласен",2,"1 = абсолютно не согласен",1)</f>
        <v>2</v>
      </c>
      <c r="GO34" s="23"/>
    </row>
    <row r="35">
      <c r="A35" s="18">
        <f>'Raw data'!A35</f>
        <v>44701.58613</v>
      </c>
      <c r="B35" s="19" t="str">
        <f>'Raw data'!B35</f>
        <v>Developer</v>
      </c>
      <c r="E35" s="20">
        <f>if('Raw data'!E35 = "инженер-техник",0,1)</f>
        <v>0</v>
      </c>
      <c r="F35" s="20">
        <f>if('Raw data'!F35 = "вязальщик",0,1)</f>
        <v>1</v>
      </c>
      <c r="G35" s="20">
        <f>if('Raw data'!G35 = "повар",0,1)</f>
        <v>0</v>
      </c>
      <c r="H35" s="20">
        <f>if('Raw data'!H35 = "фотограф",0,1)</f>
        <v>1</v>
      </c>
      <c r="I35" s="20">
        <f>if('Raw data'!I35 = "чертежник",0,1)</f>
        <v>0</v>
      </c>
      <c r="J35" s="20">
        <f>if('Raw data'!J35 = "философ",0,1)</f>
        <v>0</v>
      </c>
      <c r="K35" s="20">
        <f>if('Raw data'!K35 = "ученый-химик",0,1)</f>
        <v>0</v>
      </c>
      <c r="L35" s="20">
        <f>if('Raw data'!L35 = "редактор научного журнала",0,1)</f>
        <v>1</v>
      </c>
      <c r="M35" s="20">
        <f>if('Raw data'!M35 = "лингвист",0,1)</f>
        <v>0</v>
      </c>
      <c r="N35" s="20">
        <f>if('Raw data'!N35 = "педиатр",0,1)</f>
        <v>1</v>
      </c>
      <c r="O35" s="20">
        <f>if('Raw data'!O35 = "организатор воспитательной работы",0,1)</f>
        <v>1</v>
      </c>
      <c r="P35" s="20">
        <f>if('Raw data'!P35 = "спортивный врач",0,1)</f>
        <v>1</v>
      </c>
      <c r="Q35" s="20">
        <f>if('Raw data'!Q35 = "нотариус",0,1)</f>
        <v>1</v>
      </c>
      <c r="R35" s="20">
        <f>if('Raw data'!R35 = "инженер станка",0,1)</f>
        <v>0</v>
      </c>
      <c r="S35" s="20">
        <f>if('Raw data'!S35 = "политический деятель",0,1)</f>
        <v>0</v>
      </c>
      <c r="T35" s="20">
        <f>if('Raw data'!T35 = "садовник",0,1)</f>
        <v>1</v>
      </c>
      <c r="U35" s="20">
        <f>if('Raw data'!U35 = "водитель",0,1)</f>
        <v>0</v>
      </c>
      <c r="V35" s="20">
        <f>if('Raw data'!V35 = "инженер-электрик",0,1)</f>
        <v>0</v>
      </c>
      <c r="W35" s="20">
        <f>if('Raw data'!W35 = "маляр",0,1)</f>
        <v>0</v>
      </c>
      <c r="X35" s="20">
        <f>if('Raw data'!X35 = "биолог",0,1)</f>
        <v>0</v>
      </c>
      <c r="Y35" s="20">
        <f>if('Raw data'!Y35 = "телеоператор",0,1)</f>
        <v>0</v>
      </c>
      <c r="Z35" s="20">
        <f>if('Raw data'!Z35 = "гидролог",0,1)</f>
        <v>0</v>
      </c>
      <c r="AA35" s="20">
        <f>if('Raw data'!AA35 = "зоолог",0,1)</f>
        <v>1</v>
      </c>
      <c r="AB35" s="20">
        <f>if('Raw data'!AB35 = "математик",0,1)</f>
        <v>0</v>
      </c>
      <c r="AC35" s="20">
        <f>if('Raw data'!AC35 = "счетовод",1,0)</f>
        <v>1</v>
      </c>
      <c r="AD35" s="20">
        <f>if('Raw data'!AD35 = "учитель",0,1)</f>
        <v>1</v>
      </c>
      <c r="AE35" s="20">
        <f>if('Raw data'!AE35 = "воспитатель",0,1)</f>
        <v>0</v>
      </c>
      <c r="AF35" s="20">
        <f>if('Raw data'!AF35 = "экономист",0,1)</f>
        <v>0</v>
      </c>
      <c r="AG35" s="20">
        <f>if('Raw data'!AG35 = "корректор",0,1)</f>
        <v>1</v>
      </c>
      <c r="AH35" s="20">
        <f>if('Raw data'!AH35 = "завхоз",0,1)</f>
        <v>1</v>
      </c>
      <c r="AI35" s="20">
        <f>if('Raw data'!AI35 = "радиоинженер",0,1)</f>
        <v>0</v>
      </c>
      <c r="AJ35" s="20">
        <f>if('Raw data'!AJ35 = "водопроводчик",0,1)</f>
        <v>1</v>
      </c>
      <c r="AK35" s="20">
        <f>if('Raw data'!AK35 = "агроном",0,1)</f>
        <v>0</v>
      </c>
      <c r="AL35" s="20">
        <f>if('Raw data'!AL35 = "закройщик-модельер",0,1)</f>
        <v>1</v>
      </c>
      <c r="AM35" s="20">
        <f>if('Raw data'!AM35 = "археолог",0,1)</f>
        <v>1</v>
      </c>
      <c r="AN35" s="20">
        <f>if('Raw data'!AN35 = "работник музея",0,1)</f>
        <v>1</v>
      </c>
      <c r="AO35" s="20">
        <f>if('Raw data'!AO35 = "ученый",0,1)</f>
        <v>0</v>
      </c>
      <c r="AP35" s="20">
        <f>if('Raw data'!AP35 = "логопед",0,1)</f>
        <v>0</v>
      </c>
      <c r="AQ35" s="20">
        <f>if('Raw data'!AQ35 = "врач",0,1)</f>
        <v>1</v>
      </c>
      <c r="AR35" s="20">
        <f>if('Raw data'!AR35 = "главный бухгалтер",0,1)</f>
        <v>1</v>
      </c>
      <c r="AS35" s="20">
        <f>if('Raw data'!AS35 = "поэт",0,1)</f>
        <v>1</v>
      </c>
      <c r="AT35" s="21">
        <f>if('Raw data'!AT35 = "архивариус",0,1)</f>
        <v>1</v>
      </c>
      <c r="AU35" s="20">
        <f>COUNTIF('Raw data'!AU35,"Да")</f>
        <v>1</v>
      </c>
      <c r="AV35" s="20">
        <f>COUNTIF('Raw data'!AV35,"Да")</f>
        <v>1</v>
      </c>
      <c r="AW35" s="20">
        <f>COUNTIF('Raw data'!AW35,"Да")</f>
        <v>1</v>
      </c>
      <c r="AX35" s="20">
        <f>COUNTIF('Raw data'!AX35,"Да")</f>
        <v>0</v>
      </c>
      <c r="AY35" s="20">
        <f>COUNTIF('Raw data'!AY35,"Да")</f>
        <v>1</v>
      </c>
      <c r="AZ35" s="20">
        <f>COUNTIF('Raw data'!AZ35,"Да")</f>
        <v>0</v>
      </c>
      <c r="BA35" s="20">
        <f>COUNTIF('Raw data'!BA35,"Да")</f>
        <v>1</v>
      </c>
      <c r="BB35" s="20">
        <f>COUNTIF('Raw data'!BB35,"Да")</f>
        <v>1</v>
      </c>
      <c r="BC35" s="20">
        <f>COUNTIF('Raw data'!BC35,"Да")</f>
        <v>0</v>
      </c>
      <c r="BD35" s="20">
        <f>COUNTIF('Raw data'!BD35,"Да")</f>
        <v>0</v>
      </c>
      <c r="BE35" s="20">
        <f>COUNTIF('Raw data'!BE35,"Да")</f>
        <v>1</v>
      </c>
      <c r="BF35" s="20">
        <f>COUNTIF('Raw data'!BF35,"Да")</f>
        <v>0</v>
      </c>
      <c r="BG35" s="20">
        <f>COUNTIF('Raw data'!BG35,"Да")</f>
        <v>1</v>
      </c>
      <c r="BH35" s="20">
        <f>COUNTIF('Raw data'!BH35,"Да")</f>
        <v>0</v>
      </c>
      <c r="BI35" s="20">
        <f>COUNTIF('Raw data'!BI35,"Да")</f>
        <v>1</v>
      </c>
      <c r="BJ35" s="20">
        <f>COUNTIF('Raw data'!BJ35,"Да")</f>
        <v>0</v>
      </c>
      <c r="BK35" s="20">
        <f>COUNTIF('Raw data'!BK35,"Да")</f>
        <v>1</v>
      </c>
      <c r="BL35" s="20">
        <f>COUNTIF('Raw data'!BL35,"Да")</f>
        <v>1</v>
      </c>
      <c r="BM35" s="20">
        <f>COUNTIF('Raw data'!BM35,"Да")</f>
        <v>1</v>
      </c>
      <c r="BN35" s="20">
        <f>COUNTIF('Raw data'!BN35,"Да")</f>
        <v>0</v>
      </c>
      <c r="BO35" s="20">
        <f>COUNTIF('Raw data'!BO35,"Да")</f>
        <v>0</v>
      </c>
      <c r="BP35" s="20">
        <f>COUNTIF('Raw data'!BP35,"Да")</f>
        <v>1</v>
      </c>
      <c r="BQ35" s="20">
        <f>COUNTIF('Raw data'!BQ35,"Да")</f>
        <v>1</v>
      </c>
      <c r="BR35" s="20">
        <f>COUNTIF('Raw data'!BR35,"Да")</f>
        <v>1</v>
      </c>
      <c r="BS35" s="20">
        <f>COUNTIF('Raw data'!BS35,"Да")</f>
        <v>1</v>
      </c>
      <c r="BT35" s="20">
        <f>COUNTIF('Raw data'!BT35,"Да")</f>
        <v>1</v>
      </c>
      <c r="BU35" s="20">
        <f>COUNTIF('Raw data'!BU35,"Да")</f>
        <v>0</v>
      </c>
      <c r="BV35" s="20">
        <f>COUNTIF('Raw data'!BV35,"Да")</f>
        <v>0</v>
      </c>
      <c r="BW35" s="20">
        <f>COUNTIF('Raw data'!BW35,"Да")</f>
        <v>1</v>
      </c>
      <c r="BX35" s="20">
        <f>COUNTIF('Raw data'!BX35,"Да")</f>
        <v>0</v>
      </c>
      <c r="BY35" s="20">
        <f>COUNTIF('Raw data'!BY35,"Да")</f>
        <v>0</v>
      </c>
      <c r="BZ35" s="20">
        <f>COUNTIF('Raw data'!BZ35,"Да")</f>
        <v>0</v>
      </c>
      <c r="CA35" s="20">
        <f>COUNTIF('Raw data'!CA35,"Да")</f>
        <v>0</v>
      </c>
      <c r="CB35" s="20">
        <f>COUNTIF('Raw data'!CB35,"Да")</f>
        <v>0</v>
      </c>
      <c r="CC35" s="20">
        <f>COUNTIF('Raw data'!CC35,"Да")</f>
        <v>1</v>
      </c>
      <c r="CD35" s="20">
        <f>COUNTIF('Raw data'!CD35,"Да")</f>
        <v>0</v>
      </c>
      <c r="CE35" s="20">
        <f>COUNTIF('Raw data'!CE35,"Да")</f>
        <v>1</v>
      </c>
      <c r="CF35" s="20">
        <f>COUNTIF('Raw data'!CF35,"Да")</f>
        <v>1</v>
      </c>
      <c r="CG35" s="20">
        <f>COUNTIF('Raw data'!CG35,"Да")</f>
        <v>1</v>
      </c>
      <c r="CH35" s="20">
        <f>COUNTIF('Raw data'!CH35,"Да")</f>
        <v>1</v>
      </c>
      <c r="CI35" s="20">
        <f>COUNTIF('Raw data'!CI35,"Да")</f>
        <v>1</v>
      </c>
      <c r="CJ35" s="20">
        <f>COUNTIF('Raw data'!CJ35,"Да")</f>
        <v>1</v>
      </c>
      <c r="CK35" s="20">
        <f>COUNTIF('Raw data'!CK35,"Да")</f>
        <v>0</v>
      </c>
      <c r="CL35" s="20">
        <f>COUNTIF('Raw data'!CL35,"Да")</f>
        <v>0</v>
      </c>
      <c r="CM35" s="20">
        <f>COUNTIF('Raw data'!CM35,"Да")</f>
        <v>0</v>
      </c>
      <c r="CN35" s="20">
        <f>COUNTIF('Raw data'!CN35,"Да")</f>
        <v>1</v>
      </c>
      <c r="CO35" s="20">
        <f>COUNTIF('Raw data'!CO35,"Да")</f>
        <v>0</v>
      </c>
      <c r="CP35" s="20">
        <f>COUNTIF('Raw data'!CP35,"Да")</f>
        <v>1</v>
      </c>
      <c r="CQ35" s="20">
        <f>COUNTIF('Raw data'!CQ35,"Да")</f>
        <v>0</v>
      </c>
      <c r="CR35" s="20">
        <f>COUNTIF('Raw data'!CR35,"Да")</f>
        <v>1</v>
      </c>
      <c r="CS35" s="20">
        <f>COUNTIF('Raw data'!CS35,"Да")</f>
        <v>0</v>
      </c>
      <c r="CT35" s="20">
        <f>COUNTIF('Raw data'!CT35,"Да")</f>
        <v>1</v>
      </c>
      <c r="CU35" s="20">
        <f>COUNTIF('Raw data'!CU35,"Да")</f>
        <v>0</v>
      </c>
      <c r="CV35" s="20">
        <f>COUNTIF('Raw data'!CV35,"Да")</f>
        <v>1</v>
      </c>
      <c r="CW35" s="20">
        <f>COUNTIF('Raw data'!CW35,"Да")</f>
        <v>1</v>
      </c>
      <c r="CX35" s="20">
        <f>COUNTIF('Raw data'!CX35,"Да")</f>
        <v>0</v>
      </c>
      <c r="CY35" s="20">
        <f>COUNTIF('Raw data'!CY35,"Да")</f>
        <v>1</v>
      </c>
      <c r="CZ35" s="20">
        <f>COUNTIF('Raw data'!CZ35,"Да")</f>
        <v>1</v>
      </c>
      <c r="DA35" s="20">
        <f>COUNTIF('Raw data'!DA35,"Да")</f>
        <v>0</v>
      </c>
      <c r="DB35" s="20">
        <f>COUNTIF('Raw data'!DB35,"Да")</f>
        <v>0</v>
      </c>
      <c r="DC35" s="20">
        <f>COUNTIF('Raw data'!DC35,"Да")</f>
        <v>0</v>
      </c>
      <c r="DD35" s="20">
        <f>COUNTIF('Raw data'!DD35,"Да")</f>
        <v>1</v>
      </c>
      <c r="DE35" s="20">
        <f>COUNTIF('Raw data'!DE35,"Да")</f>
        <v>1</v>
      </c>
      <c r="DF35" s="20">
        <f>COUNTIF('Raw data'!DF35,"Да")</f>
        <v>1</v>
      </c>
      <c r="DG35" s="20">
        <f>COUNTIF('Raw data'!DG35,"Да")</f>
        <v>1</v>
      </c>
      <c r="DH35" s="20">
        <f>COUNTIF('Raw data'!DH35,"Да")</f>
        <v>0</v>
      </c>
      <c r="DI35" s="20">
        <f>COUNTIF('Raw data'!DI35,"Да")</f>
        <v>0</v>
      </c>
      <c r="DJ35" s="20">
        <f>COUNTIF('Raw data'!DJ35,"Да")</f>
        <v>1</v>
      </c>
      <c r="DK35" s="20">
        <f>COUNTIF('Raw data'!DK35,"Да")</f>
        <v>0</v>
      </c>
      <c r="DL35" s="20">
        <f>COUNTIF('Raw data'!DL35,"Да")</f>
        <v>1</v>
      </c>
      <c r="DM35" s="20">
        <f>COUNTIF('Raw data'!DM35,"Да")</f>
        <v>0</v>
      </c>
      <c r="DN35" s="20">
        <f>COUNTIF('Raw data'!DN35,"Да")</f>
        <v>0</v>
      </c>
      <c r="DO35" s="20">
        <f>COUNTIF('Raw data'!DO35,"Да")</f>
        <v>1</v>
      </c>
      <c r="DP35" s="20">
        <f>COUNTIF('Raw data'!DP35,"Да")</f>
        <v>1</v>
      </c>
      <c r="DQ35" s="20">
        <f>COUNTIF('Raw data'!DQ35,"Да")</f>
        <v>0</v>
      </c>
      <c r="DR35" s="20">
        <f>COUNTIF('Raw data'!DR35,"Да")</f>
        <v>0</v>
      </c>
      <c r="DS35" s="20">
        <f>COUNTIF('Raw data'!DS35,"Да")</f>
        <v>0</v>
      </c>
      <c r="DT35" s="20">
        <f>COUNTIF('Raw data'!DT35,"Да")</f>
        <v>1</v>
      </c>
      <c r="DU35" s="20">
        <f>COUNTIF('Raw data'!DU35,"Да")</f>
        <v>0</v>
      </c>
      <c r="DV35" s="21">
        <f>COUNTIF('Raw data'!DV35,"Да")</f>
        <v>1</v>
      </c>
      <c r="DW35" s="22">
        <f>SWITCH('Raw data'!DW35,"4 = полностью согласен",4,"3 = отчасти согласен",3,"2 = отчасти не согласен",2,"1 = абсолютно не согласен",1)</f>
        <v>4</v>
      </c>
      <c r="DX35" s="22">
        <f>SWITCH('Raw data'!DX35,"4 = полностью согласен",4,"3 = отчасти согласен",3,"2 = отчасти не согласен",2,"1 = абсолютно не согласен",1)</f>
        <v>1</v>
      </c>
      <c r="DY35" s="22">
        <f>SWITCH('Raw data'!DY35,"4 = полностью согласен",4,"3 = отчасти согласен",3,"2 = отчасти не согласен",2,"1 = абсолютно не согласен",1)</f>
        <v>4</v>
      </c>
      <c r="DZ35" s="22">
        <f>SWITCH('Raw data'!DZ35,"4 = полностью согласен",4,"3 = отчасти согласен",3,"2 = отчасти не согласен",2,"1 = абсолютно не согласен",1)</f>
        <v>3</v>
      </c>
      <c r="EA35" s="22">
        <f>SWITCH('Raw data'!EA35,"4 = полностью согласен",4,"3 = отчасти согласен",3,"2 = отчасти не согласен",2,"1 = абсолютно не согласен",1)</f>
        <v>3</v>
      </c>
      <c r="EB35" s="22">
        <f>SWITCH('Raw data'!EB35,"4 = полностью согласен",4,"3 = отчасти согласен",3,"2 = отчасти не согласен",2,"1 = абсолютно не согласен",1)</f>
        <v>2</v>
      </c>
      <c r="EC35" s="22">
        <f>SWITCH('Raw data'!EC35,"4 = полностью согласен",4,"3 = отчасти согласен",3,"2 = отчасти не согласен",2,"1 = абсолютно не согласен",1)</f>
        <v>4</v>
      </c>
      <c r="ED35" s="22">
        <f>SWITCH('Raw data'!ED35,"4 = полностью согласен",4,"3 = отчасти согласен",3,"2 = отчасти не согласен",2,"1 = абсолютно не согласен",1)</f>
        <v>2</v>
      </c>
      <c r="EE35" s="22">
        <f>SWITCH('Raw data'!EE35,"4 = полностью согласен",4,"3 = отчасти согласен",3,"2 = отчасти не согласен",2,"1 = абсолютно не согласен",1)</f>
        <v>3</v>
      </c>
      <c r="EF35" s="22">
        <f>SWITCH('Raw data'!EF35,"4 = полностью согласен",4,"3 = отчасти согласен",3,"2 = отчасти не согласен",2,"1 = абсолютно не согласен",1)</f>
        <v>3</v>
      </c>
      <c r="EG35" s="22">
        <f>SWITCH('Raw data'!EG35,"4 = полностью согласен",4,"3 = отчасти согласен",3,"2 = отчасти не согласен",2,"1 = абсолютно не согласен",1)</f>
        <v>3</v>
      </c>
      <c r="EH35" s="22">
        <f>SWITCH('Raw data'!EH35,"4 = полностью согласен",4,"3 = отчасти согласен",3,"2 = отчасти не согласен",2,"1 = абсолютно не согласен",1)</f>
        <v>2</v>
      </c>
      <c r="EI35" s="22">
        <f>SWITCH('Raw data'!EI35,"4 = полностью согласен",4,"3 = отчасти согласен",3,"2 = отчасти не согласен",2,"1 = абсолютно не согласен",1)</f>
        <v>2</v>
      </c>
      <c r="EJ35" s="22">
        <f>SWITCH('Raw data'!EJ35,"4 = полностью согласен",4,"3 = отчасти согласен",3,"2 = отчасти не согласен",2,"1 = абсолютно не согласен",1)</f>
        <v>3</v>
      </c>
      <c r="EK35" s="22">
        <f>SWITCH('Raw data'!EK35,"4 = полностью согласен",4,"3 = отчасти согласен",3,"2 = отчасти не согласен",2,"1 = абсолютно не согласен",1)</f>
        <v>1</v>
      </c>
      <c r="EL35" s="22">
        <f>SWITCH('Raw data'!EL35,"4 = полностью согласен",4,"3 = отчасти согласен",3,"2 = отчасти не согласен",2,"1 = абсолютно не согласен",1)</f>
        <v>4</v>
      </c>
      <c r="EM35" s="22">
        <f>SWITCH('Raw data'!EM35,"4 = полностью согласен",4,"3 = отчасти согласен",3,"2 = отчасти не согласен",2,"1 = абсолютно не согласен",1)</f>
        <v>3</v>
      </c>
      <c r="EN35" s="22">
        <f>SWITCH('Raw data'!EN35,"4 = полностью согласен",4,"3 = отчасти согласен",3,"2 = отчасти не согласен",2,"1 = абсолютно не согласен",1)</f>
        <v>4</v>
      </c>
      <c r="EO35" s="22">
        <f>SWITCH('Raw data'!EO35,"4 = полностью согласен",4,"3 = отчасти согласен",3,"2 = отчасти не согласен",2,"1 = абсолютно не согласен",1)</f>
        <v>3</v>
      </c>
      <c r="EP35" s="22">
        <f>SWITCH('Raw data'!EP35,"4 = полностью согласен",4,"3 = отчасти согласен",3,"2 = отчасти не согласен",2,"1 = абсолютно не согласен",1)</f>
        <v>3</v>
      </c>
      <c r="EQ35" s="22">
        <f>SWITCH('Raw data'!EQ35,"4 = полностью согласен",4,"3 = отчасти согласен",3,"2 = отчасти не согласен",2,"1 = абсолютно не согласен",1)</f>
        <v>3</v>
      </c>
      <c r="ER35" s="22">
        <f>SWITCH('Raw data'!ER35,"4 = полностью согласен",4,"3 = отчасти согласен",3,"2 = отчасти не согласен",2,"1 = абсолютно не согласен",1)</f>
        <v>2</v>
      </c>
      <c r="ES35" s="22">
        <f>SWITCH('Raw data'!ES35,"4 = полностью согласен",4,"3 = отчасти согласен",3,"2 = отчасти не согласен",2,"1 = абсолютно не согласен",1)</f>
        <v>1</v>
      </c>
      <c r="ET35" s="22">
        <f>SWITCH('Raw data'!ET35,"4 = полностью согласен",4,"3 = отчасти согласен",3,"2 = отчасти не согласен",2,"1 = абсолютно не согласен",1)</f>
        <v>4</v>
      </c>
      <c r="EU35" s="22">
        <f>SWITCH('Raw data'!EU35,"4 = полностью согласен",4,"3 = отчасти согласен",3,"2 = отчасти не согласен",2,"1 = абсолютно не согласен",1)</f>
        <v>3</v>
      </c>
      <c r="EV35" s="22">
        <f>SWITCH('Raw data'!EV35,"4 = полностью согласен",4,"3 = отчасти согласен",3,"2 = отчасти не согласен",2,"1 = абсолютно не согласен",1)</f>
        <v>3</v>
      </c>
      <c r="EW35" s="22">
        <f>SWITCH('Raw data'!EW35,"4 = полностью согласен",4,"3 = отчасти согласен",3,"2 = отчасти не согласен",2,"1 = абсолютно не согласен",1)</f>
        <v>1</v>
      </c>
      <c r="EX35" s="22">
        <f>SWITCH('Raw data'!EX35,"4 = полностью согласен",4,"3 = отчасти согласен",3,"2 = отчасти не согласен",2,"1 = абсолютно не согласен",1)</f>
        <v>4</v>
      </c>
      <c r="EY35" s="22">
        <f>SWITCH('Raw data'!EY35,"4 = полностью согласен",4,"3 = отчасти согласен",3,"2 = отчасти не согласен",2,"1 = абсолютно не согласен",1)</f>
        <v>4</v>
      </c>
      <c r="EZ35" s="22">
        <f>SWITCH('Raw data'!EZ35,"4 = полностью согласен",4,"3 = отчасти согласен",3,"2 = отчасти не согласен",2,"1 = абсолютно не согласен",1)</f>
        <v>2</v>
      </c>
      <c r="FA35" s="22">
        <f>SWITCH('Raw data'!FA35,"4 = полностью согласен",4,"3 = отчасти согласен",3,"2 = отчасти не согласен",2,"1 = абсолютно не согласен",1)</f>
        <v>2</v>
      </c>
      <c r="FB35" s="22">
        <f>SWITCH('Raw data'!FB35,"4 = полностью согласен",4,"3 = отчасти согласен",3,"2 = отчасти не согласен",2,"1 = абсолютно не согласен",1)</f>
        <v>4</v>
      </c>
      <c r="FC35" s="22">
        <f>SWITCH('Raw data'!FC35,"4 = полностью согласен",4,"3 = отчасти согласен",3,"2 = отчасти не согласен",2,"1 = абсолютно не согласен",1)</f>
        <v>1</v>
      </c>
      <c r="FD35" s="22">
        <f>SWITCH('Raw data'!FD35,"4 = полностью согласен",4,"3 = отчасти согласен",3,"2 = отчасти не согласен",2,"1 = абсолютно не согласен",1)</f>
        <v>1</v>
      </c>
      <c r="FE35" s="22">
        <f>SWITCH('Raw data'!FE35,"4 = полностью согласен",4,"3 = отчасти согласен",3,"2 = отчасти не согласен",2,"1 = абсолютно не согласен",1)</f>
        <v>1</v>
      </c>
      <c r="FF35" s="22">
        <f>SWITCH('Raw data'!FF35,"4 = полностью согласен",4,"3 = отчасти согласен",3,"2 = отчасти не согласен",2,"1 = абсолютно не согласен",1)</f>
        <v>3</v>
      </c>
      <c r="FG35" s="22">
        <f>SWITCH('Raw data'!FG35,"4 = полностью согласен",4,"3 = отчасти согласен",3,"2 = отчасти не согласен",2,"1 = абсолютно не согласен",1)</f>
        <v>1</v>
      </c>
      <c r="FH35" s="22">
        <f>SWITCH('Raw data'!FH35,"4 = полностью согласен",4,"3 = отчасти согласен",3,"2 = отчасти не согласен",2,"1 = абсолютно не согласен",1)</f>
        <v>1</v>
      </c>
      <c r="FI35" s="22">
        <f>SWITCH('Raw data'!FI35,"4 = полностью согласен",4,"3 = отчасти согласен",3,"2 = отчасти не согласен",2,"1 = абсолютно не согласен",1)</f>
        <v>2</v>
      </c>
      <c r="FJ35" s="22">
        <f>SWITCH('Raw data'!FJ35,"4 = полностью согласен",4,"3 = отчасти согласен",3,"2 = отчасти не согласен",2,"1 = абсолютно не согласен",1)</f>
        <v>2</v>
      </c>
      <c r="FK35" s="22">
        <f>SWITCH('Raw data'!FK35,"4 = полностью согласен",4,"3 = отчасти согласен",3,"2 = отчасти не согласен",2,"1 = абсолютно не согласен",1)</f>
        <v>3</v>
      </c>
      <c r="FL35" s="22">
        <f>SWITCH('Raw data'!FL35,"4 = полностью согласен",4,"3 = отчасти согласен",3,"2 = отчасти не согласен",2,"1 = абсолютно не согласен",1)</f>
        <v>1</v>
      </c>
      <c r="FM35" s="22">
        <f>SWITCH('Raw data'!FM35,"4 = полностью согласен",4,"3 = отчасти согласен",3,"2 = отчасти не согласен",2,"1 = абсолютно не согласен",1)</f>
        <v>3</v>
      </c>
      <c r="FN35" s="22">
        <f>SWITCH('Raw data'!FN35,"4 = полностью согласен",4,"3 = отчасти согласен",3,"2 = отчасти не согласен",2,"1 = абсолютно не согласен",1)</f>
        <v>4</v>
      </c>
      <c r="FO35" s="22">
        <f>SWITCH('Raw data'!FO35,"4 = полностью согласен",4,"3 = отчасти согласен",3,"2 = отчасти не согласен",2,"1 = абсолютно не согласен",1)</f>
        <v>4</v>
      </c>
      <c r="FP35" s="22">
        <f>SWITCH('Raw data'!FP35,"4 = полностью согласен",4,"3 = отчасти согласен",3,"2 = отчасти не согласен",2,"1 = абсолютно не согласен",1)</f>
        <v>4</v>
      </c>
      <c r="FQ35" s="22">
        <f>SWITCH('Raw data'!FQ35,"4 = полностью согласен",4,"3 = отчасти согласен",3,"2 = отчасти не согласен",2,"1 = абсолютно не согласен",1)</f>
        <v>4</v>
      </c>
      <c r="FR35" s="22">
        <f>SWITCH('Raw data'!FR35,"4 = полностью согласен",4,"3 = отчасти согласен",3,"2 = отчасти не согласен",2,"1 = абсолютно не согласен",1)</f>
        <v>4</v>
      </c>
      <c r="FS35" s="22">
        <f>SWITCH('Raw data'!FS35,"4 = полностью согласен",4,"3 = отчасти согласен",3,"2 = отчасти не согласен",2,"1 = абсолютно не согласен",1)</f>
        <v>4</v>
      </c>
      <c r="FT35" s="22">
        <f>SWITCH('Raw data'!FT35,"4 = полностью согласен",4,"3 = отчасти согласен",3,"2 = отчасти не согласен",2,"1 = абсолютно не согласен",1)</f>
        <v>1</v>
      </c>
      <c r="FU35" s="22">
        <f>SWITCH('Raw data'!FU35,"4 = полностью согласен",4,"3 = отчасти согласен",3,"2 = отчасти не согласен",2,"1 = абсолютно не согласен",1)</f>
        <v>1</v>
      </c>
      <c r="FV35" s="22">
        <f>SWITCH('Raw data'!FV35,"4 = полностью согласен",4,"3 = отчасти согласен",3,"2 = отчасти не согласен",2,"1 = абсолютно не согласен",1)</f>
        <v>3</v>
      </c>
      <c r="FW35" s="22">
        <f>SWITCH('Raw data'!FW35,"4 = полностью согласен",4,"3 = отчасти согласен",3,"2 = отчасти не согласен",2,"1 = абсолютно не согласен",1)</f>
        <v>2</v>
      </c>
      <c r="FX35" s="22">
        <f>SWITCH('Raw data'!FX35,"4 = полностью согласен",4,"3 = отчасти согласен",3,"2 = отчасти не согласен",2,"1 = абсолютно не согласен",1)</f>
        <v>4</v>
      </c>
      <c r="FY35" s="22">
        <f>SWITCH('Raw data'!FY35,"4 = полностью согласен",4,"3 = отчасти согласен",3,"2 = отчасти не согласен",2,"1 = абсолютно не согласен",1)</f>
        <v>4</v>
      </c>
      <c r="FZ35" s="22">
        <f>SWITCH('Raw data'!FZ35,"4 = полностью согласен",4,"3 = отчасти согласен",3,"2 = отчасти не согласен",2,"1 = абсолютно не согласен",1)</f>
        <v>4</v>
      </c>
      <c r="GA35" s="22">
        <f>SWITCH('Raw data'!GA35,"4 = полностью согласен",4,"3 = отчасти согласен",3,"2 = отчасти не согласен",2,"1 = абсолютно не согласен",1)</f>
        <v>1</v>
      </c>
      <c r="GB35" s="22">
        <f>SWITCH('Raw data'!GB35,"4 = полностью согласен",4,"3 = отчасти согласен",3,"2 = отчасти не согласен",2,"1 = абсолютно не согласен",1)</f>
        <v>1</v>
      </c>
      <c r="GC35" s="22">
        <f>SWITCH('Raw data'!GC35,"4 = полностью согласен",4,"3 = отчасти согласен",3,"2 = отчасти не согласен",2,"1 = абсолютно не согласен",1)</f>
        <v>1</v>
      </c>
      <c r="GD35" s="22">
        <f>SWITCH('Raw data'!GD35,"4 = полностью согласен",4,"3 = отчасти согласен",3,"2 = отчасти не согласен",2,"1 = абсолютно не согласен",1)</f>
        <v>1</v>
      </c>
      <c r="GE35" s="22">
        <f>SWITCH('Raw data'!GE35,"4 = полностью согласен",4,"3 = отчасти согласен",3,"2 = отчасти не согласен",2,"1 = абсолютно не согласен",1)</f>
        <v>4</v>
      </c>
      <c r="GF35" s="22">
        <f>SWITCH('Raw data'!GF35,"4 = полностью согласен",4,"3 = отчасти согласен",3,"2 = отчасти не согласен",2,"1 = абсолютно не согласен",1)</f>
        <v>2</v>
      </c>
      <c r="GG35" s="22">
        <f>SWITCH('Raw data'!GG35,"4 = полностью согласен",4,"3 = отчасти согласен",3,"2 = отчасти не согласен",2,"1 = абсолютно не согласен",1)</f>
        <v>2</v>
      </c>
      <c r="GH35" s="22">
        <f>SWITCH('Raw data'!GH35,"4 = полностью согласен",4,"3 = отчасти согласен",3,"2 = отчасти не согласен",2,"1 = абсолютно не согласен",1)</f>
        <v>1</v>
      </c>
      <c r="GI35" s="22">
        <f>SWITCH('Raw data'!GI35,"4 = полностью согласен",4,"3 = отчасти согласен",3,"2 = отчасти не согласен",2,"1 = абсолютно не согласен",1)</f>
        <v>1</v>
      </c>
      <c r="GJ35" s="22">
        <f>SWITCH('Raw data'!GJ35,"4 = полностью согласен",4,"3 = отчасти согласен",3,"2 = отчасти не согласен",2,"1 = абсолютно не согласен",1)</f>
        <v>1</v>
      </c>
      <c r="GK35" s="22">
        <f>SWITCH('Raw data'!GK35,"4 = полностью согласен",4,"3 = отчасти согласен",3,"2 = отчасти не согласен",2,"1 = абсолютно не согласен",1)</f>
        <v>4</v>
      </c>
      <c r="GL35" s="22">
        <f>SWITCH('Raw data'!GL35,"4 = полностью согласен",4,"3 = отчасти согласен",3,"2 = отчасти не согласен",2,"1 = абсолютно не согласен",1)</f>
        <v>3</v>
      </c>
      <c r="GM35" s="22">
        <f>SWITCH('Raw data'!GM35,"4 = полностью согласен",4,"3 = отчасти согласен",3,"2 = отчасти не согласен",2,"1 = абсолютно не согласен",1)</f>
        <v>2</v>
      </c>
      <c r="GN35" s="22">
        <f>SWITCH('Raw data'!GN35,"4 = полностью согласен",4,"3 = отчасти согласен",3,"2 = отчасти не согласен",2,"1 = абсолютно не согласен",1)</f>
        <v>3</v>
      </c>
      <c r="GO35" s="23"/>
    </row>
    <row r="36">
      <c r="A36" s="18">
        <f>'Raw data'!A36</f>
        <v>44701.58887</v>
      </c>
      <c r="B36" s="19" t="str">
        <f>'Raw data'!B36</f>
        <v>Product manager</v>
      </c>
      <c r="E36" s="20">
        <f>if('Raw data'!E36 = "инженер-техник",0,1)</f>
        <v>1</v>
      </c>
      <c r="F36" s="20">
        <f>if('Raw data'!F36 = "вязальщик",0,1)</f>
        <v>0</v>
      </c>
      <c r="G36" s="20">
        <f>if('Raw data'!G36 = "повар",0,1)</f>
        <v>0</v>
      </c>
      <c r="H36" s="20">
        <f>if('Raw data'!H36 = "фотограф",0,1)</f>
        <v>1</v>
      </c>
      <c r="I36" s="20">
        <f>if('Raw data'!I36 = "чертежник",0,1)</f>
        <v>1</v>
      </c>
      <c r="J36" s="20">
        <f>if('Raw data'!J36 = "философ",0,1)</f>
        <v>1</v>
      </c>
      <c r="K36" s="20">
        <f>if('Raw data'!K36 = "ученый-химик",0,1)</f>
        <v>1</v>
      </c>
      <c r="L36" s="20">
        <f>if('Raw data'!L36 = "редактор научного журнала",0,1)</f>
        <v>1</v>
      </c>
      <c r="M36" s="20">
        <f>if('Raw data'!M36 = "лингвист",0,1)</f>
        <v>0</v>
      </c>
      <c r="N36" s="20">
        <f>if('Raw data'!N36 = "педиатр",0,1)</f>
        <v>1</v>
      </c>
      <c r="O36" s="20">
        <f>if('Raw data'!O36 = "организатор воспитательной работы",0,1)</f>
        <v>1</v>
      </c>
      <c r="P36" s="20">
        <f>if('Raw data'!P36 = "спортивный врач",0,1)</f>
        <v>1</v>
      </c>
      <c r="Q36" s="20">
        <f>if('Raw data'!Q36 = "нотариус",0,1)</f>
        <v>1</v>
      </c>
      <c r="R36" s="20">
        <f>if('Raw data'!R36 = "инженер станка",0,1)</f>
        <v>1</v>
      </c>
      <c r="S36" s="20">
        <f>if('Raw data'!S36 = "политический деятель",0,1)</f>
        <v>1</v>
      </c>
      <c r="T36" s="20">
        <f>if('Raw data'!T36 = "садовник",0,1)</f>
        <v>0</v>
      </c>
      <c r="U36" s="20">
        <f>if('Raw data'!U36 = "водитель",0,1)</f>
        <v>0</v>
      </c>
      <c r="V36" s="20">
        <f>if('Raw data'!V36 = "инженер-электрик",0,1)</f>
        <v>0</v>
      </c>
      <c r="W36" s="20">
        <f>if('Raw data'!W36 = "маляр",0,1)</f>
        <v>0</v>
      </c>
      <c r="X36" s="20">
        <f>if('Raw data'!X36 = "биолог",0,1)</f>
        <v>0</v>
      </c>
      <c r="Y36" s="20">
        <f>if('Raw data'!Y36 = "телеоператор",0,1)</f>
        <v>1</v>
      </c>
      <c r="Z36" s="20">
        <f>if('Raw data'!Z36 = "гидролог",0,1)</f>
        <v>1</v>
      </c>
      <c r="AA36" s="20">
        <f>if('Raw data'!AA36 = "зоолог",0,1)</f>
        <v>0</v>
      </c>
      <c r="AB36" s="20">
        <f>if('Raw data'!AB36 = "математик",0,1)</f>
        <v>1</v>
      </c>
      <c r="AC36" s="20">
        <f>if('Raw data'!AC36 = "счетовод",1,0)</f>
        <v>1</v>
      </c>
      <c r="AD36" s="20">
        <f>if('Raw data'!AD36 = "учитель",0,1)</f>
        <v>1</v>
      </c>
      <c r="AE36" s="20">
        <f>if('Raw data'!AE36 = "воспитатель",0,1)</f>
        <v>1</v>
      </c>
      <c r="AF36" s="20">
        <f>if('Raw data'!AF36 = "экономист",0,1)</f>
        <v>1</v>
      </c>
      <c r="AG36" s="20">
        <f>if('Raw data'!AG36 = "корректор",0,1)</f>
        <v>1</v>
      </c>
      <c r="AH36" s="20">
        <f>if('Raw data'!AH36 = "завхоз",0,1)</f>
        <v>1</v>
      </c>
      <c r="AI36" s="20">
        <f>if('Raw data'!AI36 = "радиоинженер",0,1)</f>
        <v>0</v>
      </c>
      <c r="AJ36" s="20">
        <f>if('Raw data'!AJ36 = "водопроводчик",0,1)</f>
        <v>1</v>
      </c>
      <c r="AK36" s="20">
        <f>if('Raw data'!AK36 = "агроном",0,1)</f>
        <v>0</v>
      </c>
      <c r="AL36" s="20">
        <f>if('Raw data'!AL36 = "закройщик-модельер",0,1)</f>
        <v>1</v>
      </c>
      <c r="AM36" s="20">
        <f>if('Raw data'!AM36 = "археолог",0,1)</f>
        <v>1</v>
      </c>
      <c r="AN36" s="20">
        <f>if('Raw data'!AN36 = "работник музея",0,1)</f>
        <v>1</v>
      </c>
      <c r="AO36" s="20">
        <f>if('Raw data'!AO36 = "ученый",0,1)</f>
        <v>1</v>
      </c>
      <c r="AP36" s="20">
        <f>if('Raw data'!AP36 = "логопед",0,1)</f>
        <v>0</v>
      </c>
      <c r="AQ36" s="20">
        <f>if('Raw data'!AQ36 = "врач",0,1)</f>
        <v>1</v>
      </c>
      <c r="AR36" s="20">
        <f>if('Raw data'!AR36 = "главный бухгалтер",0,1)</f>
        <v>1</v>
      </c>
      <c r="AS36" s="20">
        <f>if('Raw data'!AS36 = "поэт",0,1)</f>
        <v>1</v>
      </c>
      <c r="AT36" s="21">
        <f>if('Raw data'!AT36 = "архивариус",0,1)</f>
        <v>1</v>
      </c>
      <c r="AU36" s="20">
        <f>COUNTIF('Raw data'!AU36,"Да")</f>
        <v>1</v>
      </c>
      <c r="AV36" s="20">
        <f>COUNTIF('Raw data'!AV36,"Да")</f>
        <v>1</v>
      </c>
      <c r="AW36" s="20">
        <f>COUNTIF('Raw data'!AW36,"Да")</f>
        <v>1</v>
      </c>
      <c r="AX36" s="20">
        <f>COUNTIF('Raw data'!AX36,"Да")</f>
        <v>0</v>
      </c>
      <c r="AY36" s="20">
        <f>COUNTIF('Raw data'!AY36,"Да")</f>
        <v>1</v>
      </c>
      <c r="AZ36" s="20">
        <f>COUNTIF('Raw data'!AZ36,"Да")</f>
        <v>1</v>
      </c>
      <c r="BA36" s="20">
        <f>COUNTIF('Raw data'!BA36,"Да")</f>
        <v>1</v>
      </c>
      <c r="BB36" s="20">
        <f>COUNTIF('Raw data'!BB36,"Да")</f>
        <v>1</v>
      </c>
      <c r="BC36" s="20">
        <f>COUNTIF('Raw data'!BC36,"Да")</f>
        <v>1</v>
      </c>
      <c r="BD36" s="20">
        <f>COUNTIF('Raw data'!BD36,"Да")</f>
        <v>1</v>
      </c>
      <c r="BE36" s="20">
        <f>COUNTIF('Raw data'!BE36,"Да")</f>
        <v>1</v>
      </c>
      <c r="BF36" s="20">
        <f>COUNTIF('Raw data'!BF36,"Да")</f>
        <v>1</v>
      </c>
      <c r="BG36" s="20">
        <f>COUNTIF('Raw data'!BG36,"Да")</f>
        <v>1</v>
      </c>
      <c r="BH36" s="20">
        <f>COUNTIF('Raw data'!BH36,"Да")</f>
        <v>1</v>
      </c>
      <c r="BI36" s="20">
        <f>COUNTIF('Raw data'!BI36,"Да")</f>
        <v>1</v>
      </c>
      <c r="BJ36" s="20">
        <f>COUNTIF('Raw data'!BJ36,"Да")</f>
        <v>0</v>
      </c>
      <c r="BK36" s="20">
        <f>COUNTIF('Raw data'!BK36,"Да")</f>
        <v>1</v>
      </c>
      <c r="BL36" s="20">
        <f>COUNTIF('Raw data'!BL36,"Да")</f>
        <v>1</v>
      </c>
      <c r="BM36" s="20">
        <f>COUNTIF('Raw data'!BM36,"Да")</f>
        <v>1</v>
      </c>
      <c r="BN36" s="20">
        <f>COUNTIF('Raw data'!BN36,"Да")</f>
        <v>0</v>
      </c>
      <c r="BO36" s="20">
        <f>COUNTIF('Raw data'!BO36,"Да")</f>
        <v>1</v>
      </c>
      <c r="BP36" s="20">
        <f>COUNTIF('Raw data'!BP36,"Да")</f>
        <v>1</v>
      </c>
      <c r="BQ36" s="20">
        <f>COUNTIF('Raw data'!BQ36,"Да")</f>
        <v>1</v>
      </c>
      <c r="BR36" s="20">
        <f>COUNTIF('Raw data'!BR36,"Да")</f>
        <v>1</v>
      </c>
      <c r="BS36" s="20">
        <f>COUNTIF('Raw data'!BS36,"Да")</f>
        <v>1</v>
      </c>
      <c r="BT36" s="20">
        <f>COUNTIF('Raw data'!BT36,"Да")</f>
        <v>1</v>
      </c>
      <c r="BU36" s="20">
        <f>COUNTIF('Raw data'!BU36,"Да")</f>
        <v>0</v>
      </c>
      <c r="BV36" s="20">
        <f>COUNTIF('Raw data'!BV36,"Да")</f>
        <v>1</v>
      </c>
      <c r="BW36" s="20">
        <f>COUNTIF('Raw data'!BW36,"Да")</f>
        <v>1</v>
      </c>
      <c r="BX36" s="20">
        <f>COUNTIF('Raw data'!BX36,"Да")</f>
        <v>1</v>
      </c>
      <c r="BY36" s="20">
        <f>COUNTIF('Raw data'!BY36,"Да")</f>
        <v>0</v>
      </c>
      <c r="BZ36" s="20">
        <f>COUNTIF('Raw data'!BZ36,"Да")</f>
        <v>1</v>
      </c>
      <c r="CA36" s="20">
        <f>COUNTIF('Raw data'!CA36,"Да")</f>
        <v>0</v>
      </c>
      <c r="CB36" s="20">
        <f>COUNTIF('Raw data'!CB36,"Да")</f>
        <v>0</v>
      </c>
      <c r="CC36" s="20">
        <f>COUNTIF('Raw data'!CC36,"Да")</f>
        <v>1</v>
      </c>
      <c r="CD36" s="20">
        <f>COUNTIF('Raw data'!CD36,"Да")</f>
        <v>0</v>
      </c>
      <c r="CE36" s="20">
        <f>COUNTIF('Raw data'!CE36,"Да")</f>
        <v>1</v>
      </c>
      <c r="CF36" s="20">
        <f>COUNTIF('Raw data'!CF36,"Да")</f>
        <v>1</v>
      </c>
      <c r="CG36" s="20">
        <f>COUNTIF('Raw data'!CG36,"Да")</f>
        <v>1</v>
      </c>
      <c r="CH36" s="20">
        <f>COUNTIF('Raw data'!CH36,"Да")</f>
        <v>1</v>
      </c>
      <c r="CI36" s="20">
        <f>COUNTIF('Raw data'!CI36,"Да")</f>
        <v>1</v>
      </c>
      <c r="CJ36" s="20">
        <f>COUNTIF('Raw data'!CJ36,"Да")</f>
        <v>1</v>
      </c>
      <c r="CK36" s="20">
        <f>COUNTIF('Raw data'!CK36,"Да")</f>
        <v>1</v>
      </c>
      <c r="CL36" s="20">
        <f>COUNTIF('Raw data'!CL36,"Да")</f>
        <v>0</v>
      </c>
      <c r="CM36" s="20">
        <f>COUNTIF('Raw data'!CM36,"Да")</f>
        <v>1</v>
      </c>
      <c r="CN36" s="20">
        <f>COUNTIF('Raw data'!CN36,"Да")</f>
        <v>1</v>
      </c>
      <c r="CO36" s="20">
        <f>COUNTIF('Raw data'!CO36,"Да")</f>
        <v>0</v>
      </c>
      <c r="CP36" s="20">
        <f>COUNTIF('Raw data'!CP36,"Да")</f>
        <v>1</v>
      </c>
      <c r="CQ36" s="20">
        <f>COUNTIF('Raw data'!CQ36,"Да")</f>
        <v>1</v>
      </c>
      <c r="CR36" s="20">
        <f>COUNTIF('Raw data'!CR36,"Да")</f>
        <v>0</v>
      </c>
      <c r="CS36" s="20">
        <f>COUNTIF('Raw data'!CS36,"Да")</f>
        <v>0</v>
      </c>
      <c r="CT36" s="20">
        <f>COUNTIF('Raw data'!CT36,"Да")</f>
        <v>0</v>
      </c>
      <c r="CU36" s="20">
        <f>COUNTIF('Raw data'!CU36,"Да")</f>
        <v>0</v>
      </c>
      <c r="CV36" s="20">
        <f>COUNTIF('Raw data'!CV36,"Да")</f>
        <v>1</v>
      </c>
      <c r="CW36" s="20">
        <f>COUNTIF('Raw data'!CW36,"Да")</f>
        <v>0</v>
      </c>
      <c r="CX36" s="20">
        <f>COUNTIF('Raw data'!CX36,"Да")</f>
        <v>1</v>
      </c>
      <c r="CY36" s="20">
        <f>COUNTIF('Raw data'!CY36,"Да")</f>
        <v>1</v>
      </c>
      <c r="CZ36" s="20">
        <f>COUNTIF('Raw data'!CZ36,"Да")</f>
        <v>1</v>
      </c>
      <c r="DA36" s="20">
        <f>COUNTIF('Raw data'!DA36,"Да")</f>
        <v>1</v>
      </c>
      <c r="DB36" s="20">
        <f>COUNTIF('Raw data'!DB36,"Да")</f>
        <v>0</v>
      </c>
      <c r="DC36" s="20">
        <f>COUNTIF('Raw data'!DC36,"Да")</f>
        <v>1</v>
      </c>
      <c r="DD36" s="20">
        <f>COUNTIF('Raw data'!DD36,"Да")</f>
        <v>1</v>
      </c>
      <c r="DE36" s="20">
        <f>COUNTIF('Raw data'!DE36,"Да")</f>
        <v>1</v>
      </c>
      <c r="DF36" s="20">
        <f>COUNTIF('Raw data'!DF36,"Да")</f>
        <v>1</v>
      </c>
      <c r="DG36" s="20">
        <f>COUNTIF('Raw data'!DG36,"Да")</f>
        <v>1</v>
      </c>
      <c r="DH36" s="20">
        <f>COUNTIF('Raw data'!DH36,"Да")</f>
        <v>1</v>
      </c>
      <c r="DI36" s="20">
        <f>COUNTIF('Raw data'!DI36,"Да")</f>
        <v>0</v>
      </c>
      <c r="DJ36" s="20">
        <f>COUNTIF('Raw data'!DJ36,"Да")</f>
        <v>1</v>
      </c>
      <c r="DK36" s="20">
        <f>COUNTIF('Raw data'!DK36,"Да")</f>
        <v>1</v>
      </c>
      <c r="DL36" s="20">
        <f>COUNTIF('Raw data'!DL36,"Да")</f>
        <v>0</v>
      </c>
      <c r="DM36" s="20">
        <f>COUNTIF('Raw data'!DM36,"Да")</f>
        <v>1</v>
      </c>
      <c r="DN36" s="20">
        <f>COUNTIF('Raw data'!DN36,"Да")</f>
        <v>1</v>
      </c>
      <c r="DO36" s="20">
        <f>COUNTIF('Raw data'!DO36,"Да")</f>
        <v>1</v>
      </c>
      <c r="DP36" s="20">
        <f>COUNTIF('Raw data'!DP36,"Да")</f>
        <v>1</v>
      </c>
      <c r="DQ36" s="20">
        <f>COUNTIF('Raw data'!DQ36,"Да")</f>
        <v>0</v>
      </c>
      <c r="DR36" s="20">
        <f>COUNTIF('Raw data'!DR36,"Да")</f>
        <v>1</v>
      </c>
      <c r="DS36" s="20">
        <f>COUNTIF('Raw data'!DS36,"Да")</f>
        <v>1</v>
      </c>
      <c r="DT36" s="20">
        <f>COUNTIF('Raw data'!DT36,"Да")</f>
        <v>0</v>
      </c>
      <c r="DU36" s="20">
        <f>COUNTIF('Raw data'!DU36,"Да")</f>
        <v>0</v>
      </c>
      <c r="DV36" s="21">
        <f>COUNTIF('Raw data'!DV36,"Да")</f>
        <v>1</v>
      </c>
      <c r="DW36" s="22">
        <f>SWITCH('Raw data'!DW36,"4 = полностью согласен",4,"3 = отчасти согласен",3,"2 = отчасти не согласен",2,"1 = абсолютно не согласен",1)</f>
        <v>3</v>
      </c>
      <c r="DX36" s="22">
        <f>SWITCH('Raw data'!DX36,"4 = полностью согласен",4,"3 = отчасти согласен",3,"2 = отчасти не согласен",2,"1 = абсолютно не согласен",1)</f>
        <v>1</v>
      </c>
      <c r="DY36" s="22">
        <f>SWITCH('Raw data'!DY36,"4 = полностью согласен",4,"3 = отчасти согласен",3,"2 = отчасти не согласен",2,"1 = абсолютно не согласен",1)</f>
        <v>3</v>
      </c>
      <c r="DZ36" s="22">
        <f>SWITCH('Raw data'!DZ36,"4 = полностью согласен",4,"3 = отчасти согласен",3,"2 = отчасти не согласен",2,"1 = абсолютно не согласен",1)</f>
        <v>3</v>
      </c>
      <c r="EA36" s="22">
        <f>SWITCH('Raw data'!EA36,"4 = полностью согласен",4,"3 = отчасти согласен",3,"2 = отчасти не согласен",2,"1 = абсолютно не согласен",1)</f>
        <v>3</v>
      </c>
      <c r="EB36" s="22">
        <f>SWITCH('Raw data'!EB36,"4 = полностью согласен",4,"3 = отчасти согласен",3,"2 = отчасти не согласен",2,"1 = абсолютно не согласен",1)</f>
        <v>2</v>
      </c>
      <c r="EC36" s="22">
        <f>SWITCH('Raw data'!EC36,"4 = полностью согласен",4,"3 = отчасти согласен",3,"2 = отчасти не согласен",2,"1 = абсолютно не согласен",1)</f>
        <v>3</v>
      </c>
      <c r="ED36" s="22">
        <f>SWITCH('Raw data'!ED36,"4 = полностью согласен",4,"3 = отчасти согласен",3,"2 = отчасти не согласен",2,"1 = абсолютно не согласен",1)</f>
        <v>4</v>
      </c>
      <c r="EE36" s="22">
        <f>SWITCH('Raw data'!EE36,"4 = полностью согласен",4,"3 = отчасти согласен",3,"2 = отчасти не согласен",2,"1 = абсолютно не согласен",1)</f>
        <v>3</v>
      </c>
      <c r="EF36" s="22">
        <f>SWITCH('Raw data'!EF36,"4 = полностью согласен",4,"3 = отчасти согласен",3,"2 = отчасти не согласен",2,"1 = абсолютно не согласен",1)</f>
        <v>3</v>
      </c>
      <c r="EG36" s="22">
        <f>SWITCH('Raw data'!EG36,"4 = полностью согласен",4,"3 = отчасти согласен",3,"2 = отчасти не согласен",2,"1 = абсолютно не согласен",1)</f>
        <v>2</v>
      </c>
      <c r="EH36" s="22">
        <f>SWITCH('Raw data'!EH36,"4 = полностью согласен",4,"3 = отчасти согласен",3,"2 = отчасти не согласен",2,"1 = абсолютно не согласен",1)</f>
        <v>2</v>
      </c>
      <c r="EI36" s="22">
        <f>SWITCH('Raw data'!EI36,"4 = полностью согласен",4,"3 = отчасти согласен",3,"2 = отчасти не согласен",2,"1 = абсолютно не согласен",1)</f>
        <v>3</v>
      </c>
      <c r="EJ36" s="22">
        <f>SWITCH('Raw data'!EJ36,"4 = полностью согласен",4,"3 = отчасти согласен",3,"2 = отчасти не согласен",2,"1 = абсолютно не согласен",1)</f>
        <v>3</v>
      </c>
      <c r="EK36" s="22">
        <f>SWITCH('Raw data'!EK36,"4 = полностью согласен",4,"3 = отчасти согласен",3,"2 = отчасти не согласен",2,"1 = абсолютно не согласен",1)</f>
        <v>3</v>
      </c>
      <c r="EL36" s="22">
        <f>SWITCH('Raw data'!EL36,"4 = полностью согласен",4,"3 = отчасти согласен",3,"2 = отчасти не согласен",2,"1 = абсолютно не согласен",1)</f>
        <v>4</v>
      </c>
      <c r="EM36" s="22">
        <f>SWITCH('Raw data'!EM36,"4 = полностью согласен",4,"3 = отчасти согласен",3,"2 = отчасти не согласен",2,"1 = абсолютно не согласен",1)</f>
        <v>3</v>
      </c>
      <c r="EN36" s="22">
        <f>SWITCH('Raw data'!EN36,"4 = полностью согласен",4,"3 = отчасти согласен",3,"2 = отчасти не согласен",2,"1 = абсолютно не согласен",1)</f>
        <v>4</v>
      </c>
      <c r="EO36" s="22">
        <f>SWITCH('Raw data'!EO36,"4 = полностью согласен",4,"3 = отчасти согласен",3,"2 = отчасти не согласен",2,"1 = абсолютно не согласен",1)</f>
        <v>2</v>
      </c>
      <c r="EP36" s="22">
        <f>SWITCH('Raw data'!EP36,"4 = полностью согласен",4,"3 = отчасти согласен",3,"2 = отчасти не согласен",2,"1 = абсолютно не согласен",1)</f>
        <v>3</v>
      </c>
      <c r="EQ36" s="22">
        <f>SWITCH('Raw data'!EQ36,"4 = полностью согласен",4,"3 = отчасти согласен",3,"2 = отчасти не согласен",2,"1 = абсолютно не согласен",1)</f>
        <v>3</v>
      </c>
      <c r="ER36" s="22">
        <f>SWITCH('Raw data'!ER36,"4 = полностью согласен",4,"3 = отчасти согласен",3,"2 = отчасти не согласен",2,"1 = абсолютно не согласен",1)</f>
        <v>2</v>
      </c>
      <c r="ES36" s="22">
        <f>SWITCH('Raw data'!ES36,"4 = полностью согласен",4,"3 = отчасти согласен",3,"2 = отчасти не согласен",2,"1 = абсолютно не согласен",1)</f>
        <v>3</v>
      </c>
      <c r="ET36" s="22">
        <f>SWITCH('Raw data'!ET36,"4 = полностью согласен",4,"3 = отчасти согласен",3,"2 = отчасти не согласен",2,"1 = абсолютно не согласен",1)</f>
        <v>4</v>
      </c>
      <c r="EU36" s="22">
        <f>SWITCH('Raw data'!EU36,"4 = полностью согласен",4,"3 = отчасти согласен",3,"2 = отчасти не согласен",2,"1 = абсолютно не согласен",1)</f>
        <v>3</v>
      </c>
      <c r="EV36" s="22">
        <f>SWITCH('Raw data'!EV36,"4 = полностью согласен",4,"3 = отчасти согласен",3,"2 = отчасти не согласен",2,"1 = абсолютно не согласен",1)</f>
        <v>4</v>
      </c>
      <c r="EW36" s="22">
        <f>SWITCH('Raw data'!EW36,"4 = полностью согласен",4,"3 = отчасти согласен",3,"2 = отчасти не согласен",2,"1 = абсолютно не согласен",1)</f>
        <v>3</v>
      </c>
      <c r="EX36" s="22">
        <f>SWITCH('Raw data'!EX36,"4 = полностью согласен",4,"3 = отчасти согласен",3,"2 = отчасти не согласен",2,"1 = абсолютно не согласен",1)</f>
        <v>4</v>
      </c>
      <c r="EY36" s="22">
        <f>SWITCH('Raw data'!EY36,"4 = полностью согласен",4,"3 = отчасти согласен",3,"2 = отчасти не согласен",2,"1 = абсолютно не согласен",1)</f>
        <v>3</v>
      </c>
      <c r="EZ36" s="22">
        <f>SWITCH('Raw data'!EZ36,"4 = полностью согласен",4,"3 = отчасти согласен",3,"2 = отчасти не согласен",2,"1 = абсолютно не согласен",1)</f>
        <v>3</v>
      </c>
      <c r="FA36" s="22">
        <f>SWITCH('Raw data'!FA36,"4 = полностью согласен",4,"3 = отчасти согласен",3,"2 = отчасти не согласен",2,"1 = абсолютно не согласен",1)</f>
        <v>2</v>
      </c>
      <c r="FB36" s="22">
        <f>SWITCH('Raw data'!FB36,"4 = полностью согласен",4,"3 = отчасти согласен",3,"2 = отчасти не согласен",2,"1 = абсолютно не согласен",1)</f>
        <v>3</v>
      </c>
      <c r="FC36" s="22">
        <f>SWITCH('Raw data'!FC36,"4 = полностью согласен",4,"3 = отчасти согласен",3,"2 = отчасти не согласен",2,"1 = абсолютно не согласен",1)</f>
        <v>3</v>
      </c>
      <c r="FD36" s="22">
        <f>SWITCH('Raw data'!FD36,"4 = полностью согласен",4,"3 = отчасти согласен",3,"2 = отчасти не согласен",2,"1 = абсолютно не согласен",1)</f>
        <v>2</v>
      </c>
      <c r="FE36" s="22">
        <f>SWITCH('Raw data'!FE36,"4 = полностью согласен",4,"3 = отчасти согласен",3,"2 = отчасти не согласен",2,"1 = абсолютно не согласен",1)</f>
        <v>3</v>
      </c>
      <c r="FF36" s="22">
        <f>SWITCH('Raw data'!FF36,"4 = полностью согласен",4,"3 = отчасти согласен",3,"2 = отчасти не согласен",2,"1 = абсолютно не согласен",1)</f>
        <v>3</v>
      </c>
      <c r="FG36" s="22">
        <f>SWITCH('Raw data'!FG36,"4 = полностью согласен",4,"3 = отчасти согласен",3,"2 = отчасти не согласен",2,"1 = абсолютно не согласен",1)</f>
        <v>1</v>
      </c>
      <c r="FH36" s="22">
        <f>SWITCH('Raw data'!FH36,"4 = полностью согласен",4,"3 = отчасти согласен",3,"2 = отчасти не согласен",2,"1 = абсолютно не согласен",1)</f>
        <v>1</v>
      </c>
      <c r="FI36" s="22">
        <f>SWITCH('Raw data'!FI36,"4 = полностью согласен",4,"3 = отчасти согласен",3,"2 = отчасти не согласен",2,"1 = абсолютно не согласен",1)</f>
        <v>3</v>
      </c>
      <c r="FJ36" s="22">
        <f>SWITCH('Raw data'!FJ36,"4 = полностью согласен",4,"3 = отчасти согласен",3,"2 = отчасти не согласен",2,"1 = абсолютно не согласен",1)</f>
        <v>2</v>
      </c>
      <c r="FK36" s="22">
        <f>SWITCH('Raw data'!FK36,"4 = полностью согласен",4,"3 = отчасти согласен",3,"2 = отчасти не согласен",2,"1 = абсолютно не согласен",1)</f>
        <v>2</v>
      </c>
      <c r="FL36" s="22">
        <f>SWITCH('Raw data'!FL36,"4 = полностью согласен",4,"3 = отчасти согласен",3,"2 = отчасти не согласен",2,"1 = абсолютно не согласен",1)</f>
        <v>2</v>
      </c>
      <c r="FM36" s="22">
        <f>SWITCH('Raw data'!FM36,"4 = полностью согласен",4,"3 = отчасти согласен",3,"2 = отчасти не согласен",2,"1 = абсолютно не согласен",1)</f>
        <v>2</v>
      </c>
      <c r="FN36" s="22">
        <f>SWITCH('Raw data'!FN36,"4 = полностью согласен",4,"3 = отчасти согласен",3,"2 = отчасти не согласен",2,"1 = абсолютно не согласен",1)</f>
        <v>3</v>
      </c>
      <c r="FO36" s="22">
        <f>SWITCH('Raw data'!FO36,"4 = полностью согласен",4,"3 = отчасти согласен",3,"2 = отчасти не согласен",2,"1 = абсолютно не согласен",1)</f>
        <v>2</v>
      </c>
      <c r="FP36" s="22">
        <f>SWITCH('Raw data'!FP36,"4 = полностью согласен",4,"3 = отчасти согласен",3,"2 = отчасти не согласен",2,"1 = абсолютно не согласен",1)</f>
        <v>2</v>
      </c>
      <c r="FQ36" s="22">
        <f>SWITCH('Raw data'!FQ36,"4 = полностью согласен",4,"3 = отчасти согласен",3,"2 = отчасти не согласен",2,"1 = абсолютно не согласен",1)</f>
        <v>3</v>
      </c>
      <c r="FR36" s="22">
        <f>SWITCH('Raw data'!FR36,"4 = полностью согласен",4,"3 = отчасти согласен",3,"2 = отчасти не согласен",2,"1 = абсолютно не согласен",1)</f>
        <v>4</v>
      </c>
      <c r="FS36" s="22">
        <f>SWITCH('Raw data'!FS36,"4 = полностью согласен",4,"3 = отчасти согласен",3,"2 = отчасти не согласен",2,"1 = абсолютно не согласен",1)</f>
        <v>4</v>
      </c>
      <c r="FT36" s="22">
        <f>SWITCH('Raw data'!FT36,"4 = полностью согласен",4,"3 = отчасти согласен",3,"2 = отчасти не согласен",2,"1 = абсолютно не согласен",1)</f>
        <v>3</v>
      </c>
      <c r="FU36" s="22">
        <f>SWITCH('Raw data'!FU36,"4 = полностью согласен",4,"3 = отчасти согласен",3,"2 = отчасти не согласен",2,"1 = абсолютно не согласен",1)</f>
        <v>2</v>
      </c>
      <c r="FV36" s="22">
        <f>SWITCH('Raw data'!FV36,"4 = полностью согласен",4,"3 = отчасти согласен",3,"2 = отчасти не согласен",2,"1 = абсолютно не согласен",1)</f>
        <v>3</v>
      </c>
      <c r="FW36" s="22">
        <f>SWITCH('Raw data'!FW36,"4 = полностью согласен",4,"3 = отчасти согласен",3,"2 = отчасти не согласен",2,"1 = абсолютно не согласен",1)</f>
        <v>2</v>
      </c>
      <c r="FX36" s="22">
        <f>SWITCH('Raw data'!FX36,"4 = полностью согласен",4,"3 = отчасти согласен",3,"2 = отчасти не согласен",2,"1 = абсолютно не согласен",1)</f>
        <v>2</v>
      </c>
      <c r="FY36" s="22">
        <f>SWITCH('Raw data'!FY36,"4 = полностью согласен",4,"3 = отчасти согласен",3,"2 = отчасти не согласен",2,"1 = абсолютно не согласен",1)</f>
        <v>3</v>
      </c>
      <c r="FZ36" s="22">
        <f>SWITCH('Raw data'!FZ36,"4 = полностью согласен",4,"3 = отчасти согласен",3,"2 = отчасти не согласен",2,"1 = абсолютно не согласен",1)</f>
        <v>3</v>
      </c>
      <c r="GA36" s="22">
        <f>SWITCH('Raw data'!GA36,"4 = полностью согласен",4,"3 = отчасти согласен",3,"2 = отчасти не согласен",2,"1 = абсолютно не согласен",1)</f>
        <v>1</v>
      </c>
      <c r="GB36" s="22">
        <f>SWITCH('Raw data'!GB36,"4 = полностью согласен",4,"3 = отчасти согласен",3,"2 = отчасти не согласен",2,"1 = абсолютно не согласен",1)</f>
        <v>3</v>
      </c>
      <c r="GC36" s="22">
        <f>SWITCH('Raw data'!GC36,"4 = полностью согласен",4,"3 = отчасти согласен",3,"2 = отчасти не согласен",2,"1 = абсолютно не согласен",1)</f>
        <v>2</v>
      </c>
      <c r="GD36" s="22">
        <f>SWITCH('Raw data'!GD36,"4 = полностью согласен",4,"3 = отчасти согласен",3,"2 = отчасти не согласен",2,"1 = абсолютно не согласен",1)</f>
        <v>4</v>
      </c>
      <c r="GE36" s="22">
        <f>SWITCH('Raw data'!GE36,"4 = полностью согласен",4,"3 = отчасти согласен",3,"2 = отчасти не согласен",2,"1 = абсолютно не согласен",1)</f>
        <v>2</v>
      </c>
      <c r="GF36" s="22">
        <f>SWITCH('Raw data'!GF36,"4 = полностью согласен",4,"3 = отчасти согласен",3,"2 = отчасти не согласен",2,"1 = абсолютно не согласен",1)</f>
        <v>3</v>
      </c>
      <c r="GG36" s="22">
        <f>SWITCH('Raw data'!GG36,"4 = полностью согласен",4,"3 = отчасти согласен",3,"2 = отчасти не согласен",2,"1 = абсолютно не согласен",1)</f>
        <v>3</v>
      </c>
      <c r="GH36" s="22">
        <f>SWITCH('Raw data'!GH36,"4 = полностью согласен",4,"3 = отчасти согласен",3,"2 = отчасти не согласен",2,"1 = абсолютно не согласен",1)</f>
        <v>1</v>
      </c>
      <c r="GI36" s="22">
        <f>SWITCH('Raw data'!GI36,"4 = полностью согласен",4,"3 = отчасти согласен",3,"2 = отчасти не согласен",2,"1 = абсолютно не согласен",1)</f>
        <v>1</v>
      </c>
      <c r="GJ36" s="22">
        <f>SWITCH('Raw data'!GJ36,"4 = полностью согласен",4,"3 = отчасти согласен",3,"2 = отчасти не согласен",2,"1 = абсолютно не согласен",1)</f>
        <v>1</v>
      </c>
      <c r="GK36" s="22">
        <f>SWITCH('Raw data'!GK36,"4 = полностью согласен",4,"3 = отчасти согласен",3,"2 = отчасти не согласен",2,"1 = абсолютно не согласен",1)</f>
        <v>3</v>
      </c>
      <c r="GL36" s="22">
        <f>SWITCH('Raw data'!GL36,"4 = полностью согласен",4,"3 = отчасти согласен",3,"2 = отчасти не согласен",2,"1 = абсолютно не согласен",1)</f>
        <v>4</v>
      </c>
      <c r="GM36" s="22">
        <f>SWITCH('Raw data'!GM36,"4 = полностью согласен",4,"3 = отчасти согласен",3,"2 = отчасти не согласен",2,"1 = абсолютно не согласен",1)</f>
        <v>4</v>
      </c>
      <c r="GN36" s="22">
        <f>SWITCH('Raw data'!GN36,"4 = полностью согласен",4,"3 = отчасти согласен",3,"2 = отчасти не согласен",2,"1 = абсолютно не согласен",1)</f>
        <v>3</v>
      </c>
      <c r="GO36" s="23"/>
    </row>
    <row r="37">
      <c r="A37" s="18">
        <f>'Raw data'!A37</f>
        <v>44704.39148</v>
      </c>
      <c r="B37" s="19" t="str">
        <f>'Raw data'!B37</f>
        <v>Другое (Укажите в следующем вопросе)</v>
      </c>
      <c r="E37" s="20">
        <f>if('Raw data'!E37 = "инженер-техник",0,1)</f>
        <v>0</v>
      </c>
      <c r="F37" s="20">
        <f>if('Raw data'!F37 = "вязальщик",0,1)</f>
        <v>1</v>
      </c>
      <c r="G37" s="20">
        <f>if('Raw data'!G37 = "повар",0,1)</f>
        <v>0</v>
      </c>
      <c r="H37" s="20">
        <f>if('Raw data'!H37 = "фотограф",0,1)</f>
        <v>1</v>
      </c>
      <c r="I37" s="20">
        <f>if('Raw data'!I37 = "чертежник",0,1)</f>
        <v>1</v>
      </c>
      <c r="J37" s="20">
        <f>if('Raw data'!J37 = "философ",0,1)</f>
        <v>0</v>
      </c>
      <c r="K37" s="20">
        <f>if('Raw data'!K37 = "ученый-химик",0,1)</f>
        <v>1</v>
      </c>
      <c r="L37" s="20">
        <f>if('Raw data'!L37 = "редактор научного журнала",0,1)</f>
        <v>1</v>
      </c>
      <c r="M37" s="20">
        <f>if('Raw data'!M37 = "лингвист",0,1)</f>
        <v>0</v>
      </c>
      <c r="N37" s="20">
        <f>if('Raw data'!N37 = "педиатр",0,1)</f>
        <v>0</v>
      </c>
      <c r="O37" s="20">
        <f>if('Raw data'!O37 = "организатор воспитательной работы",0,1)</f>
        <v>1</v>
      </c>
      <c r="P37" s="20">
        <f>if('Raw data'!P37 = "спортивный врач",0,1)</f>
        <v>0</v>
      </c>
      <c r="Q37" s="20">
        <f>if('Raw data'!Q37 = "нотариус",0,1)</f>
        <v>0</v>
      </c>
      <c r="R37" s="20">
        <f>if('Raw data'!R37 = "инженер станка",0,1)</f>
        <v>0</v>
      </c>
      <c r="S37" s="20">
        <f>if('Raw data'!S37 = "политический деятель",0,1)</f>
        <v>0</v>
      </c>
      <c r="T37" s="20">
        <f>if('Raw data'!T37 = "садовник",0,1)</f>
        <v>1</v>
      </c>
      <c r="U37" s="20">
        <f>if('Raw data'!U37 = "водитель",0,1)</f>
        <v>0</v>
      </c>
      <c r="V37" s="20">
        <f>if('Raw data'!V37 = "инженер-электрик",0,1)</f>
        <v>0</v>
      </c>
      <c r="W37" s="20">
        <f>if('Raw data'!W37 = "маляр",0,1)</f>
        <v>0</v>
      </c>
      <c r="X37" s="20">
        <f>if('Raw data'!X37 = "биолог",0,1)</f>
        <v>1</v>
      </c>
      <c r="Y37" s="20">
        <f>if('Raw data'!Y37 = "телеоператор",0,1)</f>
        <v>1</v>
      </c>
      <c r="Z37" s="20">
        <f>if('Raw data'!Z37 = "гидролог",0,1)</f>
        <v>0</v>
      </c>
      <c r="AA37" s="20">
        <f>if('Raw data'!AA37 = "зоолог",0,1)</f>
        <v>0</v>
      </c>
      <c r="AB37" s="20">
        <f>if('Raw data'!AB37 = "математик",0,1)</f>
        <v>1</v>
      </c>
      <c r="AC37" s="20">
        <f>if('Raw data'!AC37 = "счетовод",1,0)</f>
        <v>1</v>
      </c>
      <c r="AD37" s="20">
        <f>if('Raw data'!AD37 = "учитель",0,1)</f>
        <v>0</v>
      </c>
      <c r="AE37" s="20">
        <f>if('Raw data'!AE37 = "воспитатель",0,1)</f>
        <v>0</v>
      </c>
      <c r="AF37" s="20">
        <f>if('Raw data'!AF37 = "экономист",0,1)</f>
        <v>1</v>
      </c>
      <c r="AG37" s="20">
        <f>if('Raw data'!AG37 = "корректор",0,1)</f>
        <v>1</v>
      </c>
      <c r="AH37" s="20">
        <f>if('Raw data'!AH37 = "завхоз",0,1)</f>
        <v>1</v>
      </c>
      <c r="AI37" s="20">
        <f>if('Raw data'!AI37 = "радиоинженер",0,1)</f>
        <v>1</v>
      </c>
      <c r="AJ37" s="20">
        <f>if('Raw data'!AJ37 = "водопроводчик",0,1)</f>
        <v>0</v>
      </c>
      <c r="AK37" s="20">
        <f>if('Raw data'!AK37 = "агроном",0,1)</f>
        <v>1</v>
      </c>
      <c r="AL37" s="20">
        <f>if('Raw data'!AL37 = "закройщик-модельер",0,1)</f>
        <v>0</v>
      </c>
      <c r="AM37" s="20">
        <f>if('Raw data'!AM37 = "археолог",0,1)</f>
        <v>1</v>
      </c>
      <c r="AN37" s="20">
        <f>if('Raw data'!AN37 = "работник музея",0,1)</f>
        <v>1</v>
      </c>
      <c r="AO37" s="20">
        <f>if('Raw data'!AO37 = "ученый",0,1)</f>
        <v>1</v>
      </c>
      <c r="AP37" s="20">
        <f>if('Raw data'!AP37 = "логопед",0,1)</f>
        <v>0</v>
      </c>
      <c r="AQ37" s="20">
        <f>if('Raw data'!AQ37 = "врач",0,1)</f>
        <v>1</v>
      </c>
      <c r="AR37" s="20">
        <f>if('Raw data'!AR37 = "главный бухгалтер",0,1)</f>
        <v>1</v>
      </c>
      <c r="AS37" s="20">
        <f>if('Raw data'!AS37 = "поэт",0,1)</f>
        <v>1</v>
      </c>
      <c r="AT37" s="21">
        <f>if('Raw data'!AT37 = "архивариус",0,1)</f>
        <v>1</v>
      </c>
      <c r="AU37" s="20">
        <f>COUNTIF('Raw data'!AU37,"Да")</f>
        <v>1</v>
      </c>
      <c r="AV37" s="20">
        <f>COUNTIF('Raw data'!AV37,"Да")</f>
        <v>0</v>
      </c>
      <c r="AW37" s="20">
        <f>COUNTIF('Raw data'!AW37,"Да")</f>
        <v>1</v>
      </c>
      <c r="AX37" s="20">
        <f>COUNTIF('Raw data'!AX37,"Да")</f>
        <v>0</v>
      </c>
      <c r="AY37" s="20">
        <f>COUNTIF('Raw data'!AY37,"Да")</f>
        <v>1</v>
      </c>
      <c r="AZ37" s="20">
        <f>COUNTIF('Raw data'!AZ37,"Да")</f>
        <v>1</v>
      </c>
      <c r="BA37" s="20">
        <f>COUNTIF('Raw data'!BA37,"Да")</f>
        <v>1</v>
      </c>
      <c r="BB37" s="20">
        <f>COUNTIF('Raw data'!BB37,"Да")</f>
        <v>1</v>
      </c>
      <c r="BC37" s="20">
        <f>COUNTIF('Raw data'!BC37,"Да")</f>
        <v>1</v>
      </c>
      <c r="BD37" s="20">
        <f>COUNTIF('Raw data'!BD37,"Да")</f>
        <v>0</v>
      </c>
      <c r="BE37" s="20">
        <f>COUNTIF('Raw data'!BE37,"Да")</f>
        <v>1</v>
      </c>
      <c r="BF37" s="20">
        <f>COUNTIF('Raw data'!BF37,"Да")</f>
        <v>0</v>
      </c>
      <c r="BG37" s="20">
        <f>COUNTIF('Raw data'!BG37,"Да")</f>
        <v>1</v>
      </c>
      <c r="BH37" s="20">
        <f>COUNTIF('Raw data'!BH37,"Да")</f>
        <v>1</v>
      </c>
      <c r="BI37" s="20">
        <f>COUNTIF('Raw data'!BI37,"Да")</f>
        <v>1</v>
      </c>
      <c r="BJ37" s="20">
        <f>COUNTIF('Raw data'!BJ37,"Да")</f>
        <v>0</v>
      </c>
      <c r="BK37" s="20">
        <f>COUNTIF('Raw data'!BK37,"Да")</f>
        <v>1</v>
      </c>
      <c r="BL37" s="20">
        <f>COUNTIF('Raw data'!BL37,"Да")</f>
        <v>0</v>
      </c>
      <c r="BM37" s="20">
        <f>COUNTIF('Raw data'!BM37,"Да")</f>
        <v>1</v>
      </c>
      <c r="BN37" s="20">
        <f>COUNTIF('Raw data'!BN37,"Да")</f>
        <v>1</v>
      </c>
      <c r="BO37" s="20">
        <f>COUNTIF('Raw data'!BO37,"Да")</f>
        <v>1</v>
      </c>
      <c r="BP37" s="20">
        <f>COUNTIF('Raw data'!BP37,"Да")</f>
        <v>1</v>
      </c>
      <c r="BQ37" s="20">
        <f>COUNTIF('Raw data'!BQ37,"Да")</f>
        <v>1</v>
      </c>
      <c r="BR37" s="20">
        <f>COUNTIF('Raw data'!BR37,"Да")</f>
        <v>0</v>
      </c>
      <c r="BS37" s="20">
        <f>COUNTIF('Raw data'!BS37,"Да")</f>
        <v>1</v>
      </c>
      <c r="BT37" s="20">
        <f>COUNTIF('Raw data'!BT37,"Да")</f>
        <v>0</v>
      </c>
      <c r="BU37" s="20">
        <f>COUNTIF('Raw data'!BU37,"Да")</f>
        <v>0</v>
      </c>
      <c r="BV37" s="20">
        <f>COUNTIF('Raw data'!BV37,"Да")</f>
        <v>0</v>
      </c>
      <c r="BW37" s="20">
        <f>COUNTIF('Raw data'!BW37,"Да")</f>
        <v>1</v>
      </c>
      <c r="BX37" s="20">
        <f>COUNTIF('Raw data'!BX37,"Да")</f>
        <v>1</v>
      </c>
      <c r="BY37" s="20">
        <f>COUNTIF('Raw data'!BY37,"Да")</f>
        <v>1</v>
      </c>
      <c r="BZ37" s="20">
        <f>COUNTIF('Raw data'!BZ37,"Да")</f>
        <v>1</v>
      </c>
      <c r="CA37" s="20">
        <f>COUNTIF('Raw data'!CA37,"Да")</f>
        <v>1</v>
      </c>
      <c r="CB37" s="20">
        <f>COUNTIF('Raw data'!CB37,"Да")</f>
        <v>0</v>
      </c>
      <c r="CC37" s="20">
        <f>COUNTIF('Raw data'!CC37,"Да")</f>
        <v>1</v>
      </c>
      <c r="CD37" s="20">
        <f>COUNTIF('Raw data'!CD37,"Да")</f>
        <v>0</v>
      </c>
      <c r="CE37" s="20">
        <f>COUNTIF('Raw data'!CE37,"Да")</f>
        <v>1</v>
      </c>
      <c r="CF37" s="20">
        <f>COUNTIF('Raw data'!CF37,"Да")</f>
        <v>1</v>
      </c>
      <c r="CG37" s="20">
        <f>COUNTIF('Raw data'!CG37,"Да")</f>
        <v>1</v>
      </c>
      <c r="CH37" s="20">
        <f>COUNTIF('Raw data'!CH37,"Да")</f>
        <v>0</v>
      </c>
      <c r="CI37" s="20">
        <f>COUNTIF('Raw data'!CI37,"Да")</f>
        <v>1</v>
      </c>
      <c r="CJ37" s="20">
        <f>COUNTIF('Raw data'!CJ37,"Да")</f>
        <v>1</v>
      </c>
      <c r="CK37" s="20">
        <f>COUNTIF('Raw data'!CK37,"Да")</f>
        <v>1</v>
      </c>
      <c r="CL37" s="20">
        <f>COUNTIF('Raw data'!CL37,"Да")</f>
        <v>0</v>
      </c>
      <c r="CM37" s="20">
        <f>COUNTIF('Raw data'!CM37,"Да")</f>
        <v>0</v>
      </c>
      <c r="CN37" s="20">
        <f>COUNTIF('Raw data'!CN37,"Да")</f>
        <v>0</v>
      </c>
      <c r="CO37" s="20">
        <f>COUNTIF('Raw data'!CO37,"Да")</f>
        <v>1</v>
      </c>
      <c r="CP37" s="20">
        <f>COUNTIF('Raw data'!CP37,"Да")</f>
        <v>1</v>
      </c>
      <c r="CQ37" s="20">
        <f>COUNTIF('Raw data'!CQ37,"Да")</f>
        <v>1</v>
      </c>
      <c r="CR37" s="20">
        <f>COUNTIF('Raw data'!CR37,"Да")</f>
        <v>1</v>
      </c>
      <c r="CS37" s="20">
        <f>COUNTIF('Raw data'!CS37,"Да")</f>
        <v>1</v>
      </c>
      <c r="CT37" s="20">
        <f>COUNTIF('Raw data'!CT37,"Да")</f>
        <v>1</v>
      </c>
      <c r="CU37" s="20">
        <f>COUNTIF('Raw data'!CU37,"Да")</f>
        <v>0</v>
      </c>
      <c r="CV37" s="20">
        <f>COUNTIF('Raw data'!CV37,"Да")</f>
        <v>0</v>
      </c>
      <c r="CW37" s="20">
        <f>COUNTIF('Raw data'!CW37,"Да")</f>
        <v>1</v>
      </c>
      <c r="CX37" s="20">
        <f>COUNTIF('Raw data'!CX37,"Да")</f>
        <v>0</v>
      </c>
      <c r="CY37" s="20">
        <f>COUNTIF('Raw data'!CY37,"Да")</f>
        <v>0</v>
      </c>
      <c r="CZ37" s="20">
        <f>COUNTIF('Raw data'!CZ37,"Да")</f>
        <v>1</v>
      </c>
      <c r="DA37" s="20">
        <f>COUNTIF('Raw data'!DA37,"Да")</f>
        <v>1</v>
      </c>
      <c r="DB37" s="20">
        <f>COUNTIF('Raw data'!DB37,"Да")</f>
        <v>0</v>
      </c>
      <c r="DC37" s="20">
        <f>COUNTIF('Raw data'!DC37,"Да")</f>
        <v>1</v>
      </c>
      <c r="DD37" s="20">
        <f>COUNTIF('Raw data'!DD37,"Да")</f>
        <v>1</v>
      </c>
      <c r="DE37" s="20">
        <f>COUNTIF('Raw data'!DE37,"Да")</f>
        <v>1</v>
      </c>
      <c r="DF37" s="20">
        <f>COUNTIF('Raw data'!DF37,"Да")</f>
        <v>1</v>
      </c>
      <c r="DG37" s="20">
        <f>COUNTIF('Raw data'!DG37,"Да")</f>
        <v>0</v>
      </c>
      <c r="DH37" s="20">
        <f>COUNTIF('Raw data'!DH37,"Да")</f>
        <v>1</v>
      </c>
      <c r="DI37" s="20">
        <f>COUNTIF('Raw data'!DI37,"Да")</f>
        <v>1</v>
      </c>
      <c r="DJ37" s="20">
        <f>COUNTIF('Raw data'!DJ37,"Да")</f>
        <v>0</v>
      </c>
      <c r="DK37" s="20">
        <f>COUNTIF('Raw data'!DK37,"Да")</f>
        <v>1</v>
      </c>
      <c r="DL37" s="20">
        <f>COUNTIF('Raw data'!DL37,"Да")</f>
        <v>1</v>
      </c>
      <c r="DM37" s="20">
        <f>COUNTIF('Raw data'!DM37,"Да")</f>
        <v>1</v>
      </c>
      <c r="DN37" s="20">
        <f>COUNTIF('Raw data'!DN37,"Да")</f>
        <v>1</v>
      </c>
      <c r="DO37" s="20">
        <f>COUNTIF('Raw data'!DO37,"Да")</f>
        <v>0</v>
      </c>
      <c r="DP37" s="20">
        <f>COUNTIF('Raw data'!DP37,"Да")</f>
        <v>1</v>
      </c>
      <c r="DQ37" s="20">
        <f>COUNTIF('Raw data'!DQ37,"Да")</f>
        <v>1</v>
      </c>
      <c r="DR37" s="20">
        <f>COUNTIF('Raw data'!DR37,"Да")</f>
        <v>1</v>
      </c>
      <c r="DS37" s="20">
        <f>COUNTIF('Raw data'!DS37,"Да")</f>
        <v>1</v>
      </c>
      <c r="DT37" s="20">
        <f>COUNTIF('Raw data'!DT37,"Да")</f>
        <v>1</v>
      </c>
      <c r="DU37" s="20">
        <f>COUNTIF('Raw data'!DU37,"Да")</f>
        <v>0</v>
      </c>
      <c r="DV37" s="21">
        <f>COUNTIF('Raw data'!DV37,"Да")</f>
        <v>1</v>
      </c>
      <c r="DW37" s="22">
        <f>SWITCH('Raw data'!DW37,"4 = полностью согласен",4,"3 = отчасти согласен",3,"2 = отчасти не согласен",2,"1 = абсолютно не согласен",1)</f>
        <v>4</v>
      </c>
      <c r="DX37" s="22">
        <f>SWITCH('Raw data'!DX37,"4 = полностью согласен",4,"3 = отчасти согласен",3,"2 = отчасти не согласен",2,"1 = абсолютно не согласен",1)</f>
        <v>2</v>
      </c>
      <c r="DY37" s="22">
        <f>SWITCH('Raw data'!DY37,"4 = полностью согласен",4,"3 = отчасти согласен",3,"2 = отчасти не согласен",2,"1 = абсолютно не согласен",1)</f>
        <v>3</v>
      </c>
      <c r="DZ37" s="22">
        <f>SWITCH('Raw data'!DZ37,"4 = полностью согласен",4,"3 = отчасти согласен",3,"2 = отчасти не согласен",2,"1 = абсолютно не согласен",1)</f>
        <v>4</v>
      </c>
      <c r="EA37" s="22">
        <f>SWITCH('Raw data'!EA37,"4 = полностью согласен",4,"3 = отчасти согласен",3,"2 = отчасти не согласен",2,"1 = абсолютно не согласен",1)</f>
        <v>3</v>
      </c>
      <c r="EB37" s="22">
        <f>SWITCH('Raw data'!EB37,"4 = полностью согласен",4,"3 = отчасти согласен",3,"2 = отчасти не согласен",2,"1 = абсолютно не согласен",1)</f>
        <v>4</v>
      </c>
      <c r="EC37" s="22">
        <f>SWITCH('Raw data'!EC37,"4 = полностью согласен",4,"3 = отчасти согласен",3,"2 = отчасти не согласен",2,"1 = абсолютно не согласен",1)</f>
        <v>3</v>
      </c>
      <c r="ED37" s="22">
        <f>SWITCH('Raw data'!ED37,"4 = полностью согласен",4,"3 = отчасти согласен",3,"2 = отчасти не согласен",2,"1 = абсолютно не согласен",1)</f>
        <v>4</v>
      </c>
      <c r="EE37" s="22">
        <f>SWITCH('Raw data'!EE37,"4 = полностью согласен",4,"3 = отчасти согласен",3,"2 = отчасти не согласен",2,"1 = абсолютно не согласен",1)</f>
        <v>3</v>
      </c>
      <c r="EF37" s="22">
        <f>SWITCH('Raw data'!EF37,"4 = полностью согласен",4,"3 = отчасти согласен",3,"2 = отчасти не согласен",2,"1 = абсолютно не согласен",1)</f>
        <v>4</v>
      </c>
      <c r="EG37" s="22">
        <f>SWITCH('Raw data'!EG37,"4 = полностью согласен",4,"3 = отчасти согласен",3,"2 = отчасти не согласен",2,"1 = абсолютно не согласен",1)</f>
        <v>2</v>
      </c>
      <c r="EH37" s="22">
        <f>SWITCH('Raw data'!EH37,"4 = полностью согласен",4,"3 = отчасти согласен",3,"2 = отчасти не согласен",2,"1 = абсолютно не согласен",1)</f>
        <v>2</v>
      </c>
      <c r="EI37" s="22">
        <f>SWITCH('Raw data'!EI37,"4 = полностью согласен",4,"3 = отчасти согласен",3,"2 = отчасти не согласен",2,"1 = абсолютно не согласен",1)</f>
        <v>2</v>
      </c>
      <c r="EJ37" s="22">
        <f>SWITCH('Raw data'!EJ37,"4 = полностью согласен",4,"3 = отчасти согласен",3,"2 = отчасти не согласен",2,"1 = абсолютно не согласен",1)</f>
        <v>4</v>
      </c>
      <c r="EK37" s="22">
        <f>SWITCH('Raw data'!EK37,"4 = полностью согласен",4,"3 = отчасти согласен",3,"2 = отчасти не согласен",2,"1 = абсолютно не согласен",1)</f>
        <v>2</v>
      </c>
      <c r="EL37" s="22">
        <f>SWITCH('Raw data'!EL37,"4 = полностью согласен",4,"3 = отчасти согласен",3,"2 = отчасти не согласен",2,"1 = абсолютно не согласен",1)</f>
        <v>3</v>
      </c>
      <c r="EM37" s="22">
        <f>SWITCH('Raw data'!EM37,"4 = полностью согласен",4,"3 = отчасти согласен",3,"2 = отчасти не согласен",2,"1 = абсолютно не согласен",1)</f>
        <v>3</v>
      </c>
      <c r="EN37" s="22">
        <f>SWITCH('Raw data'!EN37,"4 = полностью согласен",4,"3 = отчасти согласен",3,"2 = отчасти не согласен",2,"1 = абсолютно не согласен",1)</f>
        <v>4</v>
      </c>
      <c r="EO37" s="22">
        <f>SWITCH('Raw data'!EO37,"4 = полностью согласен",4,"3 = отчасти согласен",3,"2 = отчасти не согласен",2,"1 = абсолютно не согласен",1)</f>
        <v>4</v>
      </c>
      <c r="EP37" s="22">
        <f>SWITCH('Raw data'!EP37,"4 = полностью согласен",4,"3 = отчасти согласен",3,"2 = отчасти не согласен",2,"1 = абсолютно не согласен",1)</f>
        <v>2</v>
      </c>
      <c r="EQ37" s="22">
        <f>SWITCH('Raw data'!EQ37,"4 = полностью согласен",4,"3 = отчасти согласен",3,"2 = отчасти не согласен",2,"1 = абсолютно не согласен",1)</f>
        <v>1</v>
      </c>
      <c r="ER37" s="22">
        <f>SWITCH('Raw data'!ER37,"4 = полностью согласен",4,"3 = отчасти согласен",3,"2 = отчасти не согласен",2,"1 = абсолютно не согласен",1)</f>
        <v>3</v>
      </c>
      <c r="ES37" s="22">
        <f>SWITCH('Raw data'!ES37,"4 = полностью согласен",4,"3 = отчасти согласен",3,"2 = отчасти не согласен",2,"1 = абсолютно не согласен",1)</f>
        <v>3</v>
      </c>
      <c r="ET37" s="22">
        <f>SWITCH('Raw data'!ET37,"4 = полностью согласен",4,"3 = отчасти согласен",3,"2 = отчасти не согласен",2,"1 = абсолютно не согласен",1)</f>
        <v>4</v>
      </c>
      <c r="EU37" s="22">
        <f>SWITCH('Raw data'!EU37,"4 = полностью согласен",4,"3 = отчасти согласен",3,"2 = отчасти не согласен",2,"1 = абсолютно не согласен",1)</f>
        <v>4</v>
      </c>
      <c r="EV37" s="22">
        <f>SWITCH('Raw data'!EV37,"4 = полностью согласен",4,"3 = отчасти согласен",3,"2 = отчасти не согласен",2,"1 = абсолютно не согласен",1)</f>
        <v>4</v>
      </c>
      <c r="EW37" s="22">
        <f>SWITCH('Raw data'!EW37,"4 = полностью согласен",4,"3 = отчасти согласен",3,"2 = отчасти не согласен",2,"1 = абсолютно не согласен",1)</f>
        <v>4</v>
      </c>
      <c r="EX37" s="22">
        <f>SWITCH('Raw data'!EX37,"4 = полностью согласен",4,"3 = отчасти согласен",3,"2 = отчасти не согласен",2,"1 = абсолютно не согласен",1)</f>
        <v>4</v>
      </c>
      <c r="EY37" s="22">
        <f>SWITCH('Raw data'!EY37,"4 = полностью согласен",4,"3 = отчасти согласен",3,"2 = отчасти не согласен",2,"1 = абсолютно не согласен",1)</f>
        <v>3</v>
      </c>
      <c r="EZ37" s="22">
        <f>SWITCH('Raw data'!EZ37,"4 = полностью согласен",4,"3 = отчасти согласен",3,"2 = отчасти не согласен",2,"1 = абсолютно не согласен",1)</f>
        <v>2</v>
      </c>
      <c r="FA37" s="22">
        <f>SWITCH('Raw data'!FA37,"4 = полностью согласен",4,"3 = отчасти согласен",3,"2 = отчасти не согласен",2,"1 = абсолютно не согласен",1)</f>
        <v>2</v>
      </c>
      <c r="FB37" s="22">
        <f>SWITCH('Raw data'!FB37,"4 = полностью согласен",4,"3 = отчасти согласен",3,"2 = отчасти не согласен",2,"1 = абсолютно не согласен",1)</f>
        <v>2</v>
      </c>
      <c r="FC37" s="22">
        <f>SWITCH('Raw data'!FC37,"4 = полностью согласен",4,"3 = отчасти согласен",3,"2 = отчасти не согласен",2,"1 = абсолютно не согласен",1)</f>
        <v>3</v>
      </c>
      <c r="FD37" s="22">
        <f>SWITCH('Raw data'!FD37,"4 = полностью согласен",4,"3 = отчасти согласен",3,"2 = отчасти не согласен",2,"1 = абсолютно не согласен",1)</f>
        <v>3</v>
      </c>
      <c r="FE37" s="22">
        <f>SWITCH('Raw data'!FE37,"4 = полностью согласен",4,"3 = отчасти согласен",3,"2 = отчасти не согласен",2,"1 = абсолютно не согласен",1)</f>
        <v>3</v>
      </c>
      <c r="FF37" s="22">
        <f>SWITCH('Raw data'!FF37,"4 = полностью согласен",4,"3 = отчасти согласен",3,"2 = отчасти не согласен",2,"1 = абсолютно не согласен",1)</f>
        <v>4</v>
      </c>
      <c r="FG37" s="22">
        <f>SWITCH('Raw data'!FG37,"4 = полностью согласен",4,"3 = отчасти согласен",3,"2 = отчасти не согласен",2,"1 = абсолютно не согласен",1)</f>
        <v>1</v>
      </c>
      <c r="FH37" s="22">
        <f>SWITCH('Raw data'!FH37,"4 = полностью согласен",4,"3 = отчасти согласен",3,"2 = отчасти не согласен",2,"1 = абсолютно не согласен",1)</f>
        <v>3</v>
      </c>
      <c r="FI37" s="22">
        <f>SWITCH('Raw data'!FI37,"4 = полностью согласен",4,"3 = отчасти согласен",3,"2 = отчасти не согласен",2,"1 = абсолютно не согласен",1)</f>
        <v>3</v>
      </c>
      <c r="FJ37" s="22">
        <f>SWITCH('Raw data'!FJ37,"4 = полностью согласен",4,"3 = отчасти согласен",3,"2 = отчасти не согласен",2,"1 = абсолютно не согласен",1)</f>
        <v>1</v>
      </c>
      <c r="FK37" s="22">
        <f>SWITCH('Raw data'!FK37,"4 = полностью согласен",4,"3 = отчасти согласен",3,"2 = отчасти не согласен",2,"1 = абсолютно не согласен",1)</f>
        <v>2</v>
      </c>
      <c r="FL37" s="22">
        <f>SWITCH('Raw data'!FL37,"4 = полностью согласен",4,"3 = отчасти согласен",3,"2 = отчасти не согласен",2,"1 = абсолютно не согласен",1)</f>
        <v>4</v>
      </c>
      <c r="FM37" s="22">
        <f>SWITCH('Raw data'!FM37,"4 = полностью согласен",4,"3 = отчасти согласен",3,"2 = отчасти не согласен",2,"1 = абсолютно не согласен",1)</f>
        <v>3</v>
      </c>
      <c r="FN37" s="22">
        <f>SWITCH('Raw data'!FN37,"4 = полностью согласен",4,"3 = отчасти согласен",3,"2 = отчасти не согласен",2,"1 = абсолютно не согласен",1)</f>
        <v>3</v>
      </c>
      <c r="FO37" s="22">
        <f>SWITCH('Raw data'!FO37,"4 = полностью согласен",4,"3 = отчасти согласен",3,"2 = отчасти не согласен",2,"1 = абсолютно не согласен",1)</f>
        <v>2</v>
      </c>
      <c r="FP37" s="22">
        <f>SWITCH('Raw data'!FP37,"4 = полностью согласен",4,"3 = отчасти согласен",3,"2 = отчасти не согласен",2,"1 = абсолютно не согласен",1)</f>
        <v>4</v>
      </c>
      <c r="FQ37" s="22">
        <f>SWITCH('Raw data'!FQ37,"4 = полностью согласен",4,"3 = отчасти согласен",3,"2 = отчасти не согласен",2,"1 = абсолютно не согласен",1)</f>
        <v>4</v>
      </c>
      <c r="FR37" s="22">
        <f>SWITCH('Raw data'!FR37,"4 = полностью согласен",4,"3 = отчасти согласен",3,"2 = отчасти не согласен",2,"1 = абсолютно не согласен",1)</f>
        <v>2</v>
      </c>
      <c r="FS37" s="22">
        <f>SWITCH('Raw data'!FS37,"4 = полностью согласен",4,"3 = отчасти согласен",3,"2 = отчасти не согласен",2,"1 = абсолютно не согласен",1)</f>
        <v>3</v>
      </c>
      <c r="FT37" s="22">
        <f>SWITCH('Raw data'!FT37,"4 = полностью согласен",4,"3 = отчасти согласен",3,"2 = отчасти не согласен",2,"1 = абсолютно не согласен",1)</f>
        <v>1</v>
      </c>
      <c r="FU37" s="22">
        <f>SWITCH('Raw data'!FU37,"4 = полностью согласен",4,"3 = отчасти согласен",3,"2 = отчасти не согласен",2,"1 = абсолютно не согласен",1)</f>
        <v>2</v>
      </c>
      <c r="FV37" s="22">
        <f>SWITCH('Raw data'!FV37,"4 = полностью согласен",4,"3 = отчасти согласен",3,"2 = отчасти не согласен",2,"1 = абсолютно не согласен",1)</f>
        <v>3</v>
      </c>
      <c r="FW37" s="22">
        <f>SWITCH('Raw data'!FW37,"4 = полностью согласен",4,"3 = отчасти согласен",3,"2 = отчасти не согласен",2,"1 = абсолютно не согласен",1)</f>
        <v>4</v>
      </c>
      <c r="FX37" s="22">
        <f>SWITCH('Raw data'!FX37,"4 = полностью согласен",4,"3 = отчасти согласен",3,"2 = отчасти не согласен",2,"1 = абсолютно не согласен",1)</f>
        <v>3</v>
      </c>
      <c r="FY37" s="22">
        <f>SWITCH('Raw data'!FY37,"4 = полностью согласен",4,"3 = отчасти согласен",3,"2 = отчасти не согласен",2,"1 = абсолютно не согласен",1)</f>
        <v>1</v>
      </c>
      <c r="FZ37" s="22">
        <f>SWITCH('Raw data'!FZ37,"4 = полностью согласен",4,"3 = отчасти согласен",3,"2 = отчасти не согласен",2,"1 = абсолютно не согласен",1)</f>
        <v>3</v>
      </c>
      <c r="GA37" s="22">
        <f>SWITCH('Raw data'!GA37,"4 = полностью согласен",4,"3 = отчасти согласен",3,"2 = отчасти не согласен",2,"1 = абсолютно не согласен",1)</f>
        <v>1</v>
      </c>
      <c r="GB37" s="22">
        <f>SWITCH('Raw data'!GB37,"4 = полностью согласен",4,"3 = отчасти согласен",3,"2 = отчасти не согласен",2,"1 = абсолютно не согласен",1)</f>
        <v>4</v>
      </c>
      <c r="GC37" s="22">
        <f>SWITCH('Raw data'!GC37,"4 = полностью согласен",4,"3 = отчасти согласен",3,"2 = отчасти не согласен",2,"1 = абсолютно не согласен",1)</f>
        <v>2</v>
      </c>
      <c r="GD37" s="22">
        <f>SWITCH('Raw data'!GD37,"4 = полностью согласен",4,"3 = отчасти согласен",3,"2 = отчасти не согласен",2,"1 = абсолютно не согласен",1)</f>
        <v>3</v>
      </c>
      <c r="GE37" s="22">
        <f>SWITCH('Raw data'!GE37,"4 = полностью согласен",4,"3 = отчасти согласен",3,"2 = отчасти не согласен",2,"1 = абсолютно не согласен",1)</f>
        <v>3</v>
      </c>
      <c r="GF37" s="22">
        <f>SWITCH('Raw data'!GF37,"4 = полностью согласен",4,"3 = отчасти согласен",3,"2 = отчасти не согласен",2,"1 = абсолютно не согласен",1)</f>
        <v>3</v>
      </c>
      <c r="GG37" s="22">
        <f>SWITCH('Raw data'!GG37,"4 = полностью согласен",4,"3 = отчасти согласен",3,"2 = отчасти не согласен",2,"1 = абсолютно не согласен",1)</f>
        <v>4</v>
      </c>
      <c r="GH37" s="22">
        <f>SWITCH('Raw data'!GH37,"4 = полностью согласен",4,"3 = отчасти согласен",3,"2 = отчасти не согласен",2,"1 = абсолютно не согласен",1)</f>
        <v>1</v>
      </c>
      <c r="GI37" s="22">
        <f>SWITCH('Raw data'!GI37,"4 = полностью согласен",4,"3 = отчасти согласен",3,"2 = отчасти не согласен",2,"1 = абсолютно не согласен",1)</f>
        <v>2</v>
      </c>
      <c r="GJ37" s="22">
        <f>SWITCH('Raw data'!GJ37,"4 = полностью согласен",4,"3 = отчасти согласен",3,"2 = отчасти не согласен",2,"1 = абсолютно не согласен",1)</f>
        <v>4</v>
      </c>
      <c r="GK37" s="22">
        <f>SWITCH('Raw data'!GK37,"4 = полностью согласен",4,"3 = отчасти согласен",3,"2 = отчасти не согласен",2,"1 = абсолютно не согласен",1)</f>
        <v>4</v>
      </c>
      <c r="GL37" s="22">
        <f>SWITCH('Raw data'!GL37,"4 = полностью согласен",4,"3 = отчасти согласен",3,"2 = отчасти не согласен",2,"1 = абсолютно не согласен",1)</f>
        <v>2</v>
      </c>
      <c r="GM37" s="22">
        <f>SWITCH('Raw data'!GM37,"4 = полностью согласен",4,"3 = отчасти согласен",3,"2 = отчасти не согласен",2,"1 = абсолютно не согласен",1)</f>
        <v>2</v>
      </c>
      <c r="GN37" s="22">
        <f>SWITCH('Raw data'!GN37,"4 = полностью согласен",4,"3 = отчасти согласен",3,"2 = отчасти не согласен",2,"1 = абсолютно не согласен",1)</f>
        <v>4</v>
      </c>
      <c r="GO37" s="23"/>
    </row>
    <row r="38">
      <c r="A38" s="18">
        <f>'Raw data'!A38</f>
        <v>44705.96942</v>
      </c>
      <c r="B38" s="19" t="str">
        <f>'Raw data'!B38</f>
        <v>Developer</v>
      </c>
      <c r="E38" s="20">
        <f>if('Raw data'!E38 = "инженер-техник",0,1)</f>
        <v>0</v>
      </c>
      <c r="F38" s="20">
        <f>if('Raw data'!F38 = "вязальщик",0,1)</f>
        <v>1</v>
      </c>
      <c r="G38" s="20">
        <f>if('Raw data'!G38 = "повар",0,1)</f>
        <v>0</v>
      </c>
      <c r="H38" s="20">
        <f>if('Raw data'!H38 = "фотограф",0,1)</f>
        <v>0</v>
      </c>
      <c r="I38" s="20">
        <f>if('Raw data'!I38 = "чертежник",0,1)</f>
        <v>1</v>
      </c>
      <c r="J38" s="20">
        <f>if('Raw data'!J38 = "философ",0,1)</f>
        <v>0</v>
      </c>
      <c r="K38" s="20">
        <f>if('Raw data'!K38 = "ученый-химик",0,1)</f>
        <v>1</v>
      </c>
      <c r="L38" s="20">
        <f>if('Raw data'!L38 = "редактор научного журнала",0,1)</f>
        <v>1</v>
      </c>
      <c r="M38" s="20">
        <f>if('Raw data'!M38 = "лингвист",0,1)</f>
        <v>0</v>
      </c>
      <c r="N38" s="20">
        <f>if('Raw data'!N38 = "педиатр",0,1)</f>
        <v>1</v>
      </c>
      <c r="O38" s="20">
        <f>if('Raw data'!O38 = "организатор воспитательной работы",0,1)</f>
        <v>1</v>
      </c>
      <c r="P38" s="20">
        <f>if('Raw data'!P38 = "спортивный врач",0,1)</f>
        <v>0</v>
      </c>
      <c r="Q38" s="20">
        <f>if('Raw data'!Q38 = "нотариус",0,1)</f>
        <v>1</v>
      </c>
      <c r="R38" s="20">
        <f>if('Raw data'!R38 = "инженер станка",0,1)</f>
        <v>1</v>
      </c>
      <c r="S38" s="20">
        <f>if('Raw data'!S38 = "политический деятель",0,1)</f>
        <v>0</v>
      </c>
      <c r="T38" s="20">
        <f>if('Raw data'!T38 = "садовник",0,1)</f>
        <v>1</v>
      </c>
      <c r="U38" s="20">
        <f>if('Raw data'!U38 = "водитель",0,1)</f>
        <v>1</v>
      </c>
      <c r="V38" s="20">
        <f>if('Raw data'!V38 = "инженер-электрик",0,1)</f>
        <v>0</v>
      </c>
      <c r="W38" s="20">
        <f>if('Raw data'!W38 = "маляр",0,1)</f>
        <v>0</v>
      </c>
      <c r="X38" s="20">
        <f>if('Raw data'!X38 = "биолог",0,1)</f>
        <v>1</v>
      </c>
      <c r="Y38" s="20">
        <f>if('Raw data'!Y38 = "телеоператор",0,1)</f>
        <v>1</v>
      </c>
      <c r="Z38" s="20">
        <f>if('Raw data'!Z38 = "гидролог",0,1)</f>
        <v>1</v>
      </c>
      <c r="AA38" s="20">
        <f>if('Raw data'!AA38 = "зоолог",0,1)</f>
        <v>0</v>
      </c>
      <c r="AB38" s="20">
        <f>if('Raw data'!AB38 = "математик",0,1)</f>
        <v>0</v>
      </c>
      <c r="AC38" s="20">
        <f>if('Raw data'!AC38 = "счетовод",1,0)</f>
        <v>1</v>
      </c>
      <c r="AD38" s="20">
        <f>if('Raw data'!AD38 = "учитель",0,1)</f>
        <v>0</v>
      </c>
      <c r="AE38" s="20">
        <f>if('Raw data'!AE38 = "воспитатель",0,1)</f>
        <v>0</v>
      </c>
      <c r="AF38" s="20">
        <f>if('Raw data'!AF38 = "экономист",0,1)</f>
        <v>0</v>
      </c>
      <c r="AG38" s="20">
        <f>if('Raw data'!AG38 = "корректор",0,1)</f>
        <v>1</v>
      </c>
      <c r="AH38" s="20">
        <f>if('Raw data'!AH38 = "завхоз",0,1)</f>
        <v>1</v>
      </c>
      <c r="AI38" s="20">
        <f>if('Raw data'!AI38 = "радиоинженер",0,1)</f>
        <v>1</v>
      </c>
      <c r="AJ38" s="20">
        <f>if('Raw data'!AJ38 = "водопроводчик",0,1)</f>
        <v>1</v>
      </c>
      <c r="AK38" s="20">
        <f>if('Raw data'!AK38 = "агроном",0,1)</f>
        <v>1</v>
      </c>
      <c r="AL38" s="20">
        <f>if('Raw data'!AL38 = "закройщик-модельер",0,1)</f>
        <v>1</v>
      </c>
      <c r="AM38" s="20">
        <f>if('Raw data'!AM38 = "археолог",0,1)</f>
        <v>0</v>
      </c>
      <c r="AN38" s="20">
        <f>if('Raw data'!AN38 = "работник музея",0,1)</f>
        <v>0</v>
      </c>
      <c r="AO38" s="20">
        <f>if('Raw data'!AO38 = "ученый",0,1)</f>
        <v>1</v>
      </c>
      <c r="AP38" s="20">
        <f>if('Raw data'!AP38 = "логопед",0,1)</f>
        <v>1</v>
      </c>
      <c r="AQ38" s="20">
        <f>if('Raw data'!AQ38 = "врач",0,1)</f>
        <v>1</v>
      </c>
      <c r="AR38" s="20">
        <f>if('Raw data'!AR38 = "главный бухгалтер",0,1)</f>
        <v>1</v>
      </c>
      <c r="AS38" s="20">
        <f>if('Raw data'!AS38 = "поэт",0,1)</f>
        <v>0</v>
      </c>
      <c r="AT38" s="21">
        <f>if('Raw data'!AT38 = "архивариус",0,1)</f>
        <v>1</v>
      </c>
      <c r="AU38" s="20">
        <f>COUNTIF('Raw data'!AU38,"Да")</f>
        <v>0</v>
      </c>
      <c r="AV38" s="20">
        <f>COUNTIF('Raw data'!AV38,"Да")</f>
        <v>1</v>
      </c>
      <c r="AW38" s="20">
        <f>COUNTIF('Raw data'!AW38,"Да")</f>
        <v>0</v>
      </c>
      <c r="AX38" s="20">
        <f>COUNTIF('Raw data'!AX38,"Да")</f>
        <v>1</v>
      </c>
      <c r="AY38" s="20">
        <f>COUNTIF('Raw data'!AY38,"Да")</f>
        <v>0</v>
      </c>
      <c r="AZ38" s="20">
        <f>COUNTIF('Raw data'!AZ38,"Да")</f>
        <v>0</v>
      </c>
      <c r="BA38" s="20">
        <f>COUNTIF('Raw data'!BA38,"Да")</f>
        <v>0</v>
      </c>
      <c r="BB38" s="20">
        <f>COUNTIF('Raw data'!BB38,"Да")</f>
        <v>1</v>
      </c>
      <c r="BC38" s="20">
        <f>COUNTIF('Raw data'!BC38,"Да")</f>
        <v>0</v>
      </c>
      <c r="BD38" s="20">
        <f>COUNTIF('Raw data'!BD38,"Да")</f>
        <v>1</v>
      </c>
      <c r="BE38" s="20">
        <f>COUNTIF('Raw data'!BE38,"Да")</f>
        <v>0</v>
      </c>
      <c r="BF38" s="20">
        <f>COUNTIF('Raw data'!BF38,"Да")</f>
        <v>0</v>
      </c>
      <c r="BG38" s="20">
        <f>COUNTIF('Raw data'!BG38,"Да")</f>
        <v>1</v>
      </c>
      <c r="BH38" s="20">
        <f>COUNTIF('Raw data'!BH38,"Да")</f>
        <v>1</v>
      </c>
      <c r="BI38" s="20">
        <f>COUNTIF('Raw data'!BI38,"Да")</f>
        <v>1</v>
      </c>
      <c r="BJ38" s="20">
        <f>COUNTIF('Raw data'!BJ38,"Да")</f>
        <v>0</v>
      </c>
      <c r="BK38" s="20">
        <f>COUNTIF('Raw data'!BK38,"Да")</f>
        <v>1</v>
      </c>
      <c r="BL38" s="20">
        <f>COUNTIF('Raw data'!BL38,"Да")</f>
        <v>1</v>
      </c>
      <c r="BM38" s="20">
        <f>COUNTIF('Raw data'!BM38,"Да")</f>
        <v>0</v>
      </c>
      <c r="BN38" s="20">
        <f>COUNTIF('Raw data'!BN38,"Да")</f>
        <v>0</v>
      </c>
      <c r="BO38" s="20">
        <f>COUNTIF('Raw data'!BO38,"Да")</f>
        <v>0</v>
      </c>
      <c r="BP38" s="20">
        <f>COUNTIF('Raw data'!BP38,"Да")</f>
        <v>1</v>
      </c>
      <c r="BQ38" s="20">
        <f>COUNTIF('Raw data'!BQ38,"Да")</f>
        <v>0</v>
      </c>
      <c r="BR38" s="20">
        <f>COUNTIF('Raw data'!BR38,"Да")</f>
        <v>0</v>
      </c>
      <c r="BS38" s="20">
        <f>COUNTIF('Raw data'!BS38,"Да")</f>
        <v>1</v>
      </c>
      <c r="BT38" s="20">
        <f>COUNTIF('Raw data'!BT38,"Да")</f>
        <v>0</v>
      </c>
      <c r="BU38" s="20">
        <f>COUNTIF('Raw data'!BU38,"Да")</f>
        <v>0</v>
      </c>
      <c r="BV38" s="20">
        <f>COUNTIF('Raw data'!BV38,"Да")</f>
        <v>1</v>
      </c>
      <c r="BW38" s="20">
        <f>COUNTIF('Raw data'!BW38,"Да")</f>
        <v>1</v>
      </c>
      <c r="BX38" s="20">
        <f>COUNTIF('Raw data'!BX38,"Да")</f>
        <v>0</v>
      </c>
      <c r="BY38" s="20">
        <f>COUNTIF('Raw data'!BY38,"Да")</f>
        <v>0</v>
      </c>
      <c r="BZ38" s="20">
        <f>COUNTIF('Raw data'!BZ38,"Да")</f>
        <v>1</v>
      </c>
      <c r="CA38" s="20">
        <f>COUNTIF('Raw data'!CA38,"Да")</f>
        <v>0</v>
      </c>
      <c r="CB38" s="20">
        <f>COUNTIF('Raw data'!CB38,"Да")</f>
        <v>1</v>
      </c>
      <c r="CC38" s="20">
        <f>COUNTIF('Raw data'!CC38,"Да")</f>
        <v>0</v>
      </c>
      <c r="CD38" s="20">
        <f>COUNTIF('Raw data'!CD38,"Да")</f>
        <v>0</v>
      </c>
      <c r="CE38" s="20">
        <f>COUNTIF('Raw data'!CE38,"Да")</f>
        <v>1</v>
      </c>
      <c r="CF38" s="20">
        <f>COUNTIF('Raw data'!CF38,"Да")</f>
        <v>1</v>
      </c>
      <c r="CG38" s="20">
        <f>COUNTIF('Raw data'!CG38,"Да")</f>
        <v>1</v>
      </c>
      <c r="CH38" s="20">
        <f>COUNTIF('Raw data'!CH38,"Да")</f>
        <v>0</v>
      </c>
      <c r="CI38" s="20">
        <f>COUNTIF('Raw data'!CI38,"Да")</f>
        <v>1</v>
      </c>
      <c r="CJ38" s="20">
        <f>COUNTIF('Raw data'!CJ38,"Да")</f>
        <v>1</v>
      </c>
      <c r="CK38" s="20">
        <f>COUNTIF('Raw data'!CK38,"Да")</f>
        <v>1</v>
      </c>
      <c r="CL38" s="20">
        <f>COUNTIF('Raw data'!CL38,"Да")</f>
        <v>0</v>
      </c>
      <c r="CM38" s="20">
        <f>COUNTIF('Raw data'!CM38,"Да")</f>
        <v>1</v>
      </c>
      <c r="CN38" s="20">
        <f>COUNTIF('Raw data'!CN38,"Да")</f>
        <v>1</v>
      </c>
      <c r="CO38" s="20">
        <f>COUNTIF('Raw data'!CO38,"Да")</f>
        <v>0</v>
      </c>
      <c r="CP38" s="20">
        <f>COUNTIF('Raw data'!CP38,"Да")</f>
        <v>1</v>
      </c>
      <c r="CQ38" s="20">
        <f>COUNTIF('Raw data'!CQ38,"Да")</f>
        <v>0</v>
      </c>
      <c r="CR38" s="20">
        <f>COUNTIF('Raw data'!CR38,"Да")</f>
        <v>0</v>
      </c>
      <c r="CS38" s="20">
        <f>COUNTIF('Raw data'!CS38,"Да")</f>
        <v>1</v>
      </c>
      <c r="CT38" s="20">
        <f>COUNTIF('Raw data'!CT38,"Да")</f>
        <v>0</v>
      </c>
      <c r="CU38" s="20">
        <f>COUNTIF('Raw data'!CU38,"Да")</f>
        <v>0</v>
      </c>
      <c r="CV38" s="20">
        <f>COUNTIF('Raw data'!CV38,"Да")</f>
        <v>1</v>
      </c>
      <c r="CW38" s="20">
        <f>COUNTIF('Raw data'!CW38,"Да")</f>
        <v>1</v>
      </c>
      <c r="CX38" s="20">
        <f>COUNTIF('Raw data'!CX38,"Да")</f>
        <v>0</v>
      </c>
      <c r="CY38" s="20">
        <f>COUNTIF('Raw data'!CY38,"Да")</f>
        <v>1</v>
      </c>
      <c r="CZ38" s="20">
        <f>COUNTIF('Raw data'!CZ38,"Да")</f>
        <v>1</v>
      </c>
      <c r="DA38" s="20">
        <f>COUNTIF('Raw data'!DA38,"Да")</f>
        <v>1</v>
      </c>
      <c r="DB38" s="20">
        <f>COUNTIF('Raw data'!DB38,"Да")</f>
        <v>0</v>
      </c>
      <c r="DC38" s="20">
        <f>COUNTIF('Raw data'!DC38,"Да")</f>
        <v>0</v>
      </c>
      <c r="DD38" s="20">
        <f>COUNTIF('Raw data'!DD38,"Да")</f>
        <v>1</v>
      </c>
      <c r="DE38" s="20">
        <f>COUNTIF('Raw data'!DE38,"Да")</f>
        <v>1</v>
      </c>
      <c r="DF38" s="20">
        <f>COUNTIF('Raw data'!DF38,"Да")</f>
        <v>1</v>
      </c>
      <c r="DG38" s="20">
        <f>COUNTIF('Raw data'!DG38,"Да")</f>
        <v>1</v>
      </c>
      <c r="DH38" s="20">
        <f>COUNTIF('Raw data'!DH38,"Да")</f>
        <v>1</v>
      </c>
      <c r="DI38" s="20">
        <f>COUNTIF('Raw data'!DI38,"Да")</f>
        <v>1</v>
      </c>
      <c r="DJ38" s="20">
        <f>COUNTIF('Raw data'!DJ38,"Да")</f>
        <v>1</v>
      </c>
      <c r="DK38" s="20">
        <f>COUNTIF('Raw data'!DK38,"Да")</f>
        <v>0</v>
      </c>
      <c r="DL38" s="20">
        <f>COUNTIF('Raw data'!DL38,"Да")</f>
        <v>1</v>
      </c>
      <c r="DM38" s="20">
        <f>COUNTIF('Raw data'!DM38,"Да")</f>
        <v>1</v>
      </c>
      <c r="DN38" s="20">
        <f>COUNTIF('Raw data'!DN38,"Да")</f>
        <v>0</v>
      </c>
      <c r="DO38" s="20">
        <f>COUNTIF('Raw data'!DO38,"Да")</f>
        <v>1</v>
      </c>
      <c r="DP38" s="20">
        <f>COUNTIF('Raw data'!DP38,"Да")</f>
        <v>1</v>
      </c>
      <c r="DQ38" s="20">
        <f>COUNTIF('Raw data'!DQ38,"Да")</f>
        <v>0</v>
      </c>
      <c r="DR38" s="20">
        <f>COUNTIF('Raw data'!DR38,"Да")</f>
        <v>1</v>
      </c>
      <c r="DS38" s="20">
        <f>COUNTIF('Raw data'!DS38,"Да")</f>
        <v>0</v>
      </c>
      <c r="DT38" s="20">
        <f>COUNTIF('Raw data'!DT38,"Да")</f>
        <v>1</v>
      </c>
      <c r="DU38" s="20">
        <f>COUNTIF('Raw data'!DU38,"Да")</f>
        <v>0</v>
      </c>
      <c r="DV38" s="21">
        <f>COUNTIF('Raw data'!DV38,"Да")</f>
        <v>0</v>
      </c>
      <c r="DW38" s="22">
        <f>SWITCH('Raw data'!DW38,"4 = полностью согласен",4,"3 = отчасти согласен",3,"2 = отчасти не согласен",2,"1 = абсолютно не согласен",1)</f>
        <v>4</v>
      </c>
      <c r="DX38" s="22">
        <f>SWITCH('Raw data'!DX38,"4 = полностью согласен",4,"3 = отчасти согласен",3,"2 = отчасти не согласен",2,"1 = абсолютно не согласен",1)</f>
        <v>4</v>
      </c>
      <c r="DY38" s="22">
        <f>SWITCH('Raw data'!DY38,"4 = полностью согласен",4,"3 = отчасти согласен",3,"2 = отчасти не согласен",2,"1 = абсолютно не согласен",1)</f>
        <v>2</v>
      </c>
      <c r="DZ38" s="22">
        <f>SWITCH('Raw data'!DZ38,"4 = полностью согласен",4,"3 = отчасти согласен",3,"2 = отчасти не согласен",2,"1 = абсолютно не согласен",1)</f>
        <v>4</v>
      </c>
      <c r="EA38" s="22">
        <f>SWITCH('Raw data'!EA38,"4 = полностью согласен",4,"3 = отчасти согласен",3,"2 = отчасти не согласен",2,"1 = абсолютно не согласен",1)</f>
        <v>4</v>
      </c>
      <c r="EB38" s="22">
        <f>SWITCH('Raw data'!EB38,"4 = полностью согласен",4,"3 = отчасти согласен",3,"2 = отчасти не согласен",2,"1 = абсолютно не согласен",1)</f>
        <v>4</v>
      </c>
      <c r="EC38" s="22">
        <f>SWITCH('Raw data'!EC38,"4 = полностью согласен",4,"3 = отчасти согласен",3,"2 = отчасти не согласен",2,"1 = абсолютно не согласен",1)</f>
        <v>4</v>
      </c>
      <c r="ED38" s="22">
        <f>SWITCH('Raw data'!ED38,"4 = полностью согласен",4,"3 = отчасти согласен",3,"2 = отчасти не согласен",2,"1 = абсолютно не согласен",1)</f>
        <v>3</v>
      </c>
      <c r="EE38" s="22">
        <f>SWITCH('Raw data'!EE38,"4 = полностью согласен",4,"3 = отчасти согласен",3,"2 = отчасти не согласен",2,"1 = абсолютно не согласен",1)</f>
        <v>4</v>
      </c>
      <c r="EF38" s="22">
        <f>SWITCH('Raw data'!EF38,"4 = полностью согласен",4,"3 = отчасти согласен",3,"2 = отчасти не согласен",2,"1 = абсолютно не согласен",1)</f>
        <v>3</v>
      </c>
      <c r="EG38" s="22">
        <f>SWITCH('Raw data'!EG38,"4 = полностью согласен",4,"3 = отчасти согласен",3,"2 = отчасти не согласен",2,"1 = абсолютно не согласен",1)</f>
        <v>3</v>
      </c>
      <c r="EH38" s="22">
        <f>SWITCH('Raw data'!EH38,"4 = полностью согласен",4,"3 = отчасти согласен",3,"2 = отчасти не согласен",2,"1 = абсолютно не согласен",1)</f>
        <v>2</v>
      </c>
      <c r="EI38" s="22">
        <f>SWITCH('Raw data'!EI38,"4 = полностью согласен",4,"3 = отчасти согласен",3,"2 = отчасти не согласен",2,"1 = абсолютно не согласен",1)</f>
        <v>4</v>
      </c>
      <c r="EJ38" s="22">
        <f>SWITCH('Raw data'!EJ38,"4 = полностью согласен",4,"3 = отчасти согласен",3,"2 = отчасти не согласен",2,"1 = абсолютно не согласен",1)</f>
        <v>3</v>
      </c>
      <c r="EK38" s="22">
        <f>SWITCH('Raw data'!EK38,"4 = полностью согласен",4,"3 = отчасти согласен",3,"2 = отчасти не согласен",2,"1 = абсолютно не согласен",1)</f>
        <v>3</v>
      </c>
      <c r="EL38" s="22">
        <f>SWITCH('Raw data'!EL38,"4 = полностью согласен",4,"3 = отчасти согласен",3,"2 = отчасти не согласен",2,"1 = абсолютно не согласен",1)</f>
        <v>4</v>
      </c>
      <c r="EM38" s="22">
        <f>SWITCH('Raw data'!EM38,"4 = полностью согласен",4,"3 = отчасти согласен",3,"2 = отчасти не согласен",2,"1 = абсолютно не согласен",1)</f>
        <v>4</v>
      </c>
      <c r="EN38" s="22">
        <f>SWITCH('Raw data'!EN38,"4 = полностью согласен",4,"3 = отчасти согласен",3,"2 = отчасти не согласен",2,"1 = абсолютно не согласен",1)</f>
        <v>4</v>
      </c>
      <c r="EO38" s="22">
        <f>SWITCH('Raw data'!EO38,"4 = полностью согласен",4,"3 = отчасти согласен",3,"2 = отчасти не согласен",2,"1 = абсолютно не согласен",1)</f>
        <v>4</v>
      </c>
      <c r="EP38" s="22">
        <f>SWITCH('Raw data'!EP38,"4 = полностью согласен",4,"3 = отчасти согласен",3,"2 = отчасти не согласен",2,"1 = абсолютно не согласен",1)</f>
        <v>2</v>
      </c>
      <c r="EQ38" s="22">
        <f>SWITCH('Raw data'!EQ38,"4 = полностью согласен",4,"3 = отчасти согласен",3,"2 = отчасти не согласен",2,"1 = абсолютно не согласен",1)</f>
        <v>3</v>
      </c>
      <c r="ER38" s="22">
        <f>SWITCH('Raw data'!ER38,"4 = полностью согласен",4,"3 = отчасти согласен",3,"2 = отчасти не согласен",2,"1 = абсолютно не согласен",1)</f>
        <v>3</v>
      </c>
      <c r="ES38" s="22">
        <f>SWITCH('Raw data'!ES38,"4 = полностью согласен",4,"3 = отчасти согласен",3,"2 = отчасти не согласен",2,"1 = абсолютно не согласен",1)</f>
        <v>3</v>
      </c>
      <c r="ET38" s="22">
        <f>SWITCH('Raw data'!ET38,"4 = полностью согласен",4,"3 = отчасти согласен",3,"2 = отчасти не согласен",2,"1 = абсолютно не согласен",1)</f>
        <v>3</v>
      </c>
      <c r="EU38" s="22">
        <f>SWITCH('Raw data'!EU38,"4 = полностью согласен",4,"3 = отчасти согласен",3,"2 = отчасти не согласен",2,"1 = абсолютно не согласен",1)</f>
        <v>4</v>
      </c>
      <c r="EV38" s="22">
        <f>SWITCH('Raw data'!EV38,"4 = полностью согласен",4,"3 = отчасти согласен",3,"2 = отчасти не согласен",2,"1 = абсолютно не согласен",1)</f>
        <v>3</v>
      </c>
      <c r="EW38" s="22">
        <f>SWITCH('Raw data'!EW38,"4 = полностью согласен",4,"3 = отчасти согласен",3,"2 = отчасти не согласен",2,"1 = абсолютно не согласен",1)</f>
        <v>3</v>
      </c>
      <c r="EX38" s="22">
        <f>SWITCH('Raw data'!EX38,"4 = полностью согласен",4,"3 = отчасти согласен",3,"2 = отчасти не согласен",2,"1 = абсолютно не согласен",1)</f>
        <v>2</v>
      </c>
      <c r="EY38" s="22">
        <f>SWITCH('Raw data'!EY38,"4 = полностью согласен",4,"3 = отчасти согласен",3,"2 = отчасти не согласен",2,"1 = абсолютно не согласен",1)</f>
        <v>2</v>
      </c>
      <c r="EZ38" s="22">
        <f>SWITCH('Raw data'!EZ38,"4 = полностью согласен",4,"3 = отчасти согласен",3,"2 = отчасти не согласен",2,"1 = абсолютно не согласен",1)</f>
        <v>2</v>
      </c>
      <c r="FA38" s="22">
        <f>SWITCH('Raw data'!FA38,"4 = полностью согласен",4,"3 = отчасти согласен",3,"2 = отчасти не согласен",2,"1 = абсолютно не согласен",1)</f>
        <v>3</v>
      </c>
      <c r="FB38" s="22">
        <f>SWITCH('Raw data'!FB38,"4 = полностью согласен",4,"3 = отчасти согласен",3,"2 = отчасти не согласен",2,"1 = абсолютно не согласен",1)</f>
        <v>3</v>
      </c>
      <c r="FC38" s="22">
        <f>SWITCH('Raw data'!FC38,"4 = полностью согласен",4,"3 = отчасти согласен",3,"2 = отчасти не согласен",2,"1 = абсолютно не согласен",1)</f>
        <v>2</v>
      </c>
      <c r="FD38" s="22">
        <f>SWITCH('Raw data'!FD38,"4 = полностью согласен",4,"3 = отчасти согласен",3,"2 = отчасти не согласен",2,"1 = абсолютно не согласен",1)</f>
        <v>3</v>
      </c>
      <c r="FE38" s="22">
        <f>SWITCH('Raw data'!FE38,"4 = полностью согласен",4,"3 = отчасти согласен",3,"2 = отчасти не согласен",2,"1 = абсолютно не согласен",1)</f>
        <v>2</v>
      </c>
      <c r="FF38" s="22">
        <f>SWITCH('Raw data'!FF38,"4 = полностью согласен",4,"3 = отчасти согласен",3,"2 = отчасти не согласен",2,"1 = абсолютно не согласен",1)</f>
        <v>2</v>
      </c>
      <c r="FG38" s="22">
        <f>SWITCH('Raw data'!FG38,"4 = полностью согласен",4,"3 = отчасти согласен",3,"2 = отчасти не согласен",2,"1 = абсолютно не согласен",1)</f>
        <v>2</v>
      </c>
      <c r="FH38" s="22">
        <f>SWITCH('Raw data'!FH38,"4 = полностью согласен",4,"3 = отчасти согласен",3,"2 = отчасти не согласен",2,"1 = абсолютно не согласен",1)</f>
        <v>3</v>
      </c>
      <c r="FI38" s="22">
        <f>SWITCH('Raw data'!FI38,"4 = полностью согласен",4,"3 = отчасти согласен",3,"2 = отчасти не согласен",2,"1 = абсолютно не согласен",1)</f>
        <v>4</v>
      </c>
      <c r="FJ38" s="22">
        <f>SWITCH('Raw data'!FJ38,"4 = полностью согласен",4,"3 = отчасти согласен",3,"2 = отчасти не согласен",2,"1 = абсолютно не согласен",1)</f>
        <v>2</v>
      </c>
      <c r="FK38" s="22">
        <f>SWITCH('Raw data'!FK38,"4 = полностью согласен",4,"3 = отчасти согласен",3,"2 = отчасти не согласен",2,"1 = абсолютно не согласен",1)</f>
        <v>3</v>
      </c>
      <c r="FL38" s="22">
        <f>SWITCH('Raw data'!FL38,"4 = полностью согласен",4,"3 = отчасти согласен",3,"2 = отчасти не согласен",2,"1 = абсолютно не согласен",1)</f>
        <v>4</v>
      </c>
      <c r="FM38" s="22">
        <f>SWITCH('Raw data'!FM38,"4 = полностью согласен",4,"3 = отчасти согласен",3,"2 = отчасти не согласен",2,"1 = абсолютно не согласен",1)</f>
        <v>3</v>
      </c>
      <c r="FN38" s="22">
        <f>SWITCH('Raw data'!FN38,"4 = полностью согласен",4,"3 = отчасти согласен",3,"2 = отчасти не согласен",2,"1 = абсолютно не согласен",1)</f>
        <v>2</v>
      </c>
      <c r="FO38" s="22">
        <f>SWITCH('Raw data'!FO38,"4 = полностью согласен",4,"3 = отчасти согласен",3,"2 = отчасти не согласен",2,"1 = абсолютно не согласен",1)</f>
        <v>2</v>
      </c>
      <c r="FP38" s="22">
        <f>SWITCH('Raw data'!FP38,"4 = полностью согласен",4,"3 = отчасти согласен",3,"2 = отчасти не согласен",2,"1 = абсолютно не согласен",1)</f>
        <v>3</v>
      </c>
      <c r="FQ38" s="22">
        <f>SWITCH('Raw data'!FQ38,"4 = полностью согласен",4,"3 = отчасти согласен",3,"2 = отчасти не согласен",2,"1 = абсолютно не согласен",1)</f>
        <v>3</v>
      </c>
      <c r="FR38" s="22">
        <f>SWITCH('Raw data'!FR38,"4 = полностью согласен",4,"3 = отчасти согласен",3,"2 = отчасти не согласен",2,"1 = абсолютно не согласен",1)</f>
        <v>2</v>
      </c>
      <c r="FS38" s="22">
        <f>SWITCH('Raw data'!FS38,"4 = полностью согласен",4,"3 = отчасти согласен",3,"2 = отчасти не согласен",2,"1 = абсолютно не согласен",1)</f>
        <v>3</v>
      </c>
      <c r="FT38" s="22">
        <f>SWITCH('Raw data'!FT38,"4 = полностью согласен",4,"3 = отчасти согласен",3,"2 = отчасти не согласен",2,"1 = абсолютно не согласен",1)</f>
        <v>4</v>
      </c>
      <c r="FU38" s="22">
        <f>SWITCH('Raw data'!FU38,"4 = полностью согласен",4,"3 = отчасти согласен",3,"2 = отчасти не согласен",2,"1 = абсолютно не согласен",1)</f>
        <v>1</v>
      </c>
      <c r="FV38" s="22">
        <f>SWITCH('Raw data'!FV38,"4 = полностью согласен",4,"3 = отчасти согласен",3,"2 = отчасти не согласен",2,"1 = абсолютно не согласен",1)</f>
        <v>3</v>
      </c>
      <c r="FW38" s="22">
        <f>SWITCH('Raw data'!FW38,"4 = полностью согласен",4,"3 = отчасти согласен",3,"2 = отчасти не согласен",2,"1 = абсолютно не согласен",1)</f>
        <v>4</v>
      </c>
      <c r="FX38" s="22">
        <f>SWITCH('Raw data'!FX38,"4 = полностью согласен",4,"3 = отчасти согласен",3,"2 = отчасти не согласен",2,"1 = абсолютно не согласен",1)</f>
        <v>2</v>
      </c>
      <c r="FY38" s="22">
        <f>SWITCH('Raw data'!FY38,"4 = полностью согласен",4,"3 = отчасти согласен",3,"2 = отчасти не согласен",2,"1 = абсолютно не согласен",1)</f>
        <v>2</v>
      </c>
      <c r="FZ38" s="22">
        <f>SWITCH('Raw data'!FZ38,"4 = полностью согласен",4,"3 = отчасти согласен",3,"2 = отчасти не согласен",2,"1 = абсолютно не согласен",1)</f>
        <v>3</v>
      </c>
      <c r="GA38" s="22">
        <f>SWITCH('Raw data'!GA38,"4 = полностью согласен",4,"3 = отчасти согласен",3,"2 = отчасти не согласен",2,"1 = абсолютно не согласен",1)</f>
        <v>1</v>
      </c>
      <c r="GB38" s="22">
        <f>SWITCH('Raw data'!GB38,"4 = полностью согласен",4,"3 = отчасти согласен",3,"2 = отчасти не согласен",2,"1 = абсолютно не согласен",1)</f>
        <v>3</v>
      </c>
      <c r="GC38" s="22">
        <f>SWITCH('Raw data'!GC38,"4 = полностью согласен",4,"3 = отчасти согласен",3,"2 = отчасти не согласен",2,"1 = абсолютно не согласен",1)</f>
        <v>1</v>
      </c>
      <c r="GD38" s="22">
        <f>SWITCH('Raw data'!GD38,"4 = полностью согласен",4,"3 = отчасти согласен",3,"2 = отчасти не согласен",2,"1 = абсолютно не согласен",1)</f>
        <v>3</v>
      </c>
      <c r="GE38" s="22">
        <f>SWITCH('Raw data'!GE38,"4 = полностью согласен",4,"3 = отчасти согласен",3,"2 = отчасти не согласен",2,"1 = абсолютно не согласен",1)</f>
        <v>1</v>
      </c>
      <c r="GF38" s="22">
        <f>SWITCH('Raw data'!GF38,"4 = полностью согласен",4,"3 = отчасти согласен",3,"2 = отчасти не согласен",2,"1 = абсолютно не согласен",1)</f>
        <v>3</v>
      </c>
      <c r="GG38" s="22">
        <f>SWITCH('Raw data'!GG38,"4 = полностью согласен",4,"3 = отчасти согласен",3,"2 = отчасти не согласен",2,"1 = абсолютно не согласен",1)</f>
        <v>3</v>
      </c>
      <c r="GH38" s="22">
        <f>SWITCH('Raw data'!GH38,"4 = полностью согласен",4,"3 = отчасти согласен",3,"2 = отчасти не согласен",2,"1 = абсолютно не согласен",1)</f>
        <v>4</v>
      </c>
      <c r="GI38" s="22">
        <f>SWITCH('Raw data'!GI38,"4 = полностью согласен",4,"3 = отчасти согласен",3,"2 = отчасти не согласен",2,"1 = абсолютно не согласен",1)</f>
        <v>4</v>
      </c>
      <c r="GJ38" s="22">
        <f>SWITCH('Raw data'!GJ38,"4 = полностью согласен",4,"3 = отчасти согласен",3,"2 = отчасти не согласен",2,"1 = абсолютно не согласен",1)</f>
        <v>3</v>
      </c>
      <c r="GK38" s="22">
        <f>SWITCH('Raw data'!GK38,"4 = полностью согласен",4,"3 = отчасти согласен",3,"2 = отчасти не согласен",2,"1 = абсолютно не согласен",1)</f>
        <v>4</v>
      </c>
      <c r="GL38" s="22">
        <f>SWITCH('Raw data'!GL38,"4 = полностью согласен",4,"3 = отчасти согласен",3,"2 = отчасти не согласен",2,"1 = абсолютно не согласен",1)</f>
        <v>3</v>
      </c>
      <c r="GM38" s="22">
        <f>SWITCH('Raw data'!GM38,"4 = полностью согласен",4,"3 = отчасти согласен",3,"2 = отчасти не согласен",2,"1 = абсолютно не согласен",1)</f>
        <v>4</v>
      </c>
      <c r="GN38" s="22">
        <f>SWITCH('Raw data'!GN38,"4 = полностью согласен",4,"3 = отчасти согласен",3,"2 = отчасти не согласен",2,"1 = абсолютно не согласен",1)</f>
        <v>3</v>
      </c>
      <c r="GO38" s="23"/>
    </row>
    <row r="39">
      <c r="A39" s="18">
        <f>'Raw data'!A39</f>
        <v>44718.76898</v>
      </c>
      <c r="B39" s="19" t="str">
        <f>'Raw data'!B39</f>
        <v>Product manager</v>
      </c>
      <c r="E39" s="20">
        <f>if('Raw data'!E39 = "инженер-техник",0,1)</f>
        <v>1</v>
      </c>
      <c r="F39" s="20">
        <f>if('Raw data'!F39 = "вязальщик",0,1)</f>
        <v>1</v>
      </c>
      <c r="G39" s="20">
        <f>if('Raw data'!G39 = "повар",0,1)</f>
        <v>0</v>
      </c>
      <c r="H39" s="20">
        <f>if('Raw data'!H39 = "фотограф",0,1)</f>
        <v>0</v>
      </c>
      <c r="I39" s="20">
        <f>if('Raw data'!I39 = "чертежник",0,1)</f>
        <v>1</v>
      </c>
      <c r="J39" s="20">
        <f>if('Raw data'!J39 = "философ",0,1)</f>
        <v>0</v>
      </c>
      <c r="K39" s="20">
        <f>if('Raw data'!K39 = "ученый-химик",0,1)</f>
        <v>0</v>
      </c>
      <c r="L39" s="20">
        <f>if('Raw data'!L39 = "редактор научного журнала",0,1)</f>
        <v>0</v>
      </c>
      <c r="M39" s="20">
        <f>if('Raw data'!M39 = "лингвист",0,1)</f>
        <v>1</v>
      </c>
      <c r="N39" s="20">
        <f>if('Raw data'!N39 = "педиатр",0,1)</f>
        <v>1</v>
      </c>
      <c r="O39" s="20">
        <f>if('Raw data'!O39 = "организатор воспитательной работы",0,1)</f>
        <v>1</v>
      </c>
      <c r="P39" s="20">
        <f>if('Raw data'!P39 = "спортивный врач",0,1)</f>
        <v>0</v>
      </c>
      <c r="Q39" s="20">
        <f>if('Raw data'!Q39 = "нотариус",0,1)</f>
        <v>1</v>
      </c>
      <c r="R39" s="20">
        <f>if('Raw data'!R39 = "инженер станка",0,1)</f>
        <v>1</v>
      </c>
      <c r="S39" s="20">
        <f>if('Raw data'!S39 = "политический деятель",0,1)</f>
        <v>1</v>
      </c>
      <c r="T39" s="20">
        <f>if('Raw data'!T39 = "садовник",0,1)</f>
        <v>0</v>
      </c>
      <c r="U39" s="20">
        <f>if('Raw data'!U39 = "водитель",0,1)</f>
        <v>0</v>
      </c>
      <c r="V39" s="20">
        <f>if('Raw data'!V39 = "инженер-электрик",0,1)</f>
        <v>0</v>
      </c>
      <c r="W39" s="20">
        <f>if('Raw data'!W39 = "маляр",0,1)</f>
        <v>1</v>
      </c>
      <c r="X39" s="20">
        <f>if('Raw data'!X39 = "биолог",0,1)</f>
        <v>0</v>
      </c>
      <c r="Y39" s="20">
        <f>if('Raw data'!Y39 = "телеоператор",0,1)</f>
        <v>1</v>
      </c>
      <c r="Z39" s="20">
        <f>if('Raw data'!Z39 = "гидролог",0,1)</f>
        <v>1</v>
      </c>
      <c r="AA39" s="20">
        <f>if('Raw data'!AA39 = "зоолог",0,1)</f>
        <v>0</v>
      </c>
      <c r="AB39" s="20">
        <f>if('Raw data'!AB39 = "математик",0,1)</f>
        <v>0</v>
      </c>
      <c r="AC39" s="20">
        <f>if('Raw data'!AC39 = "счетовод",1,0)</f>
        <v>0</v>
      </c>
      <c r="AD39" s="20">
        <f>if('Raw data'!AD39 = "учитель",0,1)</f>
        <v>0</v>
      </c>
      <c r="AE39" s="20">
        <f>if('Raw data'!AE39 = "воспитатель",0,1)</f>
        <v>1</v>
      </c>
      <c r="AF39" s="20">
        <f>if('Raw data'!AF39 = "экономист",0,1)</f>
        <v>0</v>
      </c>
      <c r="AG39" s="20">
        <f>if('Raw data'!AG39 = "корректор",0,1)</f>
        <v>1</v>
      </c>
      <c r="AH39" s="20">
        <f>if('Raw data'!AH39 = "завхоз",0,1)</f>
        <v>1</v>
      </c>
      <c r="AI39" s="20">
        <f>if('Raw data'!AI39 = "радиоинженер",0,1)</f>
        <v>0</v>
      </c>
      <c r="AJ39" s="20">
        <f>if('Raw data'!AJ39 = "водопроводчик",0,1)</f>
        <v>0</v>
      </c>
      <c r="AK39" s="20">
        <f>if('Raw data'!AK39 = "агроном",0,1)</f>
        <v>1</v>
      </c>
      <c r="AL39" s="20">
        <f>if('Raw data'!AL39 = "закройщик-модельер",0,1)</f>
        <v>1</v>
      </c>
      <c r="AM39" s="20">
        <f>if('Raw data'!AM39 = "археолог",0,1)</f>
        <v>0</v>
      </c>
      <c r="AN39" s="20">
        <f>if('Raw data'!AN39 = "работник музея",0,1)</f>
        <v>1</v>
      </c>
      <c r="AO39" s="20">
        <f>if('Raw data'!AO39 = "ученый",0,1)</f>
        <v>0</v>
      </c>
      <c r="AP39" s="20">
        <f>if('Raw data'!AP39 = "логопед",0,1)</f>
        <v>0</v>
      </c>
      <c r="AQ39" s="20">
        <f>if('Raw data'!AQ39 = "врач",0,1)</f>
        <v>1</v>
      </c>
      <c r="AR39" s="20">
        <f>if('Raw data'!AR39 = "главный бухгалтер",0,1)</f>
        <v>1</v>
      </c>
      <c r="AS39" s="20">
        <f>if('Raw data'!AS39 = "поэт",0,1)</f>
        <v>0</v>
      </c>
      <c r="AT39" s="21">
        <f>if('Raw data'!AT39 = "архивариус",0,1)</f>
        <v>1</v>
      </c>
      <c r="AU39" s="20">
        <f>COUNTIF('Raw data'!AU39,"Да")</f>
        <v>0</v>
      </c>
      <c r="AV39" s="20">
        <f>COUNTIF('Raw data'!AV39,"Да")</f>
        <v>1</v>
      </c>
      <c r="AW39" s="20">
        <f>COUNTIF('Raw data'!AW39,"Да")</f>
        <v>0</v>
      </c>
      <c r="AX39" s="20">
        <f>COUNTIF('Raw data'!AX39,"Да")</f>
        <v>0</v>
      </c>
      <c r="AY39" s="20">
        <f>COUNTIF('Raw data'!AY39,"Да")</f>
        <v>0</v>
      </c>
      <c r="AZ39" s="20">
        <f>COUNTIF('Raw data'!AZ39,"Да")</f>
        <v>0</v>
      </c>
      <c r="BA39" s="20">
        <f>COUNTIF('Raw data'!BA39,"Да")</f>
        <v>1</v>
      </c>
      <c r="BB39" s="20">
        <f>COUNTIF('Raw data'!BB39,"Да")</f>
        <v>1</v>
      </c>
      <c r="BC39" s="20">
        <f>COUNTIF('Raw data'!BC39,"Да")</f>
        <v>0</v>
      </c>
      <c r="BD39" s="20">
        <f>COUNTIF('Raw data'!BD39,"Да")</f>
        <v>0</v>
      </c>
      <c r="BE39" s="20">
        <f>COUNTIF('Raw data'!BE39,"Да")</f>
        <v>1</v>
      </c>
      <c r="BF39" s="20">
        <f>COUNTIF('Raw data'!BF39,"Да")</f>
        <v>0</v>
      </c>
      <c r="BG39" s="20">
        <f>COUNTIF('Raw data'!BG39,"Да")</f>
        <v>0</v>
      </c>
      <c r="BH39" s="20">
        <f>COUNTIF('Raw data'!BH39,"Да")</f>
        <v>1</v>
      </c>
      <c r="BI39" s="20">
        <f>COUNTIF('Raw data'!BI39,"Да")</f>
        <v>1</v>
      </c>
      <c r="BJ39" s="20">
        <f>COUNTIF('Raw data'!BJ39,"Да")</f>
        <v>0</v>
      </c>
      <c r="BK39" s="20">
        <f>COUNTIF('Raw data'!BK39,"Да")</f>
        <v>1</v>
      </c>
      <c r="BL39" s="20">
        <f>COUNTIF('Raw data'!BL39,"Да")</f>
        <v>1</v>
      </c>
      <c r="BM39" s="20">
        <f>COUNTIF('Raw data'!BM39,"Да")</f>
        <v>0</v>
      </c>
      <c r="BN39" s="20">
        <f>COUNTIF('Raw data'!BN39,"Да")</f>
        <v>0</v>
      </c>
      <c r="BO39" s="20">
        <f>COUNTIF('Raw data'!BO39,"Да")</f>
        <v>0</v>
      </c>
      <c r="BP39" s="20">
        <f>COUNTIF('Raw data'!BP39,"Да")</f>
        <v>1</v>
      </c>
      <c r="BQ39" s="20">
        <f>COUNTIF('Raw data'!BQ39,"Да")</f>
        <v>1</v>
      </c>
      <c r="BR39" s="20">
        <f>COUNTIF('Raw data'!BR39,"Да")</f>
        <v>0</v>
      </c>
      <c r="BS39" s="20">
        <f>COUNTIF('Raw data'!BS39,"Да")</f>
        <v>1</v>
      </c>
      <c r="BT39" s="20">
        <f>COUNTIF('Raw data'!BT39,"Да")</f>
        <v>1</v>
      </c>
      <c r="BU39" s="20">
        <f>COUNTIF('Raw data'!BU39,"Да")</f>
        <v>0</v>
      </c>
      <c r="BV39" s="20">
        <f>COUNTIF('Raw data'!BV39,"Да")</f>
        <v>1</v>
      </c>
      <c r="BW39" s="20">
        <f>COUNTIF('Raw data'!BW39,"Да")</f>
        <v>0</v>
      </c>
      <c r="BX39" s="20">
        <f>COUNTIF('Raw data'!BX39,"Да")</f>
        <v>0</v>
      </c>
      <c r="BY39" s="20">
        <f>COUNTIF('Raw data'!BY39,"Да")</f>
        <v>0</v>
      </c>
      <c r="BZ39" s="20">
        <f>COUNTIF('Raw data'!BZ39,"Да")</f>
        <v>1</v>
      </c>
      <c r="CA39" s="20">
        <f>COUNTIF('Raw data'!CA39,"Да")</f>
        <v>1</v>
      </c>
      <c r="CB39" s="20">
        <f>COUNTIF('Raw data'!CB39,"Да")</f>
        <v>0</v>
      </c>
      <c r="CC39" s="20">
        <f>COUNTIF('Raw data'!CC39,"Да")</f>
        <v>0</v>
      </c>
      <c r="CD39" s="20">
        <f>COUNTIF('Raw data'!CD39,"Да")</f>
        <v>1</v>
      </c>
      <c r="CE39" s="20">
        <f>COUNTIF('Raw data'!CE39,"Да")</f>
        <v>1</v>
      </c>
      <c r="CF39" s="20">
        <f>COUNTIF('Raw data'!CF39,"Да")</f>
        <v>1</v>
      </c>
      <c r="CG39" s="20">
        <f>COUNTIF('Raw data'!CG39,"Да")</f>
        <v>1</v>
      </c>
      <c r="CH39" s="20">
        <f>COUNTIF('Raw data'!CH39,"Да")</f>
        <v>0</v>
      </c>
      <c r="CI39" s="20">
        <f>COUNTIF('Raw data'!CI39,"Да")</f>
        <v>0</v>
      </c>
      <c r="CJ39" s="20">
        <f>COUNTIF('Raw data'!CJ39,"Да")</f>
        <v>1</v>
      </c>
      <c r="CK39" s="20">
        <f>COUNTIF('Raw data'!CK39,"Да")</f>
        <v>1</v>
      </c>
      <c r="CL39" s="20">
        <f>COUNTIF('Raw data'!CL39,"Да")</f>
        <v>0</v>
      </c>
      <c r="CM39" s="20">
        <f>COUNTIF('Raw data'!CM39,"Да")</f>
        <v>1</v>
      </c>
      <c r="CN39" s="20">
        <f>COUNTIF('Raw data'!CN39,"Да")</f>
        <v>1</v>
      </c>
      <c r="CO39" s="20">
        <f>COUNTIF('Raw data'!CO39,"Да")</f>
        <v>0</v>
      </c>
      <c r="CP39" s="20">
        <f>COUNTIF('Raw data'!CP39,"Да")</f>
        <v>1</v>
      </c>
      <c r="CQ39" s="20">
        <f>COUNTIF('Raw data'!CQ39,"Да")</f>
        <v>1</v>
      </c>
      <c r="CR39" s="20">
        <f>COUNTIF('Raw data'!CR39,"Да")</f>
        <v>0</v>
      </c>
      <c r="CS39" s="20">
        <f>COUNTIF('Raw data'!CS39,"Да")</f>
        <v>0</v>
      </c>
      <c r="CT39" s="20">
        <f>COUNTIF('Raw data'!CT39,"Да")</f>
        <v>0</v>
      </c>
      <c r="CU39" s="20">
        <f>COUNTIF('Raw data'!CU39,"Да")</f>
        <v>0</v>
      </c>
      <c r="CV39" s="20">
        <f>COUNTIF('Raw data'!CV39,"Да")</f>
        <v>0</v>
      </c>
      <c r="CW39" s="20">
        <f>COUNTIF('Raw data'!CW39,"Да")</f>
        <v>0</v>
      </c>
      <c r="CX39" s="20">
        <f>COUNTIF('Raw data'!CX39,"Да")</f>
        <v>0</v>
      </c>
      <c r="CY39" s="20">
        <f>COUNTIF('Raw data'!CY39,"Да")</f>
        <v>1</v>
      </c>
      <c r="CZ39" s="20">
        <f>COUNTIF('Raw data'!CZ39,"Да")</f>
        <v>1</v>
      </c>
      <c r="DA39" s="20">
        <f>COUNTIF('Raw data'!DA39,"Да")</f>
        <v>1</v>
      </c>
      <c r="DB39" s="20">
        <f>COUNTIF('Raw data'!DB39,"Да")</f>
        <v>0</v>
      </c>
      <c r="DC39" s="20">
        <f>COUNTIF('Raw data'!DC39,"Да")</f>
        <v>0</v>
      </c>
      <c r="DD39" s="20">
        <f>COUNTIF('Raw data'!DD39,"Да")</f>
        <v>1</v>
      </c>
      <c r="DE39" s="20">
        <f>COUNTIF('Raw data'!DE39,"Да")</f>
        <v>1</v>
      </c>
      <c r="DF39" s="20">
        <f>COUNTIF('Raw data'!DF39,"Да")</f>
        <v>0</v>
      </c>
      <c r="DG39" s="20">
        <f>COUNTIF('Raw data'!DG39,"Да")</f>
        <v>1</v>
      </c>
      <c r="DH39" s="20">
        <f>COUNTIF('Raw data'!DH39,"Да")</f>
        <v>1</v>
      </c>
      <c r="DI39" s="20">
        <f>COUNTIF('Raw data'!DI39,"Да")</f>
        <v>0</v>
      </c>
      <c r="DJ39" s="20">
        <f>COUNTIF('Raw data'!DJ39,"Да")</f>
        <v>0</v>
      </c>
      <c r="DK39" s="20">
        <f>COUNTIF('Raw data'!DK39,"Да")</f>
        <v>1</v>
      </c>
      <c r="DL39" s="20">
        <f>COUNTIF('Raw data'!DL39,"Да")</f>
        <v>1</v>
      </c>
      <c r="DM39" s="20">
        <f>COUNTIF('Raw data'!DM39,"Да")</f>
        <v>1</v>
      </c>
      <c r="DN39" s="20">
        <f>COUNTIF('Raw data'!DN39,"Да")</f>
        <v>0</v>
      </c>
      <c r="DO39" s="20">
        <f>COUNTIF('Raw data'!DO39,"Да")</f>
        <v>1</v>
      </c>
      <c r="DP39" s="20">
        <f>COUNTIF('Raw data'!DP39,"Да")</f>
        <v>1</v>
      </c>
      <c r="DQ39" s="20">
        <f>COUNTIF('Raw data'!DQ39,"Да")</f>
        <v>0</v>
      </c>
      <c r="DR39" s="20">
        <f>COUNTIF('Raw data'!DR39,"Да")</f>
        <v>1</v>
      </c>
      <c r="DS39" s="20">
        <f>COUNTIF('Raw data'!DS39,"Да")</f>
        <v>0</v>
      </c>
      <c r="DT39" s="20">
        <f>COUNTIF('Raw data'!DT39,"Да")</f>
        <v>1</v>
      </c>
      <c r="DU39" s="20">
        <f>COUNTIF('Raw data'!DU39,"Да")</f>
        <v>0</v>
      </c>
      <c r="DV39" s="21">
        <f>COUNTIF('Raw data'!DV39,"Да")</f>
        <v>0</v>
      </c>
      <c r="DW39" s="22">
        <f>SWITCH('Raw data'!DW39,"4 = полностью согласен",4,"3 = отчасти согласен",3,"2 = отчасти не согласен",2,"1 = абсолютно не согласен",1)</f>
        <v>4</v>
      </c>
      <c r="DX39" s="22">
        <f>SWITCH('Raw data'!DX39,"4 = полностью согласен",4,"3 = отчасти согласен",3,"2 = отчасти не согласен",2,"1 = абсолютно не согласен",1)</f>
        <v>1</v>
      </c>
      <c r="DY39" s="22">
        <f>SWITCH('Raw data'!DY39,"4 = полностью согласен",4,"3 = отчасти согласен",3,"2 = отчасти не согласен",2,"1 = абсолютно не согласен",1)</f>
        <v>3</v>
      </c>
      <c r="DZ39" s="22">
        <f>SWITCH('Raw data'!DZ39,"4 = полностью согласен",4,"3 = отчасти согласен",3,"2 = отчасти не согласен",2,"1 = абсолютно не согласен",1)</f>
        <v>2</v>
      </c>
      <c r="EA39" s="22">
        <f>SWITCH('Raw data'!EA39,"4 = полностью согласен",4,"3 = отчасти согласен",3,"2 = отчасти не согласен",2,"1 = абсолютно не согласен",1)</f>
        <v>4</v>
      </c>
      <c r="EB39" s="22">
        <f>SWITCH('Raw data'!EB39,"4 = полностью согласен",4,"3 = отчасти согласен",3,"2 = отчасти не согласен",2,"1 = абсолютно не согласен",1)</f>
        <v>3</v>
      </c>
      <c r="EC39" s="22">
        <f>SWITCH('Raw data'!EC39,"4 = полностью согласен",4,"3 = отчасти согласен",3,"2 = отчасти не согласен",2,"1 = абсолютно не согласен",1)</f>
        <v>4</v>
      </c>
      <c r="ED39" s="22">
        <f>SWITCH('Raw data'!ED39,"4 = полностью согласен",4,"3 = отчасти согласен",3,"2 = отчасти не согласен",2,"1 = абсолютно не согласен",1)</f>
        <v>4</v>
      </c>
      <c r="EE39" s="22">
        <f>SWITCH('Raw data'!EE39,"4 = полностью согласен",4,"3 = отчасти согласен",3,"2 = отчасти не согласен",2,"1 = абсолютно не согласен",1)</f>
        <v>4</v>
      </c>
      <c r="EF39" s="22">
        <f>SWITCH('Raw data'!EF39,"4 = полностью согласен",4,"3 = отчасти согласен",3,"2 = отчасти не согласен",2,"1 = абсолютно не согласен",1)</f>
        <v>2</v>
      </c>
      <c r="EG39" s="22">
        <f>SWITCH('Raw data'!EG39,"4 = полностью согласен",4,"3 = отчасти согласен",3,"2 = отчасти не согласен",2,"1 = абсолютно не согласен",1)</f>
        <v>4</v>
      </c>
      <c r="EH39" s="22">
        <f>SWITCH('Raw data'!EH39,"4 = полностью согласен",4,"3 = отчасти согласен",3,"2 = отчасти не согласен",2,"1 = абсолютно не согласен",1)</f>
        <v>2</v>
      </c>
      <c r="EI39" s="22">
        <f>SWITCH('Raw data'!EI39,"4 = полностью согласен",4,"3 = отчасти согласен",3,"2 = отчасти не согласен",2,"1 = абсолютно не согласен",1)</f>
        <v>3</v>
      </c>
      <c r="EJ39" s="22">
        <f>SWITCH('Raw data'!EJ39,"4 = полностью согласен",4,"3 = отчасти согласен",3,"2 = отчасти не согласен",2,"1 = абсолютно не согласен",1)</f>
        <v>3</v>
      </c>
      <c r="EK39" s="22">
        <f>SWITCH('Raw data'!EK39,"4 = полностью согласен",4,"3 = отчасти согласен",3,"2 = отчасти не согласен",2,"1 = абсолютно не согласен",1)</f>
        <v>4</v>
      </c>
      <c r="EL39" s="22">
        <f>SWITCH('Raw data'!EL39,"4 = полностью согласен",4,"3 = отчасти согласен",3,"2 = отчасти не согласен",2,"1 = абсолютно не согласен",1)</f>
        <v>3</v>
      </c>
      <c r="EM39" s="22">
        <f>SWITCH('Raw data'!EM39,"4 = полностью согласен",4,"3 = отчасти согласен",3,"2 = отчасти не согласен",2,"1 = абсолютно не согласен",1)</f>
        <v>3</v>
      </c>
      <c r="EN39" s="22">
        <f>SWITCH('Raw data'!EN39,"4 = полностью согласен",4,"3 = отчасти согласен",3,"2 = отчасти не согласен",2,"1 = абсолютно не согласен",1)</f>
        <v>3</v>
      </c>
      <c r="EO39" s="22">
        <f>SWITCH('Raw data'!EO39,"4 = полностью согласен",4,"3 = отчасти согласен",3,"2 = отчасти не согласен",2,"1 = абсолютно не согласен",1)</f>
        <v>3</v>
      </c>
      <c r="EP39" s="22">
        <f>SWITCH('Raw data'!EP39,"4 = полностью согласен",4,"3 = отчасти согласен",3,"2 = отчасти не согласен",2,"1 = абсолютно не согласен",1)</f>
        <v>3</v>
      </c>
      <c r="EQ39" s="22">
        <f>SWITCH('Raw data'!EQ39,"4 = полностью согласен",4,"3 = отчасти согласен",3,"2 = отчасти не согласен",2,"1 = абсолютно не согласен",1)</f>
        <v>4</v>
      </c>
      <c r="ER39" s="22">
        <f>SWITCH('Raw data'!ER39,"4 = полностью согласен",4,"3 = отчасти согласен",3,"2 = отчасти не согласен",2,"1 = абсолютно не согласен",1)</f>
        <v>2</v>
      </c>
      <c r="ES39" s="22">
        <f>SWITCH('Raw data'!ES39,"4 = полностью согласен",4,"3 = отчасти согласен",3,"2 = отчасти не согласен",2,"1 = абсолютно не согласен",1)</f>
        <v>2</v>
      </c>
      <c r="ET39" s="22">
        <f>SWITCH('Raw data'!ET39,"4 = полностью согласен",4,"3 = отчасти согласен",3,"2 = отчасти не согласен",2,"1 = абсолютно не согласен",1)</f>
        <v>3</v>
      </c>
      <c r="EU39" s="22">
        <f>SWITCH('Raw data'!EU39,"4 = полностью согласен",4,"3 = отчасти согласен",3,"2 = отчасти не согласен",2,"1 = абсолютно не согласен",1)</f>
        <v>2</v>
      </c>
      <c r="EV39" s="22">
        <f>SWITCH('Raw data'!EV39,"4 = полностью согласен",4,"3 = отчасти согласен",3,"2 = отчасти не согласен",2,"1 = абсолютно не согласен",1)</f>
        <v>3</v>
      </c>
      <c r="EW39" s="22">
        <f>SWITCH('Raw data'!EW39,"4 = полностью согласен",4,"3 = отчасти согласен",3,"2 = отчасти не согласен",2,"1 = абсолютно не согласен",1)</f>
        <v>4</v>
      </c>
      <c r="EX39" s="22">
        <f>SWITCH('Raw data'!EX39,"4 = полностью согласен",4,"3 = отчасти согласен",3,"2 = отчасти не согласен",2,"1 = абсолютно не согласен",1)</f>
        <v>3</v>
      </c>
      <c r="EY39" s="22">
        <f>SWITCH('Raw data'!EY39,"4 = полностью согласен",4,"3 = отчасти согласен",3,"2 = отчасти не согласен",2,"1 = абсолютно не согласен",1)</f>
        <v>4</v>
      </c>
      <c r="EZ39" s="22">
        <f>SWITCH('Raw data'!EZ39,"4 = полностью согласен",4,"3 = отчасти согласен",3,"2 = отчасти не согласен",2,"1 = абсолютно не согласен",1)</f>
        <v>2</v>
      </c>
      <c r="FA39" s="22">
        <f>SWITCH('Raw data'!FA39,"4 = полностью согласен",4,"3 = отчасти согласен",3,"2 = отчасти не согласен",2,"1 = абсолютно не согласен",1)</f>
        <v>2</v>
      </c>
      <c r="FB39" s="22">
        <f>SWITCH('Raw data'!FB39,"4 = полностью согласен",4,"3 = отчасти согласен",3,"2 = отчасти не согласен",2,"1 = абсолютно не согласен",1)</f>
        <v>3</v>
      </c>
      <c r="FC39" s="22">
        <f>SWITCH('Raw data'!FC39,"4 = полностью согласен",4,"3 = отчасти согласен",3,"2 = отчасти не согласен",2,"1 = абсолютно не согласен",1)</f>
        <v>3</v>
      </c>
      <c r="FD39" s="22">
        <f>SWITCH('Raw data'!FD39,"4 = полностью согласен",4,"3 = отчасти согласен",3,"2 = отчасти не согласен",2,"1 = абсолютно не согласен",1)</f>
        <v>3</v>
      </c>
      <c r="FE39" s="22">
        <f>SWITCH('Raw data'!FE39,"4 = полностью согласен",4,"3 = отчасти согласен",3,"2 = отчасти не согласен",2,"1 = абсолютно не согласен",1)</f>
        <v>4</v>
      </c>
      <c r="FF39" s="22">
        <f>SWITCH('Raw data'!FF39,"4 = полностью согласен",4,"3 = отчасти согласен",3,"2 = отчасти не согласен",2,"1 = абсолютно не согласен",1)</f>
        <v>2</v>
      </c>
      <c r="FG39" s="22">
        <f>SWITCH('Raw data'!FG39,"4 = полностью согласен",4,"3 = отчасти согласен",3,"2 = отчасти не согласен",2,"1 = абсолютно не согласен",1)</f>
        <v>2</v>
      </c>
      <c r="FH39" s="22">
        <f>SWITCH('Raw data'!FH39,"4 = полностью согласен",4,"3 = отчасти согласен",3,"2 = отчасти не согласен",2,"1 = абсолютно не согласен",1)</f>
        <v>2</v>
      </c>
      <c r="FI39" s="22">
        <f>SWITCH('Raw data'!FI39,"4 = полностью согласен",4,"3 = отчасти согласен",3,"2 = отчасти не согласен",2,"1 = абсолютно не согласен",1)</f>
        <v>2</v>
      </c>
      <c r="FJ39" s="22">
        <f>SWITCH('Raw data'!FJ39,"4 = полностью согласен",4,"3 = отчасти согласен",3,"2 = отчасти не согласен",2,"1 = абсолютно не согласен",1)</f>
        <v>1</v>
      </c>
      <c r="FK39" s="22">
        <f>SWITCH('Raw data'!FK39,"4 = полностью согласен",4,"3 = отчасти согласен",3,"2 = отчасти не согласен",2,"1 = абсолютно не согласен",1)</f>
        <v>3</v>
      </c>
      <c r="FL39" s="22">
        <f>SWITCH('Raw data'!FL39,"4 = полностью согласен",4,"3 = отчасти согласен",3,"2 = отчасти не согласен",2,"1 = абсолютно не согласен",1)</f>
        <v>3</v>
      </c>
      <c r="FM39" s="22">
        <f>SWITCH('Raw data'!FM39,"4 = полностью согласен",4,"3 = отчасти согласен",3,"2 = отчасти не согласен",2,"1 = абсолютно не согласен",1)</f>
        <v>4</v>
      </c>
      <c r="FN39" s="22">
        <f>SWITCH('Raw data'!FN39,"4 = полностью согласен",4,"3 = отчасти согласен",3,"2 = отчасти не согласен",2,"1 = абсолютно не согласен",1)</f>
        <v>2</v>
      </c>
      <c r="FO39" s="22">
        <f>SWITCH('Raw data'!FO39,"4 = полностью согласен",4,"3 = отчасти согласен",3,"2 = отчасти не согласен",2,"1 = абсолютно не согласен",1)</f>
        <v>2</v>
      </c>
      <c r="FP39" s="22">
        <f>SWITCH('Raw data'!FP39,"4 = полностью согласен",4,"3 = отчасти согласен",3,"2 = отчасти не согласен",2,"1 = абсолютно не согласен",1)</f>
        <v>3</v>
      </c>
      <c r="FQ39" s="22">
        <f>SWITCH('Raw data'!FQ39,"4 = полностью согласен",4,"3 = отчасти согласен",3,"2 = отчасти не согласен",2,"1 = абсолютно не согласен",1)</f>
        <v>3</v>
      </c>
      <c r="FR39" s="22">
        <f>SWITCH('Raw data'!FR39,"4 = полностью согласен",4,"3 = отчасти согласен",3,"2 = отчасти не согласен",2,"1 = абсолютно не согласен",1)</f>
        <v>3</v>
      </c>
      <c r="FS39" s="22">
        <f>SWITCH('Raw data'!FS39,"4 = полностью согласен",4,"3 = отчасти согласен",3,"2 = отчасти не согласен",2,"1 = абсолютно не согласен",1)</f>
        <v>4</v>
      </c>
      <c r="FT39" s="22">
        <f>SWITCH('Raw data'!FT39,"4 = полностью согласен",4,"3 = отчасти согласен",3,"2 = отчасти не согласен",2,"1 = абсолютно не согласен",1)</f>
        <v>3</v>
      </c>
      <c r="FU39" s="22">
        <f>SWITCH('Raw data'!FU39,"4 = полностью согласен",4,"3 = отчасти согласен",3,"2 = отчасти не согласен",2,"1 = абсолютно не согласен",1)</f>
        <v>1</v>
      </c>
      <c r="FV39" s="22">
        <f>SWITCH('Raw data'!FV39,"4 = полностью согласен",4,"3 = отчасти согласен",3,"2 = отчасти не согласен",2,"1 = абсолютно не согласен",1)</f>
        <v>2</v>
      </c>
      <c r="FW39" s="22">
        <f>SWITCH('Raw data'!FW39,"4 = полностью согласен",4,"3 = отчасти согласен",3,"2 = отчасти не согласен",2,"1 = абсолютно не согласен",1)</f>
        <v>4</v>
      </c>
      <c r="FX39" s="22">
        <f>SWITCH('Raw data'!FX39,"4 = полностью согласен",4,"3 = отчасти согласен",3,"2 = отчасти не согласен",2,"1 = абсолютно не согласен",1)</f>
        <v>4</v>
      </c>
      <c r="FY39" s="22">
        <f>SWITCH('Raw data'!FY39,"4 = полностью согласен",4,"3 = отчасти согласен",3,"2 = отчасти не согласен",2,"1 = абсолютно не согласен",1)</f>
        <v>3</v>
      </c>
      <c r="FZ39" s="22">
        <f>SWITCH('Raw data'!FZ39,"4 = полностью согласен",4,"3 = отчасти согласен",3,"2 = отчасти не согласен",2,"1 = абсолютно не согласен",1)</f>
        <v>2</v>
      </c>
      <c r="GA39" s="22">
        <f>SWITCH('Raw data'!GA39,"4 = полностью согласен",4,"3 = отчасти согласен",3,"2 = отчасти не согласен",2,"1 = абсолютно не согласен",1)</f>
        <v>4</v>
      </c>
      <c r="GB39" s="22">
        <f>SWITCH('Raw data'!GB39,"4 = полностью согласен",4,"3 = отчасти согласен",3,"2 = отчасти не согласен",2,"1 = абсолютно не согласен",1)</f>
        <v>2</v>
      </c>
      <c r="GC39" s="22">
        <f>SWITCH('Raw data'!GC39,"4 = полностью согласен",4,"3 = отчасти согласен",3,"2 = отчасти не согласен",2,"1 = абсолютно не согласен",1)</f>
        <v>1</v>
      </c>
      <c r="GD39" s="22">
        <f>SWITCH('Raw data'!GD39,"4 = полностью согласен",4,"3 = отчасти согласен",3,"2 = отчасти не согласен",2,"1 = абсолютно не согласен",1)</f>
        <v>4</v>
      </c>
      <c r="GE39" s="22">
        <f>SWITCH('Raw data'!GE39,"4 = полностью согласен",4,"3 = отчасти согласен",3,"2 = отчасти не согласен",2,"1 = абсолютно не согласен",1)</f>
        <v>3</v>
      </c>
      <c r="GF39" s="22">
        <f>SWITCH('Raw data'!GF39,"4 = полностью согласен",4,"3 = отчасти согласен",3,"2 = отчасти не согласен",2,"1 = абсолютно не согласен",1)</f>
        <v>3</v>
      </c>
      <c r="GG39" s="22">
        <f>SWITCH('Raw data'!GG39,"4 = полностью согласен",4,"3 = отчасти согласен",3,"2 = отчасти не согласен",2,"1 = абсолютно не согласен",1)</f>
        <v>3</v>
      </c>
      <c r="GH39" s="22">
        <f>SWITCH('Raw data'!GH39,"4 = полностью согласен",4,"3 = отчасти согласен",3,"2 = отчасти не согласен",2,"1 = абсолютно не согласен",1)</f>
        <v>1</v>
      </c>
      <c r="GI39" s="22">
        <f>SWITCH('Raw data'!GI39,"4 = полностью согласен",4,"3 = отчасти согласен",3,"2 = отчасти не согласен",2,"1 = абсолютно не согласен",1)</f>
        <v>2</v>
      </c>
      <c r="GJ39" s="22">
        <f>SWITCH('Raw data'!GJ39,"4 = полностью согласен",4,"3 = отчасти согласен",3,"2 = отчасти не согласен",2,"1 = абсолютно не согласен",1)</f>
        <v>1</v>
      </c>
      <c r="GK39" s="22">
        <f>SWITCH('Raw data'!GK39,"4 = полностью согласен",4,"3 = отчасти согласен",3,"2 = отчасти не согласен",2,"1 = абсолютно не согласен",1)</f>
        <v>4</v>
      </c>
      <c r="GL39" s="22">
        <f>SWITCH('Raw data'!GL39,"4 = полностью согласен",4,"3 = отчасти согласен",3,"2 = отчасти не согласен",2,"1 = абсолютно не согласен",1)</f>
        <v>1</v>
      </c>
      <c r="GM39" s="22">
        <f>SWITCH('Raw data'!GM39,"4 = полностью согласен",4,"3 = отчасти согласен",3,"2 = отчасти не согласен",2,"1 = абсолютно не согласен",1)</f>
        <v>3</v>
      </c>
      <c r="GN39" s="22">
        <f>SWITCH('Raw data'!GN39,"4 = полностью согласен",4,"3 = отчасти согласен",3,"2 = отчасти не согласен",2,"1 = абсолютно не согласен",1)</f>
        <v>3</v>
      </c>
      <c r="GO39" s="23"/>
    </row>
    <row r="40">
      <c r="A40" s="18">
        <f>'Raw data'!A40</f>
        <v>44718.81337</v>
      </c>
      <c r="B40" s="19" t="str">
        <f>'Raw data'!B40</f>
        <v>Другое (Укажите в следующем вопросе)</v>
      </c>
      <c r="E40" s="20">
        <f>if('Raw data'!E40 = "инженер-техник",0,1)</f>
        <v>1</v>
      </c>
      <c r="F40" s="20">
        <f>if('Raw data'!F40 = "вязальщик",0,1)</f>
        <v>1</v>
      </c>
      <c r="G40" s="20">
        <f>if('Raw data'!G40 = "повар",0,1)</f>
        <v>0</v>
      </c>
      <c r="H40" s="20">
        <f>if('Raw data'!H40 = "фотограф",0,1)</f>
        <v>0</v>
      </c>
      <c r="I40" s="20">
        <f>if('Raw data'!I40 = "чертежник",0,1)</f>
        <v>0</v>
      </c>
      <c r="J40" s="20">
        <f>if('Raw data'!J40 = "философ",0,1)</f>
        <v>1</v>
      </c>
      <c r="K40" s="20">
        <f>if('Raw data'!K40 = "ученый-химик",0,1)</f>
        <v>0</v>
      </c>
      <c r="L40" s="20">
        <f>if('Raw data'!L40 = "редактор научного журнала",0,1)</f>
        <v>1</v>
      </c>
      <c r="M40" s="20">
        <f>if('Raw data'!M40 = "лингвист",0,1)</f>
        <v>0</v>
      </c>
      <c r="N40" s="20">
        <f>if('Raw data'!N40 = "педиатр",0,1)</f>
        <v>1</v>
      </c>
      <c r="O40" s="20">
        <f>if('Raw data'!O40 = "организатор воспитательной работы",0,1)</f>
        <v>0</v>
      </c>
      <c r="P40" s="20">
        <f>if('Raw data'!P40 = "спортивный врач",0,1)</f>
        <v>0</v>
      </c>
      <c r="Q40" s="20">
        <f>if('Raw data'!Q40 = "нотариус",0,1)</f>
        <v>1</v>
      </c>
      <c r="R40" s="20">
        <f>if('Raw data'!R40 = "инженер станка",0,1)</f>
        <v>0</v>
      </c>
      <c r="S40" s="20">
        <f>if('Raw data'!S40 = "политический деятель",0,1)</f>
        <v>0</v>
      </c>
      <c r="T40" s="20">
        <f>if('Raw data'!T40 = "садовник",0,1)</f>
        <v>1</v>
      </c>
      <c r="U40" s="20">
        <f>if('Raw data'!U40 = "водитель",0,1)</f>
        <v>0</v>
      </c>
      <c r="V40" s="20">
        <f>if('Raw data'!V40 = "инженер-электрик",0,1)</f>
        <v>0</v>
      </c>
      <c r="W40" s="20">
        <f>if('Raw data'!W40 = "маляр",0,1)</f>
        <v>0</v>
      </c>
      <c r="X40" s="20">
        <f>if('Raw data'!X40 = "биолог",0,1)</f>
        <v>1</v>
      </c>
      <c r="Y40" s="20">
        <f>if('Raw data'!Y40 = "телеоператор",0,1)</f>
        <v>1</v>
      </c>
      <c r="Z40" s="20">
        <f>if('Raw data'!Z40 = "гидролог",0,1)</f>
        <v>1</v>
      </c>
      <c r="AA40" s="20">
        <f>if('Raw data'!AA40 = "зоолог",0,1)</f>
        <v>0</v>
      </c>
      <c r="AB40" s="20">
        <f>if('Raw data'!AB40 = "математик",0,1)</f>
        <v>1</v>
      </c>
      <c r="AC40" s="20">
        <f>if('Raw data'!AC40 = "счетовод",1,0)</f>
        <v>0</v>
      </c>
      <c r="AD40" s="20">
        <f>if('Raw data'!AD40 = "учитель",0,1)</f>
        <v>0</v>
      </c>
      <c r="AE40" s="20">
        <f>if('Raw data'!AE40 = "воспитатель",0,1)</f>
        <v>0</v>
      </c>
      <c r="AF40" s="20">
        <f>if('Raw data'!AF40 = "экономист",0,1)</f>
        <v>0</v>
      </c>
      <c r="AG40" s="20">
        <f>if('Raw data'!AG40 = "корректор",0,1)</f>
        <v>1</v>
      </c>
      <c r="AH40" s="20">
        <f>if('Raw data'!AH40 = "завхоз",0,1)</f>
        <v>1</v>
      </c>
      <c r="AI40" s="20">
        <f>if('Raw data'!AI40 = "радиоинженер",0,1)</f>
        <v>1</v>
      </c>
      <c r="AJ40" s="20">
        <f>if('Raw data'!AJ40 = "водопроводчик",0,1)</f>
        <v>0</v>
      </c>
      <c r="AK40" s="20">
        <f>if('Raw data'!AK40 = "агроном",0,1)</f>
        <v>0</v>
      </c>
      <c r="AL40" s="20">
        <f>if('Raw data'!AL40 = "закройщик-модельер",0,1)</f>
        <v>1</v>
      </c>
      <c r="AM40" s="20">
        <f>if('Raw data'!AM40 = "археолог",0,1)</f>
        <v>0</v>
      </c>
      <c r="AN40" s="20">
        <f>if('Raw data'!AN40 = "работник музея",0,1)</f>
        <v>1</v>
      </c>
      <c r="AO40" s="20">
        <f>if('Raw data'!AO40 = "ученый",0,1)</f>
        <v>1</v>
      </c>
      <c r="AP40" s="20">
        <f>if('Raw data'!AP40 = "логопед",0,1)</f>
        <v>0</v>
      </c>
      <c r="AQ40" s="20">
        <f>if('Raw data'!AQ40 = "врач",0,1)</f>
        <v>1</v>
      </c>
      <c r="AR40" s="20">
        <f>if('Raw data'!AR40 = "главный бухгалтер",0,1)</f>
        <v>1</v>
      </c>
      <c r="AS40" s="20">
        <f>if('Raw data'!AS40 = "поэт",0,1)</f>
        <v>1</v>
      </c>
      <c r="AT40" s="21">
        <f>if('Raw data'!AT40 = "архивариус",0,1)</f>
        <v>1</v>
      </c>
      <c r="AU40" s="20">
        <f>COUNTIF('Raw data'!AU40,"Да")</f>
        <v>0</v>
      </c>
      <c r="AV40" s="20">
        <f>COUNTIF('Raw data'!AV40,"Да")</f>
        <v>0</v>
      </c>
      <c r="AW40" s="20">
        <f>COUNTIF('Raw data'!AW40,"Да")</f>
        <v>1</v>
      </c>
      <c r="AX40" s="20">
        <f>COUNTIF('Raw data'!AX40,"Да")</f>
        <v>0</v>
      </c>
      <c r="AY40" s="20">
        <f>COUNTIF('Raw data'!AY40,"Да")</f>
        <v>1</v>
      </c>
      <c r="AZ40" s="20">
        <f>COUNTIF('Raw data'!AZ40,"Да")</f>
        <v>1</v>
      </c>
      <c r="BA40" s="20">
        <f>COUNTIF('Raw data'!BA40,"Да")</f>
        <v>1</v>
      </c>
      <c r="BB40" s="20">
        <f>COUNTIF('Raw data'!BB40,"Да")</f>
        <v>1</v>
      </c>
      <c r="BC40" s="20">
        <f>COUNTIF('Raw data'!BC40,"Да")</f>
        <v>0</v>
      </c>
      <c r="BD40" s="20">
        <f>COUNTIF('Raw data'!BD40,"Да")</f>
        <v>1</v>
      </c>
      <c r="BE40" s="20">
        <f>COUNTIF('Raw data'!BE40,"Да")</f>
        <v>0</v>
      </c>
      <c r="BF40" s="20">
        <f>COUNTIF('Raw data'!BF40,"Да")</f>
        <v>1</v>
      </c>
      <c r="BG40" s="20">
        <f>COUNTIF('Raw data'!BG40,"Да")</f>
        <v>0</v>
      </c>
      <c r="BH40" s="20">
        <f>COUNTIF('Raw data'!BH40,"Да")</f>
        <v>0</v>
      </c>
      <c r="BI40" s="20">
        <f>COUNTIF('Raw data'!BI40,"Да")</f>
        <v>1</v>
      </c>
      <c r="BJ40" s="20">
        <f>COUNTIF('Raw data'!BJ40,"Да")</f>
        <v>0</v>
      </c>
      <c r="BK40" s="20">
        <f>COUNTIF('Raw data'!BK40,"Да")</f>
        <v>1</v>
      </c>
      <c r="BL40" s="20">
        <f>COUNTIF('Raw data'!BL40,"Да")</f>
        <v>1</v>
      </c>
      <c r="BM40" s="20">
        <f>COUNTIF('Raw data'!BM40,"Да")</f>
        <v>1</v>
      </c>
      <c r="BN40" s="20">
        <f>COUNTIF('Raw data'!BN40,"Да")</f>
        <v>0</v>
      </c>
      <c r="BO40" s="20">
        <f>COUNTIF('Raw data'!BO40,"Да")</f>
        <v>1</v>
      </c>
      <c r="BP40" s="20">
        <f>COUNTIF('Raw data'!BP40,"Да")</f>
        <v>1</v>
      </c>
      <c r="BQ40" s="20">
        <f>COUNTIF('Raw data'!BQ40,"Да")</f>
        <v>0</v>
      </c>
      <c r="BR40" s="20">
        <f>COUNTIF('Raw data'!BR40,"Да")</f>
        <v>0</v>
      </c>
      <c r="BS40" s="20">
        <f>COUNTIF('Raw data'!BS40,"Да")</f>
        <v>0</v>
      </c>
      <c r="BT40" s="20">
        <f>COUNTIF('Raw data'!BT40,"Да")</f>
        <v>1</v>
      </c>
      <c r="BU40" s="20">
        <f>COUNTIF('Raw data'!BU40,"Да")</f>
        <v>0</v>
      </c>
      <c r="BV40" s="20">
        <f>COUNTIF('Raw data'!BV40,"Да")</f>
        <v>0</v>
      </c>
      <c r="BW40" s="20">
        <f>COUNTIF('Raw data'!BW40,"Да")</f>
        <v>1</v>
      </c>
      <c r="BX40" s="20">
        <f>COUNTIF('Raw data'!BX40,"Да")</f>
        <v>1</v>
      </c>
      <c r="BY40" s="20">
        <f>COUNTIF('Raw data'!BY40,"Да")</f>
        <v>0</v>
      </c>
      <c r="BZ40" s="20">
        <f>COUNTIF('Raw data'!BZ40,"Да")</f>
        <v>1</v>
      </c>
      <c r="CA40" s="20">
        <f>COUNTIF('Raw data'!CA40,"Да")</f>
        <v>0</v>
      </c>
      <c r="CB40" s="20">
        <f>COUNTIF('Raw data'!CB40,"Да")</f>
        <v>1</v>
      </c>
      <c r="CC40" s="20">
        <f>COUNTIF('Raw data'!CC40,"Да")</f>
        <v>1</v>
      </c>
      <c r="CD40" s="20">
        <f>COUNTIF('Raw data'!CD40,"Да")</f>
        <v>0</v>
      </c>
      <c r="CE40" s="20">
        <f>COUNTIF('Raw data'!CE40,"Да")</f>
        <v>1</v>
      </c>
      <c r="CF40" s="20">
        <f>COUNTIF('Raw data'!CF40,"Да")</f>
        <v>1</v>
      </c>
      <c r="CG40" s="20">
        <f>COUNTIF('Raw data'!CG40,"Да")</f>
        <v>1</v>
      </c>
      <c r="CH40" s="20">
        <f>COUNTIF('Raw data'!CH40,"Да")</f>
        <v>1</v>
      </c>
      <c r="CI40" s="20">
        <f>COUNTIF('Raw data'!CI40,"Да")</f>
        <v>0</v>
      </c>
      <c r="CJ40" s="20">
        <f>COUNTIF('Raw data'!CJ40,"Да")</f>
        <v>1</v>
      </c>
      <c r="CK40" s="20">
        <f>COUNTIF('Raw data'!CK40,"Да")</f>
        <v>1</v>
      </c>
      <c r="CL40" s="20">
        <f>COUNTIF('Raw data'!CL40,"Да")</f>
        <v>1</v>
      </c>
      <c r="CM40" s="20">
        <f>COUNTIF('Raw data'!CM40,"Да")</f>
        <v>1</v>
      </c>
      <c r="CN40" s="20">
        <f>COUNTIF('Raw data'!CN40,"Да")</f>
        <v>1</v>
      </c>
      <c r="CO40" s="20">
        <f>COUNTIF('Raw data'!CO40,"Да")</f>
        <v>0</v>
      </c>
      <c r="CP40" s="20">
        <f>COUNTIF('Raw data'!CP40,"Да")</f>
        <v>1</v>
      </c>
      <c r="CQ40" s="20">
        <f>COUNTIF('Raw data'!CQ40,"Да")</f>
        <v>1</v>
      </c>
      <c r="CR40" s="20">
        <f>COUNTIF('Raw data'!CR40,"Да")</f>
        <v>1</v>
      </c>
      <c r="CS40" s="20">
        <f>COUNTIF('Raw data'!CS40,"Да")</f>
        <v>1</v>
      </c>
      <c r="CT40" s="20">
        <f>COUNTIF('Raw data'!CT40,"Да")</f>
        <v>0</v>
      </c>
      <c r="CU40" s="20">
        <f>COUNTIF('Raw data'!CU40,"Да")</f>
        <v>1</v>
      </c>
      <c r="CV40" s="20">
        <f>COUNTIF('Raw data'!CV40,"Да")</f>
        <v>1</v>
      </c>
      <c r="CW40" s="20">
        <f>COUNTIF('Raw data'!CW40,"Да")</f>
        <v>0</v>
      </c>
      <c r="CX40" s="20">
        <f>COUNTIF('Raw data'!CX40,"Да")</f>
        <v>0</v>
      </c>
      <c r="CY40" s="20">
        <f>COUNTIF('Raw data'!CY40,"Да")</f>
        <v>1</v>
      </c>
      <c r="CZ40" s="20">
        <f>COUNTIF('Raw data'!CZ40,"Да")</f>
        <v>1</v>
      </c>
      <c r="DA40" s="20">
        <f>COUNTIF('Raw data'!DA40,"Да")</f>
        <v>1</v>
      </c>
      <c r="DB40" s="20">
        <f>COUNTIF('Raw data'!DB40,"Да")</f>
        <v>1</v>
      </c>
      <c r="DC40" s="20">
        <f>COUNTIF('Raw data'!DC40,"Да")</f>
        <v>1</v>
      </c>
      <c r="DD40" s="20">
        <f>COUNTIF('Raw data'!DD40,"Да")</f>
        <v>1</v>
      </c>
      <c r="DE40" s="20">
        <f>COUNTIF('Raw data'!DE40,"Да")</f>
        <v>1</v>
      </c>
      <c r="DF40" s="20">
        <f>COUNTIF('Raw data'!DF40,"Да")</f>
        <v>0</v>
      </c>
      <c r="DG40" s="20">
        <f>COUNTIF('Raw data'!DG40,"Да")</f>
        <v>1</v>
      </c>
      <c r="DH40" s="20">
        <f>COUNTIF('Raw data'!DH40,"Да")</f>
        <v>1</v>
      </c>
      <c r="DI40" s="20">
        <f>COUNTIF('Raw data'!DI40,"Да")</f>
        <v>1</v>
      </c>
      <c r="DJ40" s="20">
        <f>COUNTIF('Raw data'!DJ40,"Да")</f>
        <v>0</v>
      </c>
      <c r="DK40" s="20">
        <f>COUNTIF('Raw data'!DK40,"Да")</f>
        <v>0</v>
      </c>
      <c r="DL40" s="20">
        <f>COUNTIF('Raw data'!DL40,"Да")</f>
        <v>1</v>
      </c>
      <c r="DM40" s="20">
        <f>COUNTIF('Raw data'!DM40,"Да")</f>
        <v>1</v>
      </c>
      <c r="DN40" s="20">
        <f>COUNTIF('Raw data'!DN40,"Да")</f>
        <v>0</v>
      </c>
      <c r="DO40" s="20">
        <f>COUNTIF('Raw data'!DO40,"Да")</f>
        <v>1</v>
      </c>
      <c r="DP40" s="20">
        <f>COUNTIF('Raw data'!DP40,"Да")</f>
        <v>1</v>
      </c>
      <c r="DQ40" s="20">
        <f>COUNTIF('Raw data'!DQ40,"Да")</f>
        <v>0</v>
      </c>
      <c r="DR40" s="20">
        <f>COUNTIF('Raw data'!DR40,"Да")</f>
        <v>1</v>
      </c>
      <c r="DS40" s="20">
        <f>COUNTIF('Raw data'!DS40,"Да")</f>
        <v>1</v>
      </c>
      <c r="DT40" s="20">
        <f>COUNTIF('Raw data'!DT40,"Да")</f>
        <v>0</v>
      </c>
      <c r="DU40" s="20">
        <f>COUNTIF('Raw data'!DU40,"Да")</f>
        <v>0</v>
      </c>
      <c r="DV40" s="21">
        <f>COUNTIF('Raw data'!DV40,"Да")</f>
        <v>1</v>
      </c>
      <c r="DW40" s="22">
        <f>SWITCH('Raw data'!DW40,"4 = полностью согласен",4,"3 = отчасти согласен",3,"2 = отчасти не согласен",2,"1 = абсолютно не согласен",1)</f>
        <v>4</v>
      </c>
      <c r="DX40" s="22">
        <f>SWITCH('Raw data'!DX40,"4 = полностью согласен",4,"3 = отчасти согласен",3,"2 = отчасти не согласен",2,"1 = абсолютно не согласен",1)</f>
        <v>3</v>
      </c>
      <c r="DY40" s="22">
        <f>SWITCH('Raw data'!DY40,"4 = полностью согласен",4,"3 = отчасти согласен",3,"2 = отчасти не согласен",2,"1 = абсолютно не согласен",1)</f>
        <v>4</v>
      </c>
      <c r="DZ40" s="22">
        <f>SWITCH('Raw data'!DZ40,"4 = полностью согласен",4,"3 = отчасти согласен",3,"2 = отчасти не согласен",2,"1 = абсолютно не согласен",1)</f>
        <v>4</v>
      </c>
      <c r="EA40" s="22">
        <f>SWITCH('Raw data'!EA40,"4 = полностью согласен",4,"3 = отчасти согласен",3,"2 = отчасти не согласен",2,"1 = абсолютно не согласен",1)</f>
        <v>3</v>
      </c>
      <c r="EB40" s="22">
        <f>SWITCH('Raw data'!EB40,"4 = полностью согласен",4,"3 = отчасти согласен",3,"2 = отчасти не согласен",2,"1 = абсолютно не согласен",1)</f>
        <v>4</v>
      </c>
      <c r="EC40" s="22">
        <f>SWITCH('Raw data'!EC40,"4 = полностью согласен",4,"3 = отчасти согласен",3,"2 = отчасти не согласен",2,"1 = абсолютно не согласен",1)</f>
        <v>4</v>
      </c>
      <c r="ED40" s="22">
        <f>SWITCH('Raw data'!ED40,"4 = полностью согласен",4,"3 = отчасти согласен",3,"2 = отчасти не согласен",2,"1 = абсолютно не согласен",1)</f>
        <v>4</v>
      </c>
      <c r="EE40" s="22">
        <f>SWITCH('Raw data'!EE40,"4 = полностью согласен",4,"3 = отчасти согласен",3,"2 = отчасти не согласен",2,"1 = абсолютно не согласен",1)</f>
        <v>3</v>
      </c>
      <c r="EF40" s="22">
        <f>SWITCH('Raw data'!EF40,"4 = полностью согласен",4,"3 = отчасти согласен",3,"2 = отчасти не согласен",2,"1 = абсолютно не согласен",1)</f>
        <v>4</v>
      </c>
      <c r="EG40" s="22">
        <f>SWITCH('Raw data'!EG40,"4 = полностью согласен",4,"3 = отчасти согласен",3,"2 = отчасти не согласен",2,"1 = абсолютно не согласен",1)</f>
        <v>3</v>
      </c>
      <c r="EH40" s="22">
        <f>SWITCH('Raw data'!EH40,"4 = полностью согласен",4,"3 = отчасти согласен",3,"2 = отчасти не согласен",2,"1 = абсолютно не согласен",1)</f>
        <v>3</v>
      </c>
      <c r="EI40" s="22">
        <f>SWITCH('Raw data'!EI40,"4 = полностью согласен",4,"3 = отчасти согласен",3,"2 = отчасти не согласен",2,"1 = абсолютно не согласен",1)</f>
        <v>4</v>
      </c>
      <c r="EJ40" s="22">
        <f>SWITCH('Raw data'!EJ40,"4 = полностью согласен",4,"3 = отчасти согласен",3,"2 = отчасти не согласен",2,"1 = абсолютно не согласен",1)</f>
        <v>4</v>
      </c>
      <c r="EK40" s="22">
        <f>SWITCH('Raw data'!EK40,"4 = полностью согласен",4,"3 = отчасти согласен",3,"2 = отчасти не согласен",2,"1 = абсолютно не согласен",1)</f>
        <v>4</v>
      </c>
      <c r="EL40" s="22">
        <f>SWITCH('Raw data'!EL40,"4 = полностью согласен",4,"3 = отчасти согласен",3,"2 = отчасти не согласен",2,"1 = абсолютно не согласен",1)</f>
        <v>3</v>
      </c>
      <c r="EM40" s="22">
        <f>SWITCH('Raw data'!EM40,"4 = полностью согласен",4,"3 = отчасти согласен",3,"2 = отчасти не согласен",2,"1 = абсолютно не согласен",1)</f>
        <v>4</v>
      </c>
      <c r="EN40" s="22">
        <f>SWITCH('Raw data'!EN40,"4 = полностью согласен",4,"3 = отчасти согласен",3,"2 = отчасти не согласен",2,"1 = абсолютно не согласен",1)</f>
        <v>3</v>
      </c>
      <c r="EO40" s="22">
        <f>SWITCH('Raw data'!EO40,"4 = полностью согласен",4,"3 = отчасти согласен",3,"2 = отчасти не согласен",2,"1 = абсолютно не согласен",1)</f>
        <v>3</v>
      </c>
      <c r="EP40" s="22">
        <f>SWITCH('Raw data'!EP40,"4 = полностью согласен",4,"3 = отчасти согласен",3,"2 = отчасти не согласен",2,"1 = абсолютно не согласен",1)</f>
        <v>3</v>
      </c>
      <c r="EQ40" s="22">
        <f>SWITCH('Raw data'!EQ40,"4 = полностью согласен",4,"3 = отчасти согласен",3,"2 = отчасти не согласен",2,"1 = абсолютно не согласен",1)</f>
        <v>3</v>
      </c>
      <c r="ER40" s="22">
        <f>SWITCH('Raw data'!ER40,"4 = полностью согласен",4,"3 = отчасти согласен",3,"2 = отчасти не согласен",2,"1 = абсолютно не согласен",1)</f>
        <v>2</v>
      </c>
      <c r="ES40" s="22">
        <f>SWITCH('Raw data'!ES40,"4 = полностью согласен",4,"3 = отчасти согласен",3,"2 = отчасти не согласен",2,"1 = абсолютно не согласен",1)</f>
        <v>3</v>
      </c>
      <c r="ET40" s="22">
        <f>SWITCH('Raw data'!ET40,"4 = полностью согласен",4,"3 = отчасти согласен",3,"2 = отчасти не согласен",2,"1 = абсолютно не согласен",1)</f>
        <v>3</v>
      </c>
      <c r="EU40" s="22">
        <f>SWITCH('Raw data'!EU40,"4 = полностью согласен",4,"3 = отчасти согласен",3,"2 = отчасти не согласен",2,"1 = абсолютно не согласен",1)</f>
        <v>4</v>
      </c>
      <c r="EV40" s="22">
        <f>SWITCH('Raw data'!EV40,"4 = полностью согласен",4,"3 = отчасти согласен",3,"2 = отчасти не согласен",2,"1 = абсолютно не согласен",1)</f>
        <v>2</v>
      </c>
      <c r="EW40" s="22">
        <f>SWITCH('Raw data'!EW40,"4 = полностью согласен",4,"3 = отчасти согласен",3,"2 = отчасти не согласен",2,"1 = абсолютно не согласен",1)</f>
        <v>3</v>
      </c>
      <c r="EX40" s="22">
        <f>SWITCH('Raw data'!EX40,"4 = полностью согласен",4,"3 = отчасти согласен",3,"2 = отчасти не согласен",2,"1 = абсолютно не согласен",1)</f>
        <v>3</v>
      </c>
      <c r="EY40" s="22">
        <f>SWITCH('Raw data'!EY40,"4 = полностью согласен",4,"3 = отчасти согласен",3,"2 = отчасти не согласен",2,"1 = абсолютно не согласен",1)</f>
        <v>3</v>
      </c>
      <c r="EZ40" s="22">
        <f>SWITCH('Raw data'!EZ40,"4 = полностью согласен",4,"3 = отчасти согласен",3,"2 = отчасти не согласен",2,"1 = абсолютно не согласен",1)</f>
        <v>3</v>
      </c>
      <c r="FA40" s="22">
        <f>SWITCH('Raw data'!FA40,"4 = полностью согласен",4,"3 = отчасти согласен",3,"2 = отчасти не согласен",2,"1 = абсолютно не согласен",1)</f>
        <v>1</v>
      </c>
      <c r="FB40" s="22">
        <f>SWITCH('Raw data'!FB40,"4 = полностью согласен",4,"3 = отчасти согласен",3,"2 = отчасти не согласен",2,"1 = абсолютно не согласен",1)</f>
        <v>3</v>
      </c>
      <c r="FC40" s="22">
        <f>SWITCH('Raw data'!FC40,"4 = полностью согласен",4,"3 = отчасти согласен",3,"2 = отчасти не согласен",2,"1 = абсолютно не согласен",1)</f>
        <v>3</v>
      </c>
      <c r="FD40" s="22">
        <f>SWITCH('Raw data'!FD40,"4 = полностью согласен",4,"3 = отчасти согласен",3,"2 = отчасти не согласен",2,"1 = абсолютно не согласен",1)</f>
        <v>4</v>
      </c>
      <c r="FE40" s="22">
        <f>SWITCH('Raw data'!FE40,"4 = полностью согласен",4,"3 = отчасти согласен",3,"2 = отчасти не согласен",2,"1 = абсолютно не согласен",1)</f>
        <v>2</v>
      </c>
      <c r="FF40" s="22">
        <f>SWITCH('Raw data'!FF40,"4 = полностью согласен",4,"3 = отчасти согласен",3,"2 = отчасти не согласен",2,"1 = абсолютно не согласен",1)</f>
        <v>3</v>
      </c>
      <c r="FG40" s="22">
        <f>SWITCH('Raw data'!FG40,"4 = полностью согласен",4,"3 = отчасти согласен",3,"2 = отчасти не согласен",2,"1 = абсолютно не согласен",1)</f>
        <v>2</v>
      </c>
      <c r="FH40" s="22">
        <f>SWITCH('Raw data'!FH40,"4 = полностью согласен",4,"3 = отчасти согласен",3,"2 = отчасти не согласен",2,"1 = абсолютно не согласен",1)</f>
        <v>1</v>
      </c>
      <c r="FI40" s="22">
        <f>SWITCH('Raw data'!FI40,"4 = полностью согласен",4,"3 = отчасти согласен",3,"2 = отчасти не согласен",2,"1 = абсолютно не согласен",1)</f>
        <v>4</v>
      </c>
      <c r="FJ40" s="22">
        <f>SWITCH('Raw data'!FJ40,"4 = полностью согласен",4,"3 = отчасти согласен",3,"2 = отчасти не согласен",2,"1 = абсолютно не согласен",1)</f>
        <v>2</v>
      </c>
      <c r="FK40" s="22">
        <f>SWITCH('Raw data'!FK40,"4 = полностью согласен",4,"3 = отчасти согласен",3,"2 = отчасти не согласен",2,"1 = абсолютно не согласен",1)</f>
        <v>3</v>
      </c>
      <c r="FL40" s="22">
        <f>SWITCH('Raw data'!FL40,"4 = полностью согласен",4,"3 = отчасти согласен",3,"2 = отчасти не согласен",2,"1 = абсолютно не согласен",1)</f>
        <v>4</v>
      </c>
      <c r="FM40" s="22">
        <f>SWITCH('Raw data'!FM40,"4 = полностью согласен",4,"3 = отчасти согласен",3,"2 = отчасти не согласен",2,"1 = абсолютно не согласен",1)</f>
        <v>3</v>
      </c>
      <c r="FN40" s="22">
        <f>SWITCH('Raw data'!FN40,"4 = полностью согласен",4,"3 = отчасти согласен",3,"2 = отчасти не согласен",2,"1 = абсолютно не согласен",1)</f>
        <v>3</v>
      </c>
      <c r="FO40" s="22">
        <f>SWITCH('Raw data'!FO40,"4 = полностью согласен",4,"3 = отчасти согласен",3,"2 = отчасти не согласен",2,"1 = абсолютно не согласен",1)</f>
        <v>3</v>
      </c>
      <c r="FP40" s="22">
        <f>SWITCH('Raw data'!FP40,"4 = полностью согласен",4,"3 = отчасти согласен",3,"2 = отчасти не согласен",2,"1 = абсолютно не согласен",1)</f>
        <v>3</v>
      </c>
      <c r="FQ40" s="22">
        <f>SWITCH('Raw data'!FQ40,"4 = полностью согласен",4,"3 = отчасти согласен",3,"2 = отчасти не согласен",2,"1 = абсолютно не согласен",1)</f>
        <v>4</v>
      </c>
      <c r="FR40" s="22">
        <f>SWITCH('Raw data'!FR40,"4 = полностью согласен",4,"3 = отчасти согласен",3,"2 = отчасти не согласен",2,"1 = абсолютно не согласен",1)</f>
        <v>3</v>
      </c>
      <c r="FS40" s="22">
        <f>SWITCH('Raw data'!FS40,"4 = полностью согласен",4,"3 = отчасти согласен",3,"2 = отчасти не согласен",2,"1 = абсолютно не согласен",1)</f>
        <v>3</v>
      </c>
      <c r="FT40" s="22">
        <f>SWITCH('Raw data'!FT40,"4 = полностью согласен",4,"3 = отчасти согласен",3,"2 = отчасти не согласен",2,"1 = абсолютно не согласен",1)</f>
        <v>3</v>
      </c>
      <c r="FU40" s="22">
        <f>SWITCH('Raw data'!FU40,"4 = полностью согласен",4,"3 = отчасти согласен",3,"2 = отчасти не согласен",2,"1 = абсолютно не согласен",1)</f>
        <v>4</v>
      </c>
      <c r="FV40" s="22">
        <f>SWITCH('Raw data'!FV40,"4 = полностью согласен",4,"3 = отчасти согласен",3,"2 = отчасти не согласен",2,"1 = абсолютно не согласен",1)</f>
        <v>3</v>
      </c>
      <c r="FW40" s="22">
        <f>SWITCH('Raw data'!FW40,"4 = полностью согласен",4,"3 = отчасти согласен",3,"2 = отчасти не согласен",2,"1 = абсолютно не согласен",1)</f>
        <v>4</v>
      </c>
      <c r="FX40" s="22">
        <f>SWITCH('Raw data'!FX40,"4 = полностью согласен",4,"3 = отчасти согласен",3,"2 = отчасти не согласен",2,"1 = абсолютно не согласен",1)</f>
        <v>2</v>
      </c>
      <c r="FY40" s="22">
        <f>SWITCH('Raw data'!FY40,"4 = полностью согласен",4,"3 = отчасти согласен",3,"2 = отчасти не согласен",2,"1 = абсолютно не согласен",1)</f>
        <v>2</v>
      </c>
      <c r="FZ40" s="22">
        <f>SWITCH('Raw data'!FZ40,"4 = полностью согласен",4,"3 = отчасти согласен",3,"2 = отчасти не согласен",2,"1 = абсолютно не согласен",1)</f>
        <v>2</v>
      </c>
      <c r="GA40" s="22">
        <f>SWITCH('Raw data'!GA40,"4 = полностью согласен",4,"3 = отчасти согласен",3,"2 = отчасти не согласен",2,"1 = абсолютно не согласен",1)</f>
        <v>1</v>
      </c>
      <c r="GB40" s="22">
        <f>SWITCH('Raw data'!GB40,"4 = полностью согласен",4,"3 = отчасти согласен",3,"2 = отчасти не согласен",2,"1 = абсолютно не согласен",1)</f>
        <v>3</v>
      </c>
      <c r="GC40" s="22">
        <f>SWITCH('Raw data'!GC40,"4 = полностью согласен",4,"3 = отчасти согласен",3,"2 = отчасти не согласен",2,"1 = абсолютно не согласен",1)</f>
        <v>1</v>
      </c>
      <c r="GD40" s="22">
        <f>SWITCH('Raw data'!GD40,"4 = полностью согласен",4,"3 = отчасти согласен",3,"2 = отчасти не согласен",2,"1 = абсолютно не согласен",1)</f>
        <v>3</v>
      </c>
      <c r="GE40" s="22">
        <f>SWITCH('Raw data'!GE40,"4 = полностью согласен",4,"3 = отчасти согласен",3,"2 = отчасти не согласен",2,"1 = абсолютно не согласен",1)</f>
        <v>3</v>
      </c>
      <c r="GF40" s="22">
        <f>SWITCH('Raw data'!GF40,"4 = полностью согласен",4,"3 = отчасти согласен",3,"2 = отчасти не согласен",2,"1 = абсолютно не согласен",1)</f>
        <v>4</v>
      </c>
      <c r="GG40" s="22">
        <f>SWITCH('Raw data'!GG40,"4 = полностью согласен",4,"3 = отчасти согласен",3,"2 = отчасти не согласен",2,"1 = абсолютно не согласен",1)</f>
        <v>3</v>
      </c>
      <c r="GH40" s="22">
        <f>SWITCH('Raw data'!GH40,"4 = полностью согласен",4,"3 = отчасти согласен",3,"2 = отчасти не согласен",2,"1 = абсолютно не согласен",1)</f>
        <v>4</v>
      </c>
      <c r="GI40" s="22">
        <f>SWITCH('Raw data'!GI40,"4 = полностью согласен",4,"3 = отчасти согласен",3,"2 = отчасти не согласен",2,"1 = абсолютно не согласен",1)</f>
        <v>4</v>
      </c>
      <c r="GJ40" s="22">
        <f>SWITCH('Raw data'!GJ40,"4 = полностью согласен",4,"3 = отчасти согласен",3,"2 = отчасти не согласен",2,"1 = абсолютно не согласен",1)</f>
        <v>4</v>
      </c>
      <c r="GK40" s="22">
        <f>SWITCH('Raw data'!GK40,"4 = полностью согласен",4,"3 = отчасти согласен",3,"2 = отчасти не согласен",2,"1 = абсолютно не согласен",1)</f>
        <v>2</v>
      </c>
      <c r="GL40" s="22">
        <f>SWITCH('Raw data'!GL40,"4 = полностью согласен",4,"3 = отчасти согласен",3,"2 = отчасти не согласен",2,"1 = абсолютно не согласен",1)</f>
        <v>4</v>
      </c>
      <c r="GM40" s="22">
        <f>SWITCH('Raw data'!GM40,"4 = полностью согласен",4,"3 = отчасти согласен",3,"2 = отчасти не согласен",2,"1 = абсолютно не согласен",1)</f>
        <v>4</v>
      </c>
      <c r="GN40" s="22">
        <f>SWITCH('Raw data'!GN40,"4 = полностью согласен",4,"3 = отчасти согласен",3,"2 = отчасти не согласен",2,"1 = абсолютно не согласен",1)</f>
        <v>3</v>
      </c>
      <c r="GO40" s="23"/>
    </row>
    <row r="41">
      <c r="A41" s="18">
        <f>'Raw data'!A41</f>
        <v>44718.87271</v>
      </c>
      <c r="B41" s="19" t="str">
        <f>'Raw data'!B41</f>
        <v>Product manager</v>
      </c>
      <c r="E41" s="20">
        <f>if('Raw data'!E41 = "инженер-техник",0,1)</f>
        <v>0</v>
      </c>
      <c r="F41" s="20">
        <f>if('Raw data'!F41 = "вязальщик",0,1)</f>
        <v>1</v>
      </c>
      <c r="G41" s="20">
        <f>if('Raw data'!G41 = "повар",0,1)</f>
        <v>0</v>
      </c>
      <c r="H41" s="20">
        <f>if('Raw data'!H41 = "фотограф",0,1)</f>
        <v>0</v>
      </c>
      <c r="I41" s="20">
        <f>if('Raw data'!I41 = "чертежник",0,1)</f>
        <v>1</v>
      </c>
      <c r="J41" s="20">
        <f>if('Raw data'!J41 = "философ",0,1)</f>
        <v>1</v>
      </c>
      <c r="K41" s="20">
        <f>if('Raw data'!K41 = "ученый-химик",0,1)</f>
        <v>1</v>
      </c>
      <c r="L41" s="20">
        <f>if('Raw data'!L41 = "редактор научного журнала",0,1)</f>
        <v>1</v>
      </c>
      <c r="M41" s="20">
        <f>if('Raw data'!M41 = "лингвист",0,1)</f>
        <v>1</v>
      </c>
      <c r="N41" s="20">
        <f>if('Raw data'!N41 = "педиатр",0,1)</f>
        <v>0</v>
      </c>
      <c r="O41" s="20">
        <f>if('Raw data'!O41 = "организатор воспитательной работы",0,1)</f>
        <v>1</v>
      </c>
      <c r="P41" s="20">
        <f>if('Raw data'!P41 = "спортивный врач",0,1)</f>
        <v>0</v>
      </c>
      <c r="Q41" s="20">
        <f>if('Raw data'!Q41 = "нотариус",0,1)</f>
        <v>0</v>
      </c>
      <c r="R41" s="20">
        <f>if('Raw data'!R41 = "инженер станка",0,1)</f>
        <v>1</v>
      </c>
      <c r="S41" s="20">
        <f>if('Raw data'!S41 = "политический деятель",0,1)</f>
        <v>1</v>
      </c>
      <c r="T41" s="20">
        <f>if('Raw data'!T41 = "садовник",0,1)</f>
        <v>1</v>
      </c>
      <c r="U41" s="20">
        <f>if('Raw data'!U41 = "водитель",0,1)</f>
        <v>1</v>
      </c>
      <c r="V41" s="20">
        <f>if('Raw data'!V41 = "инженер-электрик",0,1)</f>
        <v>0</v>
      </c>
      <c r="W41" s="20">
        <f>if('Raw data'!W41 = "маляр",0,1)</f>
        <v>1</v>
      </c>
      <c r="X41" s="20">
        <f>if('Raw data'!X41 = "биолог",0,1)</f>
        <v>1</v>
      </c>
      <c r="Y41" s="20">
        <f>if('Raw data'!Y41 = "телеоператор",0,1)</f>
        <v>1</v>
      </c>
      <c r="Z41" s="20">
        <f>if('Raw data'!Z41 = "гидролог",0,1)</f>
        <v>0</v>
      </c>
      <c r="AA41" s="20">
        <f>if('Raw data'!AA41 = "зоолог",0,1)</f>
        <v>0</v>
      </c>
      <c r="AB41" s="20">
        <f>if('Raw data'!AB41 = "математик",0,1)</f>
        <v>1</v>
      </c>
      <c r="AC41" s="20">
        <f>if('Raw data'!AC41 = "счетовод",1,0)</f>
        <v>0</v>
      </c>
      <c r="AD41" s="20">
        <f>if('Raw data'!AD41 = "учитель",0,1)</f>
        <v>0</v>
      </c>
      <c r="AE41" s="20">
        <f>if('Raw data'!AE41 = "воспитатель",0,1)</f>
        <v>0</v>
      </c>
      <c r="AF41" s="20">
        <f>if('Raw data'!AF41 = "экономист",0,1)</f>
        <v>1</v>
      </c>
      <c r="AG41" s="20">
        <f>if('Raw data'!AG41 = "корректор",0,1)</f>
        <v>0</v>
      </c>
      <c r="AH41" s="20">
        <f>if('Raw data'!AH41 = "завхоз",0,1)</f>
        <v>1</v>
      </c>
      <c r="AI41" s="20">
        <f>if('Raw data'!AI41 = "радиоинженер",0,1)</f>
        <v>1</v>
      </c>
      <c r="AJ41" s="20">
        <f>if('Raw data'!AJ41 = "водопроводчик",0,1)</f>
        <v>1</v>
      </c>
      <c r="AK41" s="20">
        <f>if('Raw data'!AK41 = "агроном",0,1)</f>
        <v>1</v>
      </c>
      <c r="AL41" s="20">
        <f>if('Raw data'!AL41 = "закройщик-модельер",0,1)</f>
        <v>1</v>
      </c>
      <c r="AM41" s="20">
        <f>if('Raw data'!AM41 = "археолог",0,1)</f>
        <v>0</v>
      </c>
      <c r="AN41" s="20">
        <f>if('Raw data'!AN41 = "работник музея",0,1)</f>
        <v>0</v>
      </c>
      <c r="AO41" s="20">
        <f>if('Raw data'!AO41 = "ученый",0,1)</f>
        <v>0</v>
      </c>
      <c r="AP41" s="20">
        <f>if('Raw data'!AP41 = "логопед",0,1)</f>
        <v>0</v>
      </c>
      <c r="AQ41" s="20">
        <f>if('Raw data'!AQ41 = "врач",0,1)</f>
        <v>1</v>
      </c>
      <c r="AR41" s="20">
        <f>if('Raw data'!AR41 = "главный бухгалтер",0,1)</f>
        <v>1</v>
      </c>
      <c r="AS41" s="20">
        <f>if('Raw data'!AS41 = "поэт",0,1)</f>
        <v>1</v>
      </c>
      <c r="AT41" s="21">
        <f>if('Raw data'!AT41 = "архивариус",0,1)</f>
        <v>1</v>
      </c>
      <c r="AU41" s="20">
        <f>COUNTIF('Raw data'!AU41,"Да")</f>
        <v>1</v>
      </c>
      <c r="AV41" s="20">
        <f>COUNTIF('Raw data'!AV41,"Да")</f>
        <v>0</v>
      </c>
      <c r="AW41" s="20">
        <f>COUNTIF('Raw data'!AW41,"Да")</f>
        <v>1</v>
      </c>
      <c r="AX41" s="20">
        <f>COUNTIF('Raw data'!AX41,"Да")</f>
        <v>0</v>
      </c>
      <c r="AY41" s="20">
        <f>COUNTIF('Raw data'!AY41,"Да")</f>
        <v>1</v>
      </c>
      <c r="AZ41" s="20">
        <f>COUNTIF('Raw data'!AZ41,"Да")</f>
        <v>0</v>
      </c>
      <c r="BA41" s="20">
        <f>COUNTIF('Raw data'!BA41,"Да")</f>
        <v>1</v>
      </c>
      <c r="BB41" s="20">
        <f>COUNTIF('Raw data'!BB41,"Да")</f>
        <v>0</v>
      </c>
      <c r="BC41" s="20">
        <f>COUNTIF('Raw data'!BC41,"Да")</f>
        <v>0</v>
      </c>
      <c r="BD41" s="20">
        <f>COUNTIF('Raw data'!BD41,"Да")</f>
        <v>1</v>
      </c>
      <c r="BE41" s="20">
        <f>COUNTIF('Raw data'!BE41,"Да")</f>
        <v>1</v>
      </c>
      <c r="BF41" s="20">
        <f>COUNTIF('Raw data'!BF41,"Да")</f>
        <v>0</v>
      </c>
      <c r="BG41" s="20">
        <f>COUNTIF('Raw data'!BG41,"Да")</f>
        <v>1</v>
      </c>
      <c r="BH41" s="20">
        <f>COUNTIF('Raw data'!BH41,"Да")</f>
        <v>1</v>
      </c>
      <c r="BI41" s="20">
        <f>COUNTIF('Raw data'!BI41,"Да")</f>
        <v>1</v>
      </c>
      <c r="BJ41" s="20">
        <f>COUNTIF('Raw data'!BJ41,"Да")</f>
        <v>0</v>
      </c>
      <c r="BK41" s="20">
        <f>COUNTIF('Raw data'!BK41,"Да")</f>
        <v>1</v>
      </c>
      <c r="BL41" s="20">
        <f>COUNTIF('Raw data'!BL41,"Да")</f>
        <v>1</v>
      </c>
      <c r="BM41" s="20">
        <f>COUNTIF('Raw data'!BM41,"Да")</f>
        <v>1</v>
      </c>
      <c r="BN41" s="20">
        <f>COUNTIF('Raw data'!BN41,"Да")</f>
        <v>0</v>
      </c>
      <c r="BO41" s="20">
        <f>COUNTIF('Raw data'!BO41,"Да")</f>
        <v>1</v>
      </c>
      <c r="BP41" s="20">
        <f>COUNTIF('Raw data'!BP41,"Да")</f>
        <v>1</v>
      </c>
      <c r="BQ41" s="20">
        <f>COUNTIF('Raw data'!BQ41,"Да")</f>
        <v>0</v>
      </c>
      <c r="BR41" s="20">
        <f>COUNTIF('Raw data'!BR41,"Да")</f>
        <v>1</v>
      </c>
      <c r="BS41" s="20">
        <f>COUNTIF('Raw data'!BS41,"Да")</f>
        <v>1</v>
      </c>
      <c r="BT41" s="20">
        <f>COUNTIF('Raw data'!BT41,"Да")</f>
        <v>0</v>
      </c>
      <c r="BU41" s="20">
        <f>COUNTIF('Raw data'!BU41,"Да")</f>
        <v>0</v>
      </c>
      <c r="BV41" s="20">
        <f>COUNTIF('Raw data'!BV41,"Да")</f>
        <v>1</v>
      </c>
      <c r="BW41" s="20">
        <f>COUNTIF('Raw data'!BW41,"Да")</f>
        <v>1</v>
      </c>
      <c r="BX41" s="20">
        <f>COUNTIF('Raw data'!BX41,"Да")</f>
        <v>0</v>
      </c>
      <c r="BY41" s="20">
        <f>COUNTIF('Raw data'!BY41,"Да")</f>
        <v>1</v>
      </c>
      <c r="BZ41" s="20">
        <f>COUNTIF('Raw data'!BZ41,"Да")</f>
        <v>1</v>
      </c>
      <c r="CA41" s="20">
        <f>COUNTIF('Raw data'!CA41,"Да")</f>
        <v>1</v>
      </c>
      <c r="CB41" s="20">
        <f>COUNTIF('Raw data'!CB41,"Да")</f>
        <v>1</v>
      </c>
      <c r="CC41" s="20">
        <f>COUNTIF('Raw data'!CC41,"Да")</f>
        <v>1</v>
      </c>
      <c r="CD41" s="20">
        <f>COUNTIF('Raw data'!CD41,"Да")</f>
        <v>0</v>
      </c>
      <c r="CE41" s="20">
        <f>COUNTIF('Raw data'!CE41,"Да")</f>
        <v>1</v>
      </c>
      <c r="CF41" s="20">
        <f>COUNTIF('Raw data'!CF41,"Да")</f>
        <v>1</v>
      </c>
      <c r="CG41" s="20">
        <f>COUNTIF('Raw data'!CG41,"Да")</f>
        <v>1</v>
      </c>
      <c r="CH41" s="20">
        <f>COUNTIF('Raw data'!CH41,"Да")</f>
        <v>1</v>
      </c>
      <c r="CI41" s="20">
        <f>COUNTIF('Raw data'!CI41,"Да")</f>
        <v>1</v>
      </c>
      <c r="CJ41" s="20">
        <f>COUNTIF('Raw data'!CJ41,"Да")</f>
        <v>1</v>
      </c>
      <c r="CK41" s="20">
        <f>COUNTIF('Raw data'!CK41,"Да")</f>
        <v>1</v>
      </c>
      <c r="CL41" s="20">
        <f>COUNTIF('Raw data'!CL41,"Да")</f>
        <v>0</v>
      </c>
      <c r="CM41" s="20">
        <f>COUNTIF('Raw data'!CM41,"Да")</f>
        <v>0</v>
      </c>
      <c r="CN41" s="20">
        <f>COUNTIF('Raw data'!CN41,"Да")</f>
        <v>1</v>
      </c>
      <c r="CO41" s="20">
        <f>COUNTIF('Raw data'!CO41,"Да")</f>
        <v>0</v>
      </c>
      <c r="CP41" s="20">
        <f>COUNTIF('Raw data'!CP41,"Да")</f>
        <v>1</v>
      </c>
      <c r="CQ41" s="20">
        <f>COUNTIF('Raw data'!CQ41,"Да")</f>
        <v>1</v>
      </c>
      <c r="CR41" s="20">
        <f>COUNTIF('Raw data'!CR41,"Да")</f>
        <v>0</v>
      </c>
      <c r="CS41" s="20">
        <f>COUNTIF('Raw data'!CS41,"Да")</f>
        <v>0</v>
      </c>
      <c r="CT41" s="20">
        <f>COUNTIF('Raw data'!CT41,"Да")</f>
        <v>0</v>
      </c>
      <c r="CU41" s="20">
        <f>COUNTIF('Raw data'!CU41,"Да")</f>
        <v>0</v>
      </c>
      <c r="CV41" s="20">
        <f>COUNTIF('Raw data'!CV41,"Да")</f>
        <v>1</v>
      </c>
      <c r="CW41" s="20">
        <f>COUNTIF('Raw data'!CW41,"Да")</f>
        <v>0</v>
      </c>
      <c r="CX41" s="20">
        <f>COUNTIF('Raw data'!CX41,"Да")</f>
        <v>0</v>
      </c>
      <c r="CY41" s="20">
        <f>COUNTIF('Raw data'!CY41,"Да")</f>
        <v>0</v>
      </c>
      <c r="CZ41" s="20">
        <f>COUNTIF('Raw data'!CZ41,"Да")</f>
        <v>1</v>
      </c>
      <c r="DA41" s="20">
        <f>COUNTIF('Raw data'!DA41,"Да")</f>
        <v>0</v>
      </c>
      <c r="DB41" s="20">
        <f>COUNTIF('Raw data'!DB41,"Да")</f>
        <v>0</v>
      </c>
      <c r="DC41" s="20">
        <f>COUNTIF('Raw data'!DC41,"Да")</f>
        <v>0</v>
      </c>
      <c r="DD41" s="20">
        <f>COUNTIF('Raw data'!DD41,"Да")</f>
        <v>1</v>
      </c>
      <c r="DE41" s="20">
        <f>COUNTIF('Raw data'!DE41,"Да")</f>
        <v>1</v>
      </c>
      <c r="DF41" s="20">
        <f>COUNTIF('Raw data'!DF41,"Да")</f>
        <v>0</v>
      </c>
      <c r="DG41" s="20">
        <f>COUNTIF('Raw data'!DG41,"Да")</f>
        <v>1</v>
      </c>
      <c r="DH41" s="20">
        <f>COUNTIF('Raw data'!DH41,"Да")</f>
        <v>1</v>
      </c>
      <c r="DI41" s="20">
        <f>COUNTIF('Raw data'!DI41,"Да")</f>
        <v>0</v>
      </c>
      <c r="DJ41" s="20">
        <f>COUNTIF('Raw data'!DJ41,"Да")</f>
        <v>0</v>
      </c>
      <c r="DK41" s="20">
        <f>COUNTIF('Raw data'!DK41,"Да")</f>
        <v>0</v>
      </c>
      <c r="DL41" s="20">
        <f>COUNTIF('Raw data'!DL41,"Да")</f>
        <v>1</v>
      </c>
      <c r="DM41" s="20">
        <f>COUNTIF('Raw data'!DM41,"Да")</f>
        <v>1</v>
      </c>
      <c r="DN41" s="20">
        <f>COUNTIF('Raw data'!DN41,"Да")</f>
        <v>1</v>
      </c>
      <c r="DO41" s="20">
        <f>COUNTIF('Raw data'!DO41,"Да")</f>
        <v>1</v>
      </c>
      <c r="DP41" s="20">
        <f>COUNTIF('Raw data'!DP41,"Да")</f>
        <v>1</v>
      </c>
      <c r="DQ41" s="20">
        <f>COUNTIF('Raw data'!DQ41,"Да")</f>
        <v>0</v>
      </c>
      <c r="DR41" s="20">
        <f>COUNTIF('Raw data'!DR41,"Да")</f>
        <v>1</v>
      </c>
      <c r="DS41" s="20">
        <f>COUNTIF('Raw data'!DS41,"Да")</f>
        <v>0</v>
      </c>
      <c r="DT41" s="20">
        <f>COUNTIF('Raw data'!DT41,"Да")</f>
        <v>1</v>
      </c>
      <c r="DU41" s="20">
        <f>COUNTIF('Raw data'!DU41,"Да")</f>
        <v>0</v>
      </c>
      <c r="DV41" s="21">
        <f>COUNTIF('Raw data'!DV41,"Да")</f>
        <v>0</v>
      </c>
      <c r="DW41" s="22">
        <f>SWITCH('Raw data'!DW41,"4 = полностью согласен",4,"3 = отчасти согласен",3,"2 = отчасти не согласен",2,"1 = абсолютно не согласен",1)</f>
        <v>4</v>
      </c>
      <c r="DX41" s="22">
        <f>SWITCH('Raw data'!DX41,"4 = полностью согласен",4,"3 = отчасти согласен",3,"2 = отчасти не согласен",2,"1 = абсолютно не согласен",1)</f>
        <v>1</v>
      </c>
      <c r="DY41" s="22">
        <f>SWITCH('Raw data'!DY41,"4 = полностью согласен",4,"3 = отчасти согласен",3,"2 = отчасти не согласен",2,"1 = абсолютно не согласен",1)</f>
        <v>3</v>
      </c>
      <c r="DZ41" s="22">
        <f>SWITCH('Raw data'!DZ41,"4 = полностью согласен",4,"3 = отчасти согласен",3,"2 = отчасти не согласен",2,"1 = абсолютно не согласен",1)</f>
        <v>2</v>
      </c>
      <c r="EA41" s="22">
        <f>SWITCH('Raw data'!EA41,"4 = полностью согласен",4,"3 = отчасти согласен",3,"2 = отчасти не согласен",2,"1 = абсолютно не согласен",1)</f>
        <v>2</v>
      </c>
      <c r="EB41" s="22">
        <f>SWITCH('Raw data'!EB41,"4 = полностью согласен",4,"3 = отчасти согласен",3,"2 = отчасти не согласен",2,"1 = абсолютно не согласен",1)</f>
        <v>2</v>
      </c>
      <c r="EC41" s="22">
        <f>SWITCH('Raw data'!EC41,"4 = полностью согласен",4,"3 = отчасти согласен",3,"2 = отчасти не согласен",2,"1 = абсолютно не согласен",1)</f>
        <v>3</v>
      </c>
      <c r="ED41" s="22">
        <f>SWITCH('Raw data'!ED41,"4 = полностью согласен",4,"3 = отчасти согласен",3,"2 = отчасти не согласен",2,"1 = абсолютно не согласен",1)</f>
        <v>3</v>
      </c>
      <c r="EE41" s="22">
        <f>SWITCH('Raw data'!EE41,"4 = полностью согласен",4,"3 = отчасти согласен",3,"2 = отчасти не согласен",2,"1 = абсолютно не согласен",1)</f>
        <v>3</v>
      </c>
      <c r="EF41" s="22">
        <f>SWITCH('Raw data'!EF41,"4 = полностью согласен",4,"3 = отчасти согласен",3,"2 = отчасти не согласен",2,"1 = абсолютно не согласен",1)</f>
        <v>2</v>
      </c>
      <c r="EG41" s="22">
        <f>SWITCH('Raw data'!EG41,"4 = полностью согласен",4,"3 = отчасти согласен",3,"2 = отчасти не согласен",2,"1 = абсолютно не согласен",1)</f>
        <v>3</v>
      </c>
      <c r="EH41" s="22">
        <f>SWITCH('Raw data'!EH41,"4 = полностью согласен",4,"3 = отчасти согласен",3,"2 = отчасти не согласен",2,"1 = абсолютно не согласен",1)</f>
        <v>4</v>
      </c>
      <c r="EI41" s="22">
        <f>SWITCH('Raw data'!EI41,"4 = полностью согласен",4,"3 = отчасти согласен",3,"2 = отчасти не согласен",2,"1 = абсолютно не согласен",1)</f>
        <v>2</v>
      </c>
      <c r="EJ41" s="22">
        <f>SWITCH('Raw data'!EJ41,"4 = полностью согласен",4,"3 = отчасти согласен",3,"2 = отчасти не согласен",2,"1 = абсолютно не согласен",1)</f>
        <v>3</v>
      </c>
      <c r="EK41" s="22">
        <f>SWITCH('Raw data'!EK41,"4 = полностью согласен",4,"3 = отчасти согласен",3,"2 = отчасти не согласен",2,"1 = абсолютно не согласен",1)</f>
        <v>4</v>
      </c>
      <c r="EL41" s="22">
        <f>SWITCH('Raw data'!EL41,"4 = полностью согласен",4,"3 = отчасти согласен",3,"2 = отчасти не согласен",2,"1 = абсолютно не согласен",1)</f>
        <v>4</v>
      </c>
      <c r="EM41" s="22">
        <f>SWITCH('Raw data'!EM41,"4 = полностью согласен",4,"3 = отчасти согласен",3,"2 = отчасти не согласен",2,"1 = абсолютно не согласен",1)</f>
        <v>2</v>
      </c>
      <c r="EN41" s="22">
        <f>SWITCH('Raw data'!EN41,"4 = полностью согласен",4,"3 = отчасти согласен",3,"2 = отчасти не согласен",2,"1 = абсолютно не согласен",1)</f>
        <v>3</v>
      </c>
      <c r="EO41" s="22">
        <f>SWITCH('Raw data'!EO41,"4 = полностью согласен",4,"3 = отчасти согласен",3,"2 = отчасти не согласен",2,"1 = абсолютно не согласен",1)</f>
        <v>3</v>
      </c>
      <c r="EP41" s="22">
        <f>SWITCH('Raw data'!EP41,"4 = полностью согласен",4,"3 = отчасти согласен",3,"2 = отчасти не согласен",2,"1 = абсолютно не согласен",1)</f>
        <v>2</v>
      </c>
      <c r="EQ41" s="22">
        <f>SWITCH('Raw data'!EQ41,"4 = полностью согласен",4,"3 = отчасти согласен",3,"2 = отчасти не согласен",2,"1 = абсолютно не согласен",1)</f>
        <v>3</v>
      </c>
      <c r="ER41" s="22">
        <f>SWITCH('Raw data'!ER41,"4 = полностью согласен",4,"3 = отчасти согласен",3,"2 = отчасти не согласен",2,"1 = абсолютно не согласен",1)</f>
        <v>2</v>
      </c>
      <c r="ES41" s="22">
        <f>SWITCH('Raw data'!ES41,"4 = полностью согласен",4,"3 = отчасти согласен",3,"2 = отчасти не согласен",2,"1 = абсолютно не согласен",1)</f>
        <v>1</v>
      </c>
      <c r="ET41" s="22">
        <f>SWITCH('Raw data'!ET41,"4 = полностью согласен",4,"3 = отчасти согласен",3,"2 = отчасти не согласен",2,"1 = абсолютно не согласен",1)</f>
        <v>3</v>
      </c>
      <c r="EU41" s="22">
        <f>SWITCH('Raw data'!EU41,"4 = полностью согласен",4,"3 = отчасти согласен",3,"2 = отчасти не согласен",2,"1 = абсолютно не согласен",1)</f>
        <v>3</v>
      </c>
      <c r="EV41" s="22">
        <f>SWITCH('Raw data'!EV41,"4 = полностью согласен",4,"3 = отчасти согласен",3,"2 = отчасти не согласен",2,"1 = абсолютно не согласен",1)</f>
        <v>4</v>
      </c>
      <c r="EW41" s="22">
        <f>SWITCH('Raw data'!EW41,"4 = полностью согласен",4,"3 = отчасти согласен",3,"2 = отчасти не согласен",2,"1 = абсолютно не согласен",1)</f>
        <v>2</v>
      </c>
      <c r="EX41" s="22">
        <f>SWITCH('Raw data'!EX41,"4 = полностью согласен",4,"3 = отчасти согласен",3,"2 = отчасти не согласен",2,"1 = абсолютно не согласен",1)</f>
        <v>3</v>
      </c>
      <c r="EY41" s="22">
        <f>SWITCH('Raw data'!EY41,"4 = полностью согласен",4,"3 = отчасти согласен",3,"2 = отчасти не согласен",2,"1 = абсолютно не согласен",1)</f>
        <v>3</v>
      </c>
      <c r="EZ41" s="22">
        <f>SWITCH('Raw data'!EZ41,"4 = полностью согласен",4,"3 = отчасти согласен",3,"2 = отчасти не согласен",2,"1 = абсолютно не согласен",1)</f>
        <v>2</v>
      </c>
      <c r="FA41" s="22">
        <f>SWITCH('Raw data'!FA41,"4 = полностью согласен",4,"3 = отчасти согласен",3,"2 = отчасти не согласен",2,"1 = абсолютно не согласен",1)</f>
        <v>3</v>
      </c>
      <c r="FB41" s="22">
        <f>SWITCH('Raw data'!FB41,"4 = полностью согласен",4,"3 = отчасти согласен",3,"2 = отчасти не согласен",2,"1 = абсолютно не согласен",1)</f>
        <v>3</v>
      </c>
      <c r="FC41" s="22">
        <f>SWITCH('Raw data'!FC41,"4 = полностью согласен",4,"3 = отчасти согласен",3,"2 = отчасти не согласен",2,"1 = абсолютно не согласен",1)</f>
        <v>4</v>
      </c>
      <c r="FD41" s="22">
        <f>SWITCH('Raw data'!FD41,"4 = полностью согласен",4,"3 = отчасти согласен",3,"2 = отчасти не согласен",2,"1 = абсолютно не согласен",1)</f>
        <v>3</v>
      </c>
      <c r="FE41" s="22">
        <f>SWITCH('Raw data'!FE41,"4 = полностью согласен",4,"3 = отчасти согласен",3,"2 = отчасти не согласен",2,"1 = абсолютно не согласен",1)</f>
        <v>2</v>
      </c>
      <c r="FF41" s="22">
        <f>SWITCH('Raw data'!FF41,"4 = полностью согласен",4,"3 = отчасти согласен",3,"2 = отчасти не согласен",2,"1 = абсолютно не согласен",1)</f>
        <v>3</v>
      </c>
      <c r="FG41" s="22">
        <f>SWITCH('Raw data'!FG41,"4 = полностью согласен",4,"3 = отчасти согласен",3,"2 = отчасти не согласен",2,"1 = абсолютно не согласен",1)</f>
        <v>1</v>
      </c>
      <c r="FH41" s="22">
        <f>SWITCH('Raw data'!FH41,"4 = полностью согласен",4,"3 = отчасти согласен",3,"2 = отчасти не согласен",2,"1 = абсолютно не согласен",1)</f>
        <v>3</v>
      </c>
      <c r="FI41" s="22">
        <f>SWITCH('Raw data'!FI41,"4 = полностью согласен",4,"3 = отчасти согласен",3,"2 = отчасти не согласен",2,"1 = абсолютно не согласен",1)</f>
        <v>2</v>
      </c>
      <c r="FJ41" s="22">
        <f>SWITCH('Raw data'!FJ41,"4 = полностью согласен",4,"3 = отчасти согласен",3,"2 = отчасти не согласен",2,"1 = абсолютно не согласен",1)</f>
        <v>2</v>
      </c>
      <c r="FK41" s="22">
        <f>SWITCH('Raw data'!FK41,"4 = полностью согласен",4,"3 = отчасти согласен",3,"2 = отчасти не согласен",2,"1 = абсолютно не согласен",1)</f>
        <v>3</v>
      </c>
      <c r="FL41" s="22">
        <f>SWITCH('Raw data'!FL41,"4 = полностью согласен",4,"3 = отчасти согласен",3,"2 = отчасти не согласен",2,"1 = абсолютно не согласен",1)</f>
        <v>4</v>
      </c>
      <c r="FM41" s="22">
        <f>SWITCH('Raw data'!FM41,"4 = полностью согласен",4,"3 = отчасти согласен",3,"2 = отчасти не согласен",2,"1 = абсолютно не согласен",1)</f>
        <v>3</v>
      </c>
      <c r="FN41" s="22">
        <f>SWITCH('Raw data'!FN41,"4 = полностью согласен",4,"3 = отчасти согласен",3,"2 = отчасти не согласен",2,"1 = абсолютно не согласен",1)</f>
        <v>3</v>
      </c>
      <c r="FO41" s="22">
        <f>SWITCH('Raw data'!FO41,"4 = полностью согласен",4,"3 = отчасти согласен",3,"2 = отчасти не согласен",2,"1 = абсолютно не согласен",1)</f>
        <v>2</v>
      </c>
      <c r="FP41" s="22">
        <f>SWITCH('Raw data'!FP41,"4 = полностью согласен",4,"3 = отчасти согласен",3,"2 = отчасти не согласен",2,"1 = абсолютно не согласен",1)</f>
        <v>3</v>
      </c>
      <c r="FQ41" s="22">
        <f>SWITCH('Raw data'!FQ41,"4 = полностью согласен",4,"3 = отчасти согласен",3,"2 = отчасти не согласен",2,"1 = абсолютно не согласен",1)</f>
        <v>3</v>
      </c>
      <c r="FR41" s="22">
        <f>SWITCH('Raw data'!FR41,"4 = полностью согласен",4,"3 = отчасти согласен",3,"2 = отчасти не согласен",2,"1 = абсолютно не согласен",1)</f>
        <v>3</v>
      </c>
      <c r="FS41" s="22">
        <f>SWITCH('Raw data'!FS41,"4 = полностью согласен",4,"3 = отчасти согласен",3,"2 = отчасти не согласен",2,"1 = абсолютно не согласен",1)</f>
        <v>3</v>
      </c>
      <c r="FT41" s="22">
        <f>SWITCH('Raw data'!FT41,"4 = полностью согласен",4,"3 = отчасти согласен",3,"2 = отчасти не согласен",2,"1 = абсолютно не согласен",1)</f>
        <v>2</v>
      </c>
      <c r="FU41" s="22">
        <f>SWITCH('Raw data'!FU41,"4 = полностью согласен",4,"3 = отчасти согласен",3,"2 = отчасти не согласен",2,"1 = абсолютно не согласен",1)</f>
        <v>2</v>
      </c>
      <c r="FV41" s="22">
        <f>SWITCH('Raw data'!FV41,"4 = полностью согласен",4,"3 = отчасти согласен",3,"2 = отчасти не согласен",2,"1 = абсолютно не согласен",1)</f>
        <v>2</v>
      </c>
      <c r="FW41" s="22">
        <f>SWITCH('Raw data'!FW41,"4 = полностью согласен",4,"3 = отчасти согласен",3,"2 = отчасти не согласен",2,"1 = абсолютно не согласен",1)</f>
        <v>3</v>
      </c>
      <c r="FX41" s="22">
        <f>SWITCH('Raw data'!FX41,"4 = полностью согласен",4,"3 = отчасти согласен",3,"2 = отчасти не согласен",2,"1 = абсолютно не согласен",1)</f>
        <v>3</v>
      </c>
      <c r="FY41" s="22">
        <f>SWITCH('Raw data'!FY41,"4 = полностью согласен",4,"3 = отчасти согласен",3,"2 = отчасти не согласен",2,"1 = абсолютно не согласен",1)</f>
        <v>3</v>
      </c>
      <c r="FZ41" s="22">
        <f>SWITCH('Raw data'!FZ41,"4 = полностью согласен",4,"3 = отчасти согласен",3,"2 = отчасти не согласен",2,"1 = абсолютно не согласен",1)</f>
        <v>3</v>
      </c>
      <c r="GA41" s="22">
        <f>SWITCH('Raw data'!GA41,"4 = полностью согласен",4,"3 = отчасти согласен",3,"2 = отчасти не согласен",2,"1 = абсолютно не согласен",1)</f>
        <v>1</v>
      </c>
      <c r="GB41" s="22">
        <f>SWITCH('Raw data'!GB41,"4 = полностью согласен",4,"3 = отчасти согласен",3,"2 = отчасти не согласен",2,"1 = абсолютно не согласен",1)</f>
        <v>3</v>
      </c>
      <c r="GC41" s="22">
        <f>SWITCH('Raw data'!GC41,"4 = полностью согласен",4,"3 = отчасти согласен",3,"2 = отчасти не согласен",2,"1 = абсолютно не согласен",1)</f>
        <v>4</v>
      </c>
      <c r="GD41" s="22">
        <f>SWITCH('Raw data'!GD41,"4 = полностью согласен",4,"3 = отчасти согласен",3,"2 = отчасти не согласен",2,"1 = абсолютно не согласен",1)</f>
        <v>4</v>
      </c>
      <c r="GE41" s="22">
        <f>SWITCH('Raw data'!GE41,"4 = полностью согласен",4,"3 = отчасти согласен",3,"2 = отчасти не согласен",2,"1 = абсолютно не согласен",1)</f>
        <v>3</v>
      </c>
      <c r="GF41" s="22">
        <f>SWITCH('Raw data'!GF41,"4 = полностью согласен",4,"3 = отчасти согласен",3,"2 = отчасти не согласен",2,"1 = абсолютно не согласен",1)</f>
        <v>4</v>
      </c>
      <c r="GG41" s="22">
        <f>SWITCH('Raw data'!GG41,"4 = полностью согласен",4,"3 = отчасти согласен",3,"2 = отчасти не согласен",2,"1 = абсолютно не согласен",1)</f>
        <v>3</v>
      </c>
      <c r="GH41" s="22">
        <f>SWITCH('Raw data'!GH41,"4 = полностью согласен",4,"3 = отчасти согласен",3,"2 = отчасти не согласен",2,"1 = абсолютно не согласен",1)</f>
        <v>1</v>
      </c>
      <c r="GI41" s="22">
        <f>SWITCH('Raw data'!GI41,"4 = полностью согласен",4,"3 = отчасти согласен",3,"2 = отчасти не согласен",2,"1 = абсолютно не согласен",1)</f>
        <v>3</v>
      </c>
      <c r="GJ41" s="22">
        <f>SWITCH('Raw data'!GJ41,"4 = полностью согласен",4,"3 = отчасти согласен",3,"2 = отчасти не согласен",2,"1 = абсолютно не согласен",1)</f>
        <v>1</v>
      </c>
      <c r="GK41" s="22">
        <f>SWITCH('Raw data'!GK41,"4 = полностью согласен",4,"3 = отчасти согласен",3,"2 = отчасти не согласен",2,"1 = абсолютно не согласен",1)</f>
        <v>3</v>
      </c>
      <c r="GL41" s="22">
        <f>SWITCH('Raw data'!GL41,"4 = полностью согласен",4,"3 = отчасти согласен",3,"2 = отчасти не согласен",2,"1 = абсолютно не согласен",1)</f>
        <v>2</v>
      </c>
      <c r="GM41" s="22">
        <f>SWITCH('Raw data'!GM41,"4 = полностью согласен",4,"3 = отчасти согласен",3,"2 = отчасти не согласен",2,"1 = абсолютно не согласен",1)</f>
        <v>4</v>
      </c>
      <c r="GN41" s="22">
        <f>SWITCH('Raw data'!GN41,"4 = полностью согласен",4,"3 = отчасти согласен",3,"2 = отчасти не согласен",2,"1 = абсолютно не согласен",1)</f>
        <v>3</v>
      </c>
      <c r="GO41" s="23"/>
    </row>
    <row r="42">
      <c r="A42" s="18">
        <f>'Raw data'!A42</f>
        <v>44719.67445</v>
      </c>
      <c r="B42" s="19" t="str">
        <f>'Raw data'!B42</f>
        <v>UI/UX Designer</v>
      </c>
      <c r="E42" s="20">
        <f>if('Raw data'!E42 = "инженер-техник",0,1)</f>
        <v>0</v>
      </c>
      <c r="F42" s="20">
        <f>if('Raw data'!F42 = "вязальщик",0,1)</f>
        <v>1</v>
      </c>
      <c r="G42" s="20">
        <f>if('Raw data'!G42 = "повар",0,1)</f>
        <v>1</v>
      </c>
      <c r="H42" s="20">
        <f>if('Raw data'!H42 = "фотограф",0,1)</f>
        <v>0</v>
      </c>
      <c r="I42" s="20">
        <f>if('Raw data'!I42 = "чертежник",0,1)</f>
        <v>1</v>
      </c>
      <c r="J42" s="20">
        <f>if('Raw data'!J42 = "философ",0,1)</f>
        <v>1</v>
      </c>
      <c r="K42" s="20">
        <f>if('Raw data'!K42 = "ученый-химик",0,1)</f>
        <v>0</v>
      </c>
      <c r="L42" s="20">
        <f>if('Raw data'!L42 = "редактор научного журнала",0,1)</f>
        <v>0</v>
      </c>
      <c r="M42" s="20">
        <f>if('Raw data'!M42 = "лингвист",0,1)</f>
        <v>0</v>
      </c>
      <c r="N42" s="20">
        <f>if('Raw data'!N42 = "педиатр",0,1)</f>
        <v>1</v>
      </c>
      <c r="O42" s="20">
        <f>if('Raw data'!O42 = "организатор воспитательной работы",0,1)</f>
        <v>0</v>
      </c>
      <c r="P42" s="20">
        <f>if('Raw data'!P42 = "спортивный врач",0,1)</f>
        <v>0</v>
      </c>
      <c r="Q42" s="20">
        <f>if('Raw data'!Q42 = "нотариус",0,1)</f>
        <v>1</v>
      </c>
      <c r="R42" s="20">
        <f>if('Raw data'!R42 = "инженер станка",0,1)</f>
        <v>1</v>
      </c>
      <c r="S42" s="20">
        <f>if('Raw data'!S42 = "политический деятель",0,1)</f>
        <v>0</v>
      </c>
      <c r="T42" s="20">
        <f>if('Raw data'!T42 = "садовник",0,1)</f>
        <v>1</v>
      </c>
      <c r="U42" s="20">
        <f>if('Raw data'!U42 = "водитель",0,1)</f>
        <v>1</v>
      </c>
      <c r="V42" s="20">
        <f>if('Raw data'!V42 = "инженер-электрик",0,1)</f>
        <v>0</v>
      </c>
      <c r="W42" s="20">
        <f>if('Raw data'!W42 = "маляр",0,1)</f>
        <v>1</v>
      </c>
      <c r="X42" s="20">
        <f>if('Raw data'!X42 = "биолог",0,1)</f>
        <v>1</v>
      </c>
      <c r="Y42" s="20">
        <f>if('Raw data'!Y42 = "телеоператор",0,1)</f>
        <v>0</v>
      </c>
      <c r="Z42" s="20">
        <f>if('Raw data'!Z42 = "гидролог",0,1)</f>
        <v>1</v>
      </c>
      <c r="AA42" s="20">
        <f>if('Raw data'!AA42 = "зоолог",0,1)</f>
        <v>0</v>
      </c>
      <c r="AB42" s="20">
        <f>if('Raw data'!AB42 = "математик",0,1)</f>
        <v>1</v>
      </c>
      <c r="AC42" s="20">
        <f>if('Raw data'!AC42 = "счетовод",1,0)</f>
        <v>0</v>
      </c>
      <c r="AD42" s="20">
        <f>if('Raw data'!AD42 = "учитель",0,1)</f>
        <v>0</v>
      </c>
      <c r="AE42" s="20">
        <f>if('Raw data'!AE42 = "воспитатель",0,1)</f>
        <v>0</v>
      </c>
      <c r="AF42" s="20">
        <f>if('Raw data'!AF42 = "экономист",0,1)</f>
        <v>1</v>
      </c>
      <c r="AG42" s="20">
        <f>if('Raw data'!AG42 = "корректор",0,1)</f>
        <v>0</v>
      </c>
      <c r="AH42" s="20">
        <f>if('Raw data'!AH42 = "завхоз",0,1)</f>
        <v>0</v>
      </c>
      <c r="AI42" s="20">
        <f>if('Raw data'!AI42 = "радиоинженер",0,1)</f>
        <v>0</v>
      </c>
      <c r="AJ42" s="20">
        <f>if('Raw data'!AJ42 = "водопроводчик",0,1)</f>
        <v>0</v>
      </c>
      <c r="AK42" s="20">
        <f>if('Raw data'!AK42 = "агроном",0,1)</f>
        <v>0</v>
      </c>
      <c r="AL42" s="20">
        <f>if('Raw data'!AL42 = "закройщик-модельер",0,1)</f>
        <v>1</v>
      </c>
      <c r="AM42" s="20">
        <f>if('Raw data'!AM42 = "археолог",0,1)</f>
        <v>0</v>
      </c>
      <c r="AN42" s="20">
        <f>if('Raw data'!AN42 = "работник музея",0,1)</f>
        <v>0</v>
      </c>
      <c r="AO42" s="20">
        <f>if('Raw data'!AO42 = "ученый",0,1)</f>
        <v>0</v>
      </c>
      <c r="AP42" s="20">
        <f>if('Raw data'!AP42 = "логопед",0,1)</f>
        <v>0</v>
      </c>
      <c r="AQ42" s="20">
        <f>if('Raw data'!AQ42 = "врач",0,1)</f>
        <v>0</v>
      </c>
      <c r="AR42" s="20">
        <f>if('Raw data'!AR42 = "главный бухгалтер",0,1)</f>
        <v>0</v>
      </c>
      <c r="AS42" s="20">
        <f>if('Raw data'!AS42 = "поэт",0,1)</f>
        <v>1</v>
      </c>
      <c r="AT42" s="21">
        <f>if('Raw data'!AT42 = "архивариус",0,1)</f>
        <v>1</v>
      </c>
      <c r="AU42" s="20">
        <f>COUNTIF('Raw data'!AU42,"Да")</f>
        <v>0</v>
      </c>
      <c r="AV42" s="20">
        <f>COUNTIF('Raw data'!AV42,"Да")</f>
        <v>1</v>
      </c>
      <c r="AW42" s="20">
        <f>COUNTIF('Raw data'!AW42,"Да")</f>
        <v>0</v>
      </c>
      <c r="AX42" s="20">
        <f>COUNTIF('Raw data'!AX42,"Да")</f>
        <v>0</v>
      </c>
      <c r="AY42" s="20">
        <f>COUNTIF('Raw data'!AY42,"Да")</f>
        <v>0</v>
      </c>
      <c r="AZ42" s="20">
        <f>COUNTIF('Raw data'!AZ42,"Да")</f>
        <v>0</v>
      </c>
      <c r="BA42" s="20">
        <f>COUNTIF('Raw data'!BA42,"Да")</f>
        <v>0</v>
      </c>
      <c r="BB42" s="20">
        <f>COUNTIF('Raw data'!BB42,"Да")</f>
        <v>1</v>
      </c>
      <c r="BC42" s="20">
        <f>COUNTIF('Raw data'!BC42,"Да")</f>
        <v>1</v>
      </c>
      <c r="BD42" s="20">
        <f>COUNTIF('Raw data'!BD42,"Да")</f>
        <v>0</v>
      </c>
      <c r="BE42" s="20">
        <f>COUNTIF('Raw data'!BE42,"Да")</f>
        <v>0</v>
      </c>
      <c r="BF42" s="20">
        <f>COUNTIF('Raw data'!BF42,"Да")</f>
        <v>0</v>
      </c>
      <c r="BG42" s="20">
        <f>COUNTIF('Raw data'!BG42,"Да")</f>
        <v>0</v>
      </c>
      <c r="BH42" s="20">
        <f>COUNTIF('Raw data'!BH42,"Да")</f>
        <v>1</v>
      </c>
      <c r="BI42" s="20">
        <f>COUNTIF('Raw data'!BI42,"Да")</f>
        <v>1</v>
      </c>
      <c r="BJ42" s="20">
        <f>COUNTIF('Raw data'!BJ42,"Да")</f>
        <v>0</v>
      </c>
      <c r="BK42" s="20">
        <f>COUNTIF('Raw data'!BK42,"Да")</f>
        <v>0</v>
      </c>
      <c r="BL42" s="20">
        <f>COUNTIF('Raw data'!BL42,"Да")</f>
        <v>0</v>
      </c>
      <c r="BM42" s="20">
        <f>COUNTIF('Raw data'!BM42,"Да")</f>
        <v>0</v>
      </c>
      <c r="BN42" s="20">
        <f>COUNTIF('Raw data'!BN42,"Да")</f>
        <v>0</v>
      </c>
      <c r="BO42" s="20">
        <f>COUNTIF('Raw data'!BO42,"Да")</f>
        <v>0</v>
      </c>
      <c r="BP42" s="20">
        <f>COUNTIF('Raw data'!BP42,"Да")</f>
        <v>1</v>
      </c>
      <c r="BQ42" s="20">
        <f>COUNTIF('Raw data'!BQ42,"Да")</f>
        <v>0</v>
      </c>
      <c r="BR42" s="20">
        <f>COUNTIF('Raw data'!BR42,"Да")</f>
        <v>0</v>
      </c>
      <c r="BS42" s="20">
        <f>COUNTIF('Raw data'!BS42,"Да")</f>
        <v>1</v>
      </c>
      <c r="BT42" s="20">
        <f>COUNTIF('Raw data'!BT42,"Да")</f>
        <v>1</v>
      </c>
      <c r="BU42" s="20">
        <f>COUNTIF('Raw data'!BU42,"Да")</f>
        <v>0</v>
      </c>
      <c r="BV42" s="20">
        <f>COUNTIF('Raw data'!BV42,"Да")</f>
        <v>0</v>
      </c>
      <c r="BW42" s="20">
        <f>COUNTIF('Raw data'!BW42,"Да")</f>
        <v>0</v>
      </c>
      <c r="BX42" s="20">
        <f>COUNTIF('Raw data'!BX42,"Да")</f>
        <v>0</v>
      </c>
      <c r="BY42" s="20">
        <f>COUNTIF('Raw data'!BY42,"Да")</f>
        <v>0</v>
      </c>
      <c r="BZ42" s="20">
        <f>COUNTIF('Raw data'!BZ42,"Да")</f>
        <v>0</v>
      </c>
      <c r="CA42" s="20">
        <f>COUNTIF('Raw data'!CA42,"Да")</f>
        <v>0</v>
      </c>
      <c r="CB42" s="20">
        <f>COUNTIF('Raw data'!CB42,"Да")</f>
        <v>0</v>
      </c>
      <c r="CC42" s="20">
        <f>COUNTIF('Raw data'!CC42,"Да")</f>
        <v>0</v>
      </c>
      <c r="CD42" s="20">
        <f>COUNTIF('Raw data'!CD42,"Да")</f>
        <v>0</v>
      </c>
      <c r="CE42" s="20">
        <f>COUNTIF('Raw data'!CE42,"Да")</f>
        <v>1</v>
      </c>
      <c r="CF42" s="20">
        <f>COUNTIF('Raw data'!CF42,"Да")</f>
        <v>1</v>
      </c>
      <c r="CG42" s="20">
        <f>COUNTIF('Raw data'!CG42,"Да")</f>
        <v>1</v>
      </c>
      <c r="CH42" s="20">
        <f>COUNTIF('Raw data'!CH42,"Да")</f>
        <v>0</v>
      </c>
      <c r="CI42" s="20">
        <f>COUNTIF('Raw data'!CI42,"Да")</f>
        <v>0</v>
      </c>
      <c r="CJ42" s="20">
        <f>COUNTIF('Raw data'!CJ42,"Да")</f>
        <v>1</v>
      </c>
      <c r="CK42" s="20">
        <f>COUNTIF('Raw data'!CK42,"Да")</f>
        <v>0</v>
      </c>
      <c r="CL42" s="20">
        <f>COUNTIF('Raw data'!CL42,"Да")</f>
        <v>0</v>
      </c>
      <c r="CM42" s="20">
        <f>COUNTIF('Raw data'!CM42,"Да")</f>
        <v>0</v>
      </c>
      <c r="CN42" s="20">
        <f>COUNTIF('Raw data'!CN42,"Да")</f>
        <v>0</v>
      </c>
      <c r="CO42" s="20">
        <f>COUNTIF('Raw data'!CO42,"Да")</f>
        <v>0</v>
      </c>
      <c r="CP42" s="20">
        <f>COUNTIF('Raw data'!CP42,"Да")</f>
        <v>1</v>
      </c>
      <c r="CQ42" s="20">
        <f>COUNTIF('Raw data'!CQ42,"Да")</f>
        <v>0</v>
      </c>
      <c r="CR42" s="20">
        <f>COUNTIF('Raw data'!CR42,"Да")</f>
        <v>0</v>
      </c>
      <c r="CS42" s="20">
        <f>COUNTIF('Raw data'!CS42,"Да")</f>
        <v>0</v>
      </c>
      <c r="CT42" s="20">
        <f>COUNTIF('Raw data'!CT42,"Да")</f>
        <v>0</v>
      </c>
      <c r="CU42" s="20">
        <f>COUNTIF('Raw data'!CU42,"Да")</f>
        <v>0</v>
      </c>
      <c r="CV42" s="20">
        <f>COUNTIF('Raw data'!CV42,"Да")</f>
        <v>1</v>
      </c>
      <c r="CW42" s="20">
        <f>COUNTIF('Raw data'!CW42,"Да")</f>
        <v>1</v>
      </c>
      <c r="CX42" s="20">
        <f>COUNTIF('Raw data'!CX42,"Да")</f>
        <v>0</v>
      </c>
      <c r="CY42" s="20">
        <f>COUNTIF('Raw data'!CY42,"Да")</f>
        <v>1</v>
      </c>
      <c r="CZ42" s="20">
        <f>COUNTIF('Raw data'!CZ42,"Да")</f>
        <v>1</v>
      </c>
      <c r="DA42" s="20">
        <f>COUNTIF('Raw data'!DA42,"Да")</f>
        <v>0</v>
      </c>
      <c r="DB42" s="20">
        <f>COUNTIF('Raw data'!DB42,"Да")</f>
        <v>0</v>
      </c>
      <c r="DC42" s="20">
        <f>COUNTIF('Raw data'!DC42,"Да")</f>
        <v>0</v>
      </c>
      <c r="DD42" s="20">
        <f>COUNTIF('Raw data'!DD42,"Да")</f>
        <v>0</v>
      </c>
      <c r="DE42" s="20">
        <f>COUNTIF('Raw data'!DE42,"Да")</f>
        <v>1</v>
      </c>
      <c r="DF42" s="20">
        <f>COUNTIF('Raw data'!DF42,"Да")</f>
        <v>0</v>
      </c>
      <c r="DG42" s="20">
        <f>COUNTIF('Raw data'!DG42,"Да")</f>
        <v>1</v>
      </c>
      <c r="DH42" s="20">
        <f>COUNTIF('Raw data'!DH42,"Да")</f>
        <v>1</v>
      </c>
      <c r="DI42" s="20">
        <f>COUNTIF('Raw data'!DI42,"Да")</f>
        <v>0</v>
      </c>
      <c r="DJ42" s="20">
        <f>COUNTIF('Raw data'!DJ42,"Да")</f>
        <v>0</v>
      </c>
      <c r="DK42" s="20">
        <f>COUNTIF('Raw data'!DK42,"Да")</f>
        <v>0</v>
      </c>
      <c r="DL42" s="20">
        <f>COUNTIF('Raw data'!DL42,"Да")</f>
        <v>0</v>
      </c>
      <c r="DM42" s="20">
        <f>COUNTIF('Raw data'!DM42,"Да")</f>
        <v>1</v>
      </c>
      <c r="DN42" s="20">
        <f>COUNTIF('Raw data'!DN42,"Да")</f>
        <v>0</v>
      </c>
      <c r="DO42" s="20">
        <f>COUNTIF('Raw data'!DO42,"Да")</f>
        <v>1</v>
      </c>
      <c r="DP42" s="20">
        <f>COUNTIF('Raw data'!DP42,"Да")</f>
        <v>1</v>
      </c>
      <c r="DQ42" s="20">
        <f>COUNTIF('Raw data'!DQ42,"Да")</f>
        <v>0</v>
      </c>
      <c r="DR42" s="20">
        <f>COUNTIF('Raw data'!DR42,"Да")</f>
        <v>1</v>
      </c>
      <c r="DS42" s="20">
        <f>COUNTIF('Raw data'!DS42,"Да")</f>
        <v>0</v>
      </c>
      <c r="DT42" s="20">
        <f>COUNTIF('Raw data'!DT42,"Да")</f>
        <v>1</v>
      </c>
      <c r="DU42" s="20">
        <f>COUNTIF('Raw data'!DU42,"Да")</f>
        <v>0</v>
      </c>
      <c r="DV42" s="21">
        <f>COUNTIF('Raw data'!DV42,"Да")</f>
        <v>1</v>
      </c>
      <c r="DW42" s="22">
        <f>SWITCH('Raw data'!DW42,"4 = полностью согласен",4,"3 = отчасти согласен",3,"2 = отчасти не согласен",2,"1 = абсолютно не согласен",1)</f>
        <v>4</v>
      </c>
      <c r="DX42" s="22">
        <f>SWITCH('Raw data'!DX42,"4 = полностью согласен",4,"3 = отчасти согласен",3,"2 = отчасти не согласен",2,"1 = абсолютно не согласен",1)</f>
        <v>1</v>
      </c>
      <c r="DY42" s="22">
        <f>SWITCH('Raw data'!DY42,"4 = полностью согласен",4,"3 = отчасти согласен",3,"2 = отчасти не согласен",2,"1 = абсолютно не согласен",1)</f>
        <v>3</v>
      </c>
      <c r="DZ42" s="22">
        <f>SWITCH('Raw data'!DZ42,"4 = полностью согласен",4,"3 = отчасти согласен",3,"2 = отчасти не согласен",2,"1 = абсолютно не согласен",1)</f>
        <v>4</v>
      </c>
      <c r="EA42" s="22">
        <f>SWITCH('Raw data'!EA42,"4 = полностью согласен",4,"3 = отчасти согласен",3,"2 = отчасти не согласен",2,"1 = абсолютно не согласен",1)</f>
        <v>4</v>
      </c>
      <c r="EB42" s="22">
        <f>SWITCH('Raw data'!EB42,"4 = полностью согласен",4,"3 = отчасти согласен",3,"2 = отчасти не согласен",2,"1 = абсолютно не согласен",1)</f>
        <v>2</v>
      </c>
      <c r="EC42" s="22">
        <f>SWITCH('Raw data'!EC42,"4 = полностью согласен",4,"3 = отчасти согласен",3,"2 = отчасти не согласен",2,"1 = абсолютно не согласен",1)</f>
        <v>4</v>
      </c>
      <c r="ED42" s="22">
        <f>SWITCH('Raw data'!ED42,"4 = полностью согласен",4,"3 = отчасти согласен",3,"2 = отчасти не согласен",2,"1 = абсолютно не согласен",1)</f>
        <v>4</v>
      </c>
      <c r="EE42" s="22">
        <f>SWITCH('Raw data'!EE42,"4 = полностью согласен",4,"3 = отчасти согласен",3,"2 = отчасти не согласен",2,"1 = абсолютно не согласен",1)</f>
        <v>3</v>
      </c>
      <c r="EF42" s="22">
        <f>SWITCH('Raw data'!EF42,"4 = полностью согласен",4,"3 = отчасти согласен",3,"2 = отчасти не согласен",2,"1 = абсолютно не согласен",1)</f>
        <v>3</v>
      </c>
      <c r="EG42" s="22">
        <f>SWITCH('Raw data'!EG42,"4 = полностью согласен",4,"3 = отчасти согласен",3,"2 = отчасти не согласен",2,"1 = абсолютно не согласен",1)</f>
        <v>1</v>
      </c>
      <c r="EH42" s="22">
        <f>SWITCH('Raw data'!EH42,"4 = полностью согласен",4,"3 = отчасти согласен",3,"2 = отчасти не согласен",2,"1 = абсолютно не согласен",1)</f>
        <v>1</v>
      </c>
      <c r="EI42" s="22">
        <f>SWITCH('Raw data'!EI42,"4 = полностью согласен",4,"3 = отчасти согласен",3,"2 = отчасти не согласен",2,"1 = абсолютно не согласен",1)</f>
        <v>4</v>
      </c>
      <c r="EJ42" s="22">
        <f>SWITCH('Raw data'!EJ42,"4 = полностью согласен",4,"3 = отчасти согласен",3,"2 = отчасти не согласен",2,"1 = абсолютно не согласен",1)</f>
        <v>4</v>
      </c>
      <c r="EK42" s="22">
        <f>SWITCH('Raw data'!EK42,"4 = полностью согласен",4,"3 = отчасти согласен",3,"2 = отчасти не согласен",2,"1 = абсолютно не согласен",1)</f>
        <v>2</v>
      </c>
      <c r="EL42" s="22">
        <f>SWITCH('Raw data'!EL42,"4 = полностью согласен",4,"3 = отчасти согласен",3,"2 = отчасти не согласен",2,"1 = абсолютно не согласен",1)</f>
        <v>1</v>
      </c>
      <c r="EM42" s="22">
        <f>SWITCH('Raw data'!EM42,"4 = полностью согласен",4,"3 = отчасти согласен",3,"2 = отчасти не согласен",2,"1 = абсолютно не согласен",1)</f>
        <v>3</v>
      </c>
      <c r="EN42" s="22">
        <f>SWITCH('Raw data'!EN42,"4 = полностью согласен",4,"3 = отчасти согласен",3,"2 = отчасти не согласен",2,"1 = абсолютно не согласен",1)</f>
        <v>4</v>
      </c>
      <c r="EO42" s="22">
        <f>SWITCH('Raw data'!EO42,"4 = полностью согласен",4,"3 = отчасти согласен",3,"2 = отчасти не согласен",2,"1 = абсолютно не согласен",1)</f>
        <v>2</v>
      </c>
      <c r="EP42" s="22">
        <f>SWITCH('Raw data'!EP42,"4 = полностью согласен",4,"3 = отчасти согласен",3,"2 = отчасти не согласен",2,"1 = абсолютно не согласен",1)</f>
        <v>3</v>
      </c>
      <c r="EQ42" s="22">
        <f>SWITCH('Raw data'!EQ42,"4 = полностью согласен",4,"3 = отчасти согласен",3,"2 = отчасти не согласен",2,"1 = абсолютно не согласен",1)</f>
        <v>3</v>
      </c>
      <c r="ER42" s="22">
        <f>SWITCH('Raw data'!ER42,"4 = полностью согласен",4,"3 = отчасти согласен",3,"2 = отчасти не согласен",2,"1 = абсолютно не согласен",1)</f>
        <v>3</v>
      </c>
      <c r="ES42" s="22">
        <f>SWITCH('Raw data'!ES42,"4 = полностью согласен",4,"3 = отчасти согласен",3,"2 = отчасти не согласен",2,"1 = абсолютно не согласен",1)</f>
        <v>3</v>
      </c>
      <c r="ET42" s="22">
        <f>SWITCH('Raw data'!ET42,"4 = полностью согласен",4,"3 = отчасти согласен",3,"2 = отчасти не согласен",2,"1 = абсолютно не согласен",1)</f>
        <v>3</v>
      </c>
      <c r="EU42" s="22">
        <f>SWITCH('Raw data'!EU42,"4 = полностью согласен",4,"3 = отчасти согласен",3,"2 = отчасти не согласен",2,"1 = абсолютно не согласен",1)</f>
        <v>4</v>
      </c>
      <c r="EV42" s="22">
        <f>SWITCH('Raw data'!EV42,"4 = полностью согласен",4,"3 = отчасти согласен",3,"2 = отчасти не согласен",2,"1 = абсолютно не согласен",1)</f>
        <v>1</v>
      </c>
      <c r="EW42" s="22">
        <f>SWITCH('Raw data'!EW42,"4 = полностью согласен",4,"3 = отчасти согласен",3,"2 = отчасти не согласен",2,"1 = абсолютно не согласен",1)</f>
        <v>3</v>
      </c>
      <c r="EX42" s="22">
        <f>SWITCH('Raw data'!EX42,"4 = полностью согласен",4,"3 = отчасти согласен",3,"2 = отчасти не согласен",2,"1 = абсолютно не согласен",1)</f>
        <v>4</v>
      </c>
      <c r="EY42" s="22">
        <f>SWITCH('Raw data'!EY42,"4 = полностью согласен",4,"3 = отчасти согласен",3,"2 = отчасти не согласен",2,"1 = абсолютно не согласен",1)</f>
        <v>4</v>
      </c>
      <c r="EZ42" s="22">
        <f>SWITCH('Raw data'!EZ42,"4 = полностью согласен",4,"3 = отчасти согласен",3,"2 = отчасти не согласен",2,"1 = абсолютно не согласен",1)</f>
        <v>3</v>
      </c>
      <c r="FA42" s="22">
        <f>SWITCH('Raw data'!FA42,"4 = полностью согласен",4,"3 = отчасти согласен",3,"2 = отчасти не согласен",2,"1 = абсолютно не согласен",1)</f>
        <v>1</v>
      </c>
      <c r="FB42" s="22">
        <f>SWITCH('Raw data'!FB42,"4 = полностью согласен",4,"3 = отчасти согласен",3,"2 = отчасти не согласен",2,"1 = абсолютно не согласен",1)</f>
        <v>3</v>
      </c>
      <c r="FC42" s="22">
        <f>SWITCH('Raw data'!FC42,"4 = полностью согласен",4,"3 = отчасти согласен",3,"2 = отчасти не согласен",2,"1 = абсолютно не согласен",1)</f>
        <v>2</v>
      </c>
      <c r="FD42" s="22">
        <f>SWITCH('Raw data'!FD42,"4 = полностью согласен",4,"3 = отчасти согласен",3,"2 = отчасти не согласен",2,"1 = абсолютно не согласен",1)</f>
        <v>3</v>
      </c>
      <c r="FE42" s="22">
        <f>SWITCH('Raw data'!FE42,"4 = полностью согласен",4,"3 = отчасти согласен",3,"2 = отчасти не согласен",2,"1 = абсолютно не согласен",1)</f>
        <v>1</v>
      </c>
      <c r="FF42" s="22">
        <f>SWITCH('Raw data'!FF42,"4 = полностью согласен",4,"3 = отчасти согласен",3,"2 = отчасти не согласен",2,"1 = абсолютно не согласен",1)</f>
        <v>1</v>
      </c>
      <c r="FG42" s="22">
        <f>SWITCH('Raw data'!FG42,"4 = полностью согласен",4,"3 = отчасти согласен",3,"2 = отчасти не согласен",2,"1 = абсолютно не согласен",1)</f>
        <v>1</v>
      </c>
      <c r="FH42" s="22">
        <f>SWITCH('Raw data'!FH42,"4 = полностью согласен",4,"3 = отчасти согласен",3,"2 = отчасти не согласен",2,"1 = абсолютно не согласен",1)</f>
        <v>3</v>
      </c>
      <c r="FI42" s="22">
        <f>SWITCH('Raw data'!FI42,"4 = полностью согласен",4,"3 = отчасти согласен",3,"2 = отчасти не согласен",2,"1 = абсолютно не согласен",1)</f>
        <v>2</v>
      </c>
      <c r="FJ42" s="22">
        <f>SWITCH('Raw data'!FJ42,"4 = полностью согласен",4,"3 = отчасти согласен",3,"2 = отчасти не согласен",2,"1 = абсолютно не согласен",1)</f>
        <v>1</v>
      </c>
      <c r="FK42" s="22">
        <f>SWITCH('Raw data'!FK42,"4 = полностью согласен",4,"3 = отчасти согласен",3,"2 = отчасти не согласен",2,"1 = абсолютно не согласен",1)</f>
        <v>2</v>
      </c>
      <c r="FL42" s="22">
        <f>SWITCH('Raw data'!FL42,"4 = полностью согласен",4,"3 = отчасти согласен",3,"2 = отчасти не согласен",2,"1 = абсолютно не согласен",1)</f>
        <v>3</v>
      </c>
      <c r="FM42" s="22">
        <f>SWITCH('Raw data'!FM42,"4 = полностью согласен",4,"3 = отчасти согласен",3,"2 = отчасти не согласен",2,"1 = абсолютно не согласен",1)</f>
        <v>2</v>
      </c>
      <c r="FN42" s="22">
        <f>SWITCH('Raw data'!FN42,"4 = полностью согласен",4,"3 = отчасти согласен",3,"2 = отчасти не согласен",2,"1 = абсолютно не согласен",1)</f>
        <v>4</v>
      </c>
      <c r="FO42" s="22">
        <f>SWITCH('Raw data'!FO42,"4 = полностью согласен",4,"3 = отчасти согласен",3,"2 = отчасти не согласен",2,"1 = абсолютно не согласен",1)</f>
        <v>1</v>
      </c>
      <c r="FP42" s="22">
        <f>SWITCH('Raw data'!FP42,"4 = полностью согласен",4,"3 = отчасти согласен",3,"2 = отчасти не согласен",2,"1 = абсолютно не согласен",1)</f>
        <v>2</v>
      </c>
      <c r="FQ42" s="22">
        <f>SWITCH('Raw data'!FQ42,"4 = полностью согласен",4,"3 = отчасти согласен",3,"2 = отчасти не согласен",2,"1 = абсолютно не согласен",1)</f>
        <v>2</v>
      </c>
      <c r="FR42" s="22">
        <f>SWITCH('Raw data'!FR42,"4 = полностью согласен",4,"3 = отчасти согласен",3,"2 = отчасти не согласен",2,"1 = абсолютно не согласен",1)</f>
        <v>3</v>
      </c>
      <c r="FS42" s="22">
        <f>SWITCH('Raw data'!FS42,"4 = полностью согласен",4,"3 = отчасти согласен",3,"2 = отчасти не согласен",2,"1 = абсолютно не согласен",1)</f>
        <v>3</v>
      </c>
      <c r="FT42" s="22">
        <f>SWITCH('Raw data'!FT42,"4 = полностью согласен",4,"3 = отчасти согласен",3,"2 = отчасти не согласен",2,"1 = абсолютно не согласен",1)</f>
        <v>3</v>
      </c>
      <c r="FU42" s="22">
        <f>SWITCH('Raw data'!FU42,"4 = полностью согласен",4,"3 = отчасти согласен",3,"2 = отчасти не согласен",2,"1 = абсолютно не согласен",1)</f>
        <v>2</v>
      </c>
      <c r="FV42" s="22">
        <f>SWITCH('Raw data'!FV42,"4 = полностью согласен",4,"3 = отчасти согласен",3,"2 = отчасти не согласен",2,"1 = абсолютно не согласен",1)</f>
        <v>1</v>
      </c>
      <c r="FW42" s="22">
        <f>SWITCH('Raw data'!FW42,"4 = полностью согласен",4,"3 = отчасти согласен",3,"2 = отчасти не согласен",2,"1 = абсолютно не согласен",1)</f>
        <v>4</v>
      </c>
      <c r="FX42" s="22">
        <f>SWITCH('Raw data'!FX42,"4 = полностью согласен",4,"3 = отчасти согласен",3,"2 = отчасти не согласен",2,"1 = абсолютно не согласен",1)</f>
        <v>1</v>
      </c>
      <c r="FY42" s="22">
        <f>SWITCH('Raw data'!FY42,"4 = полностью согласен",4,"3 = отчасти согласен",3,"2 = отчасти не согласен",2,"1 = абсолютно не согласен",1)</f>
        <v>4</v>
      </c>
      <c r="FZ42" s="22">
        <f>SWITCH('Raw data'!FZ42,"4 = полностью согласен",4,"3 = отчасти согласен",3,"2 = отчасти не согласен",2,"1 = абсолютно не согласен",1)</f>
        <v>3</v>
      </c>
      <c r="GA42" s="22">
        <f>SWITCH('Raw data'!GA42,"4 = полностью согласен",4,"3 = отчасти согласен",3,"2 = отчасти не согласен",2,"1 = абсолютно не согласен",1)</f>
        <v>1</v>
      </c>
      <c r="GB42" s="22">
        <f>SWITCH('Raw data'!GB42,"4 = полностью согласен",4,"3 = отчасти согласен",3,"2 = отчасти не согласен",2,"1 = абсолютно не согласен",1)</f>
        <v>3</v>
      </c>
      <c r="GC42" s="22">
        <f>SWITCH('Raw data'!GC42,"4 = полностью согласен",4,"3 = отчасти согласен",3,"2 = отчасти не согласен",2,"1 = абсолютно не согласен",1)</f>
        <v>3</v>
      </c>
      <c r="GD42" s="22">
        <f>SWITCH('Raw data'!GD42,"4 = полностью согласен",4,"3 = отчасти согласен",3,"2 = отчасти не согласен",2,"1 = абсолютно не согласен",1)</f>
        <v>2</v>
      </c>
      <c r="GE42" s="22">
        <f>SWITCH('Raw data'!GE42,"4 = полностью согласен",4,"3 = отчасти согласен",3,"2 = отчасти не согласен",2,"1 = абсолютно не согласен",1)</f>
        <v>2</v>
      </c>
      <c r="GF42" s="22">
        <f>SWITCH('Raw data'!GF42,"4 = полностью согласен",4,"3 = отчасти согласен",3,"2 = отчасти не согласен",2,"1 = абсолютно не согласен",1)</f>
        <v>2</v>
      </c>
      <c r="GG42" s="22">
        <f>SWITCH('Raw data'!GG42,"4 = полностью согласен",4,"3 = отчасти согласен",3,"2 = отчасти не согласен",2,"1 = абсолютно не согласен",1)</f>
        <v>2</v>
      </c>
      <c r="GH42" s="22">
        <f>SWITCH('Raw data'!GH42,"4 = полностью согласен",4,"3 = отчасти согласен",3,"2 = отчасти не согласен",2,"1 = абсолютно не согласен",1)</f>
        <v>1</v>
      </c>
      <c r="GI42" s="22">
        <f>SWITCH('Raw data'!GI42,"4 = полностью согласен",4,"3 = отчасти согласен",3,"2 = отчасти не согласен",2,"1 = абсолютно не согласен",1)</f>
        <v>4</v>
      </c>
      <c r="GJ42" s="22">
        <f>SWITCH('Raw data'!GJ42,"4 = полностью согласен",4,"3 = отчасти согласен",3,"2 = отчасти не согласен",2,"1 = абсолютно не согласен",1)</f>
        <v>2</v>
      </c>
      <c r="GK42" s="22">
        <f>SWITCH('Raw data'!GK42,"4 = полностью согласен",4,"3 = отчасти согласен",3,"2 = отчасти не согласен",2,"1 = абсолютно не согласен",1)</f>
        <v>3</v>
      </c>
      <c r="GL42" s="22">
        <f>SWITCH('Raw data'!GL42,"4 = полностью согласен",4,"3 = отчасти согласен",3,"2 = отчасти не согласен",2,"1 = абсолютно не согласен",1)</f>
        <v>3</v>
      </c>
      <c r="GM42" s="22">
        <f>SWITCH('Raw data'!GM42,"4 = полностью согласен",4,"3 = отчасти согласен",3,"2 = отчасти не согласен",2,"1 = абсолютно не согласен",1)</f>
        <v>3</v>
      </c>
      <c r="GN42" s="22">
        <f>SWITCH('Raw data'!GN42,"4 = полностью согласен",4,"3 = отчасти согласен",3,"2 = отчасти не согласен",2,"1 = абсолютно не согласен",1)</f>
        <v>2</v>
      </c>
      <c r="GO42" s="23"/>
    </row>
    <row r="43">
      <c r="A43" s="18">
        <f>'Raw data'!A43</f>
        <v>44720.00053</v>
      </c>
      <c r="B43" s="19" t="str">
        <f>'Raw data'!B43</f>
        <v>Другое (Укажите в следующем вопросе)</v>
      </c>
      <c r="E43" s="20">
        <f>if('Raw data'!E43 = "инженер-техник",0,1)</f>
        <v>0</v>
      </c>
      <c r="F43" s="20">
        <f>if('Raw data'!F43 = "вязальщик",0,1)</f>
        <v>0</v>
      </c>
      <c r="G43" s="20">
        <f>if('Raw data'!G43 = "повар",0,1)</f>
        <v>1</v>
      </c>
      <c r="H43" s="20">
        <f>if('Raw data'!H43 = "фотограф",0,1)</f>
        <v>0</v>
      </c>
      <c r="I43" s="20">
        <f>if('Raw data'!I43 = "чертежник",0,1)</f>
        <v>0</v>
      </c>
      <c r="J43" s="20">
        <f>if('Raw data'!J43 = "философ",0,1)</f>
        <v>0</v>
      </c>
      <c r="K43" s="20">
        <f>if('Raw data'!K43 = "ученый-химик",0,1)</f>
        <v>1</v>
      </c>
      <c r="L43" s="20">
        <f>if('Raw data'!L43 = "редактор научного журнала",0,1)</f>
        <v>0</v>
      </c>
      <c r="M43" s="20">
        <f>if('Raw data'!M43 = "лингвист",0,1)</f>
        <v>1</v>
      </c>
      <c r="N43" s="20">
        <f>if('Raw data'!N43 = "педиатр",0,1)</f>
        <v>1</v>
      </c>
      <c r="O43" s="20">
        <f>if('Raw data'!O43 = "организатор воспитательной работы",0,1)</f>
        <v>1</v>
      </c>
      <c r="P43" s="20">
        <f>if('Raw data'!P43 = "спортивный врач",0,1)</f>
        <v>0</v>
      </c>
      <c r="Q43" s="20">
        <f>if('Raw data'!Q43 = "нотариус",0,1)</f>
        <v>0</v>
      </c>
      <c r="R43" s="20">
        <f>if('Raw data'!R43 = "инженер станка",0,1)</f>
        <v>0</v>
      </c>
      <c r="S43" s="20">
        <f>if('Raw data'!S43 = "политический деятель",0,1)</f>
        <v>1</v>
      </c>
      <c r="T43" s="20">
        <f>if('Raw data'!T43 = "садовник",0,1)</f>
        <v>0</v>
      </c>
      <c r="U43" s="20">
        <f>if('Raw data'!U43 = "водитель",0,1)</f>
        <v>0</v>
      </c>
      <c r="V43" s="20">
        <f>if('Raw data'!V43 = "инженер-электрик",0,1)</f>
        <v>0</v>
      </c>
      <c r="W43" s="20">
        <f>if('Raw data'!W43 = "маляр",0,1)</f>
        <v>0</v>
      </c>
      <c r="X43" s="20">
        <f>if('Raw data'!X43 = "биолог",0,1)</f>
        <v>0</v>
      </c>
      <c r="Y43" s="20">
        <f>if('Raw data'!Y43 = "телеоператор",0,1)</f>
        <v>0</v>
      </c>
      <c r="Z43" s="20">
        <f>if('Raw data'!Z43 = "гидролог",0,1)</f>
        <v>1</v>
      </c>
      <c r="AA43" s="20">
        <f>if('Raw data'!AA43 = "зоолог",0,1)</f>
        <v>0</v>
      </c>
      <c r="AB43" s="20">
        <f>if('Raw data'!AB43 = "математик",0,1)</f>
        <v>1</v>
      </c>
      <c r="AC43" s="20">
        <f>if('Raw data'!AC43 = "счетовод",1,0)</f>
        <v>1</v>
      </c>
      <c r="AD43" s="20">
        <f>if('Raw data'!AD43 = "учитель",0,1)</f>
        <v>0</v>
      </c>
      <c r="AE43" s="20">
        <f>if('Raw data'!AE43 = "воспитатель",0,1)</f>
        <v>0</v>
      </c>
      <c r="AF43" s="20">
        <f>if('Raw data'!AF43 = "экономист",0,1)</f>
        <v>1</v>
      </c>
      <c r="AG43" s="20">
        <f>if('Raw data'!AG43 = "корректор",0,1)</f>
        <v>0</v>
      </c>
      <c r="AH43" s="20">
        <f>if('Raw data'!AH43 = "завхоз",0,1)</f>
        <v>0</v>
      </c>
      <c r="AI43" s="20">
        <f>if('Raw data'!AI43 = "радиоинженер",0,1)</f>
        <v>1</v>
      </c>
      <c r="AJ43" s="20">
        <f>if('Raw data'!AJ43 = "водопроводчик",0,1)</f>
        <v>1</v>
      </c>
      <c r="AK43" s="20">
        <f>if('Raw data'!AK43 = "агроном",0,1)</f>
        <v>0</v>
      </c>
      <c r="AL43" s="20">
        <f>if('Raw data'!AL43 = "закройщик-модельер",0,1)</f>
        <v>1</v>
      </c>
      <c r="AM43" s="20">
        <f>if('Raw data'!AM43 = "археолог",0,1)</f>
        <v>1</v>
      </c>
      <c r="AN43" s="20">
        <f>if('Raw data'!AN43 = "работник музея",0,1)</f>
        <v>1</v>
      </c>
      <c r="AO43" s="20">
        <f>if('Raw data'!AO43 = "ученый",0,1)</f>
        <v>0</v>
      </c>
      <c r="AP43" s="20">
        <f>if('Raw data'!AP43 = "логопед",0,1)</f>
        <v>1</v>
      </c>
      <c r="AQ43" s="20">
        <f>if('Raw data'!AQ43 = "врач",0,1)</f>
        <v>0</v>
      </c>
      <c r="AR43" s="20">
        <f>if('Raw data'!AR43 = "главный бухгалтер",0,1)</f>
        <v>0</v>
      </c>
      <c r="AS43" s="20">
        <f>if('Raw data'!AS43 = "поэт",0,1)</f>
        <v>0</v>
      </c>
      <c r="AT43" s="21">
        <f>if('Raw data'!AT43 = "архивариус",0,1)</f>
        <v>1</v>
      </c>
      <c r="AU43" s="20">
        <f>COUNTIF('Raw data'!AU43,"Да")</f>
        <v>1</v>
      </c>
      <c r="AV43" s="20">
        <f>COUNTIF('Raw data'!AV43,"Да")</f>
        <v>1</v>
      </c>
      <c r="AW43" s="20">
        <f>COUNTIF('Raw data'!AW43,"Да")</f>
        <v>0</v>
      </c>
      <c r="AX43" s="20">
        <f>COUNTIF('Raw data'!AX43,"Да")</f>
        <v>1</v>
      </c>
      <c r="AY43" s="20">
        <f>COUNTIF('Raw data'!AY43,"Да")</f>
        <v>1</v>
      </c>
      <c r="AZ43" s="20">
        <f>COUNTIF('Raw data'!AZ43,"Да")</f>
        <v>0</v>
      </c>
      <c r="BA43" s="20">
        <f>COUNTIF('Raw data'!BA43,"Да")</f>
        <v>0</v>
      </c>
      <c r="BB43" s="20">
        <f>COUNTIF('Raw data'!BB43,"Да")</f>
        <v>1</v>
      </c>
      <c r="BC43" s="20">
        <f>COUNTIF('Raw data'!BC43,"Да")</f>
        <v>0</v>
      </c>
      <c r="BD43" s="20">
        <f>COUNTIF('Raw data'!BD43,"Да")</f>
        <v>0</v>
      </c>
      <c r="BE43" s="20">
        <f>COUNTIF('Raw data'!BE43,"Да")</f>
        <v>1</v>
      </c>
      <c r="BF43" s="20">
        <f>COUNTIF('Raw data'!BF43,"Да")</f>
        <v>1</v>
      </c>
      <c r="BG43" s="20">
        <f>COUNTIF('Raw data'!BG43,"Да")</f>
        <v>1</v>
      </c>
      <c r="BH43" s="20">
        <f>COUNTIF('Raw data'!BH43,"Да")</f>
        <v>1</v>
      </c>
      <c r="BI43" s="20">
        <f>COUNTIF('Raw data'!BI43,"Да")</f>
        <v>1</v>
      </c>
      <c r="BJ43" s="20">
        <f>COUNTIF('Raw data'!BJ43,"Да")</f>
        <v>1</v>
      </c>
      <c r="BK43" s="20">
        <f>COUNTIF('Raw data'!BK43,"Да")</f>
        <v>0</v>
      </c>
      <c r="BL43" s="20">
        <f>COUNTIF('Raw data'!BL43,"Да")</f>
        <v>0</v>
      </c>
      <c r="BM43" s="20">
        <f>COUNTIF('Raw data'!BM43,"Да")</f>
        <v>0</v>
      </c>
      <c r="BN43" s="20">
        <f>COUNTIF('Raw data'!BN43,"Да")</f>
        <v>1</v>
      </c>
      <c r="BO43" s="20">
        <f>COUNTIF('Raw data'!BO43,"Да")</f>
        <v>1</v>
      </c>
      <c r="BP43" s="20">
        <f>COUNTIF('Raw data'!BP43,"Да")</f>
        <v>1</v>
      </c>
      <c r="BQ43" s="20">
        <f>COUNTIF('Raw data'!BQ43,"Да")</f>
        <v>0</v>
      </c>
      <c r="BR43" s="20">
        <f>COUNTIF('Raw data'!BR43,"Да")</f>
        <v>1</v>
      </c>
      <c r="BS43" s="20">
        <f>COUNTIF('Raw data'!BS43,"Да")</f>
        <v>1</v>
      </c>
      <c r="BT43" s="20">
        <f>COUNTIF('Raw data'!BT43,"Да")</f>
        <v>0</v>
      </c>
      <c r="BU43" s="20">
        <f>COUNTIF('Raw data'!BU43,"Да")</f>
        <v>0</v>
      </c>
      <c r="BV43" s="20">
        <f>COUNTIF('Raw data'!BV43,"Да")</f>
        <v>1</v>
      </c>
      <c r="BW43" s="20">
        <f>COUNTIF('Raw data'!BW43,"Да")</f>
        <v>1</v>
      </c>
      <c r="BX43" s="20">
        <f>COUNTIF('Raw data'!BX43,"Да")</f>
        <v>0</v>
      </c>
      <c r="BY43" s="20">
        <f>COUNTIF('Raw data'!BY43,"Да")</f>
        <v>1</v>
      </c>
      <c r="BZ43" s="20">
        <f>COUNTIF('Raw data'!BZ43,"Да")</f>
        <v>1</v>
      </c>
      <c r="CA43" s="20">
        <f>COUNTIF('Raw data'!CA43,"Да")</f>
        <v>0</v>
      </c>
      <c r="CB43" s="20">
        <f>COUNTIF('Raw data'!CB43,"Да")</f>
        <v>0</v>
      </c>
      <c r="CC43" s="20">
        <f>COUNTIF('Raw data'!CC43,"Да")</f>
        <v>0</v>
      </c>
      <c r="CD43" s="20">
        <f>COUNTIF('Raw data'!CD43,"Да")</f>
        <v>1</v>
      </c>
      <c r="CE43" s="20">
        <f>COUNTIF('Raw data'!CE43,"Да")</f>
        <v>1</v>
      </c>
      <c r="CF43" s="20">
        <f>COUNTIF('Raw data'!CF43,"Да")</f>
        <v>0</v>
      </c>
      <c r="CG43" s="20">
        <f>COUNTIF('Raw data'!CG43,"Да")</f>
        <v>1</v>
      </c>
      <c r="CH43" s="20">
        <f>COUNTIF('Raw data'!CH43,"Да")</f>
        <v>1</v>
      </c>
      <c r="CI43" s="20">
        <f>COUNTIF('Raw data'!CI43,"Да")</f>
        <v>0</v>
      </c>
      <c r="CJ43" s="20">
        <f>COUNTIF('Raw data'!CJ43,"Да")</f>
        <v>1</v>
      </c>
      <c r="CK43" s="20">
        <f>COUNTIF('Raw data'!CK43,"Да")</f>
        <v>1</v>
      </c>
      <c r="CL43" s="20">
        <f>COUNTIF('Raw data'!CL43,"Да")</f>
        <v>0</v>
      </c>
      <c r="CM43" s="20">
        <f>COUNTIF('Raw data'!CM43,"Да")</f>
        <v>1</v>
      </c>
      <c r="CN43" s="20">
        <f>COUNTIF('Raw data'!CN43,"Да")</f>
        <v>1</v>
      </c>
      <c r="CO43" s="20">
        <f>COUNTIF('Raw data'!CO43,"Да")</f>
        <v>0</v>
      </c>
      <c r="CP43" s="20">
        <f>COUNTIF('Raw data'!CP43,"Да")</f>
        <v>1</v>
      </c>
      <c r="CQ43" s="20">
        <f>COUNTIF('Raw data'!CQ43,"Да")</f>
        <v>0</v>
      </c>
      <c r="CR43" s="20">
        <f>COUNTIF('Raw data'!CR43,"Да")</f>
        <v>0</v>
      </c>
      <c r="CS43" s="20">
        <f>COUNTIF('Raw data'!CS43,"Да")</f>
        <v>1</v>
      </c>
      <c r="CT43" s="20">
        <f>COUNTIF('Raw data'!CT43,"Да")</f>
        <v>0</v>
      </c>
      <c r="CU43" s="20">
        <f>COUNTIF('Raw data'!CU43,"Да")</f>
        <v>0</v>
      </c>
      <c r="CV43" s="20">
        <f>COUNTIF('Raw data'!CV43,"Да")</f>
        <v>0</v>
      </c>
      <c r="CW43" s="20">
        <f>COUNTIF('Raw data'!CW43,"Да")</f>
        <v>1</v>
      </c>
      <c r="CX43" s="20">
        <f>COUNTIF('Raw data'!CX43,"Да")</f>
        <v>0</v>
      </c>
      <c r="CY43" s="20">
        <f>COUNTIF('Raw data'!CY43,"Да")</f>
        <v>1</v>
      </c>
      <c r="CZ43" s="20">
        <f>COUNTIF('Raw data'!CZ43,"Да")</f>
        <v>1</v>
      </c>
      <c r="DA43" s="20">
        <f>COUNTIF('Raw data'!DA43,"Да")</f>
        <v>0</v>
      </c>
      <c r="DB43" s="20">
        <f>COUNTIF('Raw data'!DB43,"Да")</f>
        <v>0</v>
      </c>
      <c r="DC43" s="20">
        <f>COUNTIF('Raw data'!DC43,"Да")</f>
        <v>0</v>
      </c>
      <c r="DD43" s="20">
        <f>COUNTIF('Raw data'!DD43,"Да")</f>
        <v>1</v>
      </c>
      <c r="DE43" s="20">
        <f>COUNTIF('Raw data'!DE43,"Да")</f>
        <v>1</v>
      </c>
      <c r="DF43" s="20">
        <f>COUNTIF('Raw data'!DF43,"Да")</f>
        <v>0</v>
      </c>
      <c r="DG43" s="20">
        <f>COUNTIF('Raw data'!DG43,"Да")</f>
        <v>1</v>
      </c>
      <c r="DH43" s="20">
        <f>COUNTIF('Raw data'!DH43,"Да")</f>
        <v>0</v>
      </c>
      <c r="DI43" s="20">
        <f>COUNTIF('Raw data'!DI43,"Да")</f>
        <v>0</v>
      </c>
      <c r="DJ43" s="20">
        <f>COUNTIF('Raw data'!DJ43,"Да")</f>
        <v>0</v>
      </c>
      <c r="DK43" s="20">
        <f>COUNTIF('Raw data'!DK43,"Да")</f>
        <v>0</v>
      </c>
      <c r="DL43" s="20">
        <f>COUNTIF('Raw data'!DL43,"Да")</f>
        <v>1</v>
      </c>
      <c r="DM43" s="20">
        <f>COUNTIF('Raw data'!DM43,"Да")</f>
        <v>0</v>
      </c>
      <c r="DN43" s="20">
        <f>COUNTIF('Raw data'!DN43,"Да")</f>
        <v>1</v>
      </c>
      <c r="DO43" s="20">
        <f>COUNTIF('Raw data'!DO43,"Да")</f>
        <v>1</v>
      </c>
      <c r="DP43" s="20">
        <f>COUNTIF('Raw data'!DP43,"Да")</f>
        <v>1</v>
      </c>
      <c r="DQ43" s="20">
        <f>COUNTIF('Raw data'!DQ43,"Да")</f>
        <v>0</v>
      </c>
      <c r="DR43" s="20">
        <f>COUNTIF('Raw data'!DR43,"Да")</f>
        <v>1</v>
      </c>
      <c r="DS43" s="20">
        <f>COUNTIF('Raw data'!DS43,"Да")</f>
        <v>0</v>
      </c>
      <c r="DT43" s="20">
        <f>COUNTIF('Raw data'!DT43,"Да")</f>
        <v>1</v>
      </c>
      <c r="DU43" s="20">
        <f>COUNTIF('Raw data'!DU43,"Да")</f>
        <v>0</v>
      </c>
      <c r="DV43" s="21">
        <f>COUNTIF('Raw data'!DV43,"Да")</f>
        <v>0</v>
      </c>
      <c r="DW43" s="22">
        <f>SWITCH('Raw data'!DW43,"4 = полностью согласен",4,"3 = отчасти согласен",3,"2 = отчасти не согласен",2,"1 = абсолютно не согласен",1)</f>
        <v>4</v>
      </c>
      <c r="DX43" s="22">
        <f>SWITCH('Raw data'!DX43,"4 = полностью согласен",4,"3 = отчасти согласен",3,"2 = отчасти не согласен",2,"1 = абсолютно не согласен",1)</f>
        <v>3</v>
      </c>
      <c r="DY43" s="22">
        <f>SWITCH('Raw data'!DY43,"4 = полностью согласен",4,"3 = отчасти согласен",3,"2 = отчасти не согласен",2,"1 = абсолютно не согласен",1)</f>
        <v>3</v>
      </c>
      <c r="DZ43" s="22">
        <f>SWITCH('Raw data'!DZ43,"4 = полностью согласен",4,"3 = отчасти согласен",3,"2 = отчасти не согласен",2,"1 = абсолютно не согласен",1)</f>
        <v>3</v>
      </c>
      <c r="EA43" s="22">
        <f>SWITCH('Raw data'!EA43,"4 = полностью согласен",4,"3 = отчасти согласен",3,"2 = отчасти не согласен",2,"1 = абсолютно не согласен",1)</f>
        <v>3</v>
      </c>
      <c r="EB43" s="22">
        <f>SWITCH('Raw data'!EB43,"4 = полностью согласен",4,"3 = отчасти согласен",3,"2 = отчасти не согласен",2,"1 = абсолютно не согласен",1)</f>
        <v>3</v>
      </c>
      <c r="EC43" s="22">
        <f>SWITCH('Raw data'!EC43,"4 = полностью согласен",4,"3 = отчасти согласен",3,"2 = отчасти не согласен",2,"1 = абсолютно не согласен",1)</f>
        <v>2</v>
      </c>
      <c r="ED43" s="22">
        <f>SWITCH('Raw data'!ED43,"4 = полностью согласен",4,"3 = отчасти согласен",3,"2 = отчасти не согласен",2,"1 = абсолютно не согласен",1)</f>
        <v>2</v>
      </c>
      <c r="EE43" s="22">
        <f>SWITCH('Raw data'!EE43,"4 = полностью согласен",4,"3 = отчасти согласен",3,"2 = отчасти не согласен",2,"1 = абсолютно не согласен",1)</f>
        <v>2</v>
      </c>
      <c r="EF43" s="22">
        <f>SWITCH('Raw data'!EF43,"4 = полностью согласен",4,"3 = отчасти согласен",3,"2 = отчасти не согласен",2,"1 = абсолютно не согласен",1)</f>
        <v>3</v>
      </c>
      <c r="EG43" s="22">
        <f>SWITCH('Raw data'!EG43,"4 = полностью согласен",4,"3 = отчасти согласен",3,"2 = отчасти не согласен",2,"1 = абсолютно не согласен",1)</f>
        <v>1</v>
      </c>
      <c r="EH43" s="22">
        <f>SWITCH('Raw data'!EH43,"4 = полностью согласен",4,"3 = отчасти согласен",3,"2 = отчасти не согласен",2,"1 = абсолютно не согласен",1)</f>
        <v>3</v>
      </c>
      <c r="EI43" s="22">
        <f>SWITCH('Raw data'!EI43,"4 = полностью согласен",4,"3 = отчасти согласен",3,"2 = отчасти не согласен",2,"1 = абсолютно не согласен",1)</f>
        <v>4</v>
      </c>
      <c r="EJ43" s="22">
        <f>SWITCH('Raw data'!EJ43,"4 = полностью согласен",4,"3 = отчасти согласен",3,"2 = отчасти не согласен",2,"1 = абсолютно не согласен",1)</f>
        <v>2</v>
      </c>
      <c r="EK43" s="22">
        <f>SWITCH('Raw data'!EK43,"4 = полностью согласен",4,"3 = отчасти согласен",3,"2 = отчасти не согласен",2,"1 = абсолютно не согласен",1)</f>
        <v>3</v>
      </c>
      <c r="EL43" s="22">
        <f>SWITCH('Raw data'!EL43,"4 = полностью согласен",4,"3 = отчасти согласен",3,"2 = отчасти не согласен",2,"1 = абсолютно не согласен",1)</f>
        <v>2</v>
      </c>
      <c r="EM43" s="22">
        <f>SWITCH('Raw data'!EM43,"4 = полностью согласен",4,"3 = отчасти согласен",3,"2 = отчасти не согласен",2,"1 = абсолютно не согласен",1)</f>
        <v>3</v>
      </c>
      <c r="EN43" s="22">
        <f>SWITCH('Raw data'!EN43,"4 = полностью согласен",4,"3 = отчасти согласен",3,"2 = отчасти не согласен",2,"1 = абсолютно не согласен",1)</f>
        <v>4</v>
      </c>
      <c r="EO43" s="22">
        <f>SWITCH('Raw data'!EO43,"4 = полностью согласен",4,"3 = отчасти согласен",3,"2 = отчасти не согласен",2,"1 = абсолютно не согласен",1)</f>
        <v>3</v>
      </c>
      <c r="EP43" s="22">
        <f>SWITCH('Raw data'!EP43,"4 = полностью согласен",4,"3 = отчасти согласен",3,"2 = отчасти не согласен",2,"1 = абсолютно не согласен",1)</f>
        <v>2</v>
      </c>
      <c r="EQ43" s="22">
        <f>SWITCH('Raw data'!EQ43,"4 = полностью согласен",4,"3 = отчасти согласен",3,"2 = отчасти не согласен",2,"1 = абсолютно не согласен",1)</f>
        <v>4</v>
      </c>
      <c r="ER43" s="22">
        <f>SWITCH('Raw data'!ER43,"4 = полностью согласен",4,"3 = отчасти согласен",3,"2 = отчасти не согласен",2,"1 = абсолютно не согласен",1)</f>
        <v>2</v>
      </c>
      <c r="ES43" s="22">
        <f>SWITCH('Raw data'!ES43,"4 = полностью согласен",4,"3 = отчасти согласен",3,"2 = отчасти не согласен",2,"1 = абсолютно не согласен",1)</f>
        <v>2</v>
      </c>
      <c r="ET43" s="22">
        <f>SWITCH('Raw data'!ET43,"4 = полностью согласен",4,"3 = отчасти согласен",3,"2 = отчасти не согласен",2,"1 = абсолютно не согласен",1)</f>
        <v>2</v>
      </c>
      <c r="EU43" s="22">
        <f>SWITCH('Raw data'!EU43,"4 = полностью согласен",4,"3 = отчасти согласен",3,"2 = отчасти не согласен",2,"1 = абсолютно не согласен",1)</f>
        <v>4</v>
      </c>
      <c r="EV43" s="22">
        <f>SWITCH('Raw data'!EV43,"4 = полностью согласен",4,"3 = отчасти согласен",3,"2 = отчасти не согласен",2,"1 = абсолютно не согласен",1)</f>
        <v>2</v>
      </c>
      <c r="EW43" s="22">
        <f>SWITCH('Raw data'!EW43,"4 = полностью согласен",4,"3 = отчасти согласен",3,"2 = отчасти не согласен",2,"1 = абсолютно не согласен",1)</f>
        <v>3</v>
      </c>
      <c r="EX43" s="22">
        <f>SWITCH('Raw data'!EX43,"4 = полностью согласен",4,"3 = отчасти согласен",3,"2 = отчасти не согласен",2,"1 = абсолютно не согласен",1)</f>
        <v>2</v>
      </c>
      <c r="EY43" s="22">
        <f>SWITCH('Raw data'!EY43,"4 = полностью согласен",4,"3 = отчасти согласен",3,"2 = отчасти не согласен",2,"1 = абсолютно не согласен",1)</f>
        <v>3</v>
      </c>
      <c r="EZ43" s="22">
        <f>SWITCH('Raw data'!EZ43,"4 = полностью согласен",4,"3 = отчасти согласен",3,"2 = отчасти не согласен",2,"1 = абсолютно не согласен",1)</f>
        <v>4</v>
      </c>
      <c r="FA43" s="22">
        <f>SWITCH('Raw data'!FA43,"4 = полностью согласен",4,"3 = отчасти согласен",3,"2 = отчасти не согласен",2,"1 = абсолютно не согласен",1)</f>
        <v>2</v>
      </c>
      <c r="FB43" s="22">
        <f>SWITCH('Raw data'!FB43,"4 = полностью согласен",4,"3 = отчасти согласен",3,"2 = отчасти не согласен",2,"1 = абсолютно не согласен",1)</f>
        <v>2</v>
      </c>
      <c r="FC43" s="22">
        <f>SWITCH('Raw data'!FC43,"4 = полностью согласен",4,"3 = отчасти согласен",3,"2 = отчасти не согласен",2,"1 = абсолютно не согласен",1)</f>
        <v>3</v>
      </c>
      <c r="FD43" s="22">
        <f>SWITCH('Raw data'!FD43,"4 = полностью согласен",4,"3 = отчасти согласен",3,"2 = отчасти не согласен",2,"1 = абсолютно не согласен",1)</f>
        <v>2</v>
      </c>
      <c r="FE43" s="22">
        <f>SWITCH('Raw data'!FE43,"4 = полностью согласен",4,"3 = отчасти согласен",3,"2 = отчасти не согласен",2,"1 = абсолютно не согласен",1)</f>
        <v>2</v>
      </c>
      <c r="FF43" s="22">
        <f>SWITCH('Raw data'!FF43,"4 = полностью согласен",4,"3 = отчасти согласен",3,"2 = отчасти не согласен",2,"1 = абсолютно не согласен",1)</f>
        <v>2</v>
      </c>
      <c r="FG43" s="22">
        <f>SWITCH('Raw data'!FG43,"4 = полностью согласен",4,"3 = отчасти согласен",3,"2 = отчасти не согласен",2,"1 = абсолютно не согласен",1)</f>
        <v>2</v>
      </c>
      <c r="FH43" s="22">
        <f>SWITCH('Raw data'!FH43,"4 = полностью согласен",4,"3 = отчасти согласен",3,"2 = отчасти не согласен",2,"1 = абсолютно не согласен",1)</f>
        <v>2</v>
      </c>
      <c r="FI43" s="22">
        <f>SWITCH('Raw data'!FI43,"4 = полностью согласен",4,"3 = отчасти согласен",3,"2 = отчасти не согласен",2,"1 = абсолютно не согласен",1)</f>
        <v>4</v>
      </c>
      <c r="FJ43" s="22">
        <f>SWITCH('Raw data'!FJ43,"4 = полностью согласен",4,"3 = отчасти согласен",3,"2 = отчасти не согласен",2,"1 = абсолютно не согласен",1)</f>
        <v>2</v>
      </c>
      <c r="FK43" s="22">
        <f>SWITCH('Raw data'!FK43,"4 = полностью согласен",4,"3 = отчасти согласен",3,"2 = отчасти не согласен",2,"1 = абсолютно не согласен",1)</f>
        <v>2</v>
      </c>
      <c r="FL43" s="22">
        <f>SWITCH('Raw data'!FL43,"4 = полностью согласен",4,"3 = отчасти согласен",3,"2 = отчасти не согласен",2,"1 = абсолютно не согласен",1)</f>
        <v>3</v>
      </c>
      <c r="FM43" s="22">
        <f>SWITCH('Raw data'!FM43,"4 = полностью согласен",4,"3 = отчасти согласен",3,"2 = отчасти не согласен",2,"1 = абсолютно не согласен",1)</f>
        <v>2</v>
      </c>
      <c r="FN43" s="22">
        <f>SWITCH('Raw data'!FN43,"4 = полностью согласен",4,"3 = отчасти согласен",3,"2 = отчасти не согласен",2,"1 = абсолютно не согласен",1)</f>
        <v>4</v>
      </c>
      <c r="FO43" s="22">
        <f>SWITCH('Raw data'!FO43,"4 = полностью согласен",4,"3 = отчасти согласен",3,"2 = отчасти не согласен",2,"1 = абсолютно не согласен",1)</f>
        <v>2</v>
      </c>
      <c r="FP43" s="22">
        <f>SWITCH('Raw data'!FP43,"4 = полностью согласен",4,"3 = отчасти согласен",3,"2 = отчасти не согласен",2,"1 = абсолютно не согласен",1)</f>
        <v>3</v>
      </c>
      <c r="FQ43" s="22">
        <f>SWITCH('Raw data'!FQ43,"4 = полностью согласен",4,"3 = отчасти согласен",3,"2 = отчасти не согласен",2,"1 = абсолютно не согласен",1)</f>
        <v>3</v>
      </c>
      <c r="FR43" s="22">
        <f>SWITCH('Raw data'!FR43,"4 = полностью согласен",4,"3 = отчасти согласен",3,"2 = отчасти не согласен",2,"1 = абсолютно не согласен",1)</f>
        <v>3</v>
      </c>
      <c r="FS43" s="22">
        <f>SWITCH('Raw data'!FS43,"4 = полностью согласен",4,"3 = отчасти согласен",3,"2 = отчасти не согласен",2,"1 = абсолютно не согласен",1)</f>
        <v>3</v>
      </c>
      <c r="FT43" s="22">
        <f>SWITCH('Raw data'!FT43,"4 = полностью согласен",4,"3 = отчасти согласен",3,"2 = отчасти не согласен",2,"1 = абсолютно не согласен",1)</f>
        <v>3</v>
      </c>
      <c r="FU43" s="22">
        <f>SWITCH('Raw data'!FU43,"4 = полностью согласен",4,"3 = отчасти согласен",3,"2 = отчасти не согласен",2,"1 = абсолютно не согласен",1)</f>
        <v>1</v>
      </c>
      <c r="FV43" s="22">
        <f>SWITCH('Raw data'!FV43,"4 = полностью согласен",4,"3 = отчасти согласен",3,"2 = отчасти не согласен",2,"1 = абсолютно не согласен",1)</f>
        <v>2</v>
      </c>
      <c r="FW43" s="22">
        <f>SWITCH('Raw data'!FW43,"4 = полностью согласен",4,"3 = отчасти согласен",3,"2 = отчасти не согласен",2,"1 = абсолютно не согласен",1)</f>
        <v>3</v>
      </c>
      <c r="FX43" s="22">
        <f>SWITCH('Raw data'!FX43,"4 = полностью согласен",4,"3 = отчасти согласен",3,"2 = отчасти не согласен",2,"1 = абсолютно не согласен",1)</f>
        <v>4</v>
      </c>
      <c r="FY43" s="22">
        <f>SWITCH('Raw data'!FY43,"4 = полностью согласен",4,"3 = отчасти согласен",3,"2 = отчасти не согласен",2,"1 = абсолютно не согласен",1)</f>
        <v>2</v>
      </c>
      <c r="FZ43" s="22">
        <f>SWITCH('Raw data'!FZ43,"4 = полностью согласен",4,"3 = отчасти согласен",3,"2 = отчасти не согласен",2,"1 = абсолютно не согласен",1)</f>
        <v>2</v>
      </c>
      <c r="GA43" s="22">
        <f>SWITCH('Raw data'!GA43,"4 = полностью согласен",4,"3 = отчасти согласен",3,"2 = отчасти не согласен",2,"1 = абсолютно не согласен",1)</f>
        <v>2</v>
      </c>
      <c r="GB43" s="22">
        <f>SWITCH('Raw data'!GB43,"4 = полностью согласен",4,"3 = отчасти согласен",3,"2 = отчасти не согласен",2,"1 = абсолютно не согласен",1)</f>
        <v>2</v>
      </c>
      <c r="GC43" s="22">
        <f>SWITCH('Raw data'!GC43,"4 = полностью согласен",4,"3 = отчасти согласен",3,"2 = отчасти не согласен",2,"1 = абсолютно не согласен",1)</f>
        <v>1</v>
      </c>
      <c r="GD43" s="22">
        <f>SWITCH('Raw data'!GD43,"4 = полностью согласен",4,"3 = отчасти согласен",3,"2 = отчасти не согласен",2,"1 = абсолютно не согласен",1)</f>
        <v>4</v>
      </c>
      <c r="GE43" s="22">
        <f>SWITCH('Raw data'!GE43,"4 = полностью согласен",4,"3 = отчасти согласен",3,"2 = отчасти не согласен",2,"1 = абсолютно не согласен",1)</f>
        <v>2</v>
      </c>
      <c r="GF43" s="22">
        <f>SWITCH('Raw data'!GF43,"4 = полностью согласен",4,"3 = отчасти согласен",3,"2 = отчасти не согласен",2,"1 = абсолютно не согласен",1)</f>
        <v>3</v>
      </c>
      <c r="GG43" s="22">
        <f>SWITCH('Raw data'!GG43,"4 = полностью согласен",4,"3 = отчасти согласен",3,"2 = отчасти не согласен",2,"1 = абсолютно не согласен",1)</f>
        <v>3</v>
      </c>
      <c r="GH43" s="22">
        <f>SWITCH('Raw data'!GH43,"4 = полностью согласен",4,"3 = отчасти согласен",3,"2 = отчасти не согласен",2,"1 = абсолютно не согласен",1)</f>
        <v>3</v>
      </c>
      <c r="GI43" s="22">
        <f>SWITCH('Raw data'!GI43,"4 = полностью согласен",4,"3 = отчасти согласен",3,"2 = отчасти не согласен",2,"1 = абсолютно не согласен",1)</f>
        <v>4</v>
      </c>
      <c r="GJ43" s="22">
        <f>SWITCH('Raw data'!GJ43,"4 = полностью согласен",4,"3 = отчасти согласен",3,"2 = отчасти не согласен",2,"1 = абсолютно не согласен",1)</f>
        <v>2</v>
      </c>
      <c r="GK43" s="22">
        <f>SWITCH('Raw data'!GK43,"4 = полностью согласен",4,"3 = отчасти согласен",3,"2 = отчасти не согласен",2,"1 = абсолютно не согласен",1)</f>
        <v>3</v>
      </c>
      <c r="GL43" s="22">
        <f>SWITCH('Raw data'!GL43,"4 = полностью согласен",4,"3 = отчасти согласен",3,"2 = отчасти не согласен",2,"1 = абсолютно не согласен",1)</f>
        <v>3</v>
      </c>
      <c r="GM43" s="22">
        <f>SWITCH('Raw data'!GM43,"4 = полностью согласен",4,"3 = отчасти согласен",3,"2 = отчасти не согласен",2,"1 = абсолютно не согласен",1)</f>
        <v>3</v>
      </c>
      <c r="GN43" s="22">
        <f>SWITCH('Raw data'!GN43,"4 = полностью согласен",4,"3 = отчасти согласен",3,"2 = отчасти не согласен",2,"1 = абсолютно не согласен",1)</f>
        <v>3</v>
      </c>
      <c r="GO43" s="23"/>
    </row>
    <row r="44">
      <c r="A44" s="18">
        <f>'Raw data'!A44</f>
        <v>44720.00067</v>
      </c>
      <c r="B44" s="19" t="str">
        <f>'Raw data'!B44</f>
        <v>Product manager</v>
      </c>
      <c r="E44" s="20">
        <f>if('Raw data'!E44 = "инженер-техник",0,1)</f>
        <v>0</v>
      </c>
      <c r="F44" s="20">
        <f>if('Raw data'!F44 = "вязальщик",0,1)</f>
        <v>1</v>
      </c>
      <c r="G44" s="20">
        <f>if('Raw data'!G44 = "повар",0,1)</f>
        <v>0</v>
      </c>
      <c r="H44" s="20">
        <f>if('Raw data'!H44 = "фотограф",0,1)</f>
        <v>0</v>
      </c>
      <c r="I44" s="20">
        <f>if('Raw data'!I44 = "чертежник",0,1)</f>
        <v>1</v>
      </c>
      <c r="J44" s="20">
        <f>if('Raw data'!J44 = "философ",0,1)</f>
        <v>1</v>
      </c>
      <c r="K44" s="20">
        <f>if('Raw data'!K44 = "ученый-химик",0,1)</f>
        <v>0</v>
      </c>
      <c r="L44" s="20">
        <f>if('Raw data'!L44 = "редактор научного журнала",0,1)</f>
        <v>1</v>
      </c>
      <c r="M44" s="20">
        <f>if('Raw data'!M44 = "лингвист",0,1)</f>
        <v>0</v>
      </c>
      <c r="N44" s="20">
        <f>if('Raw data'!N44 = "педиатр",0,1)</f>
        <v>0</v>
      </c>
      <c r="O44" s="20">
        <f>if('Raw data'!O44 = "организатор воспитательной работы",0,1)</f>
        <v>0</v>
      </c>
      <c r="P44" s="20">
        <f>if('Raw data'!P44 = "спортивный врач",0,1)</f>
        <v>0</v>
      </c>
      <c r="Q44" s="20">
        <f>if('Raw data'!Q44 = "нотариус",0,1)</f>
        <v>0</v>
      </c>
      <c r="R44" s="20">
        <f>if('Raw data'!R44 = "инженер станка",0,1)</f>
        <v>0</v>
      </c>
      <c r="S44" s="20">
        <f>if('Raw data'!S44 = "политический деятель",0,1)</f>
        <v>1</v>
      </c>
      <c r="T44" s="20">
        <f>if('Raw data'!T44 = "садовник",0,1)</f>
        <v>0</v>
      </c>
      <c r="U44" s="20">
        <f>if('Raw data'!U44 = "водитель",0,1)</f>
        <v>1</v>
      </c>
      <c r="V44" s="20">
        <f>if('Raw data'!V44 = "инженер-электрик",0,1)</f>
        <v>0</v>
      </c>
      <c r="W44" s="20">
        <f>if('Raw data'!W44 = "маляр",0,1)</f>
        <v>0</v>
      </c>
      <c r="X44" s="20">
        <f>if('Raw data'!X44 = "биолог",0,1)</f>
        <v>1</v>
      </c>
      <c r="Y44" s="20">
        <f>if('Raw data'!Y44 = "телеоператор",0,1)</f>
        <v>1</v>
      </c>
      <c r="Z44" s="20">
        <f>if('Raw data'!Z44 = "гидролог",0,1)</f>
        <v>0</v>
      </c>
      <c r="AA44" s="20">
        <f>if('Raw data'!AA44 = "зоолог",0,1)</f>
        <v>0</v>
      </c>
      <c r="AB44" s="20">
        <f>if('Raw data'!AB44 = "математик",0,1)</f>
        <v>1</v>
      </c>
      <c r="AC44" s="20">
        <f>if('Raw data'!AC44 = "счетовод",1,0)</f>
        <v>0</v>
      </c>
      <c r="AD44" s="20">
        <f>if('Raw data'!AD44 = "учитель",0,1)</f>
        <v>0</v>
      </c>
      <c r="AE44" s="20">
        <f>if('Raw data'!AE44 = "воспитатель",0,1)</f>
        <v>0</v>
      </c>
      <c r="AF44" s="20">
        <f>if('Raw data'!AF44 = "экономист",0,1)</f>
        <v>0</v>
      </c>
      <c r="AG44" s="20">
        <f>if('Raw data'!AG44 = "корректор",0,1)</f>
        <v>0</v>
      </c>
      <c r="AH44" s="20">
        <f>if('Raw data'!AH44 = "завхоз",0,1)</f>
        <v>1</v>
      </c>
      <c r="AI44" s="20">
        <f>if('Raw data'!AI44 = "радиоинженер",0,1)</f>
        <v>1</v>
      </c>
      <c r="AJ44" s="20">
        <f>if('Raw data'!AJ44 = "водопроводчик",0,1)</f>
        <v>0</v>
      </c>
      <c r="AK44" s="20">
        <f>if('Raw data'!AK44 = "агроном",0,1)</f>
        <v>0</v>
      </c>
      <c r="AL44" s="20">
        <f>if('Raw data'!AL44 = "закройщик-модельер",0,1)</f>
        <v>0</v>
      </c>
      <c r="AM44" s="20">
        <f>if('Raw data'!AM44 = "археолог",0,1)</f>
        <v>0</v>
      </c>
      <c r="AN44" s="20">
        <f>if('Raw data'!AN44 = "работник музея",0,1)</f>
        <v>0</v>
      </c>
      <c r="AO44" s="20">
        <f>if('Raw data'!AO44 = "ученый",0,1)</f>
        <v>0</v>
      </c>
      <c r="AP44" s="20">
        <f>if('Raw data'!AP44 = "логопед",0,1)</f>
        <v>0</v>
      </c>
      <c r="AQ44" s="20">
        <f>if('Raw data'!AQ44 = "врач",0,1)</f>
        <v>0</v>
      </c>
      <c r="AR44" s="20">
        <f>if('Raw data'!AR44 = "главный бухгалтер",0,1)</f>
        <v>0</v>
      </c>
      <c r="AS44" s="20">
        <f>if('Raw data'!AS44 = "поэт",0,1)</f>
        <v>1</v>
      </c>
      <c r="AT44" s="21">
        <f>if('Raw data'!AT44 = "архивариус",0,1)</f>
        <v>1</v>
      </c>
      <c r="AU44" s="20">
        <f>COUNTIF('Raw data'!AU44,"Да")</f>
        <v>0</v>
      </c>
      <c r="AV44" s="20">
        <f>COUNTIF('Raw data'!AV44,"Да")</f>
        <v>1</v>
      </c>
      <c r="AW44" s="20">
        <f>COUNTIF('Raw data'!AW44,"Да")</f>
        <v>1</v>
      </c>
      <c r="AX44" s="20">
        <f>COUNTIF('Raw data'!AX44,"Да")</f>
        <v>1</v>
      </c>
      <c r="AY44" s="20">
        <f>COUNTIF('Raw data'!AY44,"Да")</f>
        <v>0</v>
      </c>
      <c r="AZ44" s="20">
        <f>COUNTIF('Raw data'!AZ44,"Да")</f>
        <v>1</v>
      </c>
      <c r="BA44" s="20">
        <f>COUNTIF('Raw data'!BA44,"Да")</f>
        <v>0</v>
      </c>
      <c r="BB44" s="20">
        <f>COUNTIF('Raw data'!BB44,"Да")</f>
        <v>1</v>
      </c>
      <c r="BC44" s="20">
        <f>COUNTIF('Raw data'!BC44,"Да")</f>
        <v>0</v>
      </c>
      <c r="BD44" s="20">
        <f>COUNTIF('Raw data'!BD44,"Да")</f>
        <v>1</v>
      </c>
      <c r="BE44" s="20">
        <f>COUNTIF('Raw data'!BE44,"Да")</f>
        <v>1</v>
      </c>
      <c r="BF44" s="20">
        <f>COUNTIF('Raw data'!BF44,"Да")</f>
        <v>1</v>
      </c>
      <c r="BG44" s="20">
        <f>COUNTIF('Raw data'!BG44,"Да")</f>
        <v>1</v>
      </c>
      <c r="BH44" s="20">
        <f>COUNTIF('Raw data'!BH44,"Да")</f>
        <v>1</v>
      </c>
      <c r="BI44" s="20">
        <f>COUNTIF('Raw data'!BI44,"Да")</f>
        <v>0</v>
      </c>
      <c r="BJ44" s="20">
        <f>COUNTIF('Raw data'!BJ44,"Да")</f>
        <v>0</v>
      </c>
      <c r="BK44" s="20">
        <f>COUNTIF('Raw data'!BK44,"Да")</f>
        <v>1</v>
      </c>
      <c r="BL44" s="20">
        <f>COUNTIF('Raw data'!BL44,"Да")</f>
        <v>1</v>
      </c>
      <c r="BM44" s="20">
        <f>COUNTIF('Raw data'!BM44,"Да")</f>
        <v>0</v>
      </c>
      <c r="BN44" s="20">
        <f>COUNTIF('Raw data'!BN44,"Да")</f>
        <v>0</v>
      </c>
      <c r="BO44" s="20">
        <f>COUNTIF('Raw data'!BO44,"Да")</f>
        <v>0</v>
      </c>
      <c r="BP44" s="20">
        <f>COUNTIF('Raw data'!BP44,"Да")</f>
        <v>0</v>
      </c>
      <c r="BQ44" s="20">
        <f>COUNTIF('Raw data'!BQ44,"Да")</f>
        <v>0</v>
      </c>
      <c r="BR44" s="20">
        <f>COUNTIF('Raw data'!BR44,"Да")</f>
        <v>0</v>
      </c>
      <c r="BS44" s="20">
        <f>COUNTIF('Raw data'!BS44,"Да")</f>
        <v>1</v>
      </c>
      <c r="BT44" s="20">
        <f>COUNTIF('Raw data'!BT44,"Да")</f>
        <v>1</v>
      </c>
      <c r="BU44" s="20">
        <f>COUNTIF('Raw data'!BU44,"Да")</f>
        <v>0</v>
      </c>
      <c r="BV44" s="20">
        <f>COUNTIF('Raw data'!BV44,"Да")</f>
        <v>1</v>
      </c>
      <c r="BW44" s="20">
        <f>COUNTIF('Raw data'!BW44,"Да")</f>
        <v>0</v>
      </c>
      <c r="BX44" s="20">
        <f>COUNTIF('Raw data'!BX44,"Да")</f>
        <v>1</v>
      </c>
      <c r="BY44" s="20">
        <f>COUNTIF('Raw data'!BY44,"Да")</f>
        <v>0</v>
      </c>
      <c r="BZ44" s="20">
        <f>COUNTIF('Raw data'!BZ44,"Да")</f>
        <v>1</v>
      </c>
      <c r="CA44" s="20">
        <f>COUNTIF('Raw data'!CA44,"Да")</f>
        <v>1</v>
      </c>
      <c r="CB44" s="20">
        <f>COUNTIF('Raw data'!CB44,"Да")</f>
        <v>1</v>
      </c>
      <c r="CC44" s="20">
        <f>COUNTIF('Raw data'!CC44,"Да")</f>
        <v>0</v>
      </c>
      <c r="CD44" s="20">
        <f>COUNTIF('Raw data'!CD44,"Да")</f>
        <v>0</v>
      </c>
      <c r="CE44" s="20">
        <f>COUNTIF('Raw data'!CE44,"Да")</f>
        <v>1</v>
      </c>
      <c r="CF44" s="20">
        <f>COUNTIF('Raw data'!CF44,"Да")</f>
        <v>1</v>
      </c>
      <c r="CG44" s="20">
        <f>COUNTIF('Raw data'!CG44,"Да")</f>
        <v>0</v>
      </c>
      <c r="CH44" s="20">
        <f>COUNTIF('Raw data'!CH44,"Да")</f>
        <v>0</v>
      </c>
      <c r="CI44" s="20">
        <f>COUNTIF('Raw data'!CI44,"Да")</f>
        <v>1</v>
      </c>
      <c r="CJ44" s="20">
        <f>COUNTIF('Raw data'!CJ44,"Да")</f>
        <v>1</v>
      </c>
      <c r="CK44" s="20">
        <f>COUNTIF('Raw data'!CK44,"Да")</f>
        <v>1</v>
      </c>
      <c r="CL44" s="20">
        <f>COUNTIF('Raw data'!CL44,"Да")</f>
        <v>0</v>
      </c>
      <c r="CM44" s="20">
        <f>COUNTIF('Raw data'!CM44,"Да")</f>
        <v>0</v>
      </c>
      <c r="CN44" s="20">
        <f>COUNTIF('Raw data'!CN44,"Да")</f>
        <v>0</v>
      </c>
      <c r="CO44" s="20">
        <f>COUNTIF('Raw data'!CO44,"Да")</f>
        <v>0</v>
      </c>
      <c r="CP44" s="20">
        <f>COUNTIF('Raw data'!CP44,"Да")</f>
        <v>1</v>
      </c>
      <c r="CQ44" s="20">
        <f>COUNTIF('Raw data'!CQ44,"Да")</f>
        <v>0</v>
      </c>
      <c r="CR44" s="20">
        <f>COUNTIF('Raw data'!CR44,"Да")</f>
        <v>1</v>
      </c>
      <c r="CS44" s="20">
        <f>COUNTIF('Raw data'!CS44,"Да")</f>
        <v>1</v>
      </c>
      <c r="CT44" s="20">
        <f>COUNTIF('Raw data'!CT44,"Да")</f>
        <v>0</v>
      </c>
      <c r="CU44" s="20">
        <f>COUNTIF('Raw data'!CU44,"Да")</f>
        <v>0</v>
      </c>
      <c r="CV44" s="20">
        <f>COUNTIF('Raw data'!CV44,"Да")</f>
        <v>1</v>
      </c>
      <c r="CW44" s="20">
        <f>COUNTIF('Raw data'!CW44,"Да")</f>
        <v>1</v>
      </c>
      <c r="CX44" s="20">
        <f>COUNTIF('Raw data'!CX44,"Да")</f>
        <v>1</v>
      </c>
      <c r="CY44" s="20">
        <f>COUNTIF('Raw data'!CY44,"Да")</f>
        <v>0</v>
      </c>
      <c r="CZ44" s="20">
        <f>COUNTIF('Raw data'!CZ44,"Да")</f>
        <v>1</v>
      </c>
      <c r="DA44" s="20">
        <f>COUNTIF('Raw data'!DA44,"Да")</f>
        <v>0</v>
      </c>
      <c r="DB44" s="20">
        <f>COUNTIF('Raw data'!DB44,"Да")</f>
        <v>1</v>
      </c>
      <c r="DC44" s="20">
        <f>COUNTIF('Raw data'!DC44,"Да")</f>
        <v>1</v>
      </c>
      <c r="DD44" s="20">
        <f>COUNTIF('Raw data'!DD44,"Да")</f>
        <v>1</v>
      </c>
      <c r="DE44" s="20">
        <f>COUNTIF('Raw data'!DE44,"Да")</f>
        <v>1</v>
      </c>
      <c r="DF44" s="20">
        <f>COUNTIF('Raw data'!DF44,"Да")</f>
        <v>0</v>
      </c>
      <c r="DG44" s="20">
        <f>COUNTIF('Raw data'!DG44,"Да")</f>
        <v>1</v>
      </c>
      <c r="DH44" s="20">
        <f>COUNTIF('Raw data'!DH44,"Да")</f>
        <v>1</v>
      </c>
      <c r="DI44" s="20">
        <f>COUNTIF('Raw data'!DI44,"Да")</f>
        <v>1</v>
      </c>
      <c r="DJ44" s="20">
        <f>COUNTIF('Raw data'!DJ44,"Да")</f>
        <v>0</v>
      </c>
      <c r="DK44" s="20">
        <f>COUNTIF('Raw data'!DK44,"Да")</f>
        <v>1</v>
      </c>
      <c r="DL44" s="20">
        <f>COUNTIF('Raw data'!DL44,"Да")</f>
        <v>1</v>
      </c>
      <c r="DM44" s="20">
        <f>COUNTIF('Raw data'!DM44,"Да")</f>
        <v>0</v>
      </c>
      <c r="DN44" s="20">
        <f>COUNTIF('Raw data'!DN44,"Да")</f>
        <v>0</v>
      </c>
      <c r="DO44" s="20">
        <f>COUNTIF('Raw data'!DO44,"Да")</f>
        <v>1</v>
      </c>
      <c r="DP44" s="20">
        <f>COUNTIF('Raw data'!DP44,"Да")</f>
        <v>1</v>
      </c>
      <c r="DQ44" s="20">
        <f>COUNTIF('Raw data'!DQ44,"Да")</f>
        <v>0</v>
      </c>
      <c r="DR44" s="20">
        <f>COUNTIF('Raw data'!DR44,"Да")</f>
        <v>1</v>
      </c>
      <c r="DS44" s="20">
        <f>COUNTIF('Raw data'!DS44,"Да")</f>
        <v>1</v>
      </c>
      <c r="DT44" s="20">
        <f>COUNTIF('Raw data'!DT44,"Да")</f>
        <v>1</v>
      </c>
      <c r="DU44" s="20">
        <f>COUNTIF('Raw data'!DU44,"Да")</f>
        <v>1</v>
      </c>
      <c r="DV44" s="21">
        <f>COUNTIF('Raw data'!DV44,"Да")</f>
        <v>0</v>
      </c>
      <c r="DW44" s="22">
        <f>SWITCH('Raw data'!DW44,"4 = полностью согласен",4,"3 = отчасти согласен",3,"2 = отчасти не согласен",2,"1 = абсолютно не согласен",1)</f>
        <v>4</v>
      </c>
      <c r="DX44" s="22">
        <f>SWITCH('Raw data'!DX44,"4 = полностью согласен",4,"3 = отчасти согласен",3,"2 = отчасти не согласен",2,"1 = абсолютно не согласен",1)</f>
        <v>1</v>
      </c>
      <c r="DY44" s="22">
        <f>SWITCH('Raw data'!DY44,"4 = полностью согласен",4,"3 = отчасти согласен",3,"2 = отчасти не согласен",2,"1 = абсолютно не согласен",1)</f>
        <v>3</v>
      </c>
      <c r="DZ44" s="22">
        <f>SWITCH('Raw data'!DZ44,"4 = полностью согласен",4,"3 = отчасти согласен",3,"2 = отчасти не согласен",2,"1 = абсолютно не согласен",1)</f>
        <v>3</v>
      </c>
      <c r="EA44" s="22">
        <f>SWITCH('Raw data'!EA44,"4 = полностью согласен",4,"3 = отчасти согласен",3,"2 = отчасти не согласен",2,"1 = абсолютно не согласен",1)</f>
        <v>2</v>
      </c>
      <c r="EB44" s="22">
        <f>SWITCH('Raw data'!EB44,"4 = полностью согласен",4,"3 = отчасти согласен",3,"2 = отчасти не согласен",2,"1 = абсолютно не согласен",1)</f>
        <v>2</v>
      </c>
      <c r="EC44" s="22">
        <f>SWITCH('Raw data'!EC44,"4 = полностью согласен",4,"3 = отчасти согласен",3,"2 = отчасти не согласен",2,"1 = абсолютно не согласен",1)</f>
        <v>2</v>
      </c>
      <c r="ED44" s="22">
        <f>SWITCH('Raw data'!ED44,"4 = полностью согласен",4,"3 = отчасти согласен",3,"2 = отчасти не согласен",2,"1 = абсолютно не согласен",1)</f>
        <v>3</v>
      </c>
      <c r="EE44" s="22">
        <f>SWITCH('Raw data'!EE44,"4 = полностью согласен",4,"3 = отчасти согласен",3,"2 = отчасти не согласен",2,"1 = абсолютно не согласен",1)</f>
        <v>3</v>
      </c>
      <c r="EF44" s="22">
        <f>SWITCH('Raw data'!EF44,"4 = полностью согласен",4,"3 = отчасти согласен",3,"2 = отчасти не согласен",2,"1 = абсолютно не согласен",1)</f>
        <v>2</v>
      </c>
      <c r="EG44" s="22">
        <f>SWITCH('Raw data'!EG44,"4 = полностью согласен",4,"3 = отчасти согласен",3,"2 = отчасти не согласен",2,"1 = абсолютно не согласен",1)</f>
        <v>4</v>
      </c>
      <c r="EH44" s="22">
        <f>SWITCH('Raw data'!EH44,"4 = полностью согласен",4,"3 = отчасти согласен",3,"2 = отчасти не согласен",2,"1 = абсолютно не согласен",1)</f>
        <v>4</v>
      </c>
      <c r="EI44" s="22">
        <f>SWITCH('Raw data'!EI44,"4 = полностью согласен",4,"3 = отчасти согласен",3,"2 = отчасти не согласен",2,"1 = абсолютно не согласен",1)</f>
        <v>4</v>
      </c>
      <c r="EJ44" s="22">
        <f>SWITCH('Raw data'!EJ44,"4 = полностью согласен",4,"3 = отчасти согласен",3,"2 = отчасти не согласен",2,"1 = абсолютно не согласен",1)</f>
        <v>1</v>
      </c>
      <c r="EK44" s="22">
        <f>SWITCH('Raw data'!EK44,"4 = полностью согласен",4,"3 = отчасти согласен",3,"2 = отчасти не согласен",2,"1 = абсолютно не согласен",1)</f>
        <v>4</v>
      </c>
      <c r="EL44" s="22">
        <f>SWITCH('Raw data'!EL44,"4 = полностью согласен",4,"3 = отчасти согласен",3,"2 = отчасти не согласен",2,"1 = абсолютно не согласен",1)</f>
        <v>3</v>
      </c>
      <c r="EM44" s="22">
        <f>SWITCH('Raw data'!EM44,"4 = полностью согласен",4,"3 = отчасти согласен",3,"2 = отчасти не согласен",2,"1 = абсолютно не согласен",1)</f>
        <v>4</v>
      </c>
      <c r="EN44" s="22">
        <f>SWITCH('Raw data'!EN44,"4 = полностью согласен",4,"3 = отчасти согласен",3,"2 = отчасти не согласен",2,"1 = абсолютно не согласен",1)</f>
        <v>4</v>
      </c>
      <c r="EO44" s="22">
        <f>SWITCH('Raw data'!EO44,"4 = полностью согласен",4,"3 = отчасти согласен",3,"2 = отчасти не согласен",2,"1 = абсолютно не согласен",1)</f>
        <v>4</v>
      </c>
      <c r="EP44" s="22">
        <f>SWITCH('Raw data'!EP44,"4 = полностью согласен",4,"3 = отчасти согласен",3,"2 = отчасти не согласен",2,"1 = абсолютно не согласен",1)</f>
        <v>4</v>
      </c>
      <c r="EQ44" s="22">
        <f>SWITCH('Raw data'!EQ44,"4 = полностью согласен",4,"3 = отчасти согласен",3,"2 = отчасти не согласен",2,"1 = абсолютно не согласен",1)</f>
        <v>4</v>
      </c>
      <c r="ER44" s="22">
        <f>SWITCH('Raw data'!ER44,"4 = полностью согласен",4,"3 = отчасти согласен",3,"2 = отчасти не согласен",2,"1 = абсолютно не согласен",1)</f>
        <v>1</v>
      </c>
      <c r="ES44" s="22">
        <f>SWITCH('Raw data'!ES44,"4 = полностью согласен",4,"3 = отчасти согласен",3,"2 = отчасти не согласен",2,"1 = абсолютно не согласен",1)</f>
        <v>4</v>
      </c>
      <c r="ET44" s="22">
        <f>SWITCH('Raw data'!ET44,"4 = полностью согласен",4,"3 = отчасти согласен",3,"2 = отчасти не согласен",2,"1 = абсолютно не согласен",1)</f>
        <v>2</v>
      </c>
      <c r="EU44" s="22">
        <f>SWITCH('Raw data'!EU44,"4 = полностью согласен",4,"3 = отчасти согласен",3,"2 = отчасти не согласен",2,"1 = абсолютно не согласен",1)</f>
        <v>4</v>
      </c>
      <c r="EV44" s="22">
        <f>SWITCH('Raw data'!EV44,"4 = полностью согласен",4,"3 = отчасти согласен",3,"2 = отчасти не согласен",2,"1 = абсолютно не согласен",1)</f>
        <v>2</v>
      </c>
      <c r="EW44" s="22">
        <f>SWITCH('Raw data'!EW44,"4 = полностью согласен",4,"3 = отчасти согласен",3,"2 = отчасти не согласен",2,"1 = абсолютно не согласен",1)</f>
        <v>2</v>
      </c>
      <c r="EX44" s="22">
        <f>SWITCH('Raw data'!EX44,"4 = полностью согласен",4,"3 = отчасти согласен",3,"2 = отчасти не согласен",2,"1 = абсолютно не согласен",1)</f>
        <v>4</v>
      </c>
      <c r="EY44" s="22">
        <f>SWITCH('Raw data'!EY44,"4 = полностью согласен",4,"3 = отчасти согласен",3,"2 = отчасти не согласен",2,"1 = абсолютно не согласен",1)</f>
        <v>2</v>
      </c>
      <c r="EZ44" s="22">
        <f>SWITCH('Raw data'!EZ44,"4 = полностью согласен",4,"3 = отчасти согласен",3,"2 = отчасти не согласен",2,"1 = абсолютно не согласен",1)</f>
        <v>2</v>
      </c>
      <c r="FA44" s="22">
        <f>SWITCH('Raw data'!FA44,"4 = полностью согласен",4,"3 = отчасти согласен",3,"2 = отчасти не согласен",2,"1 = абсолютно не согласен",1)</f>
        <v>2</v>
      </c>
      <c r="FB44" s="22">
        <f>SWITCH('Raw data'!FB44,"4 = полностью согласен",4,"3 = отчасти согласен",3,"2 = отчасти не согласен",2,"1 = абсолютно не согласен",1)</f>
        <v>3</v>
      </c>
      <c r="FC44" s="22">
        <f>SWITCH('Raw data'!FC44,"4 = полностью согласен",4,"3 = отчасти согласен",3,"2 = отчасти не согласен",2,"1 = абсолютно не согласен",1)</f>
        <v>3</v>
      </c>
      <c r="FD44" s="22">
        <f>SWITCH('Raw data'!FD44,"4 = полностью согласен",4,"3 = отчасти согласен",3,"2 = отчасти не согласен",2,"1 = абсолютно не согласен",1)</f>
        <v>4</v>
      </c>
      <c r="FE44" s="22">
        <f>SWITCH('Raw data'!FE44,"4 = полностью согласен",4,"3 = отчасти согласен",3,"2 = отчасти не согласен",2,"1 = абсолютно не согласен",1)</f>
        <v>3</v>
      </c>
      <c r="FF44" s="22">
        <f>SWITCH('Raw data'!FF44,"4 = полностью согласен",4,"3 = отчасти согласен",3,"2 = отчасти не согласен",2,"1 = абсолютно не согласен",1)</f>
        <v>1</v>
      </c>
      <c r="FG44" s="22">
        <f>SWITCH('Raw data'!FG44,"4 = полностью согласен",4,"3 = отчасти согласен",3,"2 = отчасти не согласен",2,"1 = абсолютно не согласен",1)</f>
        <v>3</v>
      </c>
      <c r="FH44" s="22">
        <f>SWITCH('Raw data'!FH44,"4 = полностью согласен",4,"3 = отчасти согласен",3,"2 = отчасти не согласен",2,"1 = абсолютно не согласен",1)</f>
        <v>4</v>
      </c>
      <c r="FI44" s="22">
        <f>SWITCH('Raw data'!FI44,"4 = полностью согласен",4,"3 = отчасти согласен",3,"2 = отчасти не согласен",2,"1 = абсолютно не согласен",1)</f>
        <v>2</v>
      </c>
      <c r="FJ44" s="22">
        <f>SWITCH('Raw data'!FJ44,"4 = полностью согласен",4,"3 = отчасти согласен",3,"2 = отчасти не согласен",2,"1 = абсолютно не согласен",1)</f>
        <v>2</v>
      </c>
      <c r="FK44" s="22">
        <f>SWITCH('Raw data'!FK44,"4 = полностью согласен",4,"3 = отчасти согласен",3,"2 = отчасти не согласен",2,"1 = абсолютно не согласен",1)</f>
        <v>4</v>
      </c>
      <c r="FL44" s="22">
        <f>SWITCH('Raw data'!FL44,"4 = полностью согласен",4,"3 = отчасти согласен",3,"2 = отчасти не согласен",2,"1 = абсолютно не согласен",1)</f>
        <v>3</v>
      </c>
      <c r="FM44" s="22">
        <f>SWITCH('Raw data'!FM44,"4 = полностью согласен",4,"3 = отчасти согласен",3,"2 = отчасти не согласен",2,"1 = абсолютно не согласен",1)</f>
        <v>3</v>
      </c>
      <c r="FN44" s="22">
        <f>SWITCH('Raw data'!FN44,"4 = полностью согласен",4,"3 = отчасти согласен",3,"2 = отчасти не согласен",2,"1 = абсолютно не согласен",1)</f>
        <v>2</v>
      </c>
      <c r="FO44" s="22">
        <f>SWITCH('Raw data'!FO44,"4 = полностью согласен",4,"3 = отчасти согласен",3,"2 = отчасти не согласен",2,"1 = абсолютно не согласен",1)</f>
        <v>1</v>
      </c>
      <c r="FP44" s="22">
        <f>SWITCH('Raw data'!FP44,"4 = полностью согласен",4,"3 = отчасти согласен",3,"2 = отчасти не согласен",2,"1 = абсолютно не согласен",1)</f>
        <v>4</v>
      </c>
      <c r="FQ44" s="22">
        <f>SWITCH('Raw data'!FQ44,"4 = полностью согласен",4,"3 = отчасти согласен",3,"2 = отчасти не согласен",2,"1 = абсолютно не согласен",1)</f>
        <v>4</v>
      </c>
      <c r="FR44" s="22">
        <f>SWITCH('Raw data'!FR44,"4 = полностью согласен",4,"3 = отчасти согласен",3,"2 = отчасти не согласен",2,"1 = абсолютно не согласен",1)</f>
        <v>4</v>
      </c>
      <c r="FS44" s="22">
        <f>SWITCH('Raw data'!FS44,"4 = полностью согласен",4,"3 = отчасти согласен",3,"2 = отчасти не согласен",2,"1 = абсолютно не согласен",1)</f>
        <v>3</v>
      </c>
      <c r="FT44" s="22">
        <f>SWITCH('Raw data'!FT44,"4 = полностью согласен",4,"3 = отчасти согласен",3,"2 = отчасти не согласен",2,"1 = абсолютно не согласен",1)</f>
        <v>4</v>
      </c>
      <c r="FU44" s="22">
        <f>SWITCH('Raw data'!FU44,"4 = полностью согласен",4,"3 = отчасти согласен",3,"2 = отчасти не согласен",2,"1 = абсолютно не согласен",1)</f>
        <v>4</v>
      </c>
      <c r="FV44" s="22">
        <f>SWITCH('Raw data'!FV44,"4 = полностью согласен",4,"3 = отчасти согласен",3,"2 = отчасти не согласен",2,"1 = абсолютно не согласен",1)</f>
        <v>3</v>
      </c>
      <c r="FW44" s="22">
        <f>SWITCH('Raw data'!FW44,"4 = полностью согласен",4,"3 = отчасти согласен",3,"2 = отчасти не согласен",2,"1 = абсолютно не согласен",1)</f>
        <v>2</v>
      </c>
      <c r="FX44" s="22">
        <f>SWITCH('Raw data'!FX44,"4 = полностью согласен",4,"3 = отчасти согласен",3,"2 = отчасти не согласен",2,"1 = абсолютно не согласен",1)</f>
        <v>2</v>
      </c>
      <c r="FY44" s="22">
        <f>SWITCH('Raw data'!FY44,"4 = полностью согласен",4,"3 = отчасти согласен",3,"2 = отчасти не согласен",2,"1 = абсолютно не согласен",1)</f>
        <v>4</v>
      </c>
      <c r="FZ44" s="22">
        <f>SWITCH('Raw data'!FZ44,"4 = полностью согласен",4,"3 = отчасти согласен",3,"2 = отчасти не согласен",2,"1 = абсолютно не согласен",1)</f>
        <v>4</v>
      </c>
      <c r="GA44" s="22">
        <f>SWITCH('Raw data'!GA44,"4 = полностью согласен",4,"3 = отчасти согласен",3,"2 = отчасти не согласен",2,"1 = абсолютно не согласен",1)</f>
        <v>3</v>
      </c>
      <c r="GB44" s="22">
        <f>SWITCH('Raw data'!GB44,"4 = полностью согласен",4,"3 = отчасти согласен",3,"2 = отчасти не согласен",2,"1 = абсолютно не согласен",1)</f>
        <v>1</v>
      </c>
      <c r="GC44" s="22">
        <f>SWITCH('Raw data'!GC44,"4 = полностью согласен",4,"3 = отчасти согласен",3,"2 = отчасти не согласен",2,"1 = абсолютно не согласен",1)</f>
        <v>4</v>
      </c>
      <c r="GD44" s="22">
        <f>SWITCH('Raw data'!GD44,"4 = полностью согласен",4,"3 = отчасти согласен",3,"2 = отчасти не согласен",2,"1 = абсолютно не согласен",1)</f>
        <v>4</v>
      </c>
      <c r="GE44" s="22">
        <f>SWITCH('Raw data'!GE44,"4 = полностью согласен",4,"3 = отчасти согласен",3,"2 = отчасти не согласен",2,"1 = абсолютно не согласен",1)</f>
        <v>1</v>
      </c>
      <c r="GF44" s="22">
        <f>SWITCH('Raw data'!GF44,"4 = полностью согласен",4,"3 = отчасти согласен",3,"2 = отчасти не согласен",2,"1 = абсолютно не согласен",1)</f>
        <v>1</v>
      </c>
      <c r="GG44" s="22">
        <f>SWITCH('Raw data'!GG44,"4 = полностью согласен",4,"3 = отчасти согласен",3,"2 = отчасти не согласен",2,"1 = абсолютно не согласен",1)</f>
        <v>1</v>
      </c>
      <c r="GH44" s="22">
        <f>SWITCH('Raw data'!GH44,"4 = полностью согласен",4,"3 = отчасти согласен",3,"2 = отчасти не согласен",2,"1 = абсолютно не согласен",1)</f>
        <v>1</v>
      </c>
      <c r="GI44" s="22">
        <f>SWITCH('Raw data'!GI44,"4 = полностью согласен",4,"3 = отчасти согласен",3,"2 = отчасти не согласен",2,"1 = абсолютно не согласен",1)</f>
        <v>1</v>
      </c>
      <c r="GJ44" s="22">
        <f>SWITCH('Raw data'!GJ44,"4 = полностью согласен",4,"3 = отчасти согласен",3,"2 = отчасти не согласен",2,"1 = абсолютно не согласен",1)</f>
        <v>4</v>
      </c>
      <c r="GK44" s="22">
        <f>SWITCH('Raw data'!GK44,"4 = полностью согласен",4,"3 = отчасти согласен",3,"2 = отчасти не согласен",2,"1 = абсолютно не согласен",1)</f>
        <v>1</v>
      </c>
      <c r="GL44" s="22">
        <f>SWITCH('Raw data'!GL44,"4 = полностью согласен",4,"3 = отчасти согласен",3,"2 = отчасти не согласен",2,"1 = абсолютно не согласен",1)</f>
        <v>4</v>
      </c>
      <c r="GM44" s="22">
        <f>SWITCH('Raw data'!GM44,"4 = полностью согласен",4,"3 = отчасти согласен",3,"2 = отчасти не согласен",2,"1 = абсолютно не согласен",1)</f>
        <v>4</v>
      </c>
      <c r="GN44" s="22">
        <f>SWITCH('Raw data'!GN44,"4 = полностью согласен",4,"3 = отчасти согласен",3,"2 = отчасти не согласен",2,"1 = абсолютно не согласен",1)</f>
        <v>3</v>
      </c>
      <c r="GO44" s="23"/>
    </row>
    <row r="45">
      <c r="A45" s="18">
        <f>'Raw data'!A45</f>
        <v>44720.00292</v>
      </c>
      <c r="B45" s="19" t="str">
        <f>'Raw data'!B45</f>
        <v>Product manager</v>
      </c>
      <c r="E45" s="20">
        <f>if('Raw data'!E45 = "инженер-техник",0,1)</f>
        <v>0</v>
      </c>
      <c r="F45" s="20">
        <f>if('Raw data'!F45 = "вязальщик",0,1)</f>
        <v>1</v>
      </c>
      <c r="G45" s="20">
        <f>if('Raw data'!G45 = "повар",0,1)</f>
        <v>0</v>
      </c>
      <c r="H45" s="20">
        <f>if('Raw data'!H45 = "фотограф",0,1)</f>
        <v>1</v>
      </c>
      <c r="I45" s="20">
        <f>if('Raw data'!I45 = "чертежник",0,1)</f>
        <v>1</v>
      </c>
      <c r="J45" s="20">
        <f>if('Raw data'!J45 = "философ",0,1)</f>
        <v>1</v>
      </c>
      <c r="K45" s="20">
        <f>if('Raw data'!K45 = "ученый-химик",0,1)</f>
        <v>1</v>
      </c>
      <c r="L45" s="20">
        <f>if('Raw data'!L45 = "редактор научного журнала",0,1)</f>
        <v>1</v>
      </c>
      <c r="M45" s="20">
        <f>if('Raw data'!M45 = "лингвист",0,1)</f>
        <v>0</v>
      </c>
      <c r="N45" s="20">
        <f>if('Raw data'!N45 = "педиатр",0,1)</f>
        <v>1</v>
      </c>
      <c r="O45" s="20">
        <f>if('Raw data'!O45 = "организатор воспитательной работы",0,1)</f>
        <v>1</v>
      </c>
      <c r="P45" s="20">
        <f>if('Raw data'!P45 = "спортивный врач",0,1)</f>
        <v>0</v>
      </c>
      <c r="Q45" s="20">
        <f>if('Raw data'!Q45 = "нотариус",0,1)</f>
        <v>1</v>
      </c>
      <c r="R45" s="20">
        <f>if('Raw data'!R45 = "инженер станка",0,1)</f>
        <v>1</v>
      </c>
      <c r="S45" s="20">
        <f>if('Raw data'!S45 = "политический деятель",0,1)</f>
        <v>0</v>
      </c>
      <c r="T45" s="20">
        <f>if('Raw data'!T45 = "садовник",0,1)</f>
        <v>1</v>
      </c>
      <c r="U45" s="20">
        <f>if('Raw data'!U45 = "водитель",0,1)</f>
        <v>0</v>
      </c>
      <c r="V45" s="20">
        <f>if('Raw data'!V45 = "инженер-электрик",0,1)</f>
        <v>0</v>
      </c>
      <c r="W45" s="20">
        <f>if('Raw data'!W45 = "маляр",0,1)</f>
        <v>1</v>
      </c>
      <c r="X45" s="20">
        <f>if('Raw data'!X45 = "биолог",0,1)</f>
        <v>1</v>
      </c>
      <c r="Y45" s="20">
        <f>if('Raw data'!Y45 = "телеоператор",0,1)</f>
        <v>1</v>
      </c>
      <c r="Z45" s="20">
        <f>if('Raw data'!Z45 = "гидролог",0,1)</f>
        <v>1</v>
      </c>
      <c r="AA45" s="20">
        <f>if('Raw data'!AA45 = "зоолог",0,1)</f>
        <v>0</v>
      </c>
      <c r="AB45" s="20">
        <f>if('Raw data'!AB45 = "математик",0,1)</f>
        <v>1</v>
      </c>
      <c r="AC45" s="20">
        <f>if('Raw data'!AC45 = "счетовод",1,0)</f>
        <v>0</v>
      </c>
      <c r="AD45" s="20">
        <f>if('Raw data'!AD45 = "учитель",0,1)</f>
        <v>1</v>
      </c>
      <c r="AE45" s="20">
        <f>if('Raw data'!AE45 = "воспитатель",0,1)</f>
        <v>0</v>
      </c>
      <c r="AF45" s="20">
        <f>if('Raw data'!AF45 = "экономист",0,1)</f>
        <v>1</v>
      </c>
      <c r="AG45" s="20">
        <f>if('Raw data'!AG45 = "корректор",0,1)</f>
        <v>1</v>
      </c>
      <c r="AH45" s="20">
        <f>if('Raw data'!AH45 = "завхоз",0,1)</f>
        <v>1</v>
      </c>
      <c r="AI45" s="20">
        <f>if('Raw data'!AI45 = "радиоинженер",0,1)</f>
        <v>1</v>
      </c>
      <c r="AJ45" s="20">
        <f>if('Raw data'!AJ45 = "водопроводчик",0,1)</f>
        <v>0</v>
      </c>
      <c r="AK45" s="20">
        <f>if('Raw data'!AK45 = "агроном",0,1)</f>
        <v>1</v>
      </c>
      <c r="AL45" s="20">
        <f>if('Raw data'!AL45 = "закройщик-модельер",0,1)</f>
        <v>1</v>
      </c>
      <c r="AM45" s="20">
        <f>if('Raw data'!AM45 = "археолог",0,1)</f>
        <v>1</v>
      </c>
      <c r="AN45" s="20">
        <f>if('Raw data'!AN45 = "работник музея",0,1)</f>
        <v>1</v>
      </c>
      <c r="AO45" s="20">
        <f>if('Raw data'!AO45 = "ученый",0,1)</f>
        <v>0</v>
      </c>
      <c r="AP45" s="20">
        <f>if('Raw data'!AP45 = "логопед",0,1)</f>
        <v>0</v>
      </c>
      <c r="AQ45" s="20">
        <f>if('Raw data'!AQ45 = "врач",0,1)</f>
        <v>1</v>
      </c>
      <c r="AR45" s="20">
        <f>if('Raw data'!AR45 = "главный бухгалтер",0,1)</f>
        <v>1</v>
      </c>
      <c r="AS45" s="20">
        <f>if('Raw data'!AS45 = "поэт",0,1)</f>
        <v>1</v>
      </c>
      <c r="AT45" s="21">
        <f>if('Raw data'!AT45 = "архивариус",0,1)</f>
        <v>1</v>
      </c>
      <c r="AU45" s="20">
        <f>COUNTIF('Raw data'!AU45,"Да")</f>
        <v>0</v>
      </c>
      <c r="AV45" s="20">
        <f>COUNTIF('Raw data'!AV45,"Да")</f>
        <v>1</v>
      </c>
      <c r="AW45" s="20">
        <f>COUNTIF('Raw data'!AW45,"Да")</f>
        <v>0</v>
      </c>
      <c r="AX45" s="20">
        <f>COUNTIF('Raw data'!AX45,"Да")</f>
        <v>1</v>
      </c>
      <c r="AY45" s="20">
        <f>COUNTIF('Raw data'!AY45,"Да")</f>
        <v>1</v>
      </c>
      <c r="AZ45" s="20">
        <f>COUNTIF('Raw data'!AZ45,"Да")</f>
        <v>1</v>
      </c>
      <c r="BA45" s="20">
        <f>COUNTIF('Raw data'!BA45,"Да")</f>
        <v>1</v>
      </c>
      <c r="BB45" s="20">
        <f>COUNTIF('Raw data'!BB45,"Да")</f>
        <v>1</v>
      </c>
      <c r="BC45" s="20">
        <f>COUNTIF('Raw data'!BC45,"Да")</f>
        <v>1</v>
      </c>
      <c r="BD45" s="20">
        <f>COUNTIF('Raw data'!BD45,"Да")</f>
        <v>1</v>
      </c>
      <c r="BE45" s="20">
        <f>COUNTIF('Raw data'!BE45,"Да")</f>
        <v>0</v>
      </c>
      <c r="BF45" s="20">
        <f>COUNTIF('Raw data'!BF45,"Да")</f>
        <v>1</v>
      </c>
      <c r="BG45" s="20">
        <f>COUNTIF('Raw data'!BG45,"Да")</f>
        <v>0</v>
      </c>
      <c r="BH45" s="20">
        <f>COUNTIF('Raw data'!BH45,"Да")</f>
        <v>1</v>
      </c>
      <c r="BI45" s="20">
        <f>COUNTIF('Raw data'!BI45,"Да")</f>
        <v>1</v>
      </c>
      <c r="BJ45" s="20">
        <f>COUNTIF('Raw data'!BJ45,"Да")</f>
        <v>0</v>
      </c>
      <c r="BK45" s="20">
        <f>COUNTIF('Raw data'!BK45,"Да")</f>
        <v>1</v>
      </c>
      <c r="BL45" s="20">
        <f>COUNTIF('Raw data'!BL45,"Да")</f>
        <v>1</v>
      </c>
      <c r="BM45" s="20">
        <f>COUNTIF('Raw data'!BM45,"Да")</f>
        <v>0</v>
      </c>
      <c r="BN45" s="20">
        <f>COUNTIF('Raw data'!BN45,"Да")</f>
        <v>0</v>
      </c>
      <c r="BO45" s="20">
        <f>COUNTIF('Raw data'!BO45,"Да")</f>
        <v>1</v>
      </c>
      <c r="BP45" s="20">
        <f>COUNTIF('Raw data'!BP45,"Да")</f>
        <v>1</v>
      </c>
      <c r="BQ45" s="20">
        <f>COUNTIF('Raw data'!BQ45,"Да")</f>
        <v>0</v>
      </c>
      <c r="BR45" s="20">
        <f>COUNTIF('Raw data'!BR45,"Да")</f>
        <v>1</v>
      </c>
      <c r="BS45" s="20">
        <f>COUNTIF('Raw data'!BS45,"Да")</f>
        <v>1</v>
      </c>
      <c r="BT45" s="20">
        <f>COUNTIF('Raw data'!BT45,"Да")</f>
        <v>1</v>
      </c>
      <c r="BU45" s="20">
        <f>COUNTIF('Raw data'!BU45,"Да")</f>
        <v>0</v>
      </c>
      <c r="BV45" s="20">
        <f>COUNTIF('Raw data'!BV45,"Да")</f>
        <v>1</v>
      </c>
      <c r="BW45" s="20">
        <f>COUNTIF('Raw data'!BW45,"Да")</f>
        <v>1</v>
      </c>
      <c r="BX45" s="20">
        <f>COUNTIF('Raw data'!BX45,"Да")</f>
        <v>1</v>
      </c>
      <c r="BY45" s="20">
        <f>COUNTIF('Raw data'!BY45,"Да")</f>
        <v>0</v>
      </c>
      <c r="BZ45" s="20">
        <f>COUNTIF('Raw data'!BZ45,"Да")</f>
        <v>1</v>
      </c>
      <c r="CA45" s="20">
        <f>COUNTIF('Raw data'!CA45,"Да")</f>
        <v>0</v>
      </c>
      <c r="CB45" s="20">
        <f>COUNTIF('Raw data'!CB45,"Да")</f>
        <v>1</v>
      </c>
      <c r="CC45" s="20">
        <f>COUNTIF('Raw data'!CC45,"Да")</f>
        <v>0</v>
      </c>
      <c r="CD45" s="20">
        <f>COUNTIF('Raw data'!CD45,"Да")</f>
        <v>0</v>
      </c>
      <c r="CE45" s="20">
        <f>COUNTIF('Raw data'!CE45,"Да")</f>
        <v>1</v>
      </c>
      <c r="CF45" s="20">
        <f>COUNTIF('Raw data'!CF45,"Да")</f>
        <v>1</v>
      </c>
      <c r="CG45" s="20">
        <f>COUNTIF('Raw data'!CG45,"Да")</f>
        <v>0</v>
      </c>
      <c r="CH45" s="20">
        <f>COUNTIF('Raw data'!CH45,"Да")</f>
        <v>1</v>
      </c>
      <c r="CI45" s="20">
        <f>COUNTIF('Raw data'!CI45,"Да")</f>
        <v>1</v>
      </c>
      <c r="CJ45" s="20">
        <f>COUNTIF('Raw data'!CJ45,"Да")</f>
        <v>1</v>
      </c>
      <c r="CK45" s="20">
        <f>COUNTIF('Raw data'!CK45,"Да")</f>
        <v>0</v>
      </c>
      <c r="CL45" s="20">
        <f>COUNTIF('Raw data'!CL45,"Да")</f>
        <v>0</v>
      </c>
      <c r="CM45" s="20">
        <f>COUNTIF('Raw data'!CM45,"Да")</f>
        <v>1</v>
      </c>
      <c r="CN45" s="20">
        <f>COUNTIF('Raw data'!CN45,"Да")</f>
        <v>0</v>
      </c>
      <c r="CO45" s="20">
        <f>COUNTIF('Raw data'!CO45,"Да")</f>
        <v>1</v>
      </c>
      <c r="CP45" s="20">
        <f>COUNTIF('Raw data'!CP45,"Да")</f>
        <v>1</v>
      </c>
      <c r="CQ45" s="20">
        <f>COUNTIF('Raw data'!CQ45,"Да")</f>
        <v>1</v>
      </c>
      <c r="CR45" s="20">
        <f>COUNTIF('Raw data'!CR45,"Да")</f>
        <v>1</v>
      </c>
      <c r="CS45" s="20">
        <f>COUNTIF('Raw data'!CS45,"Да")</f>
        <v>1</v>
      </c>
      <c r="CT45" s="20">
        <f>COUNTIF('Raw data'!CT45,"Да")</f>
        <v>1</v>
      </c>
      <c r="CU45" s="20">
        <f>COUNTIF('Raw data'!CU45,"Да")</f>
        <v>0</v>
      </c>
      <c r="CV45" s="20">
        <f>COUNTIF('Raw data'!CV45,"Да")</f>
        <v>1</v>
      </c>
      <c r="CW45" s="20">
        <f>COUNTIF('Raw data'!CW45,"Да")</f>
        <v>1</v>
      </c>
      <c r="CX45" s="20">
        <f>COUNTIF('Raw data'!CX45,"Да")</f>
        <v>0</v>
      </c>
      <c r="CY45" s="20">
        <f>COUNTIF('Raw data'!CY45,"Да")</f>
        <v>1</v>
      </c>
      <c r="CZ45" s="20">
        <f>COUNTIF('Raw data'!CZ45,"Да")</f>
        <v>1</v>
      </c>
      <c r="DA45" s="20">
        <f>COUNTIF('Raw data'!DA45,"Да")</f>
        <v>1</v>
      </c>
      <c r="DB45" s="20">
        <f>COUNTIF('Raw data'!DB45,"Да")</f>
        <v>0</v>
      </c>
      <c r="DC45" s="20">
        <f>COUNTIF('Raw data'!DC45,"Да")</f>
        <v>1</v>
      </c>
      <c r="DD45" s="20">
        <f>COUNTIF('Raw data'!DD45,"Да")</f>
        <v>0</v>
      </c>
      <c r="DE45" s="20">
        <f>COUNTIF('Raw data'!DE45,"Да")</f>
        <v>1</v>
      </c>
      <c r="DF45" s="20">
        <f>COUNTIF('Raw data'!DF45,"Да")</f>
        <v>0</v>
      </c>
      <c r="DG45" s="20">
        <f>COUNTIF('Raw data'!DG45,"Да")</f>
        <v>1</v>
      </c>
      <c r="DH45" s="20">
        <f>COUNTIF('Raw data'!DH45,"Да")</f>
        <v>1</v>
      </c>
      <c r="DI45" s="20">
        <f>COUNTIF('Raw data'!DI45,"Да")</f>
        <v>1</v>
      </c>
      <c r="DJ45" s="20">
        <f>COUNTIF('Raw data'!DJ45,"Да")</f>
        <v>0</v>
      </c>
      <c r="DK45" s="20">
        <f>COUNTIF('Raw data'!DK45,"Да")</f>
        <v>1</v>
      </c>
      <c r="DL45" s="20">
        <f>COUNTIF('Raw data'!DL45,"Да")</f>
        <v>0</v>
      </c>
      <c r="DM45" s="20">
        <f>COUNTIF('Raw data'!DM45,"Да")</f>
        <v>1</v>
      </c>
      <c r="DN45" s="20">
        <f>COUNTIF('Raw data'!DN45,"Да")</f>
        <v>1</v>
      </c>
      <c r="DO45" s="20">
        <f>COUNTIF('Raw data'!DO45,"Да")</f>
        <v>1</v>
      </c>
      <c r="DP45" s="20">
        <f>COUNTIF('Raw data'!DP45,"Да")</f>
        <v>1</v>
      </c>
      <c r="DQ45" s="20">
        <f>COUNTIF('Raw data'!DQ45,"Да")</f>
        <v>0</v>
      </c>
      <c r="DR45" s="20">
        <f>COUNTIF('Raw data'!DR45,"Да")</f>
        <v>1</v>
      </c>
      <c r="DS45" s="20">
        <f>COUNTIF('Raw data'!DS45,"Да")</f>
        <v>0</v>
      </c>
      <c r="DT45" s="20">
        <f>COUNTIF('Raw data'!DT45,"Да")</f>
        <v>0</v>
      </c>
      <c r="DU45" s="20">
        <f>COUNTIF('Raw data'!DU45,"Да")</f>
        <v>1</v>
      </c>
      <c r="DV45" s="21">
        <f>COUNTIF('Raw data'!DV45,"Да")</f>
        <v>1</v>
      </c>
      <c r="DW45" s="22">
        <f>SWITCH('Raw data'!DW45,"4 = полностью согласен",4,"3 = отчасти согласен",3,"2 = отчасти не согласен",2,"1 = абсолютно не согласен",1)</f>
        <v>4</v>
      </c>
      <c r="DX45" s="22">
        <f>SWITCH('Raw data'!DX45,"4 = полностью согласен",4,"3 = отчасти согласен",3,"2 = отчасти не согласен",2,"1 = абсолютно не согласен",1)</f>
        <v>1</v>
      </c>
      <c r="DY45" s="22">
        <f>SWITCH('Raw data'!DY45,"4 = полностью согласен",4,"3 = отчасти согласен",3,"2 = отчасти не согласен",2,"1 = абсолютно не согласен",1)</f>
        <v>4</v>
      </c>
      <c r="DZ45" s="22">
        <f>SWITCH('Raw data'!DZ45,"4 = полностью согласен",4,"3 = отчасти согласен",3,"2 = отчасти не согласен",2,"1 = абсолютно не согласен",1)</f>
        <v>4</v>
      </c>
      <c r="EA45" s="22">
        <f>SWITCH('Raw data'!EA45,"4 = полностью согласен",4,"3 = отчасти согласен",3,"2 = отчасти не согласен",2,"1 = абсолютно не согласен",1)</f>
        <v>3</v>
      </c>
      <c r="EB45" s="22">
        <f>SWITCH('Raw data'!EB45,"4 = полностью согласен",4,"3 = отчасти согласен",3,"2 = отчасти не согласен",2,"1 = абсолютно не согласен",1)</f>
        <v>3</v>
      </c>
      <c r="EC45" s="22">
        <f>SWITCH('Raw data'!EC45,"4 = полностью согласен",4,"3 = отчасти согласен",3,"2 = отчасти не согласен",2,"1 = абсолютно не согласен",1)</f>
        <v>4</v>
      </c>
      <c r="ED45" s="22">
        <f>SWITCH('Raw data'!ED45,"4 = полностью согласен",4,"3 = отчасти согласен",3,"2 = отчасти не согласен",2,"1 = абсолютно не согласен",1)</f>
        <v>4</v>
      </c>
      <c r="EE45" s="22">
        <f>SWITCH('Raw data'!EE45,"4 = полностью согласен",4,"3 = отчасти согласен",3,"2 = отчасти не согласен",2,"1 = абсолютно не согласен",1)</f>
        <v>3</v>
      </c>
      <c r="EF45" s="22">
        <f>SWITCH('Raw data'!EF45,"4 = полностью согласен",4,"3 = отчасти согласен",3,"2 = отчасти не согласен",2,"1 = абсолютно не согласен",1)</f>
        <v>4</v>
      </c>
      <c r="EG45" s="22">
        <f>SWITCH('Raw data'!EG45,"4 = полностью согласен",4,"3 = отчасти согласен",3,"2 = отчасти не согласен",2,"1 = абсолютно не согласен",1)</f>
        <v>3</v>
      </c>
      <c r="EH45" s="22">
        <f>SWITCH('Raw data'!EH45,"4 = полностью согласен",4,"3 = отчасти согласен",3,"2 = отчасти не согласен",2,"1 = абсолютно не согласен",1)</f>
        <v>1</v>
      </c>
      <c r="EI45" s="22">
        <f>SWITCH('Raw data'!EI45,"4 = полностью согласен",4,"3 = отчасти согласен",3,"2 = отчасти не согласен",2,"1 = абсолютно не согласен",1)</f>
        <v>4</v>
      </c>
      <c r="EJ45" s="22">
        <f>SWITCH('Raw data'!EJ45,"4 = полностью согласен",4,"3 = отчасти согласен",3,"2 = отчасти не согласен",2,"1 = абсолютно не согласен",1)</f>
        <v>4</v>
      </c>
      <c r="EK45" s="22">
        <f>SWITCH('Raw data'!EK45,"4 = полностью согласен",4,"3 = отчасти согласен",3,"2 = отчасти не согласен",2,"1 = абсолютно не согласен",1)</f>
        <v>2</v>
      </c>
      <c r="EL45" s="22">
        <f>SWITCH('Raw data'!EL45,"4 = полностью согласен",4,"3 = отчасти согласен",3,"2 = отчасти не согласен",2,"1 = абсолютно не согласен",1)</f>
        <v>3</v>
      </c>
      <c r="EM45" s="22">
        <f>SWITCH('Raw data'!EM45,"4 = полностью согласен",4,"3 = отчасти согласен",3,"2 = отчасти не согласен",2,"1 = абсолютно не согласен",1)</f>
        <v>4</v>
      </c>
      <c r="EN45" s="22">
        <f>SWITCH('Raw data'!EN45,"4 = полностью согласен",4,"3 = отчасти согласен",3,"2 = отчасти не согласен",2,"1 = абсолютно не согласен",1)</f>
        <v>4</v>
      </c>
      <c r="EO45" s="22">
        <f>SWITCH('Raw data'!EO45,"4 = полностью согласен",4,"3 = отчасти согласен",3,"2 = отчасти не согласен",2,"1 = абсолютно не согласен",1)</f>
        <v>3</v>
      </c>
      <c r="EP45" s="22">
        <f>SWITCH('Raw data'!EP45,"4 = полностью согласен",4,"3 = отчасти согласен",3,"2 = отчасти не согласен",2,"1 = абсолютно не согласен",1)</f>
        <v>3</v>
      </c>
      <c r="EQ45" s="22">
        <f>SWITCH('Raw data'!EQ45,"4 = полностью согласен",4,"3 = отчасти согласен",3,"2 = отчасти не согласен",2,"1 = абсолютно не согласен",1)</f>
        <v>4</v>
      </c>
      <c r="ER45" s="22">
        <f>SWITCH('Raw data'!ER45,"4 = полностью согласен",4,"3 = отчасти согласен",3,"2 = отчасти не согласен",2,"1 = абсолютно не согласен",1)</f>
        <v>4</v>
      </c>
      <c r="ES45" s="22">
        <f>SWITCH('Raw data'!ES45,"4 = полностью согласен",4,"3 = отчасти согласен",3,"2 = отчасти не согласен",2,"1 = абсолютно не согласен",1)</f>
        <v>4</v>
      </c>
      <c r="ET45" s="22">
        <f>SWITCH('Raw data'!ET45,"4 = полностью согласен",4,"3 = отчасти согласен",3,"2 = отчасти не согласен",2,"1 = абсолютно не согласен",1)</f>
        <v>4</v>
      </c>
      <c r="EU45" s="22">
        <f>SWITCH('Raw data'!EU45,"4 = полностью согласен",4,"3 = отчасти согласен",3,"2 = отчасти не согласен",2,"1 = абсолютно не согласен",1)</f>
        <v>4</v>
      </c>
      <c r="EV45" s="22">
        <f>SWITCH('Raw data'!EV45,"4 = полностью согласен",4,"3 = отчасти согласен",3,"2 = отчасти не согласен",2,"1 = абсолютно не согласен",1)</f>
        <v>1</v>
      </c>
      <c r="EW45" s="22">
        <f>SWITCH('Raw data'!EW45,"4 = полностью согласен",4,"3 = отчасти согласен",3,"2 = отчасти не согласен",2,"1 = абсолютно не согласен",1)</f>
        <v>3</v>
      </c>
      <c r="EX45" s="22">
        <f>SWITCH('Raw data'!EX45,"4 = полностью согласен",4,"3 = отчасти согласен",3,"2 = отчасти не согласен",2,"1 = абсолютно не согласен",1)</f>
        <v>4</v>
      </c>
      <c r="EY45" s="22">
        <f>SWITCH('Raw data'!EY45,"4 = полностью согласен",4,"3 = отчасти согласен",3,"2 = отчасти не согласен",2,"1 = абсолютно не согласен",1)</f>
        <v>3</v>
      </c>
      <c r="EZ45" s="22">
        <f>SWITCH('Raw data'!EZ45,"4 = полностью согласен",4,"3 = отчасти согласен",3,"2 = отчасти не согласен",2,"1 = абсолютно не согласен",1)</f>
        <v>4</v>
      </c>
      <c r="FA45" s="22">
        <f>SWITCH('Raw data'!FA45,"4 = полностью согласен",4,"3 = отчасти согласен",3,"2 = отчасти не согласен",2,"1 = абсолютно не согласен",1)</f>
        <v>2</v>
      </c>
      <c r="FB45" s="22">
        <f>SWITCH('Raw data'!FB45,"4 = полностью согласен",4,"3 = отчасти согласен",3,"2 = отчасти не согласен",2,"1 = абсолютно не согласен",1)</f>
        <v>2</v>
      </c>
      <c r="FC45" s="22">
        <f>SWITCH('Raw data'!FC45,"4 = полностью согласен",4,"3 = отчасти согласен",3,"2 = отчасти не согласен",2,"1 = абсолютно не согласен",1)</f>
        <v>3</v>
      </c>
      <c r="FD45" s="22">
        <f>SWITCH('Raw data'!FD45,"4 = полностью согласен",4,"3 = отчасти согласен",3,"2 = отчасти не согласен",2,"1 = абсолютно не согласен",1)</f>
        <v>3</v>
      </c>
      <c r="FE45" s="22">
        <f>SWITCH('Raw data'!FE45,"4 = полностью согласен",4,"3 = отчасти согласен",3,"2 = отчасти не согласен",2,"1 = абсолютно не согласен",1)</f>
        <v>2</v>
      </c>
      <c r="FF45" s="22">
        <f>SWITCH('Raw data'!FF45,"4 = полностью согласен",4,"3 = отчасти согласен",3,"2 = отчасти не согласен",2,"1 = абсолютно не согласен",1)</f>
        <v>3</v>
      </c>
      <c r="FG45" s="22">
        <f>SWITCH('Raw data'!FG45,"4 = полностью согласен",4,"3 = отчасти согласен",3,"2 = отчасти не согласен",2,"1 = абсолютно не согласен",1)</f>
        <v>1</v>
      </c>
      <c r="FH45" s="22">
        <f>SWITCH('Raw data'!FH45,"4 = полностью согласен",4,"3 = отчасти согласен",3,"2 = отчасти не согласен",2,"1 = абсолютно не согласен",1)</f>
        <v>2</v>
      </c>
      <c r="FI45" s="22">
        <f>SWITCH('Raw data'!FI45,"4 = полностью согласен",4,"3 = отчасти согласен",3,"2 = отчасти не согласен",2,"1 = абсолютно не согласен",1)</f>
        <v>4</v>
      </c>
      <c r="FJ45" s="22">
        <f>SWITCH('Raw data'!FJ45,"4 = полностью согласен",4,"3 = отчасти согласен",3,"2 = отчасти не согласен",2,"1 = абсолютно не согласен",1)</f>
        <v>4</v>
      </c>
      <c r="FK45" s="22">
        <f>SWITCH('Raw data'!FK45,"4 = полностью согласен",4,"3 = отчасти согласен",3,"2 = отчасти не согласен",2,"1 = абсолютно не согласен",1)</f>
        <v>3</v>
      </c>
      <c r="FL45" s="22">
        <f>SWITCH('Raw data'!FL45,"4 = полностью согласен",4,"3 = отчасти согласен",3,"2 = отчасти не согласен",2,"1 = абсолютно не согласен",1)</f>
        <v>4</v>
      </c>
      <c r="FM45" s="22">
        <f>SWITCH('Raw data'!FM45,"4 = полностью согласен",4,"3 = отчасти согласен",3,"2 = отчасти не согласен",2,"1 = абсолютно не согласен",1)</f>
        <v>4</v>
      </c>
      <c r="FN45" s="22">
        <f>SWITCH('Raw data'!FN45,"4 = полностью согласен",4,"3 = отчасти согласен",3,"2 = отчасти не согласен",2,"1 = абсолютно не согласен",1)</f>
        <v>4</v>
      </c>
      <c r="FO45" s="22">
        <f>SWITCH('Raw data'!FO45,"4 = полностью согласен",4,"3 = отчасти согласен",3,"2 = отчасти не согласен",2,"1 = абсолютно не согласен",1)</f>
        <v>1</v>
      </c>
      <c r="FP45" s="22">
        <f>SWITCH('Raw data'!FP45,"4 = полностью согласен",4,"3 = отчасти согласен",3,"2 = отчасти не согласен",2,"1 = абсолютно не согласен",1)</f>
        <v>2</v>
      </c>
      <c r="FQ45" s="22">
        <f>SWITCH('Raw data'!FQ45,"4 = полностью согласен",4,"3 = отчасти согласен",3,"2 = отчасти не согласен",2,"1 = абсолютно не согласен",1)</f>
        <v>4</v>
      </c>
      <c r="FR45" s="22">
        <f>SWITCH('Raw data'!FR45,"4 = полностью согласен",4,"3 = отчасти согласен",3,"2 = отчасти не согласен",2,"1 = абсолютно не согласен",1)</f>
        <v>2</v>
      </c>
      <c r="FS45" s="22">
        <f>SWITCH('Raw data'!FS45,"4 = полностью согласен",4,"3 = отчасти согласен",3,"2 = отчасти не согласен",2,"1 = абсолютно не согласен",1)</f>
        <v>1</v>
      </c>
      <c r="FT45" s="22">
        <f>SWITCH('Raw data'!FT45,"4 = полностью согласен",4,"3 = отчасти согласен",3,"2 = отчасти не согласен",2,"1 = абсолютно не согласен",1)</f>
        <v>3</v>
      </c>
      <c r="FU45" s="22">
        <f>SWITCH('Raw data'!FU45,"4 = полностью согласен",4,"3 = отчасти согласен",3,"2 = отчасти не согласен",2,"1 = абсолютно не согласен",1)</f>
        <v>2</v>
      </c>
      <c r="FV45" s="22">
        <f>SWITCH('Raw data'!FV45,"4 = полностью согласен",4,"3 = отчасти согласен",3,"2 = отчасти не согласен",2,"1 = абсолютно не согласен",1)</f>
        <v>2</v>
      </c>
      <c r="FW45" s="22">
        <f>SWITCH('Raw data'!FW45,"4 = полностью согласен",4,"3 = отчасти согласен",3,"2 = отчасти не согласен",2,"1 = абсолютно не согласен",1)</f>
        <v>4</v>
      </c>
      <c r="FX45" s="22">
        <f>SWITCH('Raw data'!FX45,"4 = полностью согласен",4,"3 = отчасти согласен",3,"2 = отчасти не согласен",2,"1 = абсолютно не согласен",1)</f>
        <v>3</v>
      </c>
      <c r="FY45" s="22">
        <f>SWITCH('Raw data'!FY45,"4 = полностью согласен",4,"3 = отчасти согласен",3,"2 = отчасти не согласен",2,"1 = абсолютно не согласен",1)</f>
        <v>4</v>
      </c>
      <c r="FZ45" s="22">
        <f>SWITCH('Raw data'!FZ45,"4 = полностью согласен",4,"3 = отчасти согласен",3,"2 = отчасти не согласен",2,"1 = абсолютно не согласен",1)</f>
        <v>4</v>
      </c>
      <c r="GA45" s="22">
        <f>SWITCH('Raw data'!GA45,"4 = полностью согласен",4,"3 = отчасти согласен",3,"2 = отчасти не согласен",2,"1 = абсолютно не согласен",1)</f>
        <v>1</v>
      </c>
      <c r="GB45" s="22">
        <f>SWITCH('Raw data'!GB45,"4 = полностью согласен",4,"3 = отчасти согласен",3,"2 = отчасти не согласен",2,"1 = абсолютно не согласен",1)</f>
        <v>3</v>
      </c>
      <c r="GC45" s="22">
        <f>SWITCH('Raw data'!GC45,"4 = полностью согласен",4,"3 = отчасти согласен",3,"2 = отчасти не согласен",2,"1 = абсолютно не согласен",1)</f>
        <v>1</v>
      </c>
      <c r="GD45" s="22">
        <f>SWITCH('Raw data'!GD45,"4 = полностью согласен",4,"3 = отчасти согласен",3,"2 = отчасти не согласен",2,"1 = абсолютно не согласен",1)</f>
        <v>3</v>
      </c>
      <c r="GE45" s="22">
        <f>SWITCH('Raw data'!GE45,"4 = полностью согласен",4,"3 = отчасти согласен",3,"2 = отчасти не согласен",2,"1 = абсолютно не согласен",1)</f>
        <v>3</v>
      </c>
      <c r="GF45" s="22">
        <f>SWITCH('Raw data'!GF45,"4 = полностью согласен",4,"3 = отчасти согласен",3,"2 = отчасти не согласен",2,"1 = абсолютно не согласен",1)</f>
        <v>3</v>
      </c>
      <c r="GG45" s="22">
        <f>SWITCH('Raw data'!GG45,"4 = полностью согласен",4,"3 = отчасти согласен",3,"2 = отчасти не согласен",2,"1 = абсолютно не согласен",1)</f>
        <v>3</v>
      </c>
      <c r="GH45" s="22">
        <f>SWITCH('Raw data'!GH45,"4 = полностью согласен",4,"3 = отчасти согласен",3,"2 = отчасти не согласен",2,"1 = абсолютно не согласен",1)</f>
        <v>3</v>
      </c>
      <c r="GI45" s="22">
        <f>SWITCH('Raw data'!GI45,"4 = полностью согласен",4,"3 = отчасти согласен",3,"2 = отчасти не согласен",2,"1 = абсолютно не согласен",1)</f>
        <v>4</v>
      </c>
      <c r="GJ45" s="22">
        <f>SWITCH('Raw data'!GJ45,"4 = полностью согласен",4,"3 = отчасти согласен",3,"2 = отчасти не согласен",2,"1 = абсолютно не согласен",1)</f>
        <v>3</v>
      </c>
      <c r="GK45" s="22">
        <f>SWITCH('Raw data'!GK45,"4 = полностью согласен",4,"3 = отчасти согласен",3,"2 = отчасти не согласен",2,"1 = абсолютно не согласен",1)</f>
        <v>2</v>
      </c>
      <c r="GL45" s="22">
        <f>SWITCH('Raw data'!GL45,"4 = полностью согласен",4,"3 = отчасти согласен",3,"2 = отчасти не согласен",2,"1 = абсолютно не согласен",1)</f>
        <v>4</v>
      </c>
      <c r="GM45" s="22">
        <f>SWITCH('Raw data'!GM45,"4 = полностью согласен",4,"3 = отчасти согласен",3,"2 = отчасти не согласен",2,"1 = абсолютно не согласен",1)</f>
        <v>4</v>
      </c>
      <c r="GN45" s="22">
        <f>SWITCH('Raw data'!GN45,"4 = полностью согласен",4,"3 = отчасти согласен",3,"2 = отчасти не согласен",2,"1 = абсолютно не согласен",1)</f>
        <v>3</v>
      </c>
      <c r="GO45" s="23"/>
    </row>
    <row r="46">
      <c r="A46" s="18">
        <f>'Raw data'!A46</f>
        <v>44720.01447</v>
      </c>
      <c r="B46" s="19" t="str">
        <f>'Raw data'!B46</f>
        <v>Product manager</v>
      </c>
      <c r="E46" s="20">
        <f>if('Raw data'!E46 = "инженер-техник",0,1)</f>
        <v>1</v>
      </c>
      <c r="F46" s="20">
        <f>if('Raw data'!F46 = "вязальщик",0,1)</f>
        <v>1</v>
      </c>
      <c r="G46" s="20">
        <f>if('Raw data'!G46 = "повар",0,1)</f>
        <v>1</v>
      </c>
      <c r="H46" s="20">
        <f>if('Raw data'!H46 = "фотограф",0,1)</f>
        <v>1</v>
      </c>
      <c r="I46" s="20">
        <f>if('Raw data'!I46 = "чертежник",0,1)</f>
        <v>1</v>
      </c>
      <c r="J46" s="20">
        <f>if('Raw data'!J46 = "философ",0,1)</f>
        <v>1</v>
      </c>
      <c r="K46" s="20">
        <f>if('Raw data'!K46 = "ученый-химик",0,1)</f>
        <v>0</v>
      </c>
      <c r="L46" s="20">
        <f>if('Raw data'!L46 = "редактор научного журнала",0,1)</f>
        <v>1</v>
      </c>
      <c r="M46" s="20">
        <f>if('Raw data'!M46 = "лингвист",0,1)</f>
        <v>1</v>
      </c>
      <c r="N46" s="20">
        <f>if('Raw data'!N46 = "педиатр",0,1)</f>
        <v>0</v>
      </c>
      <c r="O46" s="20">
        <f>if('Raw data'!O46 = "организатор воспитательной работы",0,1)</f>
        <v>0</v>
      </c>
      <c r="P46" s="20">
        <f>if('Raw data'!P46 = "спортивный врач",0,1)</f>
        <v>0</v>
      </c>
      <c r="Q46" s="20">
        <f>if('Raw data'!Q46 = "нотариус",0,1)</f>
        <v>1</v>
      </c>
      <c r="R46" s="20">
        <f>if('Raw data'!R46 = "инженер станка",0,1)</f>
        <v>0</v>
      </c>
      <c r="S46" s="20">
        <f>if('Raw data'!S46 = "политический деятель",0,1)</f>
        <v>1</v>
      </c>
      <c r="T46" s="20">
        <f>if('Raw data'!T46 = "садовник",0,1)</f>
        <v>0</v>
      </c>
      <c r="U46" s="20">
        <f>if('Raw data'!U46 = "водитель",0,1)</f>
        <v>1</v>
      </c>
      <c r="V46" s="20">
        <f>if('Raw data'!V46 = "инженер-электрик",0,1)</f>
        <v>0</v>
      </c>
      <c r="W46" s="20">
        <f>if('Raw data'!W46 = "маляр",0,1)</f>
        <v>0</v>
      </c>
      <c r="X46" s="20">
        <f>if('Raw data'!X46 = "биолог",0,1)</f>
        <v>0</v>
      </c>
      <c r="Y46" s="20">
        <f>if('Raw data'!Y46 = "телеоператор",0,1)</f>
        <v>1</v>
      </c>
      <c r="Z46" s="20">
        <f>if('Raw data'!Z46 = "гидролог",0,1)</f>
        <v>1</v>
      </c>
      <c r="AA46" s="20">
        <f>if('Raw data'!AA46 = "зоолог",0,1)</f>
        <v>0</v>
      </c>
      <c r="AB46" s="20">
        <f>if('Raw data'!AB46 = "математик",0,1)</f>
        <v>1</v>
      </c>
      <c r="AC46" s="20">
        <f>if('Raw data'!AC46 = "счетовод",1,0)</f>
        <v>0</v>
      </c>
      <c r="AD46" s="20">
        <f>if('Raw data'!AD46 = "учитель",0,1)</f>
        <v>0</v>
      </c>
      <c r="AE46" s="20">
        <f>if('Raw data'!AE46 = "воспитатель",0,1)</f>
        <v>0</v>
      </c>
      <c r="AF46" s="20">
        <f>if('Raw data'!AF46 = "экономист",0,1)</f>
        <v>0</v>
      </c>
      <c r="AG46" s="20">
        <f>if('Raw data'!AG46 = "корректор",0,1)</f>
        <v>1</v>
      </c>
      <c r="AH46" s="20">
        <f>if('Raw data'!AH46 = "завхоз",0,1)</f>
        <v>1</v>
      </c>
      <c r="AI46" s="20">
        <f>if('Raw data'!AI46 = "радиоинженер",0,1)</f>
        <v>1</v>
      </c>
      <c r="AJ46" s="20">
        <f>if('Raw data'!AJ46 = "водопроводчик",0,1)</f>
        <v>0</v>
      </c>
      <c r="AK46" s="20">
        <f>if('Raw data'!AK46 = "агроном",0,1)</f>
        <v>1</v>
      </c>
      <c r="AL46" s="20">
        <f>if('Raw data'!AL46 = "закройщик-модельер",0,1)</f>
        <v>1</v>
      </c>
      <c r="AM46" s="20">
        <f>if('Raw data'!AM46 = "археолог",0,1)</f>
        <v>0</v>
      </c>
      <c r="AN46" s="20">
        <f>if('Raw data'!AN46 = "работник музея",0,1)</f>
        <v>0</v>
      </c>
      <c r="AO46" s="20">
        <f>if('Raw data'!AO46 = "ученый",0,1)</f>
        <v>0</v>
      </c>
      <c r="AP46" s="20">
        <f>if('Raw data'!AP46 = "логопед",0,1)</f>
        <v>0</v>
      </c>
      <c r="AQ46" s="20">
        <f>if('Raw data'!AQ46 = "врач",0,1)</f>
        <v>0</v>
      </c>
      <c r="AR46" s="20">
        <f>if('Raw data'!AR46 = "главный бухгалтер",0,1)</f>
        <v>0</v>
      </c>
      <c r="AS46" s="20">
        <f>if('Raw data'!AS46 = "поэт",0,1)</f>
        <v>1</v>
      </c>
      <c r="AT46" s="21">
        <f>if('Raw data'!AT46 = "архивариус",0,1)</f>
        <v>1</v>
      </c>
      <c r="AU46" s="20">
        <f>COUNTIF('Raw data'!AU46,"Да")</f>
        <v>0</v>
      </c>
      <c r="AV46" s="20">
        <f>COUNTIF('Raw data'!AV46,"Да")</f>
        <v>1</v>
      </c>
      <c r="AW46" s="20">
        <f>COUNTIF('Raw data'!AW46,"Да")</f>
        <v>0</v>
      </c>
      <c r="AX46" s="20">
        <f>COUNTIF('Raw data'!AX46,"Да")</f>
        <v>0</v>
      </c>
      <c r="AY46" s="20">
        <f>COUNTIF('Raw data'!AY46,"Да")</f>
        <v>1</v>
      </c>
      <c r="AZ46" s="20">
        <f>COUNTIF('Raw data'!AZ46,"Да")</f>
        <v>0</v>
      </c>
      <c r="BA46" s="20">
        <f>COUNTIF('Raw data'!BA46,"Да")</f>
        <v>1</v>
      </c>
      <c r="BB46" s="20">
        <f>COUNTIF('Raw data'!BB46,"Да")</f>
        <v>1</v>
      </c>
      <c r="BC46" s="20">
        <f>COUNTIF('Raw data'!BC46,"Да")</f>
        <v>0</v>
      </c>
      <c r="BD46" s="20">
        <f>COUNTIF('Raw data'!BD46,"Да")</f>
        <v>1</v>
      </c>
      <c r="BE46" s="20">
        <f>COUNTIF('Raw data'!BE46,"Да")</f>
        <v>1</v>
      </c>
      <c r="BF46" s="20">
        <f>COUNTIF('Raw data'!BF46,"Да")</f>
        <v>0</v>
      </c>
      <c r="BG46" s="20">
        <f>COUNTIF('Raw data'!BG46,"Да")</f>
        <v>1</v>
      </c>
      <c r="BH46" s="20">
        <f>COUNTIF('Raw data'!BH46,"Да")</f>
        <v>1</v>
      </c>
      <c r="BI46" s="20">
        <f>COUNTIF('Raw data'!BI46,"Да")</f>
        <v>1</v>
      </c>
      <c r="BJ46" s="20">
        <f>COUNTIF('Raw data'!BJ46,"Да")</f>
        <v>1</v>
      </c>
      <c r="BK46" s="20">
        <f>COUNTIF('Raw data'!BK46,"Да")</f>
        <v>0</v>
      </c>
      <c r="BL46" s="20">
        <f>COUNTIF('Raw data'!BL46,"Да")</f>
        <v>1</v>
      </c>
      <c r="BM46" s="20">
        <f>COUNTIF('Raw data'!BM46,"Да")</f>
        <v>1</v>
      </c>
      <c r="BN46" s="20">
        <f>COUNTIF('Raw data'!BN46,"Да")</f>
        <v>0</v>
      </c>
      <c r="BO46" s="20">
        <f>COUNTIF('Raw data'!BO46,"Да")</f>
        <v>1</v>
      </c>
      <c r="BP46" s="20">
        <f>COUNTIF('Raw data'!BP46,"Да")</f>
        <v>0</v>
      </c>
      <c r="BQ46" s="20">
        <f>COUNTIF('Raw data'!BQ46,"Да")</f>
        <v>0</v>
      </c>
      <c r="BR46" s="20">
        <f>COUNTIF('Raw data'!BR46,"Да")</f>
        <v>1</v>
      </c>
      <c r="BS46" s="20">
        <f>COUNTIF('Raw data'!BS46,"Да")</f>
        <v>1</v>
      </c>
      <c r="BT46" s="20">
        <f>COUNTIF('Raw data'!BT46,"Да")</f>
        <v>1</v>
      </c>
      <c r="BU46" s="20">
        <f>COUNTIF('Raw data'!BU46,"Да")</f>
        <v>0</v>
      </c>
      <c r="BV46" s="20">
        <f>COUNTIF('Raw data'!BV46,"Да")</f>
        <v>0</v>
      </c>
      <c r="BW46" s="20">
        <f>COUNTIF('Raw data'!BW46,"Да")</f>
        <v>1</v>
      </c>
      <c r="BX46" s="20">
        <f>COUNTIF('Raw data'!BX46,"Да")</f>
        <v>1</v>
      </c>
      <c r="BY46" s="20">
        <f>COUNTIF('Raw data'!BY46,"Да")</f>
        <v>0</v>
      </c>
      <c r="BZ46" s="20">
        <f>COUNTIF('Raw data'!BZ46,"Да")</f>
        <v>0</v>
      </c>
      <c r="CA46" s="20">
        <f>COUNTIF('Raw data'!CA46,"Да")</f>
        <v>1</v>
      </c>
      <c r="CB46" s="20">
        <f>COUNTIF('Raw data'!CB46,"Да")</f>
        <v>1</v>
      </c>
      <c r="CC46" s="20">
        <f>COUNTIF('Raw data'!CC46,"Да")</f>
        <v>1</v>
      </c>
      <c r="CD46" s="20">
        <f>COUNTIF('Raw data'!CD46,"Да")</f>
        <v>0</v>
      </c>
      <c r="CE46" s="20">
        <f>COUNTIF('Raw data'!CE46,"Да")</f>
        <v>1</v>
      </c>
      <c r="CF46" s="20">
        <f>COUNTIF('Raw data'!CF46,"Да")</f>
        <v>0</v>
      </c>
      <c r="CG46" s="20">
        <f>COUNTIF('Raw data'!CG46,"Да")</f>
        <v>0</v>
      </c>
      <c r="CH46" s="20">
        <f>COUNTIF('Raw data'!CH46,"Да")</f>
        <v>1</v>
      </c>
      <c r="CI46" s="20">
        <f>COUNTIF('Raw data'!CI46,"Да")</f>
        <v>1</v>
      </c>
      <c r="CJ46" s="20">
        <f>COUNTIF('Raw data'!CJ46,"Да")</f>
        <v>0</v>
      </c>
      <c r="CK46" s="20">
        <f>COUNTIF('Raw data'!CK46,"Да")</f>
        <v>1</v>
      </c>
      <c r="CL46" s="20">
        <f>COUNTIF('Raw data'!CL46,"Да")</f>
        <v>0</v>
      </c>
      <c r="CM46" s="20">
        <f>COUNTIF('Raw data'!CM46,"Да")</f>
        <v>0</v>
      </c>
      <c r="CN46" s="20">
        <f>COUNTIF('Raw data'!CN46,"Да")</f>
        <v>0</v>
      </c>
      <c r="CO46" s="20">
        <f>COUNTIF('Raw data'!CO46,"Да")</f>
        <v>0</v>
      </c>
      <c r="CP46" s="20">
        <f>COUNTIF('Raw data'!CP46,"Да")</f>
        <v>0</v>
      </c>
      <c r="CQ46" s="20">
        <f>COUNTIF('Raw data'!CQ46,"Да")</f>
        <v>0</v>
      </c>
      <c r="CR46" s="20">
        <f>COUNTIF('Raw data'!CR46,"Да")</f>
        <v>0</v>
      </c>
      <c r="CS46" s="20">
        <f>COUNTIF('Raw data'!CS46,"Да")</f>
        <v>1</v>
      </c>
      <c r="CT46" s="20">
        <f>COUNTIF('Raw data'!CT46,"Да")</f>
        <v>1</v>
      </c>
      <c r="CU46" s="20">
        <f>COUNTIF('Raw data'!CU46,"Да")</f>
        <v>0</v>
      </c>
      <c r="CV46" s="20">
        <f>COUNTIF('Raw data'!CV46,"Да")</f>
        <v>1</v>
      </c>
      <c r="CW46" s="20">
        <f>COUNTIF('Raw data'!CW46,"Да")</f>
        <v>1</v>
      </c>
      <c r="CX46" s="20">
        <f>COUNTIF('Raw data'!CX46,"Да")</f>
        <v>1</v>
      </c>
      <c r="CY46" s="20">
        <f>COUNTIF('Raw data'!CY46,"Да")</f>
        <v>1</v>
      </c>
      <c r="CZ46" s="20">
        <f>COUNTIF('Raw data'!CZ46,"Да")</f>
        <v>1</v>
      </c>
      <c r="DA46" s="20">
        <f>COUNTIF('Raw data'!DA46,"Да")</f>
        <v>0</v>
      </c>
      <c r="DB46" s="20">
        <f>COUNTIF('Raw data'!DB46,"Да")</f>
        <v>0</v>
      </c>
      <c r="DC46" s="20">
        <f>COUNTIF('Raw data'!DC46,"Да")</f>
        <v>0</v>
      </c>
      <c r="DD46" s="20">
        <f>COUNTIF('Raw data'!DD46,"Да")</f>
        <v>0</v>
      </c>
      <c r="DE46" s="20">
        <f>COUNTIF('Raw data'!DE46,"Да")</f>
        <v>0</v>
      </c>
      <c r="DF46" s="20">
        <f>COUNTIF('Raw data'!DF46,"Да")</f>
        <v>1</v>
      </c>
      <c r="DG46" s="20">
        <f>COUNTIF('Raw data'!DG46,"Да")</f>
        <v>1</v>
      </c>
      <c r="DH46" s="20">
        <f>COUNTIF('Raw data'!DH46,"Да")</f>
        <v>1</v>
      </c>
      <c r="DI46" s="20">
        <f>COUNTIF('Raw data'!DI46,"Да")</f>
        <v>0</v>
      </c>
      <c r="DJ46" s="20">
        <f>COUNTIF('Raw data'!DJ46,"Да")</f>
        <v>1</v>
      </c>
      <c r="DK46" s="20">
        <f>COUNTIF('Raw data'!DK46,"Да")</f>
        <v>1</v>
      </c>
      <c r="DL46" s="20">
        <f>COUNTIF('Raw data'!DL46,"Да")</f>
        <v>0</v>
      </c>
      <c r="DM46" s="20">
        <f>COUNTIF('Raw data'!DM46,"Да")</f>
        <v>1</v>
      </c>
      <c r="DN46" s="20">
        <f>COUNTIF('Raw data'!DN46,"Да")</f>
        <v>0</v>
      </c>
      <c r="DO46" s="20">
        <f>COUNTIF('Raw data'!DO46,"Да")</f>
        <v>1</v>
      </c>
      <c r="DP46" s="20">
        <f>COUNTIF('Raw data'!DP46,"Да")</f>
        <v>1</v>
      </c>
      <c r="DQ46" s="20">
        <f>COUNTIF('Raw data'!DQ46,"Да")</f>
        <v>0</v>
      </c>
      <c r="DR46" s="20">
        <f>COUNTIF('Raw data'!DR46,"Да")</f>
        <v>1</v>
      </c>
      <c r="DS46" s="20">
        <f>COUNTIF('Raw data'!DS46,"Да")</f>
        <v>0</v>
      </c>
      <c r="DT46" s="20">
        <f>COUNTIF('Raw data'!DT46,"Да")</f>
        <v>0</v>
      </c>
      <c r="DU46" s="20">
        <f>COUNTIF('Raw data'!DU46,"Да")</f>
        <v>0</v>
      </c>
      <c r="DV46" s="21">
        <f>COUNTIF('Raw data'!DV46,"Да")</f>
        <v>1</v>
      </c>
      <c r="DW46" s="22">
        <f>SWITCH('Raw data'!DW46,"4 = полностью согласен",4,"3 = отчасти согласен",3,"2 = отчасти не согласен",2,"1 = абсолютно не согласен",1)</f>
        <v>4</v>
      </c>
      <c r="DX46" s="22">
        <f>SWITCH('Raw data'!DX46,"4 = полностью согласен",4,"3 = отчасти согласен",3,"2 = отчасти не согласен",2,"1 = абсолютно не согласен",1)</f>
        <v>1</v>
      </c>
      <c r="DY46" s="22">
        <f>SWITCH('Raw data'!DY46,"4 = полностью согласен",4,"3 = отчасти согласен",3,"2 = отчасти не согласен",2,"1 = абсолютно не согласен",1)</f>
        <v>1</v>
      </c>
      <c r="DZ46" s="22">
        <f>SWITCH('Raw data'!DZ46,"4 = полностью согласен",4,"3 = отчасти согласен",3,"2 = отчасти не согласен",2,"1 = абсолютно не согласен",1)</f>
        <v>3</v>
      </c>
      <c r="EA46" s="22">
        <f>SWITCH('Raw data'!EA46,"4 = полностью согласен",4,"3 = отчасти согласен",3,"2 = отчасти не согласен",2,"1 = абсолютно не согласен",1)</f>
        <v>4</v>
      </c>
      <c r="EB46" s="22">
        <f>SWITCH('Raw data'!EB46,"4 = полностью согласен",4,"3 = отчасти согласен",3,"2 = отчасти не согласен",2,"1 = абсолютно не согласен",1)</f>
        <v>2</v>
      </c>
      <c r="EC46" s="22">
        <f>SWITCH('Raw data'!EC46,"4 = полностью согласен",4,"3 = отчасти согласен",3,"2 = отчасти не согласен",2,"1 = абсолютно не согласен",1)</f>
        <v>2</v>
      </c>
      <c r="ED46" s="22">
        <f>SWITCH('Raw data'!ED46,"4 = полностью согласен",4,"3 = отчасти согласен",3,"2 = отчасти не согласен",2,"1 = абсолютно не согласен",1)</f>
        <v>4</v>
      </c>
      <c r="EE46" s="22">
        <f>SWITCH('Raw data'!EE46,"4 = полностью согласен",4,"3 = отчасти согласен",3,"2 = отчасти не согласен",2,"1 = абсолютно не согласен",1)</f>
        <v>1</v>
      </c>
      <c r="EF46" s="22">
        <f>SWITCH('Raw data'!EF46,"4 = полностью согласен",4,"3 = отчасти согласен",3,"2 = отчасти не согласен",2,"1 = абсолютно не согласен",1)</f>
        <v>4</v>
      </c>
      <c r="EG46" s="22">
        <f>SWITCH('Raw data'!EG46,"4 = полностью согласен",4,"3 = отчасти согласен",3,"2 = отчасти не согласен",2,"1 = абсолютно не согласен",1)</f>
        <v>1</v>
      </c>
      <c r="EH46" s="22">
        <f>SWITCH('Raw data'!EH46,"4 = полностью согласен",4,"3 = отчасти согласен",3,"2 = отчасти не согласен",2,"1 = абсолютно не согласен",1)</f>
        <v>2</v>
      </c>
      <c r="EI46" s="22">
        <f>SWITCH('Raw data'!EI46,"4 = полностью согласен",4,"3 = отчасти согласен",3,"2 = отчасти не согласен",2,"1 = абсолютно не согласен",1)</f>
        <v>3</v>
      </c>
      <c r="EJ46" s="22">
        <f>SWITCH('Raw data'!EJ46,"4 = полностью согласен",4,"3 = отчасти согласен",3,"2 = отчасти не согласен",2,"1 = абсолютно не согласен",1)</f>
        <v>2</v>
      </c>
      <c r="EK46" s="22">
        <f>SWITCH('Raw data'!EK46,"4 = полностью согласен",4,"3 = отчасти согласен",3,"2 = отчасти не согласен",2,"1 = абсолютно не согласен",1)</f>
        <v>1</v>
      </c>
      <c r="EL46" s="22">
        <f>SWITCH('Raw data'!EL46,"4 = полностью согласен",4,"3 = отчасти согласен",3,"2 = отчасти не согласен",2,"1 = абсолютно не согласен",1)</f>
        <v>1</v>
      </c>
      <c r="EM46" s="22">
        <f>SWITCH('Raw data'!EM46,"4 = полностью согласен",4,"3 = отчасти согласен",3,"2 = отчасти не согласен",2,"1 = абсолютно не согласен",1)</f>
        <v>4</v>
      </c>
      <c r="EN46" s="22">
        <f>SWITCH('Raw data'!EN46,"4 = полностью согласен",4,"3 = отчасти согласен",3,"2 = отчасти не согласен",2,"1 = абсолютно не согласен",1)</f>
        <v>4</v>
      </c>
      <c r="EO46" s="22">
        <f>SWITCH('Raw data'!EO46,"4 = полностью согласен",4,"3 = отчасти согласен",3,"2 = отчасти не согласен",2,"1 = абсолютно не согласен",1)</f>
        <v>3</v>
      </c>
      <c r="EP46" s="22">
        <f>SWITCH('Raw data'!EP46,"4 = полностью согласен",4,"3 = отчасти согласен",3,"2 = отчасти не согласен",2,"1 = абсолютно не согласен",1)</f>
        <v>2</v>
      </c>
      <c r="EQ46" s="22">
        <f>SWITCH('Raw data'!EQ46,"4 = полностью согласен",4,"3 = отчасти согласен",3,"2 = отчасти не согласен",2,"1 = абсолютно не согласен",1)</f>
        <v>2</v>
      </c>
      <c r="ER46" s="22">
        <f>SWITCH('Raw data'!ER46,"4 = полностью согласен",4,"3 = отчасти согласен",3,"2 = отчасти не согласен",2,"1 = абсолютно не согласен",1)</f>
        <v>3</v>
      </c>
      <c r="ES46" s="22">
        <f>SWITCH('Raw data'!ES46,"4 = полностью согласен",4,"3 = отчасти согласен",3,"2 = отчасти не согласен",2,"1 = абсолютно не согласен",1)</f>
        <v>4</v>
      </c>
      <c r="ET46" s="22">
        <f>SWITCH('Raw data'!ET46,"4 = полностью согласен",4,"3 = отчасти согласен",3,"2 = отчасти не согласен",2,"1 = абсолютно не согласен",1)</f>
        <v>3</v>
      </c>
      <c r="EU46" s="22">
        <f>SWITCH('Raw data'!EU46,"4 = полностью согласен",4,"3 = отчасти согласен",3,"2 = отчасти не согласен",2,"1 = абсолютно не согласен",1)</f>
        <v>3</v>
      </c>
      <c r="EV46" s="22">
        <f>SWITCH('Raw data'!EV46,"4 = полностью согласен",4,"3 = отчасти согласен",3,"2 = отчасти не согласен",2,"1 = абсолютно не согласен",1)</f>
        <v>4</v>
      </c>
      <c r="EW46" s="22">
        <f>SWITCH('Raw data'!EW46,"4 = полностью согласен",4,"3 = отчасти согласен",3,"2 = отчасти не согласен",2,"1 = абсолютно не согласен",1)</f>
        <v>3</v>
      </c>
      <c r="EX46" s="22">
        <f>SWITCH('Raw data'!EX46,"4 = полностью согласен",4,"3 = отчасти согласен",3,"2 = отчасти не согласен",2,"1 = абсолютно не согласен",1)</f>
        <v>3</v>
      </c>
      <c r="EY46" s="22">
        <f>SWITCH('Raw data'!EY46,"4 = полностью согласен",4,"3 = отчасти согласен",3,"2 = отчасти не согласен",2,"1 = абсолютно не согласен",1)</f>
        <v>1</v>
      </c>
      <c r="EZ46" s="22">
        <f>SWITCH('Raw data'!EZ46,"4 = полностью согласен",4,"3 = отчасти согласен",3,"2 = отчасти не согласен",2,"1 = абсолютно не согласен",1)</f>
        <v>3</v>
      </c>
      <c r="FA46" s="22">
        <f>SWITCH('Raw data'!FA46,"4 = полностью согласен",4,"3 = отчасти согласен",3,"2 = отчасти не согласен",2,"1 = абсолютно не согласен",1)</f>
        <v>2</v>
      </c>
      <c r="FB46" s="22">
        <f>SWITCH('Raw data'!FB46,"4 = полностью согласен",4,"3 = отчасти согласен",3,"2 = отчасти не согласен",2,"1 = абсолютно не согласен",1)</f>
        <v>4</v>
      </c>
      <c r="FC46" s="22">
        <f>SWITCH('Raw data'!FC46,"4 = полностью согласен",4,"3 = отчасти согласен",3,"2 = отчасти не согласен",2,"1 = абсолютно не согласен",1)</f>
        <v>4</v>
      </c>
      <c r="FD46" s="22">
        <f>SWITCH('Raw data'!FD46,"4 = полностью согласен",4,"3 = отчасти согласен",3,"2 = отчасти не согласен",2,"1 = абсолютно не согласен",1)</f>
        <v>1</v>
      </c>
      <c r="FE46" s="22">
        <f>SWITCH('Raw data'!FE46,"4 = полностью согласен",4,"3 = отчасти согласен",3,"2 = отчасти не согласен",2,"1 = абсолютно не согласен",1)</f>
        <v>2</v>
      </c>
      <c r="FF46" s="22">
        <f>SWITCH('Raw data'!FF46,"4 = полностью согласен",4,"3 = отчасти согласен",3,"2 = отчасти не согласен",2,"1 = абсолютно не согласен",1)</f>
        <v>1</v>
      </c>
      <c r="FG46" s="22">
        <f>SWITCH('Raw data'!FG46,"4 = полностью согласен",4,"3 = отчасти согласен",3,"2 = отчасти не согласен",2,"1 = абсолютно не согласен",1)</f>
        <v>1</v>
      </c>
      <c r="FH46" s="22">
        <f>SWITCH('Raw data'!FH46,"4 = полностью согласен",4,"3 = отчасти согласен",3,"2 = отчасти не согласен",2,"1 = абсолютно не согласен",1)</f>
        <v>3</v>
      </c>
      <c r="FI46" s="22">
        <f>SWITCH('Raw data'!FI46,"4 = полностью согласен",4,"3 = отчасти согласен",3,"2 = отчасти не согласен",2,"1 = абсолютно не согласен",1)</f>
        <v>2</v>
      </c>
      <c r="FJ46" s="22">
        <f>SWITCH('Raw data'!FJ46,"4 = полностью согласен",4,"3 = отчасти согласен",3,"2 = отчасти не согласен",2,"1 = абсолютно не согласен",1)</f>
        <v>1</v>
      </c>
      <c r="FK46" s="22">
        <f>SWITCH('Raw data'!FK46,"4 = полностью согласен",4,"3 = отчасти согласен",3,"2 = отчасти не согласен",2,"1 = абсолютно не согласен",1)</f>
        <v>3</v>
      </c>
      <c r="FL46" s="22">
        <f>SWITCH('Raw data'!FL46,"4 = полностью согласен",4,"3 = отчасти согласен",3,"2 = отчасти не согласен",2,"1 = абсолютно не согласен",1)</f>
        <v>1</v>
      </c>
      <c r="FM46" s="22">
        <f>SWITCH('Raw data'!FM46,"4 = полностью согласен",4,"3 = отчасти согласен",3,"2 = отчасти не согласен",2,"1 = абсолютно не согласен",1)</f>
        <v>3</v>
      </c>
      <c r="FN46" s="22">
        <f>SWITCH('Raw data'!FN46,"4 = полностью согласен",4,"3 = отчасти согласен",3,"2 = отчасти не согласен",2,"1 = абсолютно не согласен",1)</f>
        <v>1</v>
      </c>
      <c r="FO46" s="22">
        <f>SWITCH('Raw data'!FO46,"4 = полностью согласен",4,"3 = отчасти согласен",3,"2 = отчасти не согласен",2,"1 = абсолютно не согласен",1)</f>
        <v>3</v>
      </c>
      <c r="FP46" s="22">
        <f>SWITCH('Raw data'!FP46,"4 = полностью согласен",4,"3 = отчасти согласен",3,"2 = отчасти не согласен",2,"1 = абсолютно не согласен",1)</f>
        <v>2</v>
      </c>
      <c r="FQ46" s="22">
        <f>SWITCH('Raw data'!FQ46,"4 = полностью согласен",4,"3 = отчасти согласен",3,"2 = отчасти не согласен",2,"1 = абсолютно не согласен",1)</f>
        <v>3</v>
      </c>
      <c r="FR46" s="22">
        <f>SWITCH('Raw data'!FR46,"4 = полностью согласен",4,"3 = отчасти согласен",3,"2 = отчасти не согласен",2,"1 = абсолютно не согласен",1)</f>
        <v>2</v>
      </c>
      <c r="FS46" s="22">
        <f>SWITCH('Raw data'!FS46,"4 = полностью согласен",4,"3 = отчасти согласен",3,"2 = отчасти не согласен",2,"1 = абсолютно не согласен",1)</f>
        <v>4</v>
      </c>
      <c r="FT46" s="22">
        <f>SWITCH('Raw data'!FT46,"4 = полностью согласен",4,"3 = отчасти согласен",3,"2 = отчасти не согласен",2,"1 = абсолютно не согласен",1)</f>
        <v>3</v>
      </c>
      <c r="FU46" s="22">
        <f>SWITCH('Raw data'!FU46,"4 = полностью согласен",4,"3 = отчасти согласен",3,"2 = отчасти не согласен",2,"1 = абсолютно не согласен",1)</f>
        <v>1</v>
      </c>
      <c r="FV46" s="22">
        <f>SWITCH('Raw data'!FV46,"4 = полностью согласен",4,"3 = отчасти согласен",3,"2 = отчасти не согласен",2,"1 = абсолютно не согласен",1)</f>
        <v>1</v>
      </c>
      <c r="FW46" s="22">
        <f>SWITCH('Raw data'!FW46,"4 = полностью согласен",4,"3 = отчасти согласен",3,"2 = отчасти не согласен",2,"1 = абсолютно не согласен",1)</f>
        <v>2</v>
      </c>
      <c r="FX46" s="22">
        <f>SWITCH('Raw data'!FX46,"4 = полностью согласен",4,"3 = отчасти согласен",3,"2 = отчасти не согласен",2,"1 = абсолютно не согласен",1)</f>
        <v>1</v>
      </c>
      <c r="FY46" s="22">
        <f>SWITCH('Raw data'!FY46,"4 = полностью согласен",4,"3 = отчасти согласен",3,"2 = отчасти не согласен",2,"1 = абсолютно не согласен",1)</f>
        <v>3</v>
      </c>
      <c r="FZ46" s="22">
        <f>SWITCH('Raw data'!FZ46,"4 = полностью согласен",4,"3 = отчасти согласен",3,"2 = отчасти не согласен",2,"1 = абсолютно не согласен",1)</f>
        <v>2</v>
      </c>
      <c r="GA46" s="22">
        <f>SWITCH('Raw data'!GA46,"4 = полностью согласен",4,"3 = отчасти согласен",3,"2 = отчасти не согласен",2,"1 = абсолютно не согласен",1)</f>
        <v>1</v>
      </c>
      <c r="GB46" s="22">
        <f>SWITCH('Raw data'!GB46,"4 = полностью согласен",4,"3 = отчасти согласен",3,"2 = отчасти не согласен",2,"1 = абсолютно не согласен",1)</f>
        <v>3</v>
      </c>
      <c r="GC46" s="22">
        <f>SWITCH('Raw data'!GC46,"4 = полностью согласен",4,"3 = отчасти согласен",3,"2 = отчасти не согласен",2,"1 = абсолютно не согласен",1)</f>
        <v>1</v>
      </c>
      <c r="GD46" s="22">
        <f>SWITCH('Raw data'!GD46,"4 = полностью согласен",4,"3 = отчасти согласен",3,"2 = отчасти не согласен",2,"1 = абсолютно не согласен",1)</f>
        <v>4</v>
      </c>
      <c r="GE46" s="22">
        <f>SWITCH('Raw data'!GE46,"4 = полностью согласен",4,"3 = отчасти согласен",3,"2 = отчасти не согласен",2,"1 = абсолютно не согласен",1)</f>
        <v>3</v>
      </c>
      <c r="GF46" s="22">
        <f>SWITCH('Raw data'!GF46,"4 = полностью согласен",4,"3 = отчасти согласен",3,"2 = отчасти не согласен",2,"1 = абсолютно не согласен",1)</f>
        <v>3</v>
      </c>
      <c r="GG46" s="22">
        <f>SWITCH('Raw data'!GG46,"4 = полностью согласен",4,"3 = отчасти согласен",3,"2 = отчасти не согласен",2,"1 = абсолютно не согласен",1)</f>
        <v>2</v>
      </c>
      <c r="GH46" s="22">
        <f>SWITCH('Raw data'!GH46,"4 = полностью согласен",4,"3 = отчасти согласен",3,"2 = отчасти не согласен",2,"1 = абсолютно не согласен",1)</f>
        <v>1</v>
      </c>
      <c r="GI46" s="22">
        <f>SWITCH('Raw data'!GI46,"4 = полностью согласен",4,"3 = отчасти согласен",3,"2 = отчасти не согласен",2,"1 = абсолютно не согласен",1)</f>
        <v>4</v>
      </c>
      <c r="GJ46" s="22">
        <f>SWITCH('Raw data'!GJ46,"4 = полностью согласен",4,"3 = отчасти согласен",3,"2 = отчасти не согласен",2,"1 = абсолютно не согласен",1)</f>
        <v>1</v>
      </c>
      <c r="GK46" s="22">
        <f>SWITCH('Raw data'!GK46,"4 = полностью согласен",4,"3 = отчасти согласен",3,"2 = отчасти не согласен",2,"1 = абсолютно не согласен",1)</f>
        <v>2</v>
      </c>
      <c r="GL46" s="22">
        <f>SWITCH('Raw data'!GL46,"4 = полностью согласен",4,"3 = отчасти согласен",3,"2 = отчасти не согласен",2,"1 = абсолютно не согласен",1)</f>
        <v>1</v>
      </c>
      <c r="GM46" s="22">
        <f>SWITCH('Raw data'!GM46,"4 = полностью согласен",4,"3 = отчасти согласен",3,"2 = отчасти не согласен",2,"1 = абсолютно не согласен",1)</f>
        <v>4</v>
      </c>
      <c r="GN46" s="22">
        <f>SWITCH('Raw data'!GN46,"4 = полностью согласен",4,"3 = отчасти согласен",3,"2 = отчасти не согласен",2,"1 = абсолютно не согласен",1)</f>
        <v>3</v>
      </c>
      <c r="GO46" s="23"/>
    </row>
    <row r="47">
      <c r="A47" s="18">
        <f>'Raw data'!A47</f>
        <v>44720.03835</v>
      </c>
      <c r="B47" s="19" t="str">
        <f>'Raw data'!B47</f>
        <v>UI/UX Designer</v>
      </c>
      <c r="E47" s="20">
        <f>if('Raw data'!E47 = "инженер-техник",0,1)</f>
        <v>1</v>
      </c>
      <c r="F47" s="20">
        <f>if('Raw data'!F47 = "вязальщик",0,1)</f>
        <v>1</v>
      </c>
      <c r="G47" s="20">
        <f>if('Raw data'!G47 = "повар",0,1)</f>
        <v>1</v>
      </c>
      <c r="H47" s="20">
        <f>if('Raw data'!H47 = "фотограф",0,1)</f>
        <v>0</v>
      </c>
      <c r="I47" s="20">
        <f>if('Raw data'!I47 = "чертежник",0,1)</f>
        <v>1</v>
      </c>
      <c r="J47" s="20">
        <f>if('Raw data'!J47 = "философ",0,1)</f>
        <v>1</v>
      </c>
      <c r="K47" s="20">
        <f>if('Raw data'!K47 = "ученый-химик",0,1)</f>
        <v>1</v>
      </c>
      <c r="L47" s="20">
        <f>if('Raw data'!L47 = "редактор научного журнала",0,1)</f>
        <v>0</v>
      </c>
      <c r="M47" s="20">
        <f>if('Raw data'!M47 = "лингвист",0,1)</f>
        <v>0</v>
      </c>
      <c r="N47" s="20">
        <f>if('Raw data'!N47 = "педиатр",0,1)</f>
        <v>1</v>
      </c>
      <c r="O47" s="20">
        <f>if('Raw data'!O47 = "организатор воспитательной работы",0,1)</f>
        <v>0</v>
      </c>
      <c r="P47" s="20">
        <f>if('Raw data'!P47 = "спортивный врач",0,1)</f>
        <v>0</v>
      </c>
      <c r="Q47" s="20">
        <f>if('Raw data'!Q47 = "нотариус",0,1)</f>
        <v>0</v>
      </c>
      <c r="R47" s="20">
        <f>if('Raw data'!R47 = "инженер станка",0,1)</f>
        <v>0</v>
      </c>
      <c r="S47" s="20">
        <f>if('Raw data'!S47 = "политический деятель",0,1)</f>
        <v>1</v>
      </c>
      <c r="T47" s="20">
        <f>if('Raw data'!T47 = "садовник",0,1)</f>
        <v>0</v>
      </c>
      <c r="U47" s="20">
        <f>if('Raw data'!U47 = "водитель",0,1)</f>
        <v>1</v>
      </c>
      <c r="V47" s="20">
        <f>if('Raw data'!V47 = "инженер-электрик",0,1)</f>
        <v>1</v>
      </c>
      <c r="W47" s="20">
        <f>if('Raw data'!W47 = "маляр",0,1)</f>
        <v>1</v>
      </c>
      <c r="X47" s="20">
        <f>if('Raw data'!X47 = "биолог",0,1)</f>
        <v>1</v>
      </c>
      <c r="Y47" s="20">
        <f>if('Raw data'!Y47 = "телеоператор",0,1)</f>
        <v>1</v>
      </c>
      <c r="Z47" s="20">
        <f>if('Raw data'!Z47 = "гидролог",0,1)</f>
        <v>1</v>
      </c>
      <c r="AA47" s="20">
        <f>if('Raw data'!AA47 = "зоолог",0,1)</f>
        <v>0</v>
      </c>
      <c r="AB47" s="20">
        <f>if('Raw data'!AB47 = "математик",0,1)</f>
        <v>1</v>
      </c>
      <c r="AC47" s="20">
        <f>if('Raw data'!AC47 = "счетовод",1,0)</f>
        <v>0</v>
      </c>
      <c r="AD47" s="20">
        <f>if('Raw data'!AD47 = "учитель",0,1)</f>
        <v>0</v>
      </c>
      <c r="AE47" s="20">
        <f>if('Raw data'!AE47 = "воспитатель",0,1)</f>
        <v>1</v>
      </c>
      <c r="AF47" s="20">
        <f>if('Raw data'!AF47 = "экономист",0,1)</f>
        <v>0</v>
      </c>
      <c r="AG47" s="20">
        <f>if('Raw data'!AG47 = "корректор",0,1)</f>
        <v>0</v>
      </c>
      <c r="AH47" s="20">
        <f>if('Raw data'!AH47 = "завхоз",0,1)</f>
        <v>1</v>
      </c>
      <c r="AI47" s="20">
        <f>if('Raw data'!AI47 = "радиоинженер",0,1)</f>
        <v>0</v>
      </c>
      <c r="AJ47" s="20">
        <f>if('Raw data'!AJ47 = "водопроводчик",0,1)</f>
        <v>1</v>
      </c>
      <c r="AK47" s="20">
        <f>if('Raw data'!AK47 = "агроном",0,1)</f>
        <v>0</v>
      </c>
      <c r="AL47" s="20">
        <f>if('Raw data'!AL47 = "закройщик-модельер",0,1)</f>
        <v>1</v>
      </c>
      <c r="AM47" s="20">
        <f>if('Raw data'!AM47 = "археолог",0,1)</f>
        <v>1</v>
      </c>
      <c r="AN47" s="20">
        <f>if('Raw data'!AN47 = "работник музея",0,1)</f>
        <v>0</v>
      </c>
      <c r="AO47" s="20">
        <f>if('Raw data'!AO47 = "ученый",0,1)</f>
        <v>0</v>
      </c>
      <c r="AP47" s="20">
        <f>if('Raw data'!AP47 = "логопед",0,1)</f>
        <v>0</v>
      </c>
      <c r="AQ47" s="20">
        <f>if('Raw data'!AQ47 = "врач",0,1)</f>
        <v>0</v>
      </c>
      <c r="AR47" s="20">
        <f>if('Raw data'!AR47 = "главный бухгалтер",0,1)</f>
        <v>1</v>
      </c>
      <c r="AS47" s="20">
        <f>if('Raw data'!AS47 = "поэт",0,1)</f>
        <v>0</v>
      </c>
      <c r="AT47" s="21">
        <f>if('Raw data'!AT47 = "архивариус",0,1)</f>
        <v>1</v>
      </c>
      <c r="AU47" s="20">
        <f>COUNTIF('Raw data'!AU47,"Да")</f>
        <v>0</v>
      </c>
      <c r="AV47" s="20">
        <f>COUNTIF('Raw data'!AV47,"Да")</f>
        <v>1</v>
      </c>
      <c r="AW47" s="20">
        <f>COUNTIF('Raw data'!AW47,"Да")</f>
        <v>0</v>
      </c>
      <c r="AX47" s="20">
        <f>COUNTIF('Raw data'!AX47,"Да")</f>
        <v>0</v>
      </c>
      <c r="AY47" s="20">
        <f>COUNTIF('Raw data'!AY47,"Да")</f>
        <v>1</v>
      </c>
      <c r="AZ47" s="20">
        <f>COUNTIF('Raw data'!AZ47,"Да")</f>
        <v>0</v>
      </c>
      <c r="BA47" s="20">
        <f>COUNTIF('Raw data'!BA47,"Да")</f>
        <v>1</v>
      </c>
      <c r="BB47" s="20">
        <f>COUNTIF('Raw data'!BB47,"Да")</f>
        <v>1</v>
      </c>
      <c r="BC47" s="20">
        <f>COUNTIF('Raw data'!BC47,"Да")</f>
        <v>1</v>
      </c>
      <c r="BD47" s="20">
        <f>COUNTIF('Raw data'!BD47,"Да")</f>
        <v>1</v>
      </c>
      <c r="BE47" s="20">
        <f>COUNTIF('Raw data'!BE47,"Да")</f>
        <v>0</v>
      </c>
      <c r="BF47" s="20">
        <f>COUNTIF('Raw data'!BF47,"Да")</f>
        <v>0</v>
      </c>
      <c r="BG47" s="20">
        <f>COUNTIF('Raw data'!BG47,"Да")</f>
        <v>1</v>
      </c>
      <c r="BH47" s="20">
        <f>COUNTIF('Raw data'!BH47,"Да")</f>
        <v>1</v>
      </c>
      <c r="BI47" s="20">
        <f>COUNTIF('Raw data'!BI47,"Да")</f>
        <v>1</v>
      </c>
      <c r="BJ47" s="20">
        <f>COUNTIF('Raw data'!BJ47,"Да")</f>
        <v>0</v>
      </c>
      <c r="BK47" s="20">
        <f>COUNTIF('Raw data'!BK47,"Да")</f>
        <v>1</v>
      </c>
      <c r="BL47" s="20">
        <f>COUNTIF('Raw data'!BL47,"Да")</f>
        <v>0</v>
      </c>
      <c r="BM47" s="20">
        <f>COUNTIF('Raw data'!BM47,"Да")</f>
        <v>1</v>
      </c>
      <c r="BN47" s="20">
        <f>COUNTIF('Raw data'!BN47,"Да")</f>
        <v>0</v>
      </c>
      <c r="BO47" s="20">
        <f>COUNTIF('Raw data'!BO47,"Да")</f>
        <v>0</v>
      </c>
      <c r="BP47" s="20">
        <f>COUNTIF('Raw data'!BP47,"Да")</f>
        <v>1</v>
      </c>
      <c r="BQ47" s="20">
        <f>COUNTIF('Raw data'!BQ47,"Да")</f>
        <v>1</v>
      </c>
      <c r="BR47" s="20">
        <f>COUNTIF('Raw data'!BR47,"Да")</f>
        <v>1</v>
      </c>
      <c r="BS47" s="20">
        <f>COUNTIF('Raw data'!BS47,"Да")</f>
        <v>0</v>
      </c>
      <c r="BT47" s="20">
        <f>COUNTIF('Raw data'!BT47,"Да")</f>
        <v>1</v>
      </c>
      <c r="BU47" s="20">
        <f>COUNTIF('Raw data'!BU47,"Да")</f>
        <v>0</v>
      </c>
      <c r="BV47" s="20">
        <f>COUNTIF('Raw data'!BV47,"Да")</f>
        <v>1</v>
      </c>
      <c r="BW47" s="20">
        <f>COUNTIF('Raw data'!BW47,"Да")</f>
        <v>0</v>
      </c>
      <c r="BX47" s="20">
        <f>COUNTIF('Raw data'!BX47,"Да")</f>
        <v>0</v>
      </c>
      <c r="BY47" s="20">
        <f>COUNTIF('Raw data'!BY47,"Да")</f>
        <v>1</v>
      </c>
      <c r="BZ47" s="20">
        <f>COUNTIF('Raw data'!BZ47,"Да")</f>
        <v>1</v>
      </c>
      <c r="CA47" s="20">
        <f>COUNTIF('Raw data'!CA47,"Да")</f>
        <v>0</v>
      </c>
      <c r="CB47" s="20">
        <f>COUNTIF('Raw data'!CB47,"Да")</f>
        <v>1</v>
      </c>
      <c r="CC47" s="20">
        <f>COUNTIF('Raw data'!CC47,"Да")</f>
        <v>1</v>
      </c>
      <c r="CD47" s="20">
        <f>COUNTIF('Raw data'!CD47,"Да")</f>
        <v>0</v>
      </c>
      <c r="CE47" s="20">
        <f>COUNTIF('Raw data'!CE47,"Да")</f>
        <v>0</v>
      </c>
      <c r="CF47" s="20">
        <f>COUNTIF('Raw data'!CF47,"Да")</f>
        <v>1</v>
      </c>
      <c r="CG47" s="20">
        <f>COUNTIF('Raw data'!CG47,"Да")</f>
        <v>1</v>
      </c>
      <c r="CH47" s="20">
        <f>COUNTIF('Raw data'!CH47,"Да")</f>
        <v>1</v>
      </c>
      <c r="CI47" s="20">
        <f>COUNTIF('Raw data'!CI47,"Да")</f>
        <v>0</v>
      </c>
      <c r="CJ47" s="20">
        <f>COUNTIF('Raw data'!CJ47,"Да")</f>
        <v>1</v>
      </c>
      <c r="CK47" s="20">
        <f>COUNTIF('Raw data'!CK47,"Да")</f>
        <v>1</v>
      </c>
      <c r="CL47" s="20">
        <f>COUNTIF('Raw data'!CL47,"Да")</f>
        <v>0</v>
      </c>
      <c r="CM47" s="20">
        <f>COUNTIF('Raw data'!CM47,"Да")</f>
        <v>1</v>
      </c>
      <c r="CN47" s="20">
        <f>COUNTIF('Raw data'!CN47,"Да")</f>
        <v>1</v>
      </c>
      <c r="CO47" s="20">
        <f>COUNTIF('Raw data'!CO47,"Да")</f>
        <v>0</v>
      </c>
      <c r="CP47" s="20">
        <f>COUNTIF('Raw data'!CP47,"Да")</f>
        <v>0</v>
      </c>
      <c r="CQ47" s="20">
        <f>COUNTIF('Raw data'!CQ47,"Да")</f>
        <v>0</v>
      </c>
      <c r="CR47" s="20">
        <f>COUNTIF('Raw data'!CR47,"Да")</f>
        <v>1</v>
      </c>
      <c r="CS47" s="20">
        <f>COUNTIF('Raw data'!CS47,"Да")</f>
        <v>0</v>
      </c>
      <c r="CT47" s="20">
        <f>COUNTIF('Raw data'!CT47,"Да")</f>
        <v>1</v>
      </c>
      <c r="CU47" s="20">
        <f>COUNTIF('Raw data'!CU47,"Да")</f>
        <v>0</v>
      </c>
      <c r="CV47" s="20">
        <f>COUNTIF('Raw data'!CV47,"Да")</f>
        <v>0</v>
      </c>
      <c r="CW47" s="20">
        <f>COUNTIF('Raw data'!CW47,"Да")</f>
        <v>1</v>
      </c>
      <c r="CX47" s="20">
        <f>COUNTIF('Raw data'!CX47,"Да")</f>
        <v>1</v>
      </c>
      <c r="CY47" s="20">
        <f>COUNTIF('Raw data'!CY47,"Да")</f>
        <v>0</v>
      </c>
      <c r="CZ47" s="20">
        <f>COUNTIF('Raw data'!CZ47,"Да")</f>
        <v>1</v>
      </c>
      <c r="DA47" s="20">
        <f>COUNTIF('Raw data'!DA47,"Да")</f>
        <v>0</v>
      </c>
      <c r="DB47" s="20">
        <f>COUNTIF('Raw data'!DB47,"Да")</f>
        <v>1</v>
      </c>
      <c r="DC47" s="20">
        <f>COUNTIF('Raw data'!DC47,"Да")</f>
        <v>1</v>
      </c>
      <c r="DD47" s="20">
        <f>COUNTIF('Raw data'!DD47,"Да")</f>
        <v>1</v>
      </c>
      <c r="DE47" s="20">
        <f>COUNTIF('Raw data'!DE47,"Да")</f>
        <v>1</v>
      </c>
      <c r="DF47" s="20">
        <f>COUNTIF('Raw data'!DF47,"Да")</f>
        <v>1</v>
      </c>
      <c r="DG47" s="20">
        <f>COUNTIF('Raw data'!DG47,"Да")</f>
        <v>1</v>
      </c>
      <c r="DH47" s="20">
        <f>COUNTIF('Raw data'!DH47,"Да")</f>
        <v>1</v>
      </c>
      <c r="DI47" s="20">
        <f>COUNTIF('Raw data'!DI47,"Да")</f>
        <v>1</v>
      </c>
      <c r="DJ47" s="20">
        <f>COUNTIF('Raw data'!DJ47,"Да")</f>
        <v>0</v>
      </c>
      <c r="DK47" s="20">
        <f>COUNTIF('Raw data'!DK47,"Да")</f>
        <v>0</v>
      </c>
      <c r="DL47" s="20">
        <f>COUNTIF('Raw data'!DL47,"Да")</f>
        <v>0</v>
      </c>
      <c r="DM47" s="20">
        <f>COUNTIF('Raw data'!DM47,"Да")</f>
        <v>1</v>
      </c>
      <c r="DN47" s="20">
        <f>COUNTIF('Raw data'!DN47,"Да")</f>
        <v>0</v>
      </c>
      <c r="DO47" s="20">
        <f>COUNTIF('Raw data'!DO47,"Да")</f>
        <v>1</v>
      </c>
      <c r="DP47" s="20">
        <f>COUNTIF('Raw data'!DP47,"Да")</f>
        <v>1</v>
      </c>
      <c r="DQ47" s="20">
        <f>COUNTIF('Raw data'!DQ47,"Да")</f>
        <v>0</v>
      </c>
      <c r="DR47" s="20">
        <f>COUNTIF('Raw data'!DR47,"Да")</f>
        <v>1</v>
      </c>
      <c r="DS47" s="20">
        <f>COUNTIF('Raw data'!DS47,"Да")</f>
        <v>1</v>
      </c>
      <c r="DT47" s="20">
        <f>COUNTIF('Raw data'!DT47,"Да")</f>
        <v>0</v>
      </c>
      <c r="DU47" s="20">
        <f>COUNTIF('Raw data'!DU47,"Да")</f>
        <v>0</v>
      </c>
      <c r="DV47" s="21">
        <f>COUNTIF('Raw data'!DV47,"Да")</f>
        <v>0</v>
      </c>
      <c r="DW47" s="22">
        <f>SWITCH('Raw data'!DW47,"4 = полностью согласен",4,"3 = отчасти согласен",3,"2 = отчасти не согласен",2,"1 = абсолютно не согласен",1)</f>
        <v>4</v>
      </c>
      <c r="DX47" s="22">
        <f>SWITCH('Raw data'!DX47,"4 = полностью согласен",4,"3 = отчасти согласен",3,"2 = отчасти не согласен",2,"1 = абсолютно не согласен",1)</f>
        <v>1</v>
      </c>
      <c r="DY47" s="22">
        <f>SWITCH('Raw data'!DY47,"4 = полностью согласен",4,"3 = отчасти согласен",3,"2 = отчасти не согласен",2,"1 = абсолютно не согласен",1)</f>
        <v>3</v>
      </c>
      <c r="DZ47" s="22">
        <f>SWITCH('Raw data'!DZ47,"4 = полностью согласен",4,"3 = отчасти согласен",3,"2 = отчасти не согласен",2,"1 = абсолютно не согласен",1)</f>
        <v>4</v>
      </c>
      <c r="EA47" s="22">
        <f>SWITCH('Raw data'!EA47,"4 = полностью согласен",4,"3 = отчасти согласен",3,"2 = отчасти не согласен",2,"1 = абсолютно не согласен",1)</f>
        <v>4</v>
      </c>
      <c r="EB47" s="22">
        <f>SWITCH('Raw data'!EB47,"4 = полностью согласен",4,"3 = отчасти согласен",3,"2 = отчасти не согласен",2,"1 = абсолютно не согласен",1)</f>
        <v>3</v>
      </c>
      <c r="EC47" s="22">
        <f>SWITCH('Raw data'!EC47,"4 = полностью согласен",4,"3 = отчасти согласен",3,"2 = отчасти не согласен",2,"1 = абсолютно не согласен",1)</f>
        <v>1</v>
      </c>
      <c r="ED47" s="22">
        <f>SWITCH('Raw data'!ED47,"4 = полностью согласен",4,"3 = отчасти согласен",3,"2 = отчасти не согласен",2,"1 = абсолютно не согласен",1)</f>
        <v>4</v>
      </c>
      <c r="EE47" s="22">
        <f>SWITCH('Raw data'!EE47,"4 = полностью согласен",4,"3 = отчасти согласен",3,"2 = отчасти не согласен",2,"1 = абсолютно не согласен",1)</f>
        <v>2</v>
      </c>
      <c r="EF47" s="22">
        <f>SWITCH('Raw data'!EF47,"4 = полностью согласен",4,"3 = отчасти согласен",3,"2 = отчасти не согласен",2,"1 = абсолютно не согласен",1)</f>
        <v>4</v>
      </c>
      <c r="EG47" s="22">
        <f>SWITCH('Raw data'!EG47,"4 = полностью согласен",4,"3 = отчасти согласен",3,"2 = отчасти не согласен",2,"1 = абсолютно не согласен",1)</f>
        <v>1</v>
      </c>
      <c r="EH47" s="22">
        <f>SWITCH('Raw data'!EH47,"4 = полностью согласен",4,"3 = отчасти согласен",3,"2 = отчасти не согласен",2,"1 = абсолютно не согласен",1)</f>
        <v>4</v>
      </c>
      <c r="EI47" s="22">
        <f>SWITCH('Raw data'!EI47,"4 = полностью согласен",4,"3 = отчасти согласен",3,"2 = отчасти не согласен",2,"1 = абсолютно не согласен",1)</f>
        <v>4</v>
      </c>
      <c r="EJ47" s="22">
        <f>SWITCH('Raw data'!EJ47,"4 = полностью согласен",4,"3 = отчасти согласен",3,"2 = отчасти не согласен",2,"1 = абсолютно не согласен",1)</f>
        <v>3</v>
      </c>
      <c r="EK47" s="22">
        <f>SWITCH('Raw data'!EK47,"4 = полностью согласен",4,"3 = отчасти согласен",3,"2 = отчасти не согласен",2,"1 = абсолютно не согласен",1)</f>
        <v>3</v>
      </c>
      <c r="EL47" s="22">
        <f>SWITCH('Raw data'!EL47,"4 = полностью согласен",4,"3 = отчасти согласен",3,"2 = отчасти не согласен",2,"1 = абсолютно не согласен",1)</f>
        <v>4</v>
      </c>
      <c r="EM47" s="22">
        <f>SWITCH('Raw data'!EM47,"4 = полностью согласен",4,"3 = отчасти согласен",3,"2 = отчасти не согласен",2,"1 = абсолютно не согласен",1)</f>
        <v>3</v>
      </c>
      <c r="EN47" s="22">
        <f>SWITCH('Raw data'!EN47,"4 = полностью согласен",4,"3 = отчасти согласен",3,"2 = отчасти не согласен",2,"1 = абсолютно не согласен",1)</f>
        <v>4</v>
      </c>
      <c r="EO47" s="22">
        <f>SWITCH('Raw data'!EO47,"4 = полностью согласен",4,"3 = отчасти согласен",3,"2 = отчасти не согласен",2,"1 = абсолютно не согласен",1)</f>
        <v>3</v>
      </c>
      <c r="EP47" s="22">
        <f>SWITCH('Raw data'!EP47,"4 = полностью согласен",4,"3 = отчасти согласен",3,"2 = отчасти не согласен",2,"1 = абсолютно не согласен",1)</f>
        <v>4</v>
      </c>
      <c r="EQ47" s="22">
        <f>SWITCH('Raw data'!EQ47,"4 = полностью согласен",4,"3 = отчасти согласен",3,"2 = отчасти не согласен",2,"1 = абсолютно не согласен",1)</f>
        <v>4</v>
      </c>
      <c r="ER47" s="22">
        <f>SWITCH('Raw data'!ER47,"4 = полностью согласен",4,"3 = отчасти согласен",3,"2 = отчасти не согласен",2,"1 = абсолютно не согласен",1)</f>
        <v>1</v>
      </c>
      <c r="ES47" s="22">
        <f>SWITCH('Raw data'!ES47,"4 = полностью согласен",4,"3 = отчасти согласен",3,"2 = отчасти не согласен",2,"1 = абсолютно не согласен",1)</f>
        <v>1</v>
      </c>
      <c r="ET47" s="22">
        <f>SWITCH('Raw data'!ET47,"4 = полностью согласен",4,"3 = отчасти согласен",3,"2 = отчасти не согласен",2,"1 = абсолютно не согласен",1)</f>
        <v>3</v>
      </c>
      <c r="EU47" s="22">
        <f>SWITCH('Raw data'!EU47,"4 = полностью согласен",4,"3 = отчасти согласен",3,"2 = отчасти не согласен",2,"1 = абсолютно не согласен",1)</f>
        <v>4</v>
      </c>
      <c r="EV47" s="22">
        <f>SWITCH('Raw data'!EV47,"4 = полностью согласен",4,"3 = отчасти согласен",3,"2 = отчасти не согласен",2,"1 = абсолютно не согласен",1)</f>
        <v>3</v>
      </c>
      <c r="EW47" s="22">
        <f>SWITCH('Raw data'!EW47,"4 = полностью согласен",4,"3 = отчасти согласен",3,"2 = отчасти не согласен",2,"1 = абсолютно не согласен",1)</f>
        <v>3</v>
      </c>
      <c r="EX47" s="22">
        <f>SWITCH('Raw data'!EX47,"4 = полностью согласен",4,"3 = отчасти согласен",3,"2 = отчасти не согласен",2,"1 = абсолютно не согласен",1)</f>
        <v>4</v>
      </c>
      <c r="EY47" s="22">
        <f>SWITCH('Raw data'!EY47,"4 = полностью согласен",4,"3 = отчасти согласен",3,"2 = отчасти не согласен",2,"1 = абсолютно не согласен",1)</f>
        <v>1</v>
      </c>
      <c r="EZ47" s="22">
        <f>SWITCH('Raw data'!EZ47,"4 = полностью согласен",4,"3 = отчасти согласен",3,"2 = отчасти не согласен",2,"1 = абсолютно не согласен",1)</f>
        <v>4</v>
      </c>
      <c r="FA47" s="22">
        <f>SWITCH('Raw data'!FA47,"4 = полностью согласен",4,"3 = отчасти согласен",3,"2 = отчасти не согласен",2,"1 = абсолютно не согласен",1)</f>
        <v>3</v>
      </c>
      <c r="FB47" s="22">
        <f>SWITCH('Raw data'!FB47,"4 = полностью согласен",4,"3 = отчасти согласен",3,"2 = отчасти не согласен",2,"1 = абсолютно не согласен",1)</f>
        <v>2</v>
      </c>
      <c r="FC47" s="22">
        <f>SWITCH('Raw data'!FC47,"4 = полностью согласен",4,"3 = отчасти согласен",3,"2 = отчасти не согласен",2,"1 = абсолютно не согласен",1)</f>
        <v>2</v>
      </c>
      <c r="FD47" s="22">
        <f>SWITCH('Raw data'!FD47,"4 = полностью согласен",4,"3 = отчасти согласен",3,"2 = отчасти не согласен",2,"1 = абсолютно не согласен",1)</f>
        <v>3</v>
      </c>
      <c r="FE47" s="22">
        <f>SWITCH('Raw data'!FE47,"4 = полностью согласен",4,"3 = отчасти согласен",3,"2 = отчасти не согласен",2,"1 = абсолютно не согласен",1)</f>
        <v>3</v>
      </c>
      <c r="FF47" s="22">
        <f>SWITCH('Raw data'!FF47,"4 = полностью согласен",4,"3 = отчасти согласен",3,"2 = отчасти не согласен",2,"1 = абсолютно не согласен",1)</f>
        <v>4</v>
      </c>
      <c r="FG47" s="22">
        <f>SWITCH('Raw data'!FG47,"4 = полностью согласен",4,"3 = отчасти согласен",3,"2 = отчасти не согласен",2,"1 = абсолютно не согласен",1)</f>
        <v>4</v>
      </c>
      <c r="FH47" s="22">
        <f>SWITCH('Raw data'!FH47,"4 = полностью согласен",4,"3 = отчасти согласен",3,"2 = отчасти не согласен",2,"1 = абсолютно не согласен",1)</f>
        <v>4</v>
      </c>
      <c r="FI47" s="22">
        <f>SWITCH('Raw data'!FI47,"4 = полностью согласен",4,"3 = отчасти согласен",3,"2 = отчасти не согласен",2,"1 = абсолютно не согласен",1)</f>
        <v>4</v>
      </c>
      <c r="FJ47" s="22">
        <f>SWITCH('Raw data'!FJ47,"4 = полностью согласен",4,"3 = отчасти согласен",3,"2 = отчасти не согласен",2,"1 = абсолютно не согласен",1)</f>
        <v>1</v>
      </c>
      <c r="FK47" s="22">
        <f>SWITCH('Raw data'!FK47,"4 = полностью согласен",4,"3 = отчасти согласен",3,"2 = отчасти не согласен",2,"1 = абсолютно не согласен",1)</f>
        <v>4</v>
      </c>
      <c r="FL47" s="22">
        <f>SWITCH('Raw data'!FL47,"4 = полностью согласен",4,"3 = отчасти согласен",3,"2 = отчасти не согласен",2,"1 = абсолютно не согласен",1)</f>
        <v>4</v>
      </c>
      <c r="FM47" s="22">
        <f>SWITCH('Raw data'!FM47,"4 = полностью согласен",4,"3 = отчасти согласен",3,"2 = отчасти не согласен",2,"1 = абсолютно не согласен",1)</f>
        <v>4</v>
      </c>
      <c r="FN47" s="22">
        <f>SWITCH('Raw data'!FN47,"4 = полностью согласен",4,"3 = отчасти согласен",3,"2 = отчасти не согласен",2,"1 = абсолютно не согласен",1)</f>
        <v>4</v>
      </c>
      <c r="FO47" s="22">
        <f>SWITCH('Raw data'!FO47,"4 = полностью согласен",4,"3 = отчасти согласен",3,"2 = отчасти не согласен",2,"1 = абсолютно не согласен",1)</f>
        <v>1</v>
      </c>
      <c r="FP47" s="22">
        <f>SWITCH('Raw data'!FP47,"4 = полностью согласен",4,"3 = отчасти согласен",3,"2 = отчасти не согласен",2,"1 = абсолютно не согласен",1)</f>
        <v>2</v>
      </c>
      <c r="FQ47" s="22">
        <f>SWITCH('Raw data'!FQ47,"4 = полностью согласен",4,"3 = отчасти согласен",3,"2 = отчасти не согласен",2,"1 = абсолютно не согласен",1)</f>
        <v>4</v>
      </c>
      <c r="FR47" s="22">
        <f>SWITCH('Raw data'!FR47,"4 = полностью согласен",4,"3 = отчасти согласен",3,"2 = отчасти не согласен",2,"1 = абсолютно не согласен",1)</f>
        <v>4</v>
      </c>
      <c r="FS47" s="22">
        <f>SWITCH('Raw data'!FS47,"4 = полностью согласен",4,"3 = отчасти согласен",3,"2 = отчасти не согласен",2,"1 = абсолютно не согласен",1)</f>
        <v>1</v>
      </c>
      <c r="FT47" s="22">
        <f>SWITCH('Raw data'!FT47,"4 = полностью согласен",4,"3 = отчасти согласен",3,"2 = отчасти не согласен",2,"1 = абсолютно не согласен",1)</f>
        <v>2</v>
      </c>
      <c r="FU47" s="22">
        <f>SWITCH('Raw data'!FU47,"4 = полностью согласен",4,"3 = отчасти согласен",3,"2 = отчасти не согласен",2,"1 = абсолютно не согласен",1)</f>
        <v>4</v>
      </c>
      <c r="FV47" s="22">
        <f>SWITCH('Raw data'!FV47,"4 = полностью согласен",4,"3 = отчасти согласен",3,"2 = отчасти не согласен",2,"1 = абсолютно не согласен",1)</f>
        <v>3</v>
      </c>
      <c r="FW47" s="22">
        <f>SWITCH('Raw data'!FW47,"4 = полностью согласен",4,"3 = отчасти согласен",3,"2 = отчасти не согласен",2,"1 = абсолютно не согласен",1)</f>
        <v>1</v>
      </c>
      <c r="FX47" s="22">
        <f>SWITCH('Raw data'!FX47,"4 = полностью согласен",4,"3 = отчасти согласен",3,"2 = отчасти не согласен",2,"1 = абсолютно не согласен",1)</f>
        <v>1</v>
      </c>
      <c r="FY47" s="22">
        <f>SWITCH('Raw data'!FY47,"4 = полностью согласен",4,"3 = отчасти согласен",3,"2 = отчасти не согласен",2,"1 = абсолютно не согласен",1)</f>
        <v>4</v>
      </c>
      <c r="FZ47" s="22">
        <f>SWITCH('Raw data'!FZ47,"4 = полностью согласен",4,"3 = отчасти согласен",3,"2 = отчасти не согласен",2,"1 = абсолютно не согласен",1)</f>
        <v>2</v>
      </c>
      <c r="GA47" s="22">
        <f>SWITCH('Raw data'!GA47,"4 = полностью согласен",4,"3 = отчасти согласен",3,"2 = отчасти не согласен",2,"1 = абсолютно не согласен",1)</f>
        <v>4</v>
      </c>
      <c r="GB47" s="22">
        <f>SWITCH('Raw data'!GB47,"4 = полностью согласен",4,"3 = отчасти согласен",3,"2 = отчасти не согласен",2,"1 = абсолютно не согласен",1)</f>
        <v>4</v>
      </c>
      <c r="GC47" s="22">
        <f>SWITCH('Raw data'!GC47,"4 = полностью согласен",4,"3 = отчасти согласен",3,"2 = отчасти не согласен",2,"1 = абсолютно не согласен",1)</f>
        <v>4</v>
      </c>
      <c r="GD47" s="22">
        <f>SWITCH('Raw data'!GD47,"4 = полностью согласен",4,"3 = отчасти согласен",3,"2 = отчасти не согласен",2,"1 = абсолютно не согласен",1)</f>
        <v>4</v>
      </c>
      <c r="GE47" s="22">
        <f>SWITCH('Raw data'!GE47,"4 = полностью согласен",4,"3 = отчасти согласен",3,"2 = отчасти не согласен",2,"1 = абсолютно не согласен",1)</f>
        <v>3</v>
      </c>
      <c r="GF47" s="22">
        <f>SWITCH('Raw data'!GF47,"4 = полностью согласен",4,"3 = отчасти согласен",3,"2 = отчасти не согласен",2,"1 = абсолютно не согласен",1)</f>
        <v>4</v>
      </c>
      <c r="GG47" s="22">
        <f>SWITCH('Raw data'!GG47,"4 = полностью согласен",4,"3 = отчасти согласен",3,"2 = отчасти не согласен",2,"1 = абсолютно не согласен",1)</f>
        <v>4</v>
      </c>
      <c r="GH47" s="22">
        <f>SWITCH('Raw data'!GH47,"4 = полностью согласен",4,"3 = отчасти согласен",3,"2 = отчасти не согласен",2,"1 = абсолютно не согласен",1)</f>
        <v>3</v>
      </c>
      <c r="GI47" s="22">
        <f>SWITCH('Raw data'!GI47,"4 = полностью согласен",4,"3 = отчасти согласен",3,"2 = отчасти не согласен",2,"1 = абсолютно не согласен",1)</f>
        <v>3</v>
      </c>
      <c r="GJ47" s="22">
        <f>SWITCH('Raw data'!GJ47,"4 = полностью согласен",4,"3 = отчасти согласен",3,"2 = отчасти не согласен",2,"1 = абсолютно не согласен",1)</f>
        <v>4</v>
      </c>
      <c r="GK47" s="22">
        <f>SWITCH('Raw data'!GK47,"4 = полностью согласен",4,"3 = отчасти согласен",3,"2 = отчасти не согласен",2,"1 = абсолютно не согласен",1)</f>
        <v>1</v>
      </c>
      <c r="GL47" s="22">
        <f>SWITCH('Raw data'!GL47,"4 = полностью согласен",4,"3 = отчасти согласен",3,"2 = отчасти не согласен",2,"1 = абсолютно не согласен",1)</f>
        <v>4</v>
      </c>
      <c r="GM47" s="22">
        <f>SWITCH('Raw data'!GM47,"4 = полностью согласен",4,"3 = отчасти согласен",3,"2 = отчасти не согласен",2,"1 = абсолютно не согласен",1)</f>
        <v>4</v>
      </c>
      <c r="GN47" s="22">
        <f>SWITCH('Raw data'!GN47,"4 = полностью согласен",4,"3 = отчасти согласен",3,"2 = отчасти не согласен",2,"1 = абсолютно не согласен",1)</f>
        <v>4</v>
      </c>
      <c r="GO47" s="23"/>
    </row>
    <row r="48">
      <c r="A48" s="18">
        <f>'Raw data'!A48</f>
        <v>44720.26753</v>
      </c>
      <c r="B48" s="19" t="str">
        <f>'Raw data'!B48</f>
        <v>Другое (Укажите в следующем вопросе)</v>
      </c>
      <c r="E48" s="20">
        <f>if('Raw data'!E48 = "инженер-техник",0,1)</f>
        <v>1</v>
      </c>
      <c r="F48" s="20">
        <f>if('Raw data'!F48 = "вязальщик",0,1)</f>
        <v>1</v>
      </c>
      <c r="G48" s="20">
        <f>if('Raw data'!G48 = "повар",0,1)</f>
        <v>0</v>
      </c>
      <c r="H48" s="20">
        <f>if('Raw data'!H48 = "фотограф",0,1)</f>
        <v>1</v>
      </c>
      <c r="I48" s="20">
        <f>if('Raw data'!I48 = "чертежник",0,1)</f>
        <v>1</v>
      </c>
      <c r="J48" s="20">
        <f>if('Raw data'!J48 = "философ",0,1)</f>
        <v>1</v>
      </c>
      <c r="K48" s="20">
        <f>if('Raw data'!K48 = "ученый-химик",0,1)</f>
        <v>1</v>
      </c>
      <c r="L48" s="20">
        <f>if('Raw data'!L48 = "редактор научного журнала",0,1)</f>
        <v>0</v>
      </c>
      <c r="M48" s="20">
        <f>if('Raw data'!M48 = "лингвист",0,1)</f>
        <v>1</v>
      </c>
      <c r="N48" s="20">
        <f>if('Raw data'!N48 = "педиатр",0,1)</f>
        <v>0</v>
      </c>
      <c r="O48" s="20">
        <f>if('Raw data'!O48 = "организатор воспитательной работы",0,1)</f>
        <v>1</v>
      </c>
      <c r="P48" s="20">
        <f>if('Raw data'!P48 = "спортивный врач",0,1)</f>
        <v>0</v>
      </c>
      <c r="Q48" s="20">
        <f>if('Raw data'!Q48 = "нотариус",0,1)</f>
        <v>0</v>
      </c>
      <c r="R48" s="20">
        <f>if('Raw data'!R48 = "инженер станка",0,1)</f>
        <v>1</v>
      </c>
      <c r="S48" s="20">
        <f>if('Raw data'!S48 = "политический деятель",0,1)</f>
        <v>1</v>
      </c>
      <c r="T48" s="20">
        <f>if('Raw data'!T48 = "садовник",0,1)</f>
        <v>0</v>
      </c>
      <c r="U48" s="20">
        <f>if('Raw data'!U48 = "водитель",0,1)</f>
        <v>1</v>
      </c>
      <c r="V48" s="20">
        <f>if('Raw data'!V48 = "инженер-электрик",0,1)</f>
        <v>1</v>
      </c>
      <c r="W48" s="20">
        <f>if('Raw data'!W48 = "маляр",0,1)</f>
        <v>1</v>
      </c>
      <c r="X48" s="20">
        <f>if('Raw data'!X48 = "биолог",0,1)</f>
        <v>1</v>
      </c>
      <c r="Y48" s="20">
        <f>if('Raw data'!Y48 = "телеоператор",0,1)</f>
        <v>0</v>
      </c>
      <c r="Z48" s="20">
        <f>if('Raw data'!Z48 = "гидролог",0,1)</f>
        <v>1</v>
      </c>
      <c r="AA48" s="20">
        <f>if('Raw data'!AA48 = "зоолог",0,1)</f>
        <v>1</v>
      </c>
      <c r="AB48" s="20">
        <f>if('Raw data'!AB48 = "математик",0,1)</f>
        <v>1</v>
      </c>
      <c r="AC48" s="20">
        <f>if('Raw data'!AC48 = "счетовод",1,0)</f>
        <v>0</v>
      </c>
      <c r="AD48" s="20">
        <f>if('Raw data'!AD48 = "учитель",0,1)</f>
        <v>1</v>
      </c>
      <c r="AE48" s="20">
        <f>if('Raw data'!AE48 = "воспитатель",0,1)</f>
        <v>0</v>
      </c>
      <c r="AF48" s="20">
        <f>if('Raw data'!AF48 = "экономист",0,1)</f>
        <v>1</v>
      </c>
      <c r="AG48" s="20">
        <f>if('Raw data'!AG48 = "корректор",0,1)</f>
        <v>1</v>
      </c>
      <c r="AH48" s="20">
        <f>if('Raw data'!AH48 = "завхоз",0,1)</f>
        <v>1</v>
      </c>
      <c r="AI48" s="20">
        <f>if('Raw data'!AI48 = "радиоинженер",0,1)</f>
        <v>0</v>
      </c>
      <c r="AJ48" s="20">
        <f>if('Raw data'!AJ48 = "водопроводчик",0,1)</f>
        <v>1</v>
      </c>
      <c r="AK48" s="20">
        <f>if('Raw data'!AK48 = "агроном",0,1)</f>
        <v>0</v>
      </c>
      <c r="AL48" s="20">
        <f>if('Raw data'!AL48 = "закройщик-модельер",0,1)</f>
        <v>0</v>
      </c>
      <c r="AM48" s="20">
        <f>if('Raw data'!AM48 = "археолог",0,1)</f>
        <v>0</v>
      </c>
      <c r="AN48" s="20">
        <f>if('Raw data'!AN48 = "работник музея",0,1)</f>
        <v>0</v>
      </c>
      <c r="AO48" s="20">
        <f>if('Raw data'!AO48 = "ученый",0,1)</f>
        <v>0</v>
      </c>
      <c r="AP48" s="20">
        <f>if('Raw data'!AP48 = "логопед",0,1)</f>
        <v>0</v>
      </c>
      <c r="AQ48" s="20">
        <f>if('Raw data'!AQ48 = "врач",0,1)</f>
        <v>0</v>
      </c>
      <c r="AR48" s="20">
        <f>if('Raw data'!AR48 = "главный бухгалтер",0,1)</f>
        <v>1</v>
      </c>
      <c r="AS48" s="20">
        <f>if('Raw data'!AS48 = "поэт",0,1)</f>
        <v>1</v>
      </c>
      <c r="AT48" s="21">
        <f>if('Raw data'!AT48 = "архивариус",0,1)</f>
        <v>0</v>
      </c>
      <c r="AU48" s="20">
        <f>COUNTIF('Raw data'!AU48,"Да")</f>
        <v>1</v>
      </c>
      <c r="AV48" s="20">
        <f>COUNTIF('Raw data'!AV48,"Да")</f>
        <v>0</v>
      </c>
      <c r="AW48" s="20">
        <f>COUNTIF('Raw data'!AW48,"Да")</f>
        <v>1</v>
      </c>
      <c r="AX48" s="20">
        <f>COUNTIF('Raw data'!AX48,"Да")</f>
        <v>1</v>
      </c>
      <c r="AY48" s="20">
        <f>COUNTIF('Raw data'!AY48,"Да")</f>
        <v>1</v>
      </c>
      <c r="AZ48" s="20">
        <f>COUNTIF('Raw data'!AZ48,"Да")</f>
        <v>0</v>
      </c>
      <c r="BA48" s="20">
        <f>COUNTIF('Raw data'!BA48,"Да")</f>
        <v>1</v>
      </c>
      <c r="BB48" s="20">
        <f>COUNTIF('Raw data'!BB48,"Да")</f>
        <v>0</v>
      </c>
      <c r="BC48" s="20">
        <f>COUNTIF('Raw data'!BC48,"Да")</f>
        <v>0</v>
      </c>
      <c r="BD48" s="20">
        <f>COUNTIF('Raw data'!BD48,"Да")</f>
        <v>0</v>
      </c>
      <c r="BE48" s="20">
        <f>COUNTIF('Raw data'!BE48,"Да")</f>
        <v>0</v>
      </c>
      <c r="BF48" s="20">
        <f>COUNTIF('Raw data'!BF48,"Да")</f>
        <v>0</v>
      </c>
      <c r="BG48" s="20">
        <f>COUNTIF('Raw data'!BG48,"Да")</f>
        <v>0</v>
      </c>
      <c r="BH48" s="20">
        <f>COUNTIF('Raw data'!BH48,"Да")</f>
        <v>0</v>
      </c>
      <c r="BI48" s="20">
        <f>COUNTIF('Raw data'!BI48,"Да")</f>
        <v>1</v>
      </c>
      <c r="BJ48" s="20">
        <f>COUNTIF('Raw data'!BJ48,"Да")</f>
        <v>0</v>
      </c>
      <c r="BK48" s="20">
        <f>COUNTIF('Raw data'!BK48,"Да")</f>
        <v>0</v>
      </c>
      <c r="BL48" s="20">
        <f>COUNTIF('Raw data'!BL48,"Да")</f>
        <v>0</v>
      </c>
      <c r="BM48" s="20">
        <f>COUNTIF('Raw data'!BM48,"Да")</f>
        <v>1</v>
      </c>
      <c r="BN48" s="20">
        <f>COUNTIF('Raw data'!BN48,"Да")</f>
        <v>0</v>
      </c>
      <c r="BO48" s="20">
        <f>COUNTIF('Raw data'!BO48,"Да")</f>
        <v>0</v>
      </c>
      <c r="BP48" s="20">
        <f>COUNTIF('Raw data'!BP48,"Да")</f>
        <v>0</v>
      </c>
      <c r="BQ48" s="20">
        <f>COUNTIF('Raw data'!BQ48,"Да")</f>
        <v>1</v>
      </c>
      <c r="BR48" s="20">
        <f>COUNTIF('Raw data'!BR48,"Да")</f>
        <v>0</v>
      </c>
      <c r="BS48" s="20">
        <f>COUNTIF('Raw data'!BS48,"Да")</f>
        <v>0</v>
      </c>
      <c r="BT48" s="20">
        <f>COUNTIF('Raw data'!BT48,"Да")</f>
        <v>0</v>
      </c>
      <c r="BU48" s="20">
        <f>COUNTIF('Raw data'!BU48,"Да")</f>
        <v>0</v>
      </c>
      <c r="BV48" s="20">
        <f>COUNTIF('Raw data'!BV48,"Да")</f>
        <v>1</v>
      </c>
      <c r="BW48" s="20">
        <f>COUNTIF('Raw data'!BW48,"Да")</f>
        <v>1</v>
      </c>
      <c r="BX48" s="20">
        <f>COUNTIF('Raw data'!BX48,"Да")</f>
        <v>0</v>
      </c>
      <c r="BY48" s="20">
        <f>COUNTIF('Raw data'!BY48,"Да")</f>
        <v>1</v>
      </c>
      <c r="BZ48" s="20">
        <f>COUNTIF('Raw data'!BZ48,"Да")</f>
        <v>1</v>
      </c>
      <c r="CA48" s="20">
        <f>COUNTIF('Raw data'!CA48,"Да")</f>
        <v>0</v>
      </c>
      <c r="CB48" s="20">
        <f>COUNTIF('Raw data'!CB48,"Да")</f>
        <v>0</v>
      </c>
      <c r="CC48" s="20">
        <f>COUNTIF('Raw data'!CC48,"Да")</f>
        <v>0</v>
      </c>
      <c r="CD48" s="20">
        <f>COUNTIF('Raw data'!CD48,"Да")</f>
        <v>0</v>
      </c>
      <c r="CE48" s="20">
        <f>COUNTIF('Raw data'!CE48,"Да")</f>
        <v>1</v>
      </c>
      <c r="CF48" s="20">
        <f>COUNTIF('Raw data'!CF48,"Да")</f>
        <v>0</v>
      </c>
      <c r="CG48" s="20">
        <f>COUNTIF('Raw data'!CG48,"Да")</f>
        <v>1</v>
      </c>
      <c r="CH48" s="20">
        <f>COUNTIF('Raw data'!CH48,"Да")</f>
        <v>1</v>
      </c>
      <c r="CI48" s="20">
        <f>COUNTIF('Raw data'!CI48,"Да")</f>
        <v>0</v>
      </c>
      <c r="CJ48" s="20">
        <f>COUNTIF('Raw data'!CJ48,"Да")</f>
        <v>0</v>
      </c>
      <c r="CK48" s="20">
        <f>COUNTIF('Raw data'!CK48,"Да")</f>
        <v>1</v>
      </c>
      <c r="CL48" s="20">
        <f>COUNTIF('Raw data'!CL48,"Да")</f>
        <v>0</v>
      </c>
      <c r="CM48" s="20">
        <f>COUNTIF('Raw data'!CM48,"Да")</f>
        <v>0</v>
      </c>
      <c r="CN48" s="20">
        <f>COUNTIF('Raw data'!CN48,"Да")</f>
        <v>1</v>
      </c>
      <c r="CO48" s="20">
        <f>COUNTIF('Raw data'!CO48,"Да")</f>
        <v>0</v>
      </c>
      <c r="CP48" s="20">
        <f>COUNTIF('Raw data'!CP48,"Да")</f>
        <v>1</v>
      </c>
      <c r="CQ48" s="20">
        <f>COUNTIF('Raw data'!CQ48,"Да")</f>
        <v>1</v>
      </c>
      <c r="CR48" s="20">
        <f>COUNTIF('Raw data'!CR48,"Да")</f>
        <v>1</v>
      </c>
      <c r="CS48" s="20">
        <f>COUNTIF('Raw data'!CS48,"Да")</f>
        <v>0</v>
      </c>
      <c r="CT48" s="20">
        <f>COUNTIF('Raw data'!CT48,"Да")</f>
        <v>0</v>
      </c>
      <c r="CU48" s="20">
        <f>COUNTIF('Raw data'!CU48,"Да")</f>
        <v>0</v>
      </c>
      <c r="CV48" s="20">
        <f>COUNTIF('Raw data'!CV48,"Да")</f>
        <v>1</v>
      </c>
      <c r="CW48" s="20">
        <f>COUNTIF('Raw data'!CW48,"Да")</f>
        <v>1</v>
      </c>
      <c r="CX48" s="20">
        <f>COUNTIF('Raw data'!CX48,"Да")</f>
        <v>0</v>
      </c>
      <c r="CY48" s="20">
        <f>COUNTIF('Raw data'!CY48,"Да")</f>
        <v>0</v>
      </c>
      <c r="CZ48" s="20">
        <f>COUNTIF('Raw data'!CZ48,"Да")</f>
        <v>1</v>
      </c>
      <c r="DA48" s="20">
        <f>COUNTIF('Raw data'!DA48,"Да")</f>
        <v>0</v>
      </c>
      <c r="DB48" s="20">
        <f>COUNTIF('Raw data'!DB48,"Да")</f>
        <v>1</v>
      </c>
      <c r="DC48" s="20">
        <f>COUNTIF('Raw data'!DC48,"Да")</f>
        <v>0</v>
      </c>
      <c r="DD48" s="20">
        <f>COUNTIF('Raw data'!DD48,"Да")</f>
        <v>0</v>
      </c>
      <c r="DE48" s="20">
        <f>COUNTIF('Raw data'!DE48,"Да")</f>
        <v>1</v>
      </c>
      <c r="DF48" s="20">
        <f>COUNTIF('Raw data'!DF48,"Да")</f>
        <v>0</v>
      </c>
      <c r="DG48" s="20">
        <f>COUNTIF('Raw data'!DG48,"Да")</f>
        <v>0</v>
      </c>
      <c r="DH48" s="20">
        <f>COUNTIF('Raw data'!DH48,"Да")</f>
        <v>1</v>
      </c>
      <c r="DI48" s="20">
        <f>COUNTIF('Raw data'!DI48,"Да")</f>
        <v>1</v>
      </c>
      <c r="DJ48" s="20">
        <f>COUNTIF('Raw data'!DJ48,"Да")</f>
        <v>0</v>
      </c>
      <c r="DK48" s="20">
        <f>COUNTIF('Raw data'!DK48,"Да")</f>
        <v>0</v>
      </c>
      <c r="DL48" s="20">
        <f>COUNTIF('Raw data'!DL48,"Да")</f>
        <v>1</v>
      </c>
      <c r="DM48" s="20">
        <f>COUNTIF('Raw data'!DM48,"Да")</f>
        <v>1</v>
      </c>
      <c r="DN48" s="20">
        <f>COUNTIF('Raw data'!DN48,"Да")</f>
        <v>0</v>
      </c>
      <c r="DO48" s="20">
        <f>COUNTIF('Raw data'!DO48,"Да")</f>
        <v>1</v>
      </c>
      <c r="DP48" s="20">
        <f>COUNTIF('Raw data'!DP48,"Да")</f>
        <v>1</v>
      </c>
      <c r="DQ48" s="20">
        <f>COUNTIF('Raw data'!DQ48,"Да")</f>
        <v>0</v>
      </c>
      <c r="DR48" s="20">
        <f>COUNTIF('Raw data'!DR48,"Да")</f>
        <v>1</v>
      </c>
      <c r="DS48" s="20">
        <f>COUNTIF('Raw data'!DS48,"Да")</f>
        <v>0</v>
      </c>
      <c r="DT48" s="20">
        <f>COUNTIF('Raw data'!DT48,"Да")</f>
        <v>0</v>
      </c>
      <c r="DU48" s="20">
        <f>COUNTIF('Raw data'!DU48,"Да")</f>
        <v>0</v>
      </c>
      <c r="DV48" s="21">
        <f>COUNTIF('Raw data'!DV48,"Да")</f>
        <v>1</v>
      </c>
      <c r="DW48" s="22">
        <f>SWITCH('Raw data'!DW48,"4 = полностью согласен",4,"3 = отчасти согласен",3,"2 = отчасти не согласен",2,"1 = абсолютно не согласен",1)</f>
        <v>4</v>
      </c>
      <c r="DX48" s="22">
        <f>SWITCH('Raw data'!DX48,"4 = полностью согласен",4,"3 = отчасти согласен",3,"2 = отчасти не согласен",2,"1 = абсолютно не согласен",1)</f>
        <v>1</v>
      </c>
      <c r="DY48" s="22">
        <f>SWITCH('Raw data'!DY48,"4 = полностью согласен",4,"3 = отчасти согласен",3,"2 = отчасти не согласен",2,"1 = абсолютно не согласен",1)</f>
        <v>1</v>
      </c>
      <c r="DZ48" s="22">
        <f>SWITCH('Raw data'!DZ48,"4 = полностью согласен",4,"3 = отчасти согласен",3,"2 = отчасти не согласен",2,"1 = абсолютно не согласен",1)</f>
        <v>3</v>
      </c>
      <c r="EA48" s="22">
        <f>SWITCH('Raw data'!EA48,"4 = полностью согласен",4,"3 = отчасти согласен",3,"2 = отчасти не согласен",2,"1 = абсолютно не согласен",1)</f>
        <v>3</v>
      </c>
      <c r="EB48" s="22">
        <f>SWITCH('Raw data'!EB48,"4 = полностью согласен",4,"3 = отчасти согласен",3,"2 = отчасти не согласен",2,"1 = абсолютно не согласен",1)</f>
        <v>4</v>
      </c>
      <c r="EC48" s="22">
        <f>SWITCH('Raw data'!EC48,"4 = полностью согласен",4,"3 = отчасти согласен",3,"2 = отчасти не согласен",2,"1 = абсолютно не согласен",1)</f>
        <v>3</v>
      </c>
      <c r="ED48" s="22">
        <f>SWITCH('Raw data'!ED48,"4 = полностью согласен",4,"3 = отчасти согласен",3,"2 = отчасти не согласен",2,"1 = абсолютно не согласен",1)</f>
        <v>4</v>
      </c>
      <c r="EE48" s="22">
        <f>SWITCH('Raw data'!EE48,"4 = полностью согласен",4,"3 = отчасти согласен",3,"2 = отчасти не согласен",2,"1 = абсолютно не согласен",1)</f>
        <v>1</v>
      </c>
      <c r="EF48" s="22">
        <f>SWITCH('Raw data'!EF48,"4 = полностью согласен",4,"3 = отчасти согласен",3,"2 = отчасти не согласен",2,"1 = абсолютно не согласен",1)</f>
        <v>4</v>
      </c>
      <c r="EG48" s="22">
        <f>SWITCH('Raw data'!EG48,"4 = полностью согласен",4,"3 = отчасти согласен",3,"2 = отчасти не согласен",2,"1 = абсолютно не согласен",1)</f>
        <v>3</v>
      </c>
      <c r="EH48" s="22">
        <f>SWITCH('Raw data'!EH48,"4 = полностью согласен",4,"3 = отчасти согласен",3,"2 = отчасти не согласен",2,"1 = абсолютно не согласен",1)</f>
        <v>2</v>
      </c>
      <c r="EI48" s="22">
        <f>SWITCH('Raw data'!EI48,"4 = полностью согласен",4,"3 = отчасти согласен",3,"2 = отчасти не согласен",2,"1 = абсолютно не согласен",1)</f>
        <v>3</v>
      </c>
      <c r="EJ48" s="22">
        <f>SWITCH('Raw data'!EJ48,"4 = полностью согласен",4,"3 = отчасти согласен",3,"2 = отчасти не согласен",2,"1 = абсолютно не согласен",1)</f>
        <v>3</v>
      </c>
      <c r="EK48" s="22">
        <f>SWITCH('Raw data'!EK48,"4 = полностью согласен",4,"3 = отчасти согласен",3,"2 = отчасти не согласен",2,"1 = абсолютно не согласен",1)</f>
        <v>3</v>
      </c>
      <c r="EL48" s="22">
        <f>SWITCH('Raw data'!EL48,"4 = полностью согласен",4,"3 = отчасти согласен",3,"2 = отчасти не согласен",2,"1 = абсолютно не согласен",1)</f>
        <v>1</v>
      </c>
      <c r="EM48" s="22">
        <f>SWITCH('Raw data'!EM48,"4 = полностью согласен",4,"3 = отчасти согласен",3,"2 = отчасти не согласен",2,"1 = абсолютно не согласен",1)</f>
        <v>3</v>
      </c>
      <c r="EN48" s="22">
        <f>SWITCH('Raw data'!EN48,"4 = полностью согласен",4,"3 = отчасти согласен",3,"2 = отчасти не согласен",2,"1 = абсолютно не согласен",1)</f>
        <v>4</v>
      </c>
      <c r="EO48" s="22">
        <f>SWITCH('Raw data'!EO48,"4 = полностью согласен",4,"3 = отчасти согласен",3,"2 = отчасти не согласен",2,"1 = абсолютно не согласен",1)</f>
        <v>3</v>
      </c>
      <c r="EP48" s="22">
        <f>SWITCH('Raw data'!EP48,"4 = полностью согласен",4,"3 = отчасти согласен",3,"2 = отчасти не согласен",2,"1 = абсолютно не согласен",1)</f>
        <v>2</v>
      </c>
      <c r="EQ48" s="22">
        <f>SWITCH('Raw data'!EQ48,"4 = полностью согласен",4,"3 = отчасти согласен",3,"2 = отчасти не согласен",2,"1 = абсолютно не согласен",1)</f>
        <v>2</v>
      </c>
      <c r="ER48" s="22">
        <f>SWITCH('Raw data'!ER48,"4 = полностью согласен",4,"3 = отчасти согласен",3,"2 = отчасти не согласен",2,"1 = абсолютно не согласен",1)</f>
        <v>1</v>
      </c>
      <c r="ES48" s="22">
        <f>SWITCH('Raw data'!ES48,"4 = полностью согласен",4,"3 = отчасти согласен",3,"2 = отчасти не согласен",2,"1 = абсолютно не согласен",1)</f>
        <v>1</v>
      </c>
      <c r="ET48" s="22">
        <f>SWITCH('Raw data'!ET48,"4 = полностью согласен",4,"3 = отчасти согласен",3,"2 = отчасти не согласен",2,"1 = абсолютно не согласен",1)</f>
        <v>1</v>
      </c>
      <c r="EU48" s="22">
        <f>SWITCH('Raw data'!EU48,"4 = полностью согласен",4,"3 = отчасти согласен",3,"2 = отчасти не согласен",2,"1 = абсолютно не согласен",1)</f>
        <v>2</v>
      </c>
      <c r="EV48" s="22">
        <f>SWITCH('Raw data'!EV48,"4 = полностью согласен",4,"3 = отчасти согласен",3,"2 = отчасти не согласен",2,"1 = абсолютно не согласен",1)</f>
        <v>1</v>
      </c>
      <c r="EW48" s="22">
        <f>SWITCH('Raw data'!EW48,"4 = полностью согласен",4,"3 = отчасти согласен",3,"2 = отчасти не согласен",2,"1 = абсолютно не согласен",1)</f>
        <v>3</v>
      </c>
      <c r="EX48" s="22">
        <f>SWITCH('Raw data'!EX48,"4 = полностью согласен",4,"3 = отчасти согласен",3,"2 = отчасти не согласен",2,"1 = абсолютно не согласен",1)</f>
        <v>4</v>
      </c>
      <c r="EY48" s="22">
        <f>SWITCH('Raw data'!EY48,"4 = полностью согласен",4,"3 = отчасти согласен",3,"2 = отчасти не согласен",2,"1 = абсолютно не согласен",1)</f>
        <v>3</v>
      </c>
      <c r="EZ48" s="22">
        <f>SWITCH('Raw data'!EZ48,"4 = полностью согласен",4,"3 = отчасти согласен",3,"2 = отчасти не согласен",2,"1 = абсолютно не согласен",1)</f>
        <v>2</v>
      </c>
      <c r="FA48" s="22">
        <f>SWITCH('Raw data'!FA48,"4 = полностью согласен",4,"3 = отчасти согласен",3,"2 = отчасти не согласен",2,"1 = абсолютно не согласен",1)</f>
        <v>4</v>
      </c>
      <c r="FB48" s="22">
        <f>SWITCH('Raw data'!FB48,"4 = полностью согласен",4,"3 = отчасти согласен",3,"2 = отчасти не согласен",2,"1 = абсолютно не согласен",1)</f>
        <v>4</v>
      </c>
      <c r="FC48" s="22">
        <f>SWITCH('Raw data'!FC48,"4 = полностью согласен",4,"3 = отчасти согласен",3,"2 = отчасти не согласен",2,"1 = абсолютно не согласен",1)</f>
        <v>3</v>
      </c>
      <c r="FD48" s="22">
        <f>SWITCH('Raw data'!FD48,"4 = полностью согласен",4,"3 = отчасти согласен",3,"2 = отчасти не согласен",2,"1 = абсолютно не согласен",1)</f>
        <v>2</v>
      </c>
      <c r="FE48" s="22">
        <f>SWITCH('Raw data'!FE48,"4 = полностью согласен",4,"3 = отчасти согласен",3,"2 = отчасти не согласен",2,"1 = абсолютно не согласен",1)</f>
        <v>1</v>
      </c>
      <c r="FF48" s="22">
        <f>SWITCH('Raw data'!FF48,"4 = полностью согласен",4,"3 = отчасти согласен",3,"2 = отчасти не согласен",2,"1 = абсолютно не согласен",1)</f>
        <v>4</v>
      </c>
      <c r="FG48" s="22">
        <f>SWITCH('Raw data'!FG48,"4 = полностью согласен",4,"3 = отчасти согласен",3,"2 = отчасти не согласен",2,"1 = абсолютно не согласен",1)</f>
        <v>1</v>
      </c>
      <c r="FH48" s="22">
        <f>SWITCH('Raw data'!FH48,"4 = полностью согласен",4,"3 = отчасти согласен",3,"2 = отчасти не согласен",2,"1 = абсолютно не согласен",1)</f>
        <v>2</v>
      </c>
      <c r="FI48" s="22">
        <f>SWITCH('Raw data'!FI48,"4 = полностью согласен",4,"3 = отчасти согласен",3,"2 = отчасти не согласен",2,"1 = абсолютно не согласен",1)</f>
        <v>1</v>
      </c>
      <c r="FJ48" s="22">
        <f>SWITCH('Raw data'!FJ48,"4 = полностью согласен",4,"3 = отчасти согласен",3,"2 = отчасти не согласен",2,"1 = абсолютно не согласен",1)</f>
        <v>1</v>
      </c>
      <c r="FK48" s="22">
        <f>SWITCH('Raw data'!FK48,"4 = полностью согласен",4,"3 = отчасти согласен",3,"2 = отчасти не согласен",2,"1 = абсолютно не согласен",1)</f>
        <v>2</v>
      </c>
      <c r="FL48" s="22">
        <f>SWITCH('Raw data'!FL48,"4 = полностью согласен",4,"3 = отчасти согласен",3,"2 = отчасти не согласен",2,"1 = абсолютно не согласен",1)</f>
        <v>4</v>
      </c>
      <c r="FM48" s="22">
        <f>SWITCH('Raw data'!FM48,"4 = полностью согласен",4,"3 = отчасти согласен",3,"2 = отчасти не согласен",2,"1 = абсолютно не согласен",1)</f>
        <v>3</v>
      </c>
      <c r="FN48" s="22">
        <f>SWITCH('Raw data'!FN48,"4 = полностью согласен",4,"3 = отчасти согласен",3,"2 = отчасти не согласен",2,"1 = абсолютно не согласен",1)</f>
        <v>1</v>
      </c>
      <c r="FO48" s="22">
        <f>SWITCH('Raw data'!FO48,"4 = полностью согласен",4,"3 = отчасти согласен",3,"2 = отчасти не согласен",2,"1 = абсолютно не согласен",1)</f>
        <v>1</v>
      </c>
      <c r="FP48" s="22">
        <f>SWITCH('Raw data'!FP48,"4 = полностью согласен",4,"3 = отчасти согласен",3,"2 = отчасти не согласен",2,"1 = абсолютно не согласен",1)</f>
        <v>1</v>
      </c>
      <c r="FQ48" s="22">
        <f>SWITCH('Raw data'!FQ48,"4 = полностью согласен",4,"3 = отчасти согласен",3,"2 = отчасти не согласен",2,"1 = абсолютно не согласен",1)</f>
        <v>3</v>
      </c>
      <c r="FR48" s="22">
        <f>SWITCH('Raw data'!FR48,"4 = полностью согласен",4,"3 = отчасти согласен",3,"2 = отчасти не согласен",2,"1 = абсолютно не согласен",1)</f>
        <v>4</v>
      </c>
      <c r="FS48" s="22">
        <f>SWITCH('Raw data'!FS48,"4 = полностью согласен",4,"3 = отчасти согласен",3,"2 = отчасти не согласен",2,"1 = абсолютно не согласен",1)</f>
        <v>1</v>
      </c>
      <c r="FT48" s="22">
        <f>SWITCH('Raw data'!FT48,"4 = полностью согласен",4,"3 = отчасти согласен",3,"2 = отчасти не согласен",2,"1 = абсолютно не согласен",1)</f>
        <v>4</v>
      </c>
      <c r="FU48" s="22">
        <f>SWITCH('Raw data'!FU48,"4 = полностью согласен",4,"3 = отчасти согласен",3,"2 = отчасти не согласен",2,"1 = абсолютно не согласен",1)</f>
        <v>1</v>
      </c>
      <c r="FV48" s="22">
        <f>SWITCH('Raw data'!FV48,"4 = полностью согласен",4,"3 = отчасти согласен",3,"2 = отчасти не согласен",2,"1 = абсолютно не согласен",1)</f>
        <v>1</v>
      </c>
      <c r="FW48" s="22">
        <f>SWITCH('Raw data'!FW48,"4 = полностью согласен",4,"3 = отчасти согласен",3,"2 = отчасти не согласен",2,"1 = абсолютно не согласен",1)</f>
        <v>2</v>
      </c>
      <c r="FX48" s="22">
        <f>SWITCH('Raw data'!FX48,"4 = полностью согласен",4,"3 = отчасти согласен",3,"2 = отчасти не согласен",2,"1 = абсолютно не согласен",1)</f>
        <v>2</v>
      </c>
      <c r="FY48" s="22">
        <f>SWITCH('Raw data'!FY48,"4 = полностью согласен",4,"3 = отчасти согласен",3,"2 = отчасти не согласен",2,"1 = абсолютно не согласен",1)</f>
        <v>4</v>
      </c>
      <c r="FZ48" s="22">
        <f>SWITCH('Raw data'!FZ48,"4 = полностью согласен",4,"3 = отчасти согласен",3,"2 = отчасти не согласен",2,"1 = абсолютно не согласен",1)</f>
        <v>1</v>
      </c>
      <c r="GA48" s="22">
        <f>SWITCH('Raw data'!GA48,"4 = полностью согласен",4,"3 = отчасти согласен",3,"2 = отчасти не согласен",2,"1 = абсолютно не согласен",1)</f>
        <v>1</v>
      </c>
      <c r="GB48" s="22">
        <f>SWITCH('Raw data'!GB48,"4 = полностью согласен",4,"3 = отчасти согласен",3,"2 = отчасти не согласен",2,"1 = абсолютно не согласен",1)</f>
        <v>1</v>
      </c>
      <c r="GC48" s="22">
        <f>SWITCH('Raw data'!GC48,"4 = полностью согласен",4,"3 = отчасти согласен",3,"2 = отчасти не согласен",2,"1 = абсолютно не согласен",1)</f>
        <v>1</v>
      </c>
      <c r="GD48" s="22">
        <f>SWITCH('Raw data'!GD48,"4 = полностью согласен",4,"3 = отчасти согласен",3,"2 = отчасти не согласен",2,"1 = абсолютно не согласен",1)</f>
        <v>4</v>
      </c>
      <c r="GE48" s="22">
        <f>SWITCH('Raw data'!GE48,"4 = полностью согласен",4,"3 = отчасти согласен",3,"2 = отчасти не согласен",2,"1 = абсолютно не согласен",1)</f>
        <v>1</v>
      </c>
      <c r="GF48" s="22">
        <f>SWITCH('Raw data'!GF48,"4 = полностью согласен",4,"3 = отчасти согласен",3,"2 = отчасти не согласен",2,"1 = абсолютно не согласен",1)</f>
        <v>4</v>
      </c>
      <c r="GG48" s="22">
        <f>SWITCH('Raw data'!GG48,"4 = полностью согласен",4,"3 = отчасти согласен",3,"2 = отчасти не согласен",2,"1 = абсолютно не согласен",1)</f>
        <v>4</v>
      </c>
      <c r="GH48" s="22">
        <f>SWITCH('Raw data'!GH48,"4 = полностью согласен",4,"3 = отчасти согласен",3,"2 = отчасти не согласен",2,"1 = абсолютно не согласен",1)</f>
        <v>1</v>
      </c>
      <c r="GI48" s="22">
        <f>SWITCH('Raw data'!GI48,"4 = полностью согласен",4,"3 = отчасти согласен",3,"2 = отчасти не согласен",2,"1 = абсолютно не согласен",1)</f>
        <v>4</v>
      </c>
      <c r="GJ48" s="22">
        <f>SWITCH('Raw data'!GJ48,"4 = полностью согласен",4,"3 = отчасти согласен",3,"2 = отчасти не согласен",2,"1 = абсолютно не согласен",1)</f>
        <v>4</v>
      </c>
      <c r="GK48" s="22">
        <f>SWITCH('Raw data'!GK48,"4 = полностью согласен",4,"3 = отчасти согласен",3,"2 = отчасти не согласен",2,"1 = абсолютно не согласен",1)</f>
        <v>1</v>
      </c>
      <c r="GL48" s="22">
        <f>SWITCH('Raw data'!GL48,"4 = полностью согласен",4,"3 = отчасти согласен",3,"2 = отчасти не согласен",2,"1 = абсолютно не согласен",1)</f>
        <v>2</v>
      </c>
      <c r="GM48" s="22">
        <f>SWITCH('Raw data'!GM48,"4 = полностью согласен",4,"3 = отчасти согласен",3,"2 = отчасти не согласен",2,"1 = абсолютно не согласен",1)</f>
        <v>3</v>
      </c>
      <c r="GN48" s="22">
        <f>SWITCH('Raw data'!GN48,"4 = полностью согласен",4,"3 = отчасти согласен",3,"2 = отчасти не согласен",2,"1 = абсолютно не согласен",1)</f>
        <v>4</v>
      </c>
      <c r="GO48" s="23"/>
    </row>
    <row r="49">
      <c r="A49" s="18">
        <f>'Raw data'!A49</f>
        <v>44720.34523</v>
      </c>
      <c r="B49" s="19" t="str">
        <f>'Raw data'!B49</f>
        <v>UI/UX Designer</v>
      </c>
      <c r="E49" s="20">
        <f>if('Raw data'!E49 = "инженер-техник",0,1)</f>
        <v>1</v>
      </c>
      <c r="F49" s="20">
        <f>if('Raw data'!F49 = "вязальщик",0,1)</f>
        <v>1</v>
      </c>
      <c r="G49" s="20">
        <f>if('Raw data'!G49 = "повар",0,1)</f>
        <v>0</v>
      </c>
      <c r="H49" s="20">
        <f>if('Raw data'!H49 = "фотограф",0,1)</f>
        <v>0</v>
      </c>
      <c r="I49" s="20">
        <f>if('Raw data'!I49 = "чертежник",0,1)</f>
        <v>1</v>
      </c>
      <c r="J49" s="20">
        <f>if('Raw data'!J49 = "философ",0,1)</f>
        <v>1</v>
      </c>
      <c r="K49" s="20">
        <f>if('Raw data'!K49 = "ученый-химик",0,1)</f>
        <v>0</v>
      </c>
      <c r="L49" s="20">
        <f>if('Raw data'!L49 = "редактор научного журнала",0,1)</f>
        <v>0</v>
      </c>
      <c r="M49" s="20">
        <f>if('Raw data'!M49 = "лингвист",0,1)</f>
        <v>0</v>
      </c>
      <c r="N49" s="20">
        <f>if('Raw data'!N49 = "педиатр",0,1)</f>
        <v>1</v>
      </c>
      <c r="O49" s="20">
        <f>if('Raw data'!O49 = "организатор воспитательной работы",0,1)</f>
        <v>0</v>
      </c>
      <c r="P49" s="20">
        <f>if('Raw data'!P49 = "спортивный врач",0,1)</f>
        <v>0</v>
      </c>
      <c r="Q49" s="20">
        <f>if('Raw data'!Q49 = "нотариус",0,1)</f>
        <v>1</v>
      </c>
      <c r="R49" s="20">
        <f>if('Raw data'!R49 = "инженер станка",0,1)</f>
        <v>1</v>
      </c>
      <c r="S49" s="20">
        <f>if('Raw data'!S49 = "политический деятель",0,1)</f>
        <v>0</v>
      </c>
      <c r="T49" s="20">
        <f>if('Raw data'!T49 = "садовник",0,1)</f>
        <v>0</v>
      </c>
      <c r="U49" s="20">
        <f>if('Raw data'!U49 = "водитель",0,1)</f>
        <v>1</v>
      </c>
      <c r="V49" s="20">
        <f>if('Raw data'!V49 = "инженер-электрик",0,1)</f>
        <v>1</v>
      </c>
      <c r="W49" s="20">
        <f>if('Raw data'!W49 = "маляр",0,1)</f>
        <v>1</v>
      </c>
      <c r="X49" s="20">
        <f>if('Raw data'!X49 = "биолог",0,1)</f>
        <v>0</v>
      </c>
      <c r="Y49" s="20">
        <f>if('Raw data'!Y49 = "телеоператор",0,1)</f>
        <v>1</v>
      </c>
      <c r="Z49" s="20">
        <f>if('Raw data'!Z49 = "гидролог",0,1)</f>
        <v>0</v>
      </c>
      <c r="AA49" s="20">
        <f>if('Raw data'!AA49 = "зоолог",0,1)</f>
        <v>0</v>
      </c>
      <c r="AB49" s="20">
        <f>if('Raw data'!AB49 = "математик",0,1)</f>
        <v>1</v>
      </c>
      <c r="AC49" s="20">
        <f>if('Raw data'!AC49 = "счетовод",1,0)</f>
        <v>0</v>
      </c>
      <c r="AD49" s="20">
        <f>if('Raw data'!AD49 = "учитель",0,1)</f>
        <v>0</v>
      </c>
      <c r="AE49" s="20">
        <f>if('Raw data'!AE49 = "воспитатель",0,1)</f>
        <v>1</v>
      </c>
      <c r="AF49" s="20">
        <f>if('Raw data'!AF49 = "экономист",0,1)</f>
        <v>1</v>
      </c>
      <c r="AG49" s="20">
        <f>if('Raw data'!AG49 = "корректор",0,1)</f>
        <v>1</v>
      </c>
      <c r="AH49" s="20">
        <f>if('Raw data'!AH49 = "завхоз",0,1)</f>
        <v>1</v>
      </c>
      <c r="AI49" s="20">
        <f>if('Raw data'!AI49 = "радиоинженер",0,1)</f>
        <v>1</v>
      </c>
      <c r="AJ49" s="20">
        <f>if('Raw data'!AJ49 = "водопроводчик",0,1)</f>
        <v>1</v>
      </c>
      <c r="AK49" s="20">
        <f>if('Raw data'!AK49 = "агроном",0,1)</f>
        <v>0</v>
      </c>
      <c r="AL49" s="20">
        <f>if('Raw data'!AL49 = "закройщик-модельер",0,1)</f>
        <v>0</v>
      </c>
      <c r="AM49" s="20">
        <f>if('Raw data'!AM49 = "археолог",0,1)</f>
        <v>0</v>
      </c>
      <c r="AN49" s="20">
        <f>if('Raw data'!AN49 = "работник музея",0,1)</f>
        <v>0</v>
      </c>
      <c r="AO49" s="20">
        <f>if('Raw data'!AO49 = "ученый",0,1)</f>
        <v>1</v>
      </c>
      <c r="AP49" s="20">
        <f>if('Raw data'!AP49 = "логопед",0,1)</f>
        <v>1</v>
      </c>
      <c r="AQ49" s="20">
        <f>if('Raw data'!AQ49 = "врач",0,1)</f>
        <v>1</v>
      </c>
      <c r="AR49" s="20">
        <f>if('Raw data'!AR49 = "главный бухгалтер",0,1)</f>
        <v>1</v>
      </c>
      <c r="AS49" s="20">
        <f>if('Raw data'!AS49 = "поэт",0,1)</f>
        <v>1</v>
      </c>
      <c r="AT49" s="21">
        <f>if('Raw data'!AT49 = "архивариус",0,1)</f>
        <v>1</v>
      </c>
      <c r="AU49" s="20">
        <f>COUNTIF('Raw data'!AU49,"Да")</f>
        <v>0</v>
      </c>
      <c r="AV49" s="20">
        <f>COUNTIF('Raw data'!AV49,"Да")</f>
        <v>1</v>
      </c>
      <c r="AW49" s="20">
        <f>COUNTIF('Raw data'!AW49,"Да")</f>
        <v>0</v>
      </c>
      <c r="AX49" s="20">
        <f>COUNTIF('Raw data'!AX49,"Да")</f>
        <v>1</v>
      </c>
      <c r="AY49" s="20">
        <f>COUNTIF('Raw data'!AY49,"Да")</f>
        <v>1</v>
      </c>
      <c r="AZ49" s="20">
        <f>COUNTIF('Raw data'!AZ49,"Да")</f>
        <v>0</v>
      </c>
      <c r="BA49" s="20">
        <f>COUNTIF('Raw data'!BA49,"Да")</f>
        <v>1</v>
      </c>
      <c r="BB49" s="20">
        <f>COUNTIF('Raw data'!BB49,"Да")</f>
        <v>1</v>
      </c>
      <c r="BC49" s="20">
        <f>COUNTIF('Raw data'!BC49,"Да")</f>
        <v>0</v>
      </c>
      <c r="BD49" s="20">
        <f>COUNTIF('Raw data'!BD49,"Да")</f>
        <v>0</v>
      </c>
      <c r="BE49" s="20">
        <f>COUNTIF('Raw data'!BE49,"Да")</f>
        <v>1</v>
      </c>
      <c r="BF49" s="20">
        <f>COUNTIF('Raw data'!BF49,"Да")</f>
        <v>0</v>
      </c>
      <c r="BG49" s="20">
        <f>COUNTIF('Raw data'!BG49,"Да")</f>
        <v>1</v>
      </c>
      <c r="BH49" s="20">
        <f>COUNTIF('Raw data'!BH49,"Да")</f>
        <v>1</v>
      </c>
      <c r="BI49" s="20">
        <f>COUNTIF('Raw data'!BI49,"Да")</f>
        <v>1</v>
      </c>
      <c r="BJ49" s="20">
        <f>COUNTIF('Raw data'!BJ49,"Да")</f>
        <v>0</v>
      </c>
      <c r="BK49" s="20">
        <f>COUNTIF('Raw data'!BK49,"Да")</f>
        <v>1</v>
      </c>
      <c r="BL49" s="20">
        <f>COUNTIF('Raw data'!BL49,"Да")</f>
        <v>0</v>
      </c>
      <c r="BM49" s="20">
        <f>COUNTIF('Raw data'!BM49,"Да")</f>
        <v>0</v>
      </c>
      <c r="BN49" s="20">
        <f>COUNTIF('Raw data'!BN49,"Да")</f>
        <v>0</v>
      </c>
      <c r="BO49" s="20">
        <f>COUNTIF('Raw data'!BO49,"Да")</f>
        <v>1</v>
      </c>
      <c r="BP49" s="20">
        <f>COUNTIF('Raw data'!BP49,"Да")</f>
        <v>1</v>
      </c>
      <c r="BQ49" s="20">
        <f>COUNTIF('Raw data'!BQ49,"Да")</f>
        <v>0</v>
      </c>
      <c r="BR49" s="20">
        <f>COUNTIF('Raw data'!BR49,"Да")</f>
        <v>1</v>
      </c>
      <c r="BS49" s="20">
        <f>COUNTIF('Raw data'!BS49,"Да")</f>
        <v>1</v>
      </c>
      <c r="BT49" s="20">
        <f>COUNTIF('Raw data'!BT49,"Да")</f>
        <v>1</v>
      </c>
      <c r="BU49" s="20">
        <f>COUNTIF('Raw data'!BU49,"Да")</f>
        <v>0</v>
      </c>
      <c r="BV49" s="20">
        <f>COUNTIF('Raw data'!BV49,"Да")</f>
        <v>0</v>
      </c>
      <c r="BW49" s="20">
        <f>COUNTIF('Raw data'!BW49,"Да")</f>
        <v>1</v>
      </c>
      <c r="BX49" s="20">
        <f>COUNTIF('Raw data'!BX49,"Да")</f>
        <v>0</v>
      </c>
      <c r="BY49" s="20">
        <f>COUNTIF('Raw data'!BY49,"Да")</f>
        <v>0</v>
      </c>
      <c r="BZ49" s="20">
        <f>COUNTIF('Raw data'!BZ49,"Да")</f>
        <v>1</v>
      </c>
      <c r="CA49" s="20">
        <f>COUNTIF('Raw data'!CA49,"Да")</f>
        <v>1</v>
      </c>
      <c r="CB49" s="20">
        <f>COUNTIF('Raw data'!CB49,"Да")</f>
        <v>0</v>
      </c>
      <c r="CC49" s="20">
        <f>COUNTIF('Raw data'!CC49,"Да")</f>
        <v>1</v>
      </c>
      <c r="CD49" s="20">
        <f>COUNTIF('Raw data'!CD49,"Да")</f>
        <v>1</v>
      </c>
      <c r="CE49" s="20">
        <f>COUNTIF('Raw data'!CE49,"Да")</f>
        <v>0</v>
      </c>
      <c r="CF49" s="20">
        <f>COUNTIF('Raw data'!CF49,"Да")</f>
        <v>1</v>
      </c>
      <c r="CG49" s="20">
        <f>COUNTIF('Raw data'!CG49,"Да")</f>
        <v>1</v>
      </c>
      <c r="CH49" s="20">
        <f>COUNTIF('Raw data'!CH49,"Да")</f>
        <v>0</v>
      </c>
      <c r="CI49" s="20">
        <f>COUNTIF('Raw data'!CI49,"Да")</f>
        <v>1</v>
      </c>
      <c r="CJ49" s="20">
        <f>COUNTIF('Raw data'!CJ49,"Да")</f>
        <v>0</v>
      </c>
      <c r="CK49" s="20">
        <f>COUNTIF('Raw data'!CK49,"Да")</f>
        <v>0</v>
      </c>
      <c r="CL49" s="20">
        <f>COUNTIF('Raw data'!CL49,"Да")</f>
        <v>1</v>
      </c>
      <c r="CM49" s="20">
        <f>COUNTIF('Raw data'!CM49,"Да")</f>
        <v>0</v>
      </c>
      <c r="CN49" s="20">
        <f>COUNTIF('Raw data'!CN49,"Да")</f>
        <v>1</v>
      </c>
      <c r="CO49" s="20">
        <f>COUNTIF('Raw data'!CO49,"Да")</f>
        <v>0</v>
      </c>
      <c r="CP49" s="20">
        <f>COUNTIF('Raw data'!CP49,"Да")</f>
        <v>0</v>
      </c>
      <c r="CQ49" s="20">
        <f>COUNTIF('Raw data'!CQ49,"Да")</f>
        <v>1</v>
      </c>
      <c r="CR49" s="20">
        <f>COUNTIF('Raw data'!CR49,"Да")</f>
        <v>0</v>
      </c>
      <c r="CS49" s="20">
        <f>COUNTIF('Raw data'!CS49,"Да")</f>
        <v>0</v>
      </c>
      <c r="CT49" s="20">
        <f>COUNTIF('Raw data'!CT49,"Да")</f>
        <v>0</v>
      </c>
      <c r="CU49" s="20">
        <f>COUNTIF('Raw data'!CU49,"Да")</f>
        <v>0</v>
      </c>
      <c r="CV49" s="20">
        <f>COUNTIF('Raw data'!CV49,"Да")</f>
        <v>1</v>
      </c>
      <c r="CW49" s="20">
        <f>COUNTIF('Raw data'!CW49,"Да")</f>
        <v>1</v>
      </c>
      <c r="CX49" s="20">
        <f>COUNTIF('Raw data'!CX49,"Да")</f>
        <v>0</v>
      </c>
      <c r="CY49" s="20">
        <f>COUNTIF('Raw data'!CY49,"Да")</f>
        <v>1</v>
      </c>
      <c r="CZ49" s="20">
        <f>COUNTIF('Raw data'!CZ49,"Да")</f>
        <v>1</v>
      </c>
      <c r="DA49" s="20">
        <f>COUNTIF('Raw data'!DA49,"Да")</f>
        <v>0</v>
      </c>
      <c r="DB49" s="20">
        <f>COUNTIF('Raw data'!DB49,"Да")</f>
        <v>1</v>
      </c>
      <c r="DC49" s="20">
        <f>COUNTIF('Raw data'!DC49,"Да")</f>
        <v>0</v>
      </c>
      <c r="DD49" s="20">
        <f>COUNTIF('Raw data'!DD49,"Да")</f>
        <v>0</v>
      </c>
      <c r="DE49" s="20">
        <f>COUNTIF('Raw data'!DE49,"Да")</f>
        <v>0</v>
      </c>
      <c r="DF49" s="20">
        <f>COUNTIF('Raw data'!DF49,"Да")</f>
        <v>1</v>
      </c>
      <c r="DG49" s="20">
        <f>COUNTIF('Raw data'!DG49,"Да")</f>
        <v>0</v>
      </c>
      <c r="DH49" s="20">
        <f>COUNTIF('Raw data'!DH49,"Да")</f>
        <v>1</v>
      </c>
      <c r="DI49" s="20">
        <f>COUNTIF('Raw data'!DI49,"Да")</f>
        <v>0</v>
      </c>
      <c r="DJ49" s="20">
        <f>COUNTIF('Raw data'!DJ49,"Да")</f>
        <v>1</v>
      </c>
      <c r="DK49" s="20">
        <f>COUNTIF('Raw data'!DK49,"Да")</f>
        <v>1</v>
      </c>
      <c r="DL49" s="20">
        <f>COUNTIF('Raw data'!DL49,"Да")</f>
        <v>0</v>
      </c>
      <c r="DM49" s="20">
        <f>COUNTIF('Raw data'!DM49,"Да")</f>
        <v>1</v>
      </c>
      <c r="DN49" s="20">
        <f>COUNTIF('Raw data'!DN49,"Да")</f>
        <v>0</v>
      </c>
      <c r="DO49" s="20">
        <f>COUNTIF('Raw data'!DO49,"Да")</f>
        <v>1</v>
      </c>
      <c r="DP49" s="20">
        <f>COUNTIF('Raw data'!DP49,"Да")</f>
        <v>1</v>
      </c>
      <c r="DQ49" s="20">
        <f>COUNTIF('Raw data'!DQ49,"Да")</f>
        <v>0</v>
      </c>
      <c r="DR49" s="20">
        <f>COUNTIF('Raw data'!DR49,"Да")</f>
        <v>1</v>
      </c>
      <c r="DS49" s="20">
        <f>COUNTIF('Raw data'!DS49,"Да")</f>
        <v>0</v>
      </c>
      <c r="DT49" s="20">
        <f>COUNTIF('Raw data'!DT49,"Да")</f>
        <v>1</v>
      </c>
      <c r="DU49" s="20">
        <f>COUNTIF('Raw data'!DU49,"Да")</f>
        <v>1</v>
      </c>
      <c r="DV49" s="21">
        <f>COUNTIF('Raw data'!DV49,"Да")</f>
        <v>1</v>
      </c>
      <c r="DW49" s="22">
        <f>SWITCH('Raw data'!DW49,"4 = полностью согласен",4,"3 = отчасти согласен",3,"2 = отчасти не согласен",2,"1 = абсолютно не согласен",1)</f>
        <v>4</v>
      </c>
      <c r="DX49" s="22">
        <f>SWITCH('Raw data'!DX49,"4 = полностью согласен",4,"3 = отчасти согласен",3,"2 = отчасти не согласен",2,"1 = абсолютно не согласен",1)</f>
        <v>2</v>
      </c>
      <c r="DY49" s="22">
        <f>SWITCH('Raw data'!DY49,"4 = полностью согласен",4,"3 = отчасти согласен",3,"2 = отчасти не согласен",2,"1 = абсолютно не согласен",1)</f>
        <v>4</v>
      </c>
      <c r="DZ49" s="22">
        <f>SWITCH('Raw data'!DZ49,"4 = полностью согласен",4,"3 = отчасти согласен",3,"2 = отчасти не согласен",2,"1 = абсолютно не согласен",1)</f>
        <v>4</v>
      </c>
      <c r="EA49" s="22">
        <f>SWITCH('Raw data'!EA49,"4 = полностью согласен",4,"3 = отчасти согласен",3,"2 = отчасти не согласен",2,"1 = абсолютно не согласен",1)</f>
        <v>3</v>
      </c>
      <c r="EB49" s="22">
        <f>SWITCH('Raw data'!EB49,"4 = полностью согласен",4,"3 = отчасти согласен",3,"2 = отчасти не согласен",2,"1 = абсолютно не согласен",1)</f>
        <v>4</v>
      </c>
      <c r="EC49" s="22">
        <f>SWITCH('Raw data'!EC49,"4 = полностью согласен",4,"3 = отчасти согласен",3,"2 = отчасти не согласен",2,"1 = абсолютно не согласен",1)</f>
        <v>3</v>
      </c>
      <c r="ED49" s="22">
        <f>SWITCH('Raw data'!ED49,"4 = полностью согласен",4,"3 = отчасти согласен",3,"2 = отчасти не согласен",2,"1 = абсолютно не согласен",1)</f>
        <v>4</v>
      </c>
      <c r="EE49" s="22">
        <f>SWITCH('Raw data'!EE49,"4 = полностью согласен",4,"3 = отчасти согласен",3,"2 = отчасти не согласен",2,"1 = абсолютно не согласен",1)</f>
        <v>2</v>
      </c>
      <c r="EF49" s="22">
        <f>SWITCH('Raw data'!EF49,"4 = полностью согласен",4,"3 = отчасти согласен",3,"2 = отчасти не согласен",2,"1 = абсолютно не согласен",1)</f>
        <v>4</v>
      </c>
      <c r="EG49" s="22">
        <f>SWITCH('Raw data'!EG49,"4 = полностью согласен",4,"3 = отчасти согласен",3,"2 = отчасти не согласен",2,"1 = абсолютно не согласен",1)</f>
        <v>1</v>
      </c>
      <c r="EH49" s="22">
        <f>SWITCH('Raw data'!EH49,"4 = полностью согласен",4,"3 = отчасти согласен",3,"2 = отчасти не согласен",2,"1 = абсолютно не согласен",1)</f>
        <v>4</v>
      </c>
      <c r="EI49" s="22">
        <f>SWITCH('Raw data'!EI49,"4 = полностью согласен",4,"3 = отчасти согласен",3,"2 = отчасти не согласен",2,"1 = абсолютно не согласен",1)</f>
        <v>4</v>
      </c>
      <c r="EJ49" s="22">
        <f>SWITCH('Raw data'!EJ49,"4 = полностью согласен",4,"3 = отчасти согласен",3,"2 = отчасти не согласен",2,"1 = абсолютно не согласен",1)</f>
        <v>2</v>
      </c>
      <c r="EK49" s="22">
        <f>SWITCH('Raw data'!EK49,"4 = полностью согласен",4,"3 = отчасти согласен",3,"2 = отчасти не согласен",2,"1 = абсолютно не согласен",1)</f>
        <v>4</v>
      </c>
      <c r="EL49" s="22">
        <f>SWITCH('Raw data'!EL49,"4 = полностью согласен",4,"3 = отчасти согласен",3,"2 = отчасти не согласен",2,"1 = абсолютно не согласен",1)</f>
        <v>2</v>
      </c>
      <c r="EM49" s="22">
        <f>SWITCH('Raw data'!EM49,"4 = полностью согласен",4,"3 = отчасти согласен",3,"2 = отчасти не согласен",2,"1 = абсолютно не согласен",1)</f>
        <v>4</v>
      </c>
      <c r="EN49" s="22">
        <f>SWITCH('Raw data'!EN49,"4 = полностью согласен",4,"3 = отчасти согласен",3,"2 = отчасти не согласен",2,"1 = абсолютно не согласен",1)</f>
        <v>4</v>
      </c>
      <c r="EO49" s="22">
        <f>SWITCH('Raw data'!EO49,"4 = полностью согласен",4,"3 = отчасти согласен",3,"2 = отчасти не согласен",2,"1 = абсолютно не согласен",1)</f>
        <v>2</v>
      </c>
      <c r="EP49" s="22">
        <f>SWITCH('Raw data'!EP49,"4 = полностью согласен",4,"3 = отчасти согласен",3,"2 = отчасти не согласен",2,"1 = абсолютно не согласен",1)</f>
        <v>1</v>
      </c>
      <c r="EQ49" s="22">
        <f>SWITCH('Raw data'!EQ49,"4 = полностью согласен",4,"3 = отчасти согласен",3,"2 = отчасти не согласен",2,"1 = абсолютно не согласен",1)</f>
        <v>3</v>
      </c>
      <c r="ER49" s="22">
        <f>SWITCH('Raw data'!ER49,"4 = полностью согласен",4,"3 = отчасти согласен",3,"2 = отчасти не согласен",2,"1 = абсолютно не согласен",1)</f>
        <v>4</v>
      </c>
      <c r="ES49" s="22">
        <f>SWITCH('Raw data'!ES49,"4 = полностью согласен",4,"3 = отчасти согласен",3,"2 = отчасти не согласен",2,"1 = абсолютно не согласен",1)</f>
        <v>4</v>
      </c>
      <c r="ET49" s="22">
        <f>SWITCH('Raw data'!ET49,"4 = полностью согласен",4,"3 = отчасти согласен",3,"2 = отчасти не согласен",2,"1 = абсолютно не согласен",1)</f>
        <v>4</v>
      </c>
      <c r="EU49" s="22">
        <f>SWITCH('Raw data'!EU49,"4 = полностью согласен",4,"3 = отчасти согласен",3,"2 = отчасти не согласен",2,"1 = абсолютно не согласен",1)</f>
        <v>4</v>
      </c>
      <c r="EV49" s="22">
        <f>SWITCH('Raw data'!EV49,"4 = полностью согласен",4,"3 = отчасти согласен",3,"2 = отчасти не согласен",2,"1 = абсолютно не согласен",1)</f>
        <v>4</v>
      </c>
      <c r="EW49" s="22">
        <f>SWITCH('Raw data'!EW49,"4 = полностью согласен",4,"3 = отчасти согласен",3,"2 = отчасти не согласен",2,"1 = абсолютно не согласен",1)</f>
        <v>3</v>
      </c>
      <c r="EX49" s="22">
        <f>SWITCH('Raw data'!EX49,"4 = полностью согласен",4,"3 = отчасти согласен",3,"2 = отчасти не согласен",2,"1 = абсолютно не согласен",1)</f>
        <v>4</v>
      </c>
      <c r="EY49" s="22">
        <f>SWITCH('Raw data'!EY49,"4 = полностью согласен",4,"3 = отчасти согласен",3,"2 = отчасти не согласен",2,"1 = абсолютно не согласен",1)</f>
        <v>1</v>
      </c>
      <c r="EZ49" s="22">
        <f>SWITCH('Raw data'!EZ49,"4 = полностью согласен",4,"3 = отчасти согласен",3,"2 = отчасти не согласен",2,"1 = абсолютно не согласен",1)</f>
        <v>3</v>
      </c>
      <c r="FA49" s="22">
        <f>SWITCH('Raw data'!FA49,"4 = полностью согласен",4,"3 = отчасти согласен",3,"2 = отчасти не согласен",2,"1 = абсолютно не согласен",1)</f>
        <v>4</v>
      </c>
      <c r="FB49" s="22">
        <f>SWITCH('Raw data'!FB49,"4 = полностью согласен",4,"3 = отчасти согласен",3,"2 = отчасти не согласен",2,"1 = абсолютно не согласен",1)</f>
        <v>3</v>
      </c>
      <c r="FC49" s="22">
        <f>SWITCH('Raw data'!FC49,"4 = полностью согласен",4,"3 = отчасти согласен",3,"2 = отчасти не согласен",2,"1 = абсолютно не согласен",1)</f>
        <v>1</v>
      </c>
      <c r="FD49" s="22">
        <f>SWITCH('Raw data'!FD49,"4 = полностью согласен",4,"3 = отчасти согласен",3,"2 = отчасти не согласен",2,"1 = абсолютно не согласен",1)</f>
        <v>4</v>
      </c>
      <c r="FE49" s="22">
        <f>SWITCH('Raw data'!FE49,"4 = полностью согласен",4,"3 = отчасти согласен",3,"2 = отчасти не согласен",2,"1 = абсолютно не согласен",1)</f>
        <v>3</v>
      </c>
      <c r="FF49" s="22">
        <f>SWITCH('Raw data'!FF49,"4 = полностью согласен",4,"3 = отчасти согласен",3,"2 = отчасти не согласен",2,"1 = абсолютно не согласен",1)</f>
        <v>4</v>
      </c>
      <c r="FG49" s="22">
        <f>SWITCH('Raw data'!FG49,"4 = полностью согласен",4,"3 = отчасти согласен",3,"2 = отчасти не согласен",2,"1 = абсолютно не согласен",1)</f>
        <v>4</v>
      </c>
      <c r="FH49" s="22">
        <f>SWITCH('Raw data'!FH49,"4 = полностью согласен",4,"3 = отчасти согласен",3,"2 = отчасти не согласен",2,"1 = абсолютно не согласен",1)</f>
        <v>4</v>
      </c>
      <c r="FI49" s="22">
        <f>SWITCH('Raw data'!FI49,"4 = полностью согласен",4,"3 = отчасти согласен",3,"2 = отчасти не согласен",2,"1 = абсолютно не согласен",1)</f>
        <v>4</v>
      </c>
      <c r="FJ49" s="22">
        <f>SWITCH('Raw data'!FJ49,"4 = полностью согласен",4,"3 = отчасти согласен",3,"2 = отчасти не согласен",2,"1 = абсолютно не согласен",1)</f>
        <v>2</v>
      </c>
      <c r="FK49" s="22">
        <f>SWITCH('Raw data'!FK49,"4 = полностью согласен",4,"3 = отчасти согласен",3,"2 = отчасти не согласен",2,"1 = абсолютно не согласен",1)</f>
        <v>3</v>
      </c>
      <c r="FL49" s="22">
        <f>SWITCH('Raw data'!FL49,"4 = полностью согласен",4,"3 = отчасти согласен",3,"2 = отчасти не согласен",2,"1 = абсолютно не согласен",1)</f>
        <v>1</v>
      </c>
      <c r="FM49" s="22">
        <f>SWITCH('Raw data'!FM49,"4 = полностью согласен",4,"3 = отчасти согласен",3,"2 = отчасти не согласен",2,"1 = абсолютно не согласен",1)</f>
        <v>3</v>
      </c>
      <c r="FN49" s="22">
        <f>SWITCH('Raw data'!FN49,"4 = полностью согласен",4,"3 = отчасти согласен",3,"2 = отчасти не согласен",2,"1 = абсолютно не согласен",1)</f>
        <v>3</v>
      </c>
      <c r="FO49" s="22">
        <f>SWITCH('Raw data'!FO49,"4 = полностью согласен",4,"3 = отчасти согласен",3,"2 = отчасти не согласен",2,"1 = абсолютно не согласен",1)</f>
        <v>2</v>
      </c>
      <c r="FP49" s="22">
        <f>SWITCH('Raw data'!FP49,"4 = полностью согласен",4,"3 = отчасти согласен",3,"2 = отчасти не согласен",2,"1 = абсолютно не согласен",1)</f>
        <v>4</v>
      </c>
      <c r="FQ49" s="22">
        <f>SWITCH('Raw data'!FQ49,"4 = полностью согласен",4,"3 = отчасти согласен",3,"2 = отчасти не согласен",2,"1 = абсолютно не согласен",1)</f>
        <v>4</v>
      </c>
      <c r="FR49" s="22">
        <f>SWITCH('Raw data'!FR49,"4 = полностью согласен",4,"3 = отчасти согласен",3,"2 = отчасти не согласен",2,"1 = абсолютно не согласен",1)</f>
        <v>4</v>
      </c>
      <c r="FS49" s="22">
        <f>SWITCH('Raw data'!FS49,"4 = полностью согласен",4,"3 = отчасти согласен",3,"2 = отчасти не согласен",2,"1 = абсолютно не согласен",1)</f>
        <v>3</v>
      </c>
      <c r="FT49" s="22">
        <f>SWITCH('Raw data'!FT49,"4 = полностью согласен",4,"3 = отчасти согласен",3,"2 = отчасти не согласен",2,"1 = абсолютно не согласен",1)</f>
        <v>1</v>
      </c>
      <c r="FU49" s="22">
        <f>SWITCH('Raw data'!FU49,"4 = полностью согласен",4,"3 = отчасти согласен",3,"2 = отчасти не согласен",2,"1 = абсолютно не согласен",1)</f>
        <v>2</v>
      </c>
      <c r="FV49" s="22">
        <f>SWITCH('Raw data'!FV49,"4 = полностью согласен",4,"3 = отчасти согласен",3,"2 = отчасти не согласен",2,"1 = абсолютно не согласен",1)</f>
        <v>4</v>
      </c>
      <c r="FW49" s="22">
        <f>SWITCH('Raw data'!FW49,"4 = полностью согласен",4,"3 = отчасти согласен",3,"2 = отчасти не согласен",2,"1 = абсолютно не согласен",1)</f>
        <v>2</v>
      </c>
      <c r="FX49" s="22">
        <f>SWITCH('Raw data'!FX49,"4 = полностью согласен",4,"3 = отчасти согласен",3,"2 = отчасти не согласен",2,"1 = абсолютно не согласен",1)</f>
        <v>1</v>
      </c>
      <c r="FY49" s="22">
        <f>SWITCH('Raw data'!FY49,"4 = полностью согласен",4,"3 = отчасти согласен",3,"2 = отчасти не согласен",2,"1 = абсолютно не согласен",1)</f>
        <v>4</v>
      </c>
      <c r="FZ49" s="22">
        <f>SWITCH('Raw data'!FZ49,"4 = полностью согласен",4,"3 = отчасти согласен",3,"2 = отчасти не согласен",2,"1 = абсолютно не согласен",1)</f>
        <v>2</v>
      </c>
      <c r="GA49" s="22">
        <f>SWITCH('Raw data'!GA49,"4 = полностью согласен",4,"3 = отчасти согласен",3,"2 = отчасти не согласен",2,"1 = абсолютно не согласен",1)</f>
        <v>1</v>
      </c>
      <c r="GB49" s="22">
        <f>SWITCH('Raw data'!GB49,"4 = полностью согласен",4,"3 = отчасти согласен",3,"2 = отчасти не согласен",2,"1 = абсолютно не согласен",1)</f>
        <v>4</v>
      </c>
      <c r="GC49" s="22">
        <f>SWITCH('Raw data'!GC49,"4 = полностью согласен",4,"3 = отчасти согласен",3,"2 = отчасти не согласен",2,"1 = абсолютно не согласен",1)</f>
        <v>4</v>
      </c>
      <c r="GD49" s="22">
        <f>SWITCH('Raw data'!GD49,"4 = полностью согласен",4,"3 = отчасти согласен",3,"2 = отчасти не согласен",2,"1 = абсолютно не согласен",1)</f>
        <v>4</v>
      </c>
      <c r="GE49" s="22">
        <f>SWITCH('Raw data'!GE49,"4 = полностью согласен",4,"3 = отчасти согласен",3,"2 = отчасти не согласен",2,"1 = абсолютно не согласен",1)</f>
        <v>3</v>
      </c>
      <c r="GF49" s="22">
        <f>SWITCH('Raw data'!GF49,"4 = полностью согласен",4,"3 = отчасти согласен",3,"2 = отчасти не согласен",2,"1 = абсолютно не согласен",1)</f>
        <v>4</v>
      </c>
      <c r="GG49" s="22">
        <f>SWITCH('Raw data'!GG49,"4 = полностью согласен",4,"3 = отчасти согласен",3,"2 = отчасти не согласен",2,"1 = абсолютно не согласен",1)</f>
        <v>3</v>
      </c>
      <c r="GH49" s="22">
        <f>SWITCH('Raw data'!GH49,"4 = полностью согласен",4,"3 = отчасти согласен",3,"2 = отчасти не согласен",2,"1 = абсолютно не согласен",1)</f>
        <v>2</v>
      </c>
      <c r="GI49" s="22">
        <f>SWITCH('Raw data'!GI49,"4 = полностью согласен",4,"3 = отчасти согласен",3,"2 = отчасти не согласен",2,"1 = абсолютно не согласен",1)</f>
        <v>2</v>
      </c>
      <c r="GJ49" s="22">
        <f>SWITCH('Raw data'!GJ49,"4 = полностью согласен",4,"3 = отчасти согласен",3,"2 = отчасти не согласен",2,"1 = абсолютно не согласен",1)</f>
        <v>4</v>
      </c>
      <c r="GK49" s="22">
        <f>SWITCH('Raw data'!GK49,"4 = полностью согласен",4,"3 = отчасти согласен",3,"2 = отчасти не согласен",2,"1 = абсолютно не согласен",1)</f>
        <v>2</v>
      </c>
      <c r="GL49" s="22">
        <f>SWITCH('Raw data'!GL49,"4 = полностью согласен",4,"3 = отчасти согласен",3,"2 = отчасти не согласен",2,"1 = абсолютно не согласен",1)</f>
        <v>3</v>
      </c>
      <c r="GM49" s="22">
        <f>SWITCH('Raw data'!GM49,"4 = полностью согласен",4,"3 = отчасти согласен",3,"2 = отчасти не согласен",2,"1 = абсолютно не согласен",1)</f>
        <v>4</v>
      </c>
      <c r="GN49" s="22">
        <f>SWITCH('Raw data'!GN49,"4 = полностью согласен",4,"3 = отчасти согласен",3,"2 = отчасти не согласен",2,"1 = абсолютно не согласен",1)</f>
        <v>4</v>
      </c>
      <c r="GO49" s="23"/>
    </row>
    <row r="50">
      <c r="A50" s="18">
        <f>'Raw data'!A50</f>
        <v>44720.3601</v>
      </c>
      <c r="B50" s="19" t="str">
        <f>'Raw data'!B50</f>
        <v>Product manager</v>
      </c>
      <c r="E50" s="20">
        <f>if('Raw data'!E50 = "инженер-техник",0,1)</f>
        <v>1</v>
      </c>
      <c r="F50" s="20">
        <f>if('Raw data'!F50 = "вязальщик",0,1)</f>
        <v>0</v>
      </c>
      <c r="G50" s="20">
        <f>if('Raw data'!G50 = "повар",0,1)</f>
        <v>0</v>
      </c>
      <c r="H50" s="20">
        <f>if('Raw data'!H50 = "фотограф",0,1)</f>
        <v>0</v>
      </c>
      <c r="I50" s="20">
        <f>if('Raw data'!I50 = "чертежник",0,1)</f>
        <v>1</v>
      </c>
      <c r="J50" s="20">
        <f>if('Raw data'!J50 = "философ",0,1)</f>
        <v>1</v>
      </c>
      <c r="K50" s="20">
        <f>if('Raw data'!K50 = "ученый-химик",0,1)</f>
        <v>0</v>
      </c>
      <c r="L50" s="20">
        <f>if('Raw data'!L50 = "редактор научного журнала",0,1)</f>
        <v>1</v>
      </c>
      <c r="M50" s="20">
        <f>if('Raw data'!M50 = "лингвист",0,1)</f>
        <v>0</v>
      </c>
      <c r="N50" s="20">
        <f>if('Raw data'!N50 = "педиатр",0,1)</f>
        <v>1</v>
      </c>
      <c r="O50" s="20">
        <f>if('Raw data'!O50 = "организатор воспитательной работы",0,1)</f>
        <v>1</v>
      </c>
      <c r="P50" s="20">
        <f>if('Raw data'!P50 = "спортивный врач",0,1)</f>
        <v>1</v>
      </c>
      <c r="Q50" s="20">
        <f>if('Raw data'!Q50 = "нотариус",0,1)</f>
        <v>0</v>
      </c>
      <c r="R50" s="20">
        <f>if('Raw data'!R50 = "инженер станка",0,1)</f>
        <v>0</v>
      </c>
      <c r="S50" s="20">
        <f>if('Raw data'!S50 = "политический деятель",0,1)</f>
        <v>1</v>
      </c>
      <c r="T50" s="20">
        <f>if('Raw data'!T50 = "садовник",0,1)</f>
        <v>0</v>
      </c>
      <c r="U50" s="20">
        <f>if('Raw data'!U50 = "водитель",0,1)</f>
        <v>0</v>
      </c>
      <c r="V50" s="20">
        <f>if('Raw data'!V50 = "инженер-электрик",0,1)</f>
        <v>0</v>
      </c>
      <c r="W50" s="20">
        <f>if('Raw data'!W50 = "маляр",0,1)</f>
        <v>1</v>
      </c>
      <c r="X50" s="20">
        <f>if('Raw data'!X50 = "биолог",0,1)</f>
        <v>0</v>
      </c>
      <c r="Y50" s="20">
        <f>if('Raw data'!Y50 = "телеоператор",0,1)</f>
        <v>1</v>
      </c>
      <c r="Z50" s="20">
        <f>if('Raw data'!Z50 = "гидролог",0,1)</f>
        <v>1</v>
      </c>
      <c r="AA50" s="20">
        <f>if('Raw data'!AA50 = "зоолог",0,1)</f>
        <v>0</v>
      </c>
      <c r="AB50" s="20">
        <f>if('Raw data'!AB50 = "математик",0,1)</f>
        <v>1</v>
      </c>
      <c r="AC50" s="20">
        <f>if('Raw data'!AC50 = "счетовод",1,0)</f>
        <v>1</v>
      </c>
      <c r="AD50" s="20">
        <f>if('Raw data'!AD50 = "учитель",0,1)</f>
        <v>0</v>
      </c>
      <c r="AE50" s="20">
        <f>if('Raw data'!AE50 = "воспитатель",0,1)</f>
        <v>0</v>
      </c>
      <c r="AF50" s="20">
        <f>if('Raw data'!AF50 = "экономист",0,1)</f>
        <v>0</v>
      </c>
      <c r="AG50" s="20">
        <f>if('Raw data'!AG50 = "корректор",0,1)</f>
        <v>1</v>
      </c>
      <c r="AH50" s="20">
        <f>if('Raw data'!AH50 = "завхоз",0,1)</f>
        <v>1</v>
      </c>
      <c r="AI50" s="20">
        <f>if('Raw data'!AI50 = "радиоинженер",0,1)</f>
        <v>1</v>
      </c>
      <c r="AJ50" s="20">
        <f>if('Raw data'!AJ50 = "водопроводчик",0,1)</f>
        <v>1</v>
      </c>
      <c r="AK50" s="20">
        <f>if('Raw data'!AK50 = "агроном",0,1)</f>
        <v>1</v>
      </c>
      <c r="AL50" s="20">
        <f>if('Raw data'!AL50 = "закройщик-модельер",0,1)</f>
        <v>0</v>
      </c>
      <c r="AM50" s="20">
        <f>if('Raw data'!AM50 = "археолог",0,1)</f>
        <v>0</v>
      </c>
      <c r="AN50" s="20">
        <f>if('Raw data'!AN50 = "работник музея",0,1)</f>
        <v>1</v>
      </c>
      <c r="AO50" s="20">
        <f>if('Raw data'!AO50 = "ученый",0,1)</f>
        <v>1</v>
      </c>
      <c r="AP50" s="20">
        <f>if('Raw data'!AP50 = "логопед",0,1)</f>
        <v>0</v>
      </c>
      <c r="AQ50" s="20">
        <f>if('Raw data'!AQ50 = "врач",0,1)</f>
        <v>1</v>
      </c>
      <c r="AR50" s="20">
        <f>if('Raw data'!AR50 = "главный бухгалтер",0,1)</f>
        <v>0</v>
      </c>
      <c r="AS50" s="20">
        <f>if('Raw data'!AS50 = "поэт",0,1)</f>
        <v>1</v>
      </c>
      <c r="AT50" s="21">
        <f>if('Raw data'!AT50 = "архивариус",0,1)</f>
        <v>1</v>
      </c>
      <c r="AU50" s="20">
        <f>COUNTIF('Raw data'!AU50,"Да")</f>
        <v>0</v>
      </c>
      <c r="AV50" s="20">
        <f>COUNTIF('Raw data'!AV50,"Да")</f>
        <v>1</v>
      </c>
      <c r="AW50" s="20">
        <f>COUNTIF('Raw data'!AW50,"Да")</f>
        <v>1</v>
      </c>
      <c r="AX50" s="20">
        <f>COUNTIF('Raw data'!AX50,"Да")</f>
        <v>1</v>
      </c>
      <c r="AY50" s="20">
        <f>COUNTIF('Raw data'!AY50,"Да")</f>
        <v>1</v>
      </c>
      <c r="AZ50" s="20">
        <f>COUNTIF('Raw data'!AZ50,"Да")</f>
        <v>0</v>
      </c>
      <c r="BA50" s="20">
        <f>COUNTIF('Raw data'!BA50,"Да")</f>
        <v>0</v>
      </c>
      <c r="BB50" s="20">
        <f>COUNTIF('Raw data'!BB50,"Да")</f>
        <v>0</v>
      </c>
      <c r="BC50" s="20">
        <f>COUNTIF('Raw data'!BC50,"Да")</f>
        <v>0</v>
      </c>
      <c r="BD50" s="20">
        <f>COUNTIF('Raw data'!BD50,"Да")</f>
        <v>1</v>
      </c>
      <c r="BE50" s="20">
        <f>COUNTIF('Raw data'!BE50,"Да")</f>
        <v>1</v>
      </c>
      <c r="BF50" s="20">
        <f>COUNTIF('Raw data'!BF50,"Да")</f>
        <v>1</v>
      </c>
      <c r="BG50" s="20">
        <f>COUNTIF('Raw data'!BG50,"Да")</f>
        <v>0</v>
      </c>
      <c r="BH50" s="20">
        <f>COUNTIF('Raw data'!BH50,"Да")</f>
        <v>1</v>
      </c>
      <c r="BI50" s="20">
        <f>COUNTIF('Raw data'!BI50,"Да")</f>
        <v>1</v>
      </c>
      <c r="BJ50" s="20">
        <f>COUNTIF('Raw data'!BJ50,"Да")</f>
        <v>0</v>
      </c>
      <c r="BK50" s="20">
        <f>COUNTIF('Raw data'!BK50,"Да")</f>
        <v>1</v>
      </c>
      <c r="BL50" s="20">
        <f>COUNTIF('Raw data'!BL50,"Да")</f>
        <v>1</v>
      </c>
      <c r="BM50" s="20">
        <f>COUNTIF('Raw data'!BM50,"Да")</f>
        <v>0</v>
      </c>
      <c r="BN50" s="20">
        <f>COUNTIF('Raw data'!BN50,"Да")</f>
        <v>0</v>
      </c>
      <c r="BO50" s="20">
        <f>COUNTIF('Raw data'!BO50,"Да")</f>
        <v>1</v>
      </c>
      <c r="BP50" s="20">
        <f>COUNTIF('Raw data'!BP50,"Да")</f>
        <v>1</v>
      </c>
      <c r="BQ50" s="20">
        <f>COUNTIF('Raw data'!BQ50,"Да")</f>
        <v>0</v>
      </c>
      <c r="BR50" s="20">
        <f>COUNTIF('Raw data'!BR50,"Да")</f>
        <v>0</v>
      </c>
      <c r="BS50" s="20">
        <f>COUNTIF('Raw data'!BS50,"Да")</f>
        <v>1</v>
      </c>
      <c r="BT50" s="20">
        <f>COUNTIF('Raw data'!BT50,"Да")</f>
        <v>1</v>
      </c>
      <c r="BU50" s="20">
        <f>COUNTIF('Raw data'!BU50,"Да")</f>
        <v>0</v>
      </c>
      <c r="BV50" s="20">
        <f>COUNTIF('Raw data'!BV50,"Да")</f>
        <v>0</v>
      </c>
      <c r="BW50" s="20">
        <f>COUNTIF('Raw data'!BW50,"Да")</f>
        <v>1</v>
      </c>
      <c r="BX50" s="20">
        <f>COUNTIF('Raw data'!BX50,"Да")</f>
        <v>0</v>
      </c>
      <c r="BY50" s="20">
        <f>COUNTIF('Raw data'!BY50,"Да")</f>
        <v>0</v>
      </c>
      <c r="BZ50" s="20">
        <f>COUNTIF('Raw data'!BZ50,"Да")</f>
        <v>1</v>
      </c>
      <c r="CA50" s="20">
        <f>COUNTIF('Raw data'!CA50,"Да")</f>
        <v>0</v>
      </c>
      <c r="CB50" s="20">
        <f>COUNTIF('Raw data'!CB50,"Да")</f>
        <v>0</v>
      </c>
      <c r="CC50" s="20">
        <f>COUNTIF('Raw data'!CC50,"Да")</f>
        <v>0</v>
      </c>
      <c r="CD50" s="20">
        <f>COUNTIF('Raw data'!CD50,"Да")</f>
        <v>1</v>
      </c>
      <c r="CE50" s="20">
        <f>COUNTIF('Raw data'!CE50,"Да")</f>
        <v>1</v>
      </c>
      <c r="CF50" s="20">
        <f>COUNTIF('Raw data'!CF50,"Да")</f>
        <v>1</v>
      </c>
      <c r="CG50" s="20">
        <f>COUNTIF('Raw data'!CG50,"Да")</f>
        <v>1</v>
      </c>
      <c r="CH50" s="20">
        <f>COUNTIF('Raw data'!CH50,"Да")</f>
        <v>0</v>
      </c>
      <c r="CI50" s="20">
        <f>COUNTIF('Raw data'!CI50,"Да")</f>
        <v>0</v>
      </c>
      <c r="CJ50" s="20">
        <f>COUNTIF('Raw data'!CJ50,"Да")</f>
        <v>1</v>
      </c>
      <c r="CK50" s="20">
        <f>COUNTIF('Raw data'!CK50,"Да")</f>
        <v>1</v>
      </c>
      <c r="CL50" s="20">
        <f>COUNTIF('Raw data'!CL50,"Да")</f>
        <v>0</v>
      </c>
      <c r="CM50" s="20">
        <f>COUNTIF('Raw data'!CM50,"Да")</f>
        <v>1</v>
      </c>
      <c r="CN50" s="20">
        <f>COUNTIF('Raw data'!CN50,"Да")</f>
        <v>1</v>
      </c>
      <c r="CO50" s="20">
        <f>COUNTIF('Raw data'!CO50,"Да")</f>
        <v>1</v>
      </c>
      <c r="CP50" s="20">
        <f>COUNTIF('Raw data'!CP50,"Да")</f>
        <v>0</v>
      </c>
      <c r="CQ50" s="20">
        <f>COUNTIF('Raw data'!CQ50,"Да")</f>
        <v>1</v>
      </c>
      <c r="CR50" s="20">
        <f>COUNTIF('Raw data'!CR50,"Да")</f>
        <v>0</v>
      </c>
      <c r="CS50" s="20">
        <f>COUNTIF('Raw data'!CS50,"Да")</f>
        <v>0</v>
      </c>
      <c r="CT50" s="20">
        <f>COUNTIF('Raw data'!CT50,"Да")</f>
        <v>1</v>
      </c>
      <c r="CU50" s="20">
        <f>COUNTIF('Raw data'!CU50,"Да")</f>
        <v>0</v>
      </c>
      <c r="CV50" s="20">
        <f>COUNTIF('Raw data'!CV50,"Да")</f>
        <v>1</v>
      </c>
      <c r="CW50" s="20">
        <f>COUNTIF('Raw data'!CW50,"Да")</f>
        <v>1</v>
      </c>
      <c r="CX50" s="20">
        <f>COUNTIF('Raw data'!CX50,"Да")</f>
        <v>1</v>
      </c>
      <c r="CY50" s="20">
        <f>COUNTIF('Raw data'!CY50,"Да")</f>
        <v>1</v>
      </c>
      <c r="CZ50" s="20">
        <f>COUNTIF('Raw data'!CZ50,"Да")</f>
        <v>1</v>
      </c>
      <c r="DA50" s="20">
        <f>COUNTIF('Raw data'!DA50,"Да")</f>
        <v>1</v>
      </c>
      <c r="DB50" s="20">
        <f>COUNTIF('Raw data'!DB50,"Да")</f>
        <v>1</v>
      </c>
      <c r="DC50" s="20">
        <f>COUNTIF('Raw data'!DC50,"Да")</f>
        <v>0</v>
      </c>
      <c r="DD50" s="20">
        <f>COUNTIF('Raw data'!DD50,"Да")</f>
        <v>1</v>
      </c>
      <c r="DE50" s="20">
        <f>COUNTIF('Raw data'!DE50,"Да")</f>
        <v>1</v>
      </c>
      <c r="DF50" s="20">
        <f>COUNTIF('Raw data'!DF50,"Да")</f>
        <v>1</v>
      </c>
      <c r="DG50" s="20">
        <f>COUNTIF('Raw data'!DG50,"Да")</f>
        <v>1</v>
      </c>
      <c r="DH50" s="20">
        <f>COUNTIF('Raw data'!DH50,"Да")</f>
        <v>1</v>
      </c>
      <c r="DI50" s="20">
        <f>COUNTIF('Raw data'!DI50,"Да")</f>
        <v>0</v>
      </c>
      <c r="DJ50" s="20">
        <f>COUNTIF('Raw data'!DJ50,"Да")</f>
        <v>0</v>
      </c>
      <c r="DK50" s="20">
        <f>COUNTIF('Raw data'!DK50,"Да")</f>
        <v>0</v>
      </c>
      <c r="DL50" s="20">
        <f>COUNTIF('Raw data'!DL50,"Да")</f>
        <v>0</v>
      </c>
      <c r="DM50" s="20">
        <f>COUNTIF('Raw data'!DM50,"Да")</f>
        <v>1</v>
      </c>
      <c r="DN50" s="20">
        <f>COUNTIF('Raw data'!DN50,"Да")</f>
        <v>1</v>
      </c>
      <c r="DO50" s="20">
        <f>COUNTIF('Raw data'!DO50,"Да")</f>
        <v>1</v>
      </c>
      <c r="DP50" s="20">
        <f>COUNTIF('Raw data'!DP50,"Да")</f>
        <v>1</v>
      </c>
      <c r="DQ50" s="20">
        <f>COUNTIF('Raw data'!DQ50,"Да")</f>
        <v>0</v>
      </c>
      <c r="DR50" s="20">
        <f>COUNTIF('Raw data'!DR50,"Да")</f>
        <v>1</v>
      </c>
      <c r="DS50" s="20">
        <f>COUNTIF('Raw data'!DS50,"Да")</f>
        <v>0</v>
      </c>
      <c r="DT50" s="20">
        <f>COUNTIF('Raw data'!DT50,"Да")</f>
        <v>1</v>
      </c>
      <c r="DU50" s="20">
        <f>COUNTIF('Raw data'!DU50,"Да")</f>
        <v>0</v>
      </c>
      <c r="DV50" s="21">
        <f>COUNTIF('Raw data'!DV50,"Да")</f>
        <v>1</v>
      </c>
      <c r="DW50" s="22">
        <f>SWITCH('Raw data'!DW50,"4 = полностью согласен",4,"3 = отчасти согласен",3,"2 = отчасти не согласен",2,"1 = абсолютно не согласен",1)</f>
        <v>4</v>
      </c>
      <c r="DX50" s="22">
        <f>SWITCH('Raw data'!DX50,"4 = полностью согласен",4,"3 = отчасти согласен",3,"2 = отчасти не согласен",2,"1 = абсолютно не согласен",1)</f>
        <v>2</v>
      </c>
      <c r="DY50" s="22">
        <f>SWITCH('Raw data'!DY50,"4 = полностью согласен",4,"3 = отчасти согласен",3,"2 = отчасти не согласен",2,"1 = абсолютно не согласен",1)</f>
        <v>3</v>
      </c>
      <c r="DZ50" s="22">
        <f>SWITCH('Raw data'!DZ50,"4 = полностью согласен",4,"3 = отчасти согласен",3,"2 = отчасти не согласен",2,"1 = абсолютно не согласен",1)</f>
        <v>4</v>
      </c>
      <c r="EA50" s="22">
        <f>SWITCH('Raw data'!EA50,"4 = полностью согласен",4,"3 = отчасти согласен",3,"2 = отчасти не согласен",2,"1 = абсолютно не согласен",1)</f>
        <v>2</v>
      </c>
      <c r="EB50" s="22">
        <f>SWITCH('Raw data'!EB50,"4 = полностью согласен",4,"3 = отчасти согласен",3,"2 = отчасти не согласен",2,"1 = абсолютно не согласен",1)</f>
        <v>4</v>
      </c>
      <c r="EC50" s="22">
        <f>SWITCH('Raw data'!EC50,"4 = полностью согласен",4,"3 = отчасти согласен",3,"2 = отчасти не согласен",2,"1 = абсолютно не согласен",1)</f>
        <v>3</v>
      </c>
      <c r="ED50" s="22">
        <f>SWITCH('Raw data'!ED50,"4 = полностью согласен",4,"3 = отчасти согласен",3,"2 = отчасти не согласен",2,"1 = абсолютно не согласен",1)</f>
        <v>3</v>
      </c>
      <c r="EE50" s="22">
        <f>SWITCH('Raw data'!EE50,"4 = полностью согласен",4,"3 = отчасти согласен",3,"2 = отчасти не согласен",2,"1 = абсолютно не согласен",1)</f>
        <v>4</v>
      </c>
      <c r="EF50" s="22">
        <f>SWITCH('Raw data'!EF50,"4 = полностью согласен",4,"3 = отчасти согласен",3,"2 = отчасти не согласен",2,"1 = абсолютно не согласен",1)</f>
        <v>4</v>
      </c>
      <c r="EG50" s="22">
        <f>SWITCH('Raw data'!EG50,"4 = полностью согласен",4,"3 = отчасти согласен",3,"2 = отчасти не согласен",2,"1 = абсолютно не согласен",1)</f>
        <v>4</v>
      </c>
      <c r="EH50" s="22">
        <f>SWITCH('Raw data'!EH50,"4 = полностью согласен",4,"3 = отчасти согласен",3,"2 = отчасти не согласен",2,"1 = абсолютно не согласен",1)</f>
        <v>1</v>
      </c>
      <c r="EI50" s="22">
        <f>SWITCH('Raw data'!EI50,"4 = полностью согласен",4,"3 = отчасти согласен",3,"2 = отчасти не согласен",2,"1 = абсолютно не согласен",1)</f>
        <v>3</v>
      </c>
      <c r="EJ50" s="22">
        <f>SWITCH('Raw data'!EJ50,"4 = полностью согласен",4,"3 = отчасти согласен",3,"2 = отчасти не согласен",2,"1 = абсолютно не согласен",1)</f>
        <v>4</v>
      </c>
      <c r="EK50" s="22">
        <f>SWITCH('Raw data'!EK50,"4 = полностью согласен",4,"3 = отчасти согласен",3,"2 = отчасти не согласен",2,"1 = абсолютно не согласен",1)</f>
        <v>1</v>
      </c>
      <c r="EL50" s="22">
        <f>SWITCH('Raw data'!EL50,"4 = полностью согласен",4,"3 = отчасти согласен",3,"2 = отчасти не согласен",2,"1 = абсолютно не согласен",1)</f>
        <v>1</v>
      </c>
      <c r="EM50" s="22">
        <f>SWITCH('Raw data'!EM50,"4 = полностью согласен",4,"3 = отчасти согласен",3,"2 = отчасти не согласен",2,"1 = абсолютно не согласен",1)</f>
        <v>2</v>
      </c>
      <c r="EN50" s="22">
        <f>SWITCH('Raw data'!EN50,"4 = полностью согласен",4,"3 = отчасти согласен",3,"2 = отчасти не согласен",2,"1 = абсолютно не согласен",1)</f>
        <v>4</v>
      </c>
      <c r="EO50" s="22">
        <f>SWITCH('Raw data'!EO50,"4 = полностью согласен",4,"3 = отчасти согласен",3,"2 = отчасти не согласен",2,"1 = абсолютно не согласен",1)</f>
        <v>3</v>
      </c>
      <c r="EP50" s="22">
        <f>SWITCH('Raw data'!EP50,"4 = полностью согласен",4,"3 = отчасти согласен",3,"2 = отчасти не согласен",2,"1 = абсолютно не согласен",1)</f>
        <v>3</v>
      </c>
      <c r="EQ50" s="22">
        <f>SWITCH('Raw data'!EQ50,"4 = полностью согласен",4,"3 = отчасти согласен",3,"2 = отчасти не согласен",2,"1 = абсолютно не согласен",1)</f>
        <v>3</v>
      </c>
      <c r="ER50" s="22">
        <f>SWITCH('Raw data'!ER50,"4 = полностью согласен",4,"3 = отчасти согласен",3,"2 = отчасти не согласен",2,"1 = абсолютно не согласен",1)</f>
        <v>2</v>
      </c>
      <c r="ES50" s="22">
        <f>SWITCH('Raw data'!ES50,"4 = полностью согласен",4,"3 = отчасти согласен",3,"2 = отчасти не согласен",2,"1 = абсолютно не согласен",1)</f>
        <v>2</v>
      </c>
      <c r="ET50" s="22">
        <f>SWITCH('Raw data'!ET50,"4 = полностью согласен",4,"3 = отчасти согласен",3,"2 = отчасти не согласен",2,"1 = абсолютно не согласен",1)</f>
        <v>4</v>
      </c>
      <c r="EU50" s="22">
        <f>SWITCH('Raw data'!EU50,"4 = полностью согласен",4,"3 = отчасти согласен",3,"2 = отчасти не согласен",2,"1 = абсолютно не согласен",1)</f>
        <v>4</v>
      </c>
      <c r="EV50" s="22">
        <f>SWITCH('Raw data'!EV50,"4 = полностью согласен",4,"3 = отчасти согласен",3,"2 = отчасти не согласен",2,"1 = абсолютно не согласен",1)</f>
        <v>4</v>
      </c>
      <c r="EW50" s="22">
        <f>SWITCH('Raw data'!EW50,"4 = полностью согласен",4,"3 = отчасти согласен",3,"2 = отчасти не согласен",2,"1 = абсолютно не согласен",1)</f>
        <v>3</v>
      </c>
      <c r="EX50" s="22">
        <f>SWITCH('Raw data'!EX50,"4 = полностью согласен",4,"3 = отчасти согласен",3,"2 = отчасти не согласен",2,"1 = абсолютно не согласен",1)</f>
        <v>4</v>
      </c>
      <c r="EY50" s="22">
        <f>SWITCH('Raw data'!EY50,"4 = полностью согласен",4,"3 = отчасти согласен",3,"2 = отчасти не согласен",2,"1 = абсолютно не согласен",1)</f>
        <v>4</v>
      </c>
      <c r="EZ50" s="22">
        <f>SWITCH('Raw data'!EZ50,"4 = полностью согласен",4,"3 = отчасти согласен",3,"2 = отчасти не согласен",2,"1 = абсолютно не согласен",1)</f>
        <v>2</v>
      </c>
      <c r="FA50" s="22">
        <f>SWITCH('Raw data'!FA50,"4 = полностью согласен",4,"3 = отчасти согласен",3,"2 = отчасти не согласен",2,"1 = абсолютно не согласен",1)</f>
        <v>4</v>
      </c>
      <c r="FB50" s="22">
        <f>SWITCH('Raw data'!FB50,"4 = полностью согласен",4,"3 = отчасти согласен",3,"2 = отчасти не согласен",2,"1 = абсолютно не согласен",1)</f>
        <v>3</v>
      </c>
      <c r="FC50" s="22">
        <f>SWITCH('Raw data'!FC50,"4 = полностью согласен",4,"3 = отчасти согласен",3,"2 = отчасти не согласен",2,"1 = абсолютно не согласен",1)</f>
        <v>3</v>
      </c>
      <c r="FD50" s="22">
        <f>SWITCH('Raw data'!FD50,"4 = полностью согласен",4,"3 = отчасти согласен",3,"2 = отчасти не согласен",2,"1 = абсолютно не согласен",1)</f>
        <v>2</v>
      </c>
      <c r="FE50" s="22">
        <f>SWITCH('Raw data'!FE50,"4 = полностью согласен",4,"3 = отчасти согласен",3,"2 = отчасти не согласен",2,"1 = абсолютно не согласен",1)</f>
        <v>3</v>
      </c>
      <c r="FF50" s="22">
        <f>SWITCH('Raw data'!FF50,"4 = полностью согласен",4,"3 = отчасти согласен",3,"2 = отчасти не согласен",2,"1 = абсолютно не согласен",1)</f>
        <v>3</v>
      </c>
      <c r="FG50" s="22">
        <f>SWITCH('Raw data'!FG50,"4 = полностью согласен",4,"3 = отчасти согласен",3,"2 = отчасти не согласен",2,"1 = абсолютно не согласен",1)</f>
        <v>1</v>
      </c>
      <c r="FH50" s="22">
        <f>SWITCH('Raw data'!FH50,"4 = полностью согласен",4,"3 = отчасти согласен",3,"2 = отчасти не согласен",2,"1 = абсолютно не согласен",1)</f>
        <v>2</v>
      </c>
      <c r="FI50" s="22">
        <f>SWITCH('Raw data'!FI50,"4 = полностью согласен",4,"3 = отчасти согласен",3,"2 = отчасти не согласен",2,"1 = абсолютно не согласен",1)</f>
        <v>4</v>
      </c>
      <c r="FJ50" s="22">
        <f>SWITCH('Raw data'!FJ50,"4 = полностью согласен",4,"3 = отчасти согласен",3,"2 = отчасти не согласен",2,"1 = абсолютно не согласен",1)</f>
        <v>4</v>
      </c>
      <c r="FK50" s="22">
        <f>SWITCH('Raw data'!FK50,"4 = полностью согласен",4,"3 = отчасти согласен",3,"2 = отчасти не согласен",2,"1 = абсолютно не согласен",1)</f>
        <v>3</v>
      </c>
      <c r="FL50" s="22">
        <f>SWITCH('Raw data'!FL50,"4 = полностью согласен",4,"3 = отчасти согласен",3,"2 = отчасти не согласен",2,"1 = абсолютно не согласен",1)</f>
        <v>4</v>
      </c>
      <c r="FM50" s="22">
        <f>SWITCH('Raw data'!FM50,"4 = полностью согласен",4,"3 = отчасти согласен",3,"2 = отчасти не согласен",2,"1 = абсолютно не согласен",1)</f>
        <v>4</v>
      </c>
      <c r="FN50" s="22">
        <f>SWITCH('Raw data'!FN50,"4 = полностью согласен",4,"3 = отчасти согласен",3,"2 = отчасти не согласен",2,"1 = абсолютно не согласен",1)</f>
        <v>2</v>
      </c>
      <c r="FO50" s="22">
        <f>SWITCH('Raw data'!FO50,"4 = полностью согласен",4,"3 = отчасти согласен",3,"2 = отчасти не согласен",2,"1 = абсолютно не согласен",1)</f>
        <v>1</v>
      </c>
      <c r="FP50" s="22">
        <f>SWITCH('Raw data'!FP50,"4 = полностью согласен",4,"3 = отчасти согласен",3,"2 = отчасти не согласен",2,"1 = абсолютно не согласен",1)</f>
        <v>4</v>
      </c>
      <c r="FQ50" s="22">
        <f>SWITCH('Raw data'!FQ50,"4 = полностью согласен",4,"3 = отчасти согласен",3,"2 = отчасти не согласен",2,"1 = абсолютно не согласен",1)</f>
        <v>4</v>
      </c>
      <c r="FR50" s="22">
        <f>SWITCH('Raw data'!FR50,"4 = полностью согласен",4,"3 = отчасти согласен",3,"2 = отчасти не согласен",2,"1 = абсолютно не согласен",1)</f>
        <v>4</v>
      </c>
      <c r="FS50" s="22">
        <f>SWITCH('Raw data'!FS50,"4 = полностью согласен",4,"3 = отчасти согласен",3,"2 = отчасти не согласен",2,"1 = абсолютно не согласен",1)</f>
        <v>2</v>
      </c>
      <c r="FT50" s="22">
        <f>SWITCH('Raw data'!FT50,"4 = полностью согласен",4,"3 = отчасти согласен",3,"2 = отчасти не согласен",2,"1 = абсолютно не согласен",1)</f>
        <v>3</v>
      </c>
      <c r="FU50" s="22">
        <f>SWITCH('Raw data'!FU50,"4 = полностью согласен",4,"3 = отчасти согласен",3,"2 = отчасти не согласен",2,"1 = абсолютно не согласен",1)</f>
        <v>1</v>
      </c>
      <c r="FV50" s="22">
        <f>SWITCH('Raw data'!FV50,"4 = полностью согласен",4,"3 = отчасти согласен",3,"2 = отчасти не согласен",2,"1 = абсолютно не согласен",1)</f>
        <v>3</v>
      </c>
      <c r="FW50" s="22">
        <f>SWITCH('Raw data'!FW50,"4 = полностью согласен",4,"3 = отчасти согласен",3,"2 = отчасти не согласен",2,"1 = абсолютно не согласен",1)</f>
        <v>3</v>
      </c>
      <c r="FX50" s="22">
        <f>SWITCH('Raw data'!FX50,"4 = полностью согласен",4,"3 = отчасти согласен",3,"2 = отчасти не согласен",2,"1 = абсолютно не согласен",1)</f>
        <v>1</v>
      </c>
      <c r="FY50" s="22">
        <f>SWITCH('Raw data'!FY50,"4 = полностью согласен",4,"3 = отчасти согласен",3,"2 = отчасти не согласен",2,"1 = абсолютно не согласен",1)</f>
        <v>3</v>
      </c>
      <c r="FZ50" s="22">
        <f>SWITCH('Raw data'!FZ50,"4 = полностью согласен",4,"3 = отчасти согласен",3,"2 = отчасти не согласен",2,"1 = абсолютно не согласен",1)</f>
        <v>3</v>
      </c>
      <c r="GA50" s="22">
        <f>SWITCH('Raw data'!GA50,"4 = полностью согласен",4,"3 = отчасти согласен",3,"2 = отчасти не согласен",2,"1 = абсолютно не согласен",1)</f>
        <v>1</v>
      </c>
      <c r="GB50" s="22">
        <f>SWITCH('Raw data'!GB50,"4 = полностью согласен",4,"3 = отчасти согласен",3,"2 = отчасти не согласен",2,"1 = абсолютно не согласен",1)</f>
        <v>4</v>
      </c>
      <c r="GC50" s="22">
        <f>SWITCH('Raw data'!GC50,"4 = полностью согласен",4,"3 = отчасти согласен",3,"2 = отчасти не согласен",2,"1 = абсолютно не согласен",1)</f>
        <v>1</v>
      </c>
      <c r="GD50" s="22">
        <f>SWITCH('Raw data'!GD50,"4 = полностью согласен",4,"3 = отчасти согласен",3,"2 = отчасти не согласен",2,"1 = абсолютно не согласен",1)</f>
        <v>4</v>
      </c>
      <c r="GE50" s="22">
        <f>SWITCH('Raw data'!GE50,"4 = полностью согласен",4,"3 = отчасти согласен",3,"2 = отчасти не согласен",2,"1 = абсолютно не согласен",1)</f>
        <v>3</v>
      </c>
      <c r="GF50" s="22">
        <f>SWITCH('Raw data'!GF50,"4 = полностью согласен",4,"3 = отчасти согласен",3,"2 = отчасти не согласен",2,"1 = абсолютно не согласен",1)</f>
        <v>3</v>
      </c>
      <c r="GG50" s="22">
        <f>SWITCH('Raw data'!GG50,"4 = полностью согласен",4,"3 = отчасти согласен",3,"2 = отчасти не согласен",2,"1 = абсолютно не согласен",1)</f>
        <v>4</v>
      </c>
      <c r="GH50" s="22">
        <f>SWITCH('Raw data'!GH50,"4 = полностью согласен",4,"3 = отчасти согласен",3,"2 = отчасти не согласен",2,"1 = абсолютно не согласен",1)</f>
        <v>2</v>
      </c>
      <c r="GI50" s="22">
        <f>SWITCH('Raw data'!GI50,"4 = полностью согласен",4,"3 = отчасти согласен",3,"2 = отчасти не согласен",2,"1 = абсолютно не согласен",1)</f>
        <v>1</v>
      </c>
      <c r="GJ50" s="22">
        <f>SWITCH('Raw data'!GJ50,"4 = полностью согласен",4,"3 = отчасти согласен",3,"2 = отчасти не согласен",2,"1 = абсолютно не согласен",1)</f>
        <v>3</v>
      </c>
      <c r="GK50" s="22">
        <f>SWITCH('Raw data'!GK50,"4 = полностью согласен",4,"3 = отчасти согласен",3,"2 = отчасти не согласен",2,"1 = абсолютно не согласен",1)</f>
        <v>4</v>
      </c>
      <c r="GL50" s="22">
        <f>SWITCH('Raw data'!GL50,"4 = полностью согласен",4,"3 = отчасти согласен",3,"2 = отчасти не согласен",2,"1 = абсолютно не согласен",1)</f>
        <v>2</v>
      </c>
      <c r="GM50" s="22">
        <f>SWITCH('Raw data'!GM50,"4 = полностью согласен",4,"3 = отчасти согласен",3,"2 = отчасти не согласен",2,"1 = абсолютно не согласен",1)</f>
        <v>3</v>
      </c>
      <c r="GN50" s="22">
        <f>SWITCH('Raw data'!GN50,"4 = полностью согласен",4,"3 = отчасти согласен",3,"2 = отчасти не согласен",2,"1 = абсолютно не согласен",1)</f>
        <v>3</v>
      </c>
      <c r="GO50" s="23"/>
    </row>
    <row r="51">
      <c r="A51" s="18">
        <f>'Raw data'!A51</f>
        <v>44720.41332</v>
      </c>
      <c r="B51" s="19" t="str">
        <f>'Raw data'!B51</f>
        <v>Другое (Укажите в следующем вопросе)</v>
      </c>
      <c r="E51" s="20">
        <f>if('Raw data'!E51 = "инженер-техник",0,1)</f>
        <v>0</v>
      </c>
      <c r="F51" s="20">
        <f>if('Raw data'!F51 = "вязальщик",0,1)</f>
        <v>1</v>
      </c>
      <c r="G51" s="20">
        <f>if('Raw data'!G51 = "повар",0,1)</f>
        <v>0</v>
      </c>
      <c r="H51" s="20">
        <f>if('Raw data'!H51 = "фотограф",0,1)</f>
        <v>1</v>
      </c>
      <c r="I51" s="20">
        <f>if('Raw data'!I51 = "чертежник",0,1)</f>
        <v>0</v>
      </c>
      <c r="J51" s="20">
        <f>if('Raw data'!J51 = "философ",0,1)</f>
        <v>1</v>
      </c>
      <c r="K51" s="20">
        <f>if('Raw data'!K51 = "ученый-химик",0,1)</f>
        <v>1</v>
      </c>
      <c r="L51" s="20">
        <f>if('Raw data'!L51 = "редактор научного журнала",0,1)</f>
        <v>1</v>
      </c>
      <c r="M51" s="20">
        <f>if('Raw data'!M51 = "лингвист",0,1)</f>
        <v>0</v>
      </c>
      <c r="N51" s="20">
        <f>if('Raw data'!N51 = "педиатр",0,1)</f>
        <v>0</v>
      </c>
      <c r="O51" s="20">
        <f>if('Raw data'!O51 = "организатор воспитательной работы",0,1)</f>
        <v>0</v>
      </c>
      <c r="P51" s="20">
        <f>if('Raw data'!P51 = "спортивный врач",0,1)</f>
        <v>0</v>
      </c>
      <c r="Q51" s="20">
        <f>if('Raw data'!Q51 = "нотариус",0,1)</f>
        <v>0</v>
      </c>
      <c r="R51" s="20">
        <f>if('Raw data'!R51 = "инженер станка",0,1)</f>
        <v>0</v>
      </c>
      <c r="S51" s="20">
        <f>if('Raw data'!S51 = "политический деятель",0,1)</f>
        <v>1</v>
      </c>
      <c r="T51" s="20">
        <f>if('Raw data'!T51 = "садовник",0,1)</f>
        <v>1</v>
      </c>
      <c r="U51" s="20">
        <f>if('Raw data'!U51 = "водитель",0,1)</f>
        <v>0</v>
      </c>
      <c r="V51" s="20">
        <f>if('Raw data'!V51 = "инженер-электрик",0,1)</f>
        <v>0</v>
      </c>
      <c r="W51" s="20">
        <f>if('Raw data'!W51 = "маляр",0,1)</f>
        <v>0</v>
      </c>
      <c r="X51" s="20">
        <f>if('Raw data'!X51 = "биолог",0,1)</f>
        <v>0</v>
      </c>
      <c r="Y51" s="20">
        <f>if('Raw data'!Y51 = "телеоператор",0,1)</f>
        <v>1</v>
      </c>
      <c r="Z51" s="20">
        <f>if('Raw data'!Z51 = "гидролог",0,1)</f>
        <v>0</v>
      </c>
      <c r="AA51" s="20">
        <f>if('Raw data'!AA51 = "зоолог",0,1)</f>
        <v>0</v>
      </c>
      <c r="AB51" s="20">
        <f>if('Raw data'!AB51 = "математик",0,1)</f>
        <v>0</v>
      </c>
      <c r="AC51" s="20">
        <f>if('Raw data'!AC51 = "счетовод",1,0)</f>
        <v>0</v>
      </c>
      <c r="AD51" s="20">
        <f>if('Raw data'!AD51 = "учитель",0,1)</f>
        <v>0</v>
      </c>
      <c r="AE51" s="20">
        <f>if('Raw data'!AE51 = "воспитатель",0,1)</f>
        <v>0</v>
      </c>
      <c r="AF51" s="20">
        <f>if('Raw data'!AF51 = "экономист",0,1)</f>
        <v>0</v>
      </c>
      <c r="AG51" s="20">
        <f>if('Raw data'!AG51 = "корректор",0,1)</f>
        <v>0</v>
      </c>
      <c r="AH51" s="20">
        <f>if('Raw data'!AH51 = "завхоз",0,1)</f>
        <v>1</v>
      </c>
      <c r="AI51" s="20">
        <f>if('Raw data'!AI51 = "радиоинженер",0,1)</f>
        <v>1</v>
      </c>
      <c r="AJ51" s="20">
        <f>if('Raw data'!AJ51 = "водопроводчик",0,1)</f>
        <v>0</v>
      </c>
      <c r="AK51" s="20">
        <f>if('Raw data'!AK51 = "агроном",0,1)</f>
        <v>0</v>
      </c>
      <c r="AL51" s="20">
        <f>if('Raw data'!AL51 = "закройщик-модельер",0,1)</f>
        <v>0</v>
      </c>
      <c r="AM51" s="20">
        <f>if('Raw data'!AM51 = "археолог",0,1)</f>
        <v>0</v>
      </c>
      <c r="AN51" s="20">
        <f>if('Raw data'!AN51 = "работник музея",0,1)</f>
        <v>1</v>
      </c>
      <c r="AO51" s="20">
        <f>if('Raw data'!AO51 = "ученый",0,1)</f>
        <v>0</v>
      </c>
      <c r="AP51" s="20">
        <f>if('Raw data'!AP51 = "логопед",0,1)</f>
        <v>0</v>
      </c>
      <c r="AQ51" s="20">
        <f>if('Raw data'!AQ51 = "врач",0,1)</f>
        <v>0</v>
      </c>
      <c r="AR51" s="20">
        <f>if('Raw data'!AR51 = "главный бухгалтер",0,1)</f>
        <v>0</v>
      </c>
      <c r="AS51" s="20">
        <f>if('Raw data'!AS51 = "поэт",0,1)</f>
        <v>1</v>
      </c>
      <c r="AT51" s="21">
        <f>if('Raw data'!AT51 = "архивариус",0,1)</f>
        <v>0</v>
      </c>
      <c r="AU51" s="20">
        <f>COUNTIF('Raw data'!AU51,"Да")</f>
        <v>0</v>
      </c>
      <c r="AV51" s="20">
        <f>COUNTIF('Raw data'!AV51,"Да")</f>
        <v>1</v>
      </c>
      <c r="AW51" s="20">
        <f>COUNTIF('Raw data'!AW51,"Да")</f>
        <v>0</v>
      </c>
      <c r="AX51" s="20">
        <f>COUNTIF('Raw data'!AX51,"Да")</f>
        <v>0</v>
      </c>
      <c r="AY51" s="20">
        <f>COUNTIF('Raw data'!AY51,"Да")</f>
        <v>1</v>
      </c>
      <c r="AZ51" s="20">
        <f>COUNTIF('Raw data'!AZ51,"Да")</f>
        <v>0</v>
      </c>
      <c r="BA51" s="20">
        <f>COUNTIF('Raw data'!BA51,"Да")</f>
        <v>0</v>
      </c>
      <c r="BB51" s="20">
        <f>COUNTIF('Raw data'!BB51,"Да")</f>
        <v>1</v>
      </c>
      <c r="BC51" s="20">
        <f>COUNTIF('Raw data'!BC51,"Да")</f>
        <v>0</v>
      </c>
      <c r="BD51" s="20">
        <f>COUNTIF('Raw data'!BD51,"Да")</f>
        <v>0</v>
      </c>
      <c r="BE51" s="20">
        <f>COUNTIF('Raw data'!BE51,"Да")</f>
        <v>0</v>
      </c>
      <c r="BF51" s="20">
        <f>COUNTIF('Raw data'!BF51,"Да")</f>
        <v>0</v>
      </c>
      <c r="BG51" s="20">
        <f>COUNTIF('Raw data'!BG51,"Да")</f>
        <v>1</v>
      </c>
      <c r="BH51" s="20">
        <f>COUNTIF('Raw data'!BH51,"Да")</f>
        <v>1</v>
      </c>
      <c r="BI51" s="20">
        <f>COUNTIF('Raw data'!BI51,"Да")</f>
        <v>0</v>
      </c>
      <c r="BJ51" s="20">
        <f>COUNTIF('Raw data'!BJ51,"Да")</f>
        <v>1</v>
      </c>
      <c r="BK51" s="20">
        <f>COUNTIF('Raw data'!BK51,"Да")</f>
        <v>1</v>
      </c>
      <c r="BL51" s="20">
        <f>COUNTIF('Raw data'!BL51,"Да")</f>
        <v>0</v>
      </c>
      <c r="BM51" s="20">
        <f>COUNTIF('Raw data'!BM51,"Да")</f>
        <v>1</v>
      </c>
      <c r="BN51" s="20">
        <f>COUNTIF('Raw data'!BN51,"Да")</f>
        <v>0</v>
      </c>
      <c r="BO51" s="20">
        <f>COUNTIF('Raw data'!BO51,"Да")</f>
        <v>0</v>
      </c>
      <c r="BP51" s="20">
        <f>COUNTIF('Raw data'!BP51,"Да")</f>
        <v>1</v>
      </c>
      <c r="BQ51" s="20">
        <f>COUNTIF('Raw data'!BQ51,"Да")</f>
        <v>0</v>
      </c>
      <c r="BR51" s="20">
        <f>COUNTIF('Raw data'!BR51,"Да")</f>
        <v>0</v>
      </c>
      <c r="BS51" s="20">
        <f>COUNTIF('Raw data'!BS51,"Да")</f>
        <v>0</v>
      </c>
      <c r="BT51" s="20">
        <f>COUNTIF('Raw data'!BT51,"Да")</f>
        <v>1</v>
      </c>
      <c r="BU51" s="20">
        <f>COUNTIF('Raw data'!BU51,"Да")</f>
        <v>0</v>
      </c>
      <c r="BV51" s="20">
        <f>COUNTIF('Raw data'!BV51,"Да")</f>
        <v>0</v>
      </c>
      <c r="BW51" s="20">
        <f>COUNTIF('Raw data'!BW51,"Да")</f>
        <v>0</v>
      </c>
      <c r="BX51" s="20">
        <f>COUNTIF('Raw data'!BX51,"Да")</f>
        <v>0</v>
      </c>
      <c r="BY51" s="20">
        <f>COUNTIF('Raw data'!BY51,"Да")</f>
        <v>0</v>
      </c>
      <c r="BZ51" s="20">
        <f>COUNTIF('Raw data'!BZ51,"Да")</f>
        <v>0</v>
      </c>
      <c r="CA51" s="20">
        <f>COUNTIF('Raw data'!CA51,"Да")</f>
        <v>0</v>
      </c>
      <c r="CB51" s="20">
        <f>COUNTIF('Raw data'!CB51,"Да")</f>
        <v>0</v>
      </c>
      <c r="CC51" s="20">
        <f>COUNTIF('Raw data'!CC51,"Да")</f>
        <v>0</v>
      </c>
      <c r="CD51" s="20">
        <f>COUNTIF('Raw data'!CD51,"Да")</f>
        <v>0</v>
      </c>
      <c r="CE51" s="20">
        <f>COUNTIF('Raw data'!CE51,"Да")</f>
        <v>1</v>
      </c>
      <c r="CF51" s="20">
        <f>COUNTIF('Raw data'!CF51,"Да")</f>
        <v>0</v>
      </c>
      <c r="CG51" s="20">
        <f>COUNTIF('Raw data'!CG51,"Да")</f>
        <v>0</v>
      </c>
      <c r="CH51" s="20">
        <f>COUNTIF('Raw data'!CH51,"Да")</f>
        <v>1</v>
      </c>
      <c r="CI51" s="20">
        <f>COUNTIF('Raw data'!CI51,"Да")</f>
        <v>0</v>
      </c>
      <c r="CJ51" s="20">
        <f>COUNTIF('Raw data'!CJ51,"Да")</f>
        <v>0</v>
      </c>
      <c r="CK51" s="20">
        <f>COUNTIF('Raw data'!CK51,"Да")</f>
        <v>0</v>
      </c>
      <c r="CL51" s="20">
        <f>COUNTIF('Raw data'!CL51,"Да")</f>
        <v>0</v>
      </c>
      <c r="CM51" s="20">
        <f>COUNTIF('Raw data'!CM51,"Да")</f>
        <v>0</v>
      </c>
      <c r="CN51" s="20">
        <f>COUNTIF('Raw data'!CN51,"Да")</f>
        <v>0</v>
      </c>
      <c r="CO51" s="20">
        <f>COUNTIF('Raw data'!CO51,"Да")</f>
        <v>0</v>
      </c>
      <c r="CP51" s="20">
        <f>COUNTIF('Raw data'!CP51,"Да")</f>
        <v>1</v>
      </c>
      <c r="CQ51" s="20">
        <f>COUNTIF('Raw data'!CQ51,"Да")</f>
        <v>0</v>
      </c>
      <c r="CR51" s="20">
        <f>COUNTIF('Raw data'!CR51,"Да")</f>
        <v>0</v>
      </c>
      <c r="CS51" s="20">
        <f>COUNTIF('Raw data'!CS51,"Да")</f>
        <v>0</v>
      </c>
      <c r="CT51" s="20">
        <f>COUNTIF('Raw data'!CT51,"Да")</f>
        <v>0</v>
      </c>
      <c r="CU51" s="20">
        <f>COUNTIF('Raw data'!CU51,"Да")</f>
        <v>0</v>
      </c>
      <c r="CV51" s="20">
        <f>COUNTIF('Raw data'!CV51,"Да")</f>
        <v>1</v>
      </c>
      <c r="CW51" s="20">
        <f>COUNTIF('Raw data'!CW51,"Да")</f>
        <v>0</v>
      </c>
      <c r="CX51" s="20">
        <f>COUNTIF('Raw data'!CX51,"Да")</f>
        <v>1</v>
      </c>
      <c r="CY51" s="20">
        <f>COUNTIF('Raw data'!CY51,"Да")</f>
        <v>0</v>
      </c>
      <c r="CZ51" s="20">
        <f>COUNTIF('Raw data'!CZ51,"Да")</f>
        <v>1</v>
      </c>
      <c r="DA51" s="20">
        <f>COUNTIF('Raw data'!DA51,"Да")</f>
        <v>1</v>
      </c>
      <c r="DB51" s="20">
        <f>COUNTIF('Raw data'!DB51,"Да")</f>
        <v>0</v>
      </c>
      <c r="DC51" s="20">
        <f>COUNTIF('Raw data'!DC51,"Да")</f>
        <v>0</v>
      </c>
      <c r="DD51" s="20">
        <f>COUNTIF('Raw data'!DD51,"Да")</f>
        <v>0</v>
      </c>
      <c r="DE51" s="20">
        <f>COUNTIF('Raw data'!DE51,"Да")</f>
        <v>1</v>
      </c>
      <c r="DF51" s="20">
        <f>COUNTIF('Raw data'!DF51,"Да")</f>
        <v>1</v>
      </c>
      <c r="DG51" s="20">
        <f>COUNTIF('Raw data'!DG51,"Да")</f>
        <v>0</v>
      </c>
      <c r="DH51" s="20">
        <f>COUNTIF('Raw data'!DH51,"Да")</f>
        <v>1</v>
      </c>
      <c r="DI51" s="20">
        <f>COUNTIF('Raw data'!DI51,"Да")</f>
        <v>0</v>
      </c>
      <c r="DJ51" s="20">
        <f>COUNTIF('Raw data'!DJ51,"Да")</f>
        <v>1</v>
      </c>
      <c r="DK51" s="20">
        <f>COUNTIF('Raw data'!DK51,"Да")</f>
        <v>0</v>
      </c>
      <c r="DL51" s="20">
        <f>COUNTIF('Raw data'!DL51,"Да")</f>
        <v>0</v>
      </c>
      <c r="DM51" s="20">
        <f>COUNTIF('Raw data'!DM51,"Да")</f>
        <v>0</v>
      </c>
      <c r="DN51" s="20">
        <f>COUNTIF('Raw data'!DN51,"Да")</f>
        <v>0</v>
      </c>
      <c r="DO51" s="20">
        <f>COUNTIF('Raw data'!DO51,"Да")</f>
        <v>1</v>
      </c>
      <c r="DP51" s="20">
        <f>COUNTIF('Raw data'!DP51,"Да")</f>
        <v>0</v>
      </c>
      <c r="DQ51" s="20">
        <f>COUNTIF('Raw data'!DQ51,"Да")</f>
        <v>0</v>
      </c>
      <c r="DR51" s="20">
        <f>COUNTIF('Raw data'!DR51,"Да")</f>
        <v>1</v>
      </c>
      <c r="DS51" s="20">
        <f>COUNTIF('Raw data'!DS51,"Да")</f>
        <v>0</v>
      </c>
      <c r="DT51" s="20">
        <f>COUNTIF('Raw data'!DT51,"Да")</f>
        <v>1</v>
      </c>
      <c r="DU51" s="20">
        <f>COUNTIF('Raw data'!DU51,"Да")</f>
        <v>1</v>
      </c>
      <c r="DV51" s="21">
        <f>COUNTIF('Raw data'!DV51,"Да")</f>
        <v>1</v>
      </c>
      <c r="DW51" s="22">
        <f>SWITCH('Raw data'!DW51,"4 = полностью согласен",4,"3 = отчасти согласен",3,"2 = отчасти не согласен",2,"1 = абсолютно не согласен",1)</f>
        <v>3</v>
      </c>
      <c r="DX51" s="22">
        <f>SWITCH('Raw data'!DX51,"4 = полностью согласен",4,"3 = отчасти согласен",3,"2 = отчасти не согласен",2,"1 = абсолютно не согласен",1)</f>
        <v>3</v>
      </c>
      <c r="DY51" s="22">
        <f>SWITCH('Raw data'!DY51,"4 = полностью согласен",4,"3 = отчасти согласен",3,"2 = отчасти не согласен",2,"1 = абсолютно не согласен",1)</f>
        <v>2</v>
      </c>
      <c r="DZ51" s="22">
        <f>SWITCH('Raw data'!DZ51,"4 = полностью согласен",4,"3 = отчасти согласен",3,"2 = отчасти не согласен",2,"1 = абсолютно не согласен",1)</f>
        <v>3</v>
      </c>
      <c r="EA51" s="22">
        <f>SWITCH('Raw data'!EA51,"4 = полностью согласен",4,"3 = отчасти согласен",3,"2 = отчасти не согласен",2,"1 = абсолютно не согласен",1)</f>
        <v>3</v>
      </c>
      <c r="EB51" s="22">
        <f>SWITCH('Raw data'!EB51,"4 = полностью согласен",4,"3 = отчасти согласен",3,"2 = отчасти не согласен",2,"1 = абсолютно не согласен",1)</f>
        <v>1</v>
      </c>
      <c r="EC51" s="22">
        <f>SWITCH('Raw data'!EC51,"4 = полностью согласен",4,"3 = отчасти согласен",3,"2 = отчасти не согласен",2,"1 = абсолютно не согласен",1)</f>
        <v>3</v>
      </c>
      <c r="ED51" s="22">
        <f>SWITCH('Raw data'!ED51,"4 = полностью согласен",4,"3 = отчасти согласен",3,"2 = отчасти не согласен",2,"1 = абсолютно не согласен",1)</f>
        <v>3</v>
      </c>
      <c r="EE51" s="22">
        <f>SWITCH('Raw data'!EE51,"4 = полностью согласен",4,"3 = отчасти согласен",3,"2 = отчасти не согласен",2,"1 = абсолютно не согласен",1)</f>
        <v>3</v>
      </c>
      <c r="EF51" s="22">
        <f>SWITCH('Raw data'!EF51,"4 = полностью согласен",4,"3 = отчасти согласен",3,"2 = отчасти не согласен",2,"1 = абсолютно не согласен",1)</f>
        <v>3</v>
      </c>
      <c r="EG51" s="22">
        <f>SWITCH('Raw data'!EG51,"4 = полностью согласен",4,"3 = отчасти согласен",3,"2 = отчасти не согласен",2,"1 = абсолютно не согласен",1)</f>
        <v>3</v>
      </c>
      <c r="EH51" s="22">
        <f>SWITCH('Raw data'!EH51,"4 = полностью согласен",4,"3 = отчасти согласен",3,"2 = отчасти не согласен",2,"1 = абсолютно не согласен",1)</f>
        <v>1</v>
      </c>
      <c r="EI51" s="22">
        <f>SWITCH('Raw data'!EI51,"4 = полностью согласен",4,"3 = отчасти согласен",3,"2 = отчасти не согласен",2,"1 = абсолютно не согласен",1)</f>
        <v>3</v>
      </c>
      <c r="EJ51" s="22">
        <f>SWITCH('Raw data'!EJ51,"4 = полностью согласен",4,"3 = отчасти согласен",3,"2 = отчасти не согласен",2,"1 = абсолютно не согласен",1)</f>
        <v>3</v>
      </c>
      <c r="EK51" s="22">
        <f>SWITCH('Raw data'!EK51,"4 = полностью согласен",4,"3 = отчасти согласен",3,"2 = отчасти не согласен",2,"1 = абсолютно не согласен",1)</f>
        <v>1</v>
      </c>
      <c r="EL51" s="22">
        <f>SWITCH('Raw data'!EL51,"4 = полностью согласен",4,"3 = отчасти согласен",3,"2 = отчасти не согласен",2,"1 = абсолютно не согласен",1)</f>
        <v>1</v>
      </c>
      <c r="EM51" s="22">
        <f>SWITCH('Raw data'!EM51,"4 = полностью согласен",4,"3 = отчасти согласен",3,"2 = отчасти не согласен",2,"1 = абсолютно не согласен",1)</f>
        <v>2</v>
      </c>
      <c r="EN51" s="22">
        <f>SWITCH('Raw data'!EN51,"4 = полностью согласен",4,"3 = отчасти согласен",3,"2 = отчасти не согласен",2,"1 = абсолютно не согласен",1)</f>
        <v>2</v>
      </c>
      <c r="EO51" s="22">
        <f>SWITCH('Raw data'!EO51,"4 = полностью согласен",4,"3 = отчасти согласен",3,"2 = отчасти не согласен",2,"1 = абсолютно не согласен",1)</f>
        <v>3</v>
      </c>
      <c r="EP51" s="22">
        <f>SWITCH('Raw data'!EP51,"4 = полностью согласен",4,"3 = отчасти согласен",3,"2 = отчасти не согласен",2,"1 = абсолютно не согласен",1)</f>
        <v>3</v>
      </c>
      <c r="EQ51" s="22">
        <f>SWITCH('Raw data'!EQ51,"4 = полностью согласен",4,"3 = отчасти согласен",3,"2 = отчасти не согласен",2,"1 = абсолютно не согласен",1)</f>
        <v>3</v>
      </c>
      <c r="ER51" s="22">
        <f>SWITCH('Raw data'!ER51,"4 = полностью согласен",4,"3 = отчасти согласен",3,"2 = отчасти не согласен",2,"1 = абсолютно не согласен",1)</f>
        <v>2</v>
      </c>
      <c r="ES51" s="22">
        <f>SWITCH('Raw data'!ES51,"4 = полностью согласен",4,"3 = отчасти согласен",3,"2 = отчасти не согласен",2,"1 = абсолютно не согласен",1)</f>
        <v>1</v>
      </c>
      <c r="ET51" s="22">
        <f>SWITCH('Raw data'!ET51,"4 = полностью согласен",4,"3 = отчасти согласен",3,"2 = отчасти не согласен",2,"1 = абсолютно не согласен",1)</f>
        <v>1</v>
      </c>
      <c r="EU51" s="22">
        <f>SWITCH('Raw data'!EU51,"4 = полностью согласен",4,"3 = отчасти согласен",3,"2 = отчасти не согласен",2,"1 = абсолютно не согласен",1)</f>
        <v>3</v>
      </c>
      <c r="EV51" s="22">
        <f>SWITCH('Raw data'!EV51,"4 = полностью согласен",4,"3 = отчасти согласен",3,"2 = отчасти не согласен",2,"1 = абсолютно не согласен",1)</f>
        <v>1</v>
      </c>
      <c r="EW51" s="22">
        <f>SWITCH('Raw data'!EW51,"4 = полностью согласен",4,"3 = отчасти согласен",3,"2 = отчасти не согласен",2,"1 = абсолютно не согласен",1)</f>
        <v>1</v>
      </c>
      <c r="EX51" s="22">
        <f>SWITCH('Raw data'!EX51,"4 = полностью согласен",4,"3 = отчасти согласен",3,"2 = отчасти не согласен",2,"1 = абсолютно не согласен",1)</f>
        <v>2</v>
      </c>
      <c r="EY51" s="22">
        <f>SWITCH('Raw data'!EY51,"4 = полностью согласен",4,"3 = отчасти согласен",3,"2 = отчасти не согласен",2,"1 = абсолютно не согласен",1)</f>
        <v>3</v>
      </c>
      <c r="EZ51" s="22">
        <f>SWITCH('Raw data'!EZ51,"4 = полностью согласен",4,"3 = отчасти согласен",3,"2 = отчасти не согласен",2,"1 = абсолютно не согласен",1)</f>
        <v>1</v>
      </c>
      <c r="FA51" s="22">
        <f>SWITCH('Raw data'!FA51,"4 = полностью согласен",4,"3 = отчасти согласен",3,"2 = отчасти не согласен",2,"1 = абсолютно не согласен",1)</f>
        <v>1</v>
      </c>
      <c r="FB51" s="22">
        <f>SWITCH('Raw data'!FB51,"4 = полностью согласен",4,"3 = отчасти согласен",3,"2 = отчасти не согласен",2,"1 = абсолютно не согласен",1)</f>
        <v>1</v>
      </c>
      <c r="FC51" s="22">
        <f>SWITCH('Raw data'!FC51,"4 = полностью согласен",4,"3 = отчасти согласен",3,"2 = отчасти не согласен",2,"1 = абсолютно не согласен",1)</f>
        <v>1</v>
      </c>
      <c r="FD51" s="22">
        <f>SWITCH('Raw data'!FD51,"4 = полностью согласен",4,"3 = отчасти согласен",3,"2 = отчасти не согласен",2,"1 = абсолютно не согласен",1)</f>
        <v>1</v>
      </c>
      <c r="FE51" s="22">
        <f>SWITCH('Raw data'!FE51,"4 = полностью согласен",4,"3 = отчасти согласен",3,"2 = отчасти не согласен",2,"1 = абсолютно не согласен",1)</f>
        <v>1</v>
      </c>
      <c r="FF51" s="22">
        <f>SWITCH('Raw data'!FF51,"4 = полностью согласен",4,"3 = отчасти согласен",3,"2 = отчасти не согласен",2,"1 = абсолютно не согласен",1)</f>
        <v>1</v>
      </c>
      <c r="FG51" s="22">
        <f>SWITCH('Raw data'!FG51,"4 = полностью согласен",4,"3 = отчасти согласен",3,"2 = отчасти не согласен",2,"1 = абсолютно не согласен",1)</f>
        <v>1</v>
      </c>
      <c r="FH51" s="22">
        <f>SWITCH('Raw data'!FH51,"4 = полностью согласен",4,"3 = отчасти согласен",3,"2 = отчасти не согласен",2,"1 = абсолютно не согласен",1)</f>
        <v>3</v>
      </c>
      <c r="FI51" s="22">
        <f>SWITCH('Raw data'!FI51,"4 = полностью согласен",4,"3 = отчасти согласен",3,"2 = отчасти не согласен",2,"1 = абсолютно не согласен",1)</f>
        <v>2</v>
      </c>
      <c r="FJ51" s="22">
        <f>SWITCH('Raw data'!FJ51,"4 = полностью согласен",4,"3 = отчасти согласен",3,"2 = отчасти не согласен",2,"1 = абсолютно не согласен",1)</f>
        <v>2</v>
      </c>
      <c r="FK51" s="22">
        <f>SWITCH('Raw data'!FK51,"4 = полностью согласен",4,"3 = отчасти согласен",3,"2 = отчасти не согласен",2,"1 = абсолютно не согласен",1)</f>
        <v>3</v>
      </c>
      <c r="FL51" s="22">
        <f>SWITCH('Raw data'!FL51,"4 = полностью согласен",4,"3 = отчасти согласен",3,"2 = отчасти не согласен",2,"1 = абсолютно не согласен",1)</f>
        <v>3</v>
      </c>
      <c r="FM51" s="22">
        <f>SWITCH('Raw data'!FM51,"4 = полностью согласен",4,"3 = отчасти согласен",3,"2 = отчасти не согласен",2,"1 = абсолютно не согласен",1)</f>
        <v>2</v>
      </c>
      <c r="FN51" s="22">
        <f>SWITCH('Raw data'!FN51,"4 = полностью согласен",4,"3 = отчасти согласен",3,"2 = отчасти не согласен",2,"1 = абсолютно не согласен",1)</f>
        <v>2</v>
      </c>
      <c r="FO51" s="22">
        <f>SWITCH('Raw data'!FO51,"4 = полностью согласен",4,"3 = отчасти согласен",3,"2 = отчасти не согласен",2,"1 = абсолютно не согласен",1)</f>
        <v>2</v>
      </c>
      <c r="FP51" s="22">
        <f>SWITCH('Raw data'!FP51,"4 = полностью согласен",4,"3 = отчасти согласен",3,"2 = отчасти не согласен",2,"1 = абсолютно не согласен",1)</f>
        <v>2</v>
      </c>
      <c r="FQ51" s="22">
        <f>SWITCH('Raw data'!FQ51,"4 = полностью согласен",4,"3 = отчасти согласен",3,"2 = отчасти не согласен",2,"1 = абсолютно не согласен",1)</f>
        <v>3</v>
      </c>
      <c r="FR51" s="22">
        <f>SWITCH('Raw data'!FR51,"4 = полностью согласен",4,"3 = отчасти согласен",3,"2 = отчасти не согласен",2,"1 = абсолютно не согласен",1)</f>
        <v>1</v>
      </c>
      <c r="FS51" s="22">
        <f>SWITCH('Raw data'!FS51,"4 = полностью согласен",4,"3 = отчасти согласен",3,"2 = отчасти не согласен",2,"1 = абсолютно не согласен",1)</f>
        <v>4</v>
      </c>
      <c r="FT51" s="22">
        <f>SWITCH('Raw data'!FT51,"4 = полностью согласен",4,"3 = отчасти согласен",3,"2 = отчасти не согласен",2,"1 = абсолютно не согласен",1)</f>
        <v>1</v>
      </c>
      <c r="FU51" s="22">
        <f>SWITCH('Raw data'!FU51,"4 = полностью согласен",4,"3 = отчасти согласен",3,"2 = отчасти не согласен",2,"1 = абсолютно не согласен",1)</f>
        <v>1</v>
      </c>
      <c r="FV51" s="22">
        <f>SWITCH('Raw data'!FV51,"4 = полностью согласен",4,"3 = отчасти согласен",3,"2 = отчасти не согласен",2,"1 = абсолютно не согласен",1)</f>
        <v>1</v>
      </c>
      <c r="FW51" s="22">
        <f>SWITCH('Raw data'!FW51,"4 = полностью согласен",4,"3 = отчасти согласен",3,"2 = отчасти не согласен",2,"1 = абсолютно не согласен",1)</f>
        <v>3</v>
      </c>
      <c r="FX51" s="22">
        <f>SWITCH('Raw data'!FX51,"4 = полностью согласен",4,"3 = отчасти согласен",3,"2 = отчасти не согласен",2,"1 = абсолютно не согласен",1)</f>
        <v>3</v>
      </c>
      <c r="FY51" s="22">
        <f>SWITCH('Raw data'!FY51,"4 = полностью согласен",4,"3 = отчасти согласен",3,"2 = отчасти не согласен",2,"1 = абсолютно не согласен",1)</f>
        <v>3</v>
      </c>
      <c r="FZ51" s="22">
        <f>SWITCH('Raw data'!FZ51,"4 = полностью согласен",4,"3 = отчасти согласен",3,"2 = отчасти не согласен",2,"1 = абсолютно не согласен",1)</f>
        <v>3</v>
      </c>
      <c r="GA51" s="22">
        <f>SWITCH('Raw data'!GA51,"4 = полностью согласен",4,"3 = отчасти согласен",3,"2 = отчасти не согласен",2,"1 = абсолютно не согласен",1)</f>
        <v>1</v>
      </c>
      <c r="GB51" s="22">
        <f>SWITCH('Raw data'!GB51,"4 = полностью согласен",4,"3 = отчасти согласен",3,"2 = отчасти не согласен",2,"1 = абсолютно не согласен",1)</f>
        <v>1</v>
      </c>
      <c r="GC51" s="22">
        <f>SWITCH('Raw data'!GC51,"4 = полностью согласен",4,"3 = отчасти согласен",3,"2 = отчасти не согласен",2,"1 = абсолютно не согласен",1)</f>
        <v>1</v>
      </c>
      <c r="GD51" s="22">
        <f>SWITCH('Raw data'!GD51,"4 = полностью согласен",4,"3 = отчасти согласен",3,"2 = отчасти не согласен",2,"1 = абсолютно не согласен",1)</f>
        <v>1</v>
      </c>
      <c r="GE51" s="22">
        <f>SWITCH('Raw data'!GE51,"4 = полностью согласен",4,"3 = отчасти согласен",3,"2 = отчасти не согласен",2,"1 = абсолютно не согласен",1)</f>
        <v>1</v>
      </c>
      <c r="GF51" s="22">
        <f>SWITCH('Raw data'!GF51,"4 = полностью согласен",4,"3 = отчасти согласен",3,"2 = отчасти не согласен",2,"1 = абсолютно не согласен",1)</f>
        <v>2</v>
      </c>
      <c r="GG51" s="22">
        <f>SWITCH('Raw data'!GG51,"4 = полностью согласен",4,"3 = отчасти согласен",3,"2 = отчасти не согласен",2,"1 = абсолютно не согласен",1)</f>
        <v>3</v>
      </c>
      <c r="GH51" s="22">
        <f>SWITCH('Raw data'!GH51,"4 = полностью согласен",4,"3 = отчасти согласен",3,"2 = отчасти не согласен",2,"1 = абсолютно не согласен",1)</f>
        <v>1</v>
      </c>
      <c r="GI51" s="22">
        <f>SWITCH('Raw data'!GI51,"4 = полностью согласен",4,"3 = отчасти согласен",3,"2 = отчасти не согласен",2,"1 = абсолютно не согласен",1)</f>
        <v>2</v>
      </c>
      <c r="GJ51" s="22">
        <f>SWITCH('Raw data'!GJ51,"4 = полностью согласен",4,"3 = отчасти согласен",3,"2 = отчасти не согласен",2,"1 = абсолютно не согласен",1)</f>
        <v>1</v>
      </c>
      <c r="GK51" s="22">
        <f>SWITCH('Raw data'!GK51,"4 = полностью согласен",4,"3 = отчасти согласен",3,"2 = отчасти не согласен",2,"1 = абсолютно не согласен",1)</f>
        <v>3</v>
      </c>
      <c r="GL51" s="22">
        <f>SWITCH('Raw data'!GL51,"4 = полностью согласен",4,"3 = отчасти согласен",3,"2 = отчасти не согласен",2,"1 = абсолютно не согласен",1)</f>
        <v>2</v>
      </c>
      <c r="GM51" s="22">
        <f>SWITCH('Raw data'!GM51,"4 = полностью согласен",4,"3 = отчасти согласен",3,"2 = отчасти не согласен",2,"1 = абсолютно не согласен",1)</f>
        <v>1</v>
      </c>
      <c r="GN51" s="22">
        <f>SWITCH('Raw data'!GN51,"4 = полностью согласен",4,"3 = отчасти согласен",3,"2 = отчасти не согласен",2,"1 = абсолютно не согласен",1)</f>
        <v>3</v>
      </c>
      <c r="GO51" s="23"/>
    </row>
    <row r="52">
      <c r="A52" s="18">
        <f>'Raw data'!A52</f>
        <v>44720.45451</v>
      </c>
      <c r="B52" s="19" t="str">
        <f>'Raw data'!B52</f>
        <v>Product manager</v>
      </c>
      <c r="E52" s="20">
        <f>if('Raw data'!E52 = "инженер-техник",0,1)</f>
        <v>1</v>
      </c>
      <c r="F52" s="20">
        <f>if('Raw data'!F52 = "вязальщик",0,1)</f>
        <v>1</v>
      </c>
      <c r="G52" s="20">
        <f>if('Raw data'!G52 = "повар",0,1)</f>
        <v>0</v>
      </c>
      <c r="H52" s="20">
        <f>if('Raw data'!H52 = "фотограф",0,1)</f>
        <v>1</v>
      </c>
      <c r="I52" s="20">
        <f>if('Raw data'!I52 = "чертежник",0,1)</f>
        <v>1</v>
      </c>
      <c r="J52" s="20">
        <f>if('Raw data'!J52 = "философ",0,1)</f>
        <v>1</v>
      </c>
      <c r="K52" s="20">
        <f>if('Raw data'!K52 = "ученый-химик",0,1)</f>
        <v>0</v>
      </c>
      <c r="L52" s="20">
        <f>if('Raw data'!L52 = "редактор научного журнала",0,1)</f>
        <v>1</v>
      </c>
      <c r="M52" s="20">
        <f>if('Raw data'!M52 = "лингвист",0,1)</f>
        <v>1</v>
      </c>
      <c r="N52" s="20">
        <f>if('Raw data'!N52 = "педиатр",0,1)</f>
        <v>1</v>
      </c>
      <c r="O52" s="20">
        <f>if('Raw data'!O52 = "организатор воспитательной работы",0,1)</f>
        <v>1</v>
      </c>
      <c r="P52" s="20">
        <f>if('Raw data'!P52 = "спортивный врач",0,1)</f>
        <v>0</v>
      </c>
      <c r="Q52" s="20">
        <f>if('Raw data'!Q52 = "нотариус",0,1)</f>
        <v>0</v>
      </c>
      <c r="R52" s="20">
        <f>if('Raw data'!R52 = "инженер станка",0,1)</f>
        <v>1</v>
      </c>
      <c r="S52" s="20">
        <f>if('Raw data'!S52 = "политический деятель",0,1)</f>
        <v>0</v>
      </c>
      <c r="T52" s="20">
        <f>if('Raw data'!T52 = "садовник",0,1)</f>
        <v>0</v>
      </c>
      <c r="U52" s="20">
        <f>if('Raw data'!U52 = "водитель",0,1)</f>
        <v>1</v>
      </c>
      <c r="V52" s="20">
        <f>if('Raw data'!V52 = "инженер-электрик",0,1)</f>
        <v>1</v>
      </c>
      <c r="W52" s="20">
        <f>if('Raw data'!W52 = "маляр",0,1)</f>
        <v>1</v>
      </c>
      <c r="X52" s="20">
        <f>if('Raw data'!X52 = "биолог",0,1)</f>
        <v>1</v>
      </c>
      <c r="Y52" s="20">
        <f>if('Raw data'!Y52 = "телеоператор",0,1)</f>
        <v>1</v>
      </c>
      <c r="Z52" s="20">
        <f>if('Raw data'!Z52 = "гидролог",0,1)</f>
        <v>1</v>
      </c>
      <c r="AA52" s="20">
        <f>if('Raw data'!AA52 = "зоолог",0,1)</f>
        <v>0</v>
      </c>
      <c r="AB52" s="20">
        <f>if('Raw data'!AB52 = "математик",0,1)</f>
        <v>1</v>
      </c>
      <c r="AC52" s="20">
        <f>if('Raw data'!AC52 = "счетовод",1,0)</f>
        <v>0</v>
      </c>
      <c r="AD52" s="20">
        <f>if('Raw data'!AD52 = "учитель",0,1)</f>
        <v>0</v>
      </c>
      <c r="AE52" s="20">
        <f>if('Raw data'!AE52 = "воспитатель",0,1)</f>
        <v>1</v>
      </c>
      <c r="AF52" s="20">
        <f>if('Raw data'!AF52 = "экономист",0,1)</f>
        <v>1</v>
      </c>
      <c r="AG52" s="20">
        <f>if('Raw data'!AG52 = "корректор",0,1)</f>
        <v>1</v>
      </c>
      <c r="AH52" s="20">
        <f>if('Raw data'!AH52 = "завхоз",0,1)</f>
        <v>1</v>
      </c>
      <c r="AI52" s="20">
        <f>if('Raw data'!AI52 = "радиоинженер",0,1)</f>
        <v>1</v>
      </c>
      <c r="AJ52" s="20">
        <f>if('Raw data'!AJ52 = "водопроводчик",0,1)</f>
        <v>1</v>
      </c>
      <c r="AK52" s="20">
        <f>if('Raw data'!AK52 = "агроном",0,1)</f>
        <v>1</v>
      </c>
      <c r="AL52" s="20">
        <f>if('Raw data'!AL52 = "закройщик-модельер",0,1)</f>
        <v>1</v>
      </c>
      <c r="AM52" s="20">
        <f>if('Raw data'!AM52 = "археолог",0,1)</f>
        <v>1</v>
      </c>
      <c r="AN52" s="20">
        <f>if('Raw data'!AN52 = "работник музея",0,1)</f>
        <v>1</v>
      </c>
      <c r="AO52" s="20">
        <f>if('Raw data'!AO52 = "ученый",0,1)</f>
        <v>1</v>
      </c>
      <c r="AP52" s="20">
        <f>if('Raw data'!AP52 = "логопед",0,1)</f>
        <v>0</v>
      </c>
      <c r="AQ52" s="20">
        <f>if('Raw data'!AQ52 = "врач",0,1)</f>
        <v>1</v>
      </c>
      <c r="AR52" s="20">
        <f>if('Raw data'!AR52 = "главный бухгалтер",0,1)</f>
        <v>1</v>
      </c>
      <c r="AS52" s="20">
        <f>if('Raw data'!AS52 = "поэт",0,1)</f>
        <v>1</v>
      </c>
      <c r="AT52" s="21">
        <f>if('Raw data'!AT52 = "архивариус",0,1)</f>
        <v>1</v>
      </c>
      <c r="AU52" s="20">
        <f>COUNTIF('Raw data'!AU52,"Да")</f>
        <v>1</v>
      </c>
      <c r="AV52" s="20">
        <f>COUNTIF('Raw data'!AV52,"Да")</f>
        <v>1</v>
      </c>
      <c r="AW52" s="20">
        <f>COUNTIF('Raw data'!AW52,"Да")</f>
        <v>0</v>
      </c>
      <c r="AX52" s="20">
        <f>COUNTIF('Raw data'!AX52,"Да")</f>
        <v>1</v>
      </c>
      <c r="AY52" s="20">
        <f>COUNTIF('Raw data'!AY52,"Да")</f>
        <v>0</v>
      </c>
      <c r="AZ52" s="20">
        <f>COUNTIF('Raw data'!AZ52,"Да")</f>
        <v>1</v>
      </c>
      <c r="BA52" s="20">
        <f>COUNTIF('Raw data'!BA52,"Да")</f>
        <v>1</v>
      </c>
      <c r="BB52" s="20">
        <f>COUNTIF('Raw data'!BB52,"Да")</f>
        <v>0</v>
      </c>
      <c r="BC52" s="20">
        <f>COUNTIF('Raw data'!BC52,"Да")</f>
        <v>1</v>
      </c>
      <c r="BD52" s="20">
        <f>COUNTIF('Raw data'!BD52,"Да")</f>
        <v>1</v>
      </c>
      <c r="BE52" s="20">
        <f>COUNTIF('Raw data'!BE52,"Да")</f>
        <v>1</v>
      </c>
      <c r="BF52" s="20">
        <f>COUNTIF('Raw data'!BF52,"Да")</f>
        <v>1</v>
      </c>
      <c r="BG52" s="20">
        <f>COUNTIF('Raw data'!BG52,"Да")</f>
        <v>1</v>
      </c>
      <c r="BH52" s="20">
        <f>COUNTIF('Raw data'!BH52,"Да")</f>
        <v>1</v>
      </c>
      <c r="BI52" s="20">
        <f>COUNTIF('Raw data'!BI52,"Да")</f>
        <v>1</v>
      </c>
      <c r="BJ52" s="20">
        <f>COUNTIF('Raw data'!BJ52,"Да")</f>
        <v>0</v>
      </c>
      <c r="BK52" s="20">
        <f>COUNTIF('Raw data'!BK52,"Да")</f>
        <v>1</v>
      </c>
      <c r="BL52" s="20">
        <f>COUNTIF('Raw data'!BL52,"Да")</f>
        <v>1</v>
      </c>
      <c r="BM52" s="20">
        <f>COUNTIF('Raw data'!BM52,"Да")</f>
        <v>0</v>
      </c>
      <c r="BN52" s="20">
        <f>COUNTIF('Raw data'!BN52,"Да")</f>
        <v>0</v>
      </c>
      <c r="BO52" s="20">
        <f>COUNTIF('Raw data'!BO52,"Да")</f>
        <v>0</v>
      </c>
      <c r="BP52" s="20">
        <f>COUNTIF('Raw data'!BP52,"Да")</f>
        <v>1</v>
      </c>
      <c r="BQ52" s="20">
        <f>COUNTIF('Raw data'!BQ52,"Да")</f>
        <v>1</v>
      </c>
      <c r="BR52" s="20">
        <f>COUNTIF('Raw data'!BR52,"Да")</f>
        <v>0</v>
      </c>
      <c r="BS52" s="20">
        <f>COUNTIF('Raw data'!BS52,"Да")</f>
        <v>1</v>
      </c>
      <c r="BT52" s="20">
        <f>COUNTIF('Raw data'!BT52,"Да")</f>
        <v>1</v>
      </c>
      <c r="BU52" s="20">
        <f>COUNTIF('Raw data'!BU52,"Да")</f>
        <v>0</v>
      </c>
      <c r="BV52" s="20">
        <f>COUNTIF('Raw data'!BV52,"Да")</f>
        <v>1</v>
      </c>
      <c r="BW52" s="20">
        <f>COUNTIF('Raw data'!BW52,"Да")</f>
        <v>1</v>
      </c>
      <c r="BX52" s="20">
        <f>COUNTIF('Raw data'!BX52,"Да")</f>
        <v>1</v>
      </c>
      <c r="BY52" s="20">
        <f>COUNTIF('Raw data'!BY52,"Да")</f>
        <v>1</v>
      </c>
      <c r="BZ52" s="20">
        <f>COUNTIF('Raw data'!BZ52,"Да")</f>
        <v>1</v>
      </c>
      <c r="CA52" s="20">
        <f>COUNTIF('Raw data'!CA52,"Да")</f>
        <v>0</v>
      </c>
      <c r="CB52" s="20">
        <f>COUNTIF('Raw data'!CB52,"Да")</f>
        <v>0</v>
      </c>
      <c r="CC52" s="20">
        <f>COUNTIF('Raw data'!CC52,"Да")</f>
        <v>0</v>
      </c>
      <c r="CD52" s="20">
        <f>COUNTIF('Raw data'!CD52,"Да")</f>
        <v>0</v>
      </c>
      <c r="CE52" s="20">
        <f>COUNTIF('Raw data'!CE52,"Да")</f>
        <v>1</v>
      </c>
      <c r="CF52" s="20">
        <f>COUNTIF('Raw data'!CF52,"Да")</f>
        <v>1</v>
      </c>
      <c r="CG52" s="20">
        <f>COUNTIF('Raw data'!CG52,"Да")</f>
        <v>1</v>
      </c>
      <c r="CH52" s="20">
        <f>COUNTIF('Raw data'!CH52,"Да")</f>
        <v>0</v>
      </c>
      <c r="CI52" s="20">
        <f>COUNTIF('Raw data'!CI52,"Да")</f>
        <v>1</v>
      </c>
      <c r="CJ52" s="20">
        <f>COUNTIF('Raw data'!CJ52,"Да")</f>
        <v>1</v>
      </c>
      <c r="CK52" s="20">
        <f>COUNTIF('Raw data'!CK52,"Да")</f>
        <v>1</v>
      </c>
      <c r="CL52" s="20">
        <f>COUNTIF('Raw data'!CL52,"Да")</f>
        <v>0</v>
      </c>
      <c r="CM52" s="20">
        <f>COUNTIF('Raw data'!CM52,"Да")</f>
        <v>0</v>
      </c>
      <c r="CN52" s="20">
        <f>COUNTIF('Raw data'!CN52,"Да")</f>
        <v>0</v>
      </c>
      <c r="CO52" s="20">
        <f>COUNTIF('Raw data'!CO52,"Да")</f>
        <v>1</v>
      </c>
      <c r="CP52" s="20">
        <f>COUNTIF('Raw data'!CP52,"Да")</f>
        <v>1</v>
      </c>
      <c r="CQ52" s="20">
        <f>COUNTIF('Raw data'!CQ52,"Да")</f>
        <v>1</v>
      </c>
      <c r="CR52" s="20">
        <f>COUNTIF('Raw data'!CR52,"Да")</f>
        <v>1</v>
      </c>
      <c r="CS52" s="20">
        <f>COUNTIF('Raw data'!CS52,"Да")</f>
        <v>1</v>
      </c>
      <c r="CT52" s="20">
        <f>COUNTIF('Raw data'!CT52,"Да")</f>
        <v>1</v>
      </c>
      <c r="CU52" s="20">
        <f>COUNTIF('Raw data'!CU52,"Да")</f>
        <v>1</v>
      </c>
      <c r="CV52" s="20">
        <f>COUNTIF('Raw data'!CV52,"Да")</f>
        <v>1</v>
      </c>
      <c r="CW52" s="20">
        <f>COUNTIF('Raw data'!CW52,"Да")</f>
        <v>1</v>
      </c>
      <c r="CX52" s="20">
        <f>COUNTIF('Raw data'!CX52,"Да")</f>
        <v>1</v>
      </c>
      <c r="CY52" s="20">
        <f>COUNTIF('Raw data'!CY52,"Да")</f>
        <v>1</v>
      </c>
      <c r="CZ52" s="20">
        <f>COUNTIF('Raw data'!CZ52,"Да")</f>
        <v>1</v>
      </c>
      <c r="DA52" s="20">
        <f>COUNTIF('Raw data'!DA52,"Да")</f>
        <v>1</v>
      </c>
      <c r="DB52" s="20">
        <f>COUNTIF('Raw data'!DB52,"Да")</f>
        <v>0</v>
      </c>
      <c r="DC52" s="20">
        <f>COUNTIF('Raw data'!DC52,"Да")</f>
        <v>1</v>
      </c>
      <c r="DD52" s="20">
        <f>COUNTIF('Raw data'!DD52,"Да")</f>
        <v>0</v>
      </c>
      <c r="DE52" s="20">
        <f>COUNTIF('Raw data'!DE52,"Да")</f>
        <v>1</v>
      </c>
      <c r="DF52" s="20">
        <f>COUNTIF('Raw data'!DF52,"Да")</f>
        <v>1</v>
      </c>
      <c r="DG52" s="20">
        <f>COUNTIF('Raw data'!DG52,"Да")</f>
        <v>0</v>
      </c>
      <c r="DH52" s="20">
        <f>COUNTIF('Raw data'!DH52,"Да")</f>
        <v>1</v>
      </c>
      <c r="DI52" s="20">
        <f>COUNTIF('Raw data'!DI52,"Да")</f>
        <v>1</v>
      </c>
      <c r="DJ52" s="20">
        <f>COUNTIF('Raw data'!DJ52,"Да")</f>
        <v>0</v>
      </c>
      <c r="DK52" s="20">
        <f>COUNTIF('Raw data'!DK52,"Да")</f>
        <v>1</v>
      </c>
      <c r="DL52" s="20">
        <f>COUNTIF('Raw data'!DL52,"Да")</f>
        <v>0</v>
      </c>
      <c r="DM52" s="20">
        <f>COUNTIF('Raw data'!DM52,"Да")</f>
        <v>1</v>
      </c>
      <c r="DN52" s="20">
        <f>COUNTIF('Raw data'!DN52,"Да")</f>
        <v>1</v>
      </c>
      <c r="DO52" s="20">
        <f>COUNTIF('Raw data'!DO52,"Да")</f>
        <v>1</v>
      </c>
      <c r="DP52" s="20">
        <f>COUNTIF('Raw data'!DP52,"Да")</f>
        <v>1</v>
      </c>
      <c r="DQ52" s="20">
        <f>COUNTIF('Raw data'!DQ52,"Да")</f>
        <v>1</v>
      </c>
      <c r="DR52" s="20">
        <f>COUNTIF('Raw data'!DR52,"Да")</f>
        <v>1</v>
      </c>
      <c r="DS52" s="20">
        <f>COUNTIF('Raw data'!DS52,"Да")</f>
        <v>1</v>
      </c>
      <c r="DT52" s="20">
        <f>COUNTIF('Raw data'!DT52,"Да")</f>
        <v>1</v>
      </c>
      <c r="DU52" s="20">
        <f>COUNTIF('Raw data'!DU52,"Да")</f>
        <v>1</v>
      </c>
      <c r="DV52" s="21">
        <f>COUNTIF('Raw data'!DV52,"Да")</f>
        <v>0</v>
      </c>
      <c r="DW52" s="22">
        <f>SWITCH('Raw data'!DW52,"4 = полностью согласен",4,"3 = отчасти согласен",3,"2 = отчасти не согласен",2,"1 = абсолютно не согласен",1)</f>
        <v>3</v>
      </c>
      <c r="DX52" s="22">
        <f>SWITCH('Raw data'!DX52,"4 = полностью согласен",4,"3 = отчасти согласен",3,"2 = отчасти не согласен",2,"1 = абсолютно не согласен",1)</f>
        <v>1</v>
      </c>
      <c r="DY52" s="22">
        <f>SWITCH('Raw data'!DY52,"4 = полностью согласен",4,"3 = отчасти согласен",3,"2 = отчасти не согласен",2,"1 = абсолютно не согласен",1)</f>
        <v>4</v>
      </c>
      <c r="DZ52" s="22">
        <f>SWITCH('Raw data'!DZ52,"4 = полностью согласен",4,"3 = отчасти согласен",3,"2 = отчасти не согласен",2,"1 = абсолютно не согласен",1)</f>
        <v>3</v>
      </c>
      <c r="EA52" s="22">
        <f>SWITCH('Raw data'!EA52,"4 = полностью согласен",4,"3 = отчасти согласен",3,"2 = отчасти не согласен",2,"1 = абсолютно не согласен",1)</f>
        <v>4</v>
      </c>
      <c r="EB52" s="22">
        <f>SWITCH('Raw data'!EB52,"4 = полностью согласен",4,"3 = отчасти согласен",3,"2 = отчасти не согласен",2,"1 = абсолютно не согласен",1)</f>
        <v>3</v>
      </c>
      <c r="EC52" s="22">
        <f>SWITCH('Raw data'!EC52,"4 = полностью согласен",4,"3 = отчасти согласен",3,"2 = отчасти не согласен",2,"1 = абсолютно не согласен",1)</f>
        <v>3</v>
      </c>
      <c r="ED52" s="22">
        <f>SWITCH('Raw data'!ED52,"4 = полностью согласен",4,"3 = отчасти согласен",3,"2 = отчасти не согласен",2,"1 = абсолютно не согласен",1)</f>
        <v>4</v>
      </c>
      <c r="EE52" s="22">
        <f>SWITCH('Raw data'!EE52,"4 = полностью согласен",4,"3 = отчасти согласен",3,"2 = отчасти не согласен",2,"1 = абсолютно не согласен",1)</f>
        <v>4</v>
      </c>
      <c r="EF52" s="22">
        <f>SWITCH('Raw data'!EF52,"4 = полностью согласен",4,"3 = отчасти согласен",3,"2 = отчасти не согласен",2,"1 = абсолютно не согласен",1)</f>
        <v>4</v>
      </c>
      <c r="EG52" s="22">
        <f>SWITCH('Raw data'!EG52,"4 = полностью согласен",4,"3 = отчасти согласен",3,"2 = отчасти не согласен",2,"1 = абсолютно не согласен",1)</f>
        <v>4</v>
      </c>
      <c r="EH52" s="22">
        <f>SWITCH('Raw data'!EH52,"4 = полностью согласен",4,"3 = отчасти согласен",3,"2 = отчасти не согласен",2,"1 = абсолютно не согласен",1)</f>
        <v>1</v>
      </c>
      <c r="EI52" s="22">
        <f>SWITCH('Raw data'!EI52,"4 = полностью согласен",4,"3 = отчасти согласен",3,"2 = отчасти не согласен",2,"1 = абсолютно не согласен",1)</f>
        <v>3</v>
      </c>
      <c r="EJ52" s="22">
        <f>SWITCH('Raw data'!EJ52,"4 = полностью согласен",4,"3 = отчасти согласен",3,"2 = отчасти не согласен",2,"1 = абсолютно не согласен",1)</f>
        <v>4</v>
      </c>
      <c r="EK52" s="22">
        <f>SWITCH('Raw data'!EK52,"4 = полностью согласен",4,"3 = отчасти согласен",3,"2 = отчасти не согласен",2,"1 = абсолютно не согласен",1)</f>
        <v>3</v>
      </c>
      <c r="EL52" s="22">
        <f>SWITCH('Raw data'!EL52,"4 = полностью согласен",4,"3 = отчасти согласен",3,"2 = отчасти не согласен",2,"1 = абсолютно не согласен",1)</f>
        <v>2</v>
      </c>
      <c r="EM52" s="22">
        <f>SWITCH('Raw data'!EM52,"4 = полностью согласен",4,"3 = отчасти согласен",3,"2 = отчасти не согласен",2,"1 = абсолютно не согласен",1)</f>
        <v>3</v>
      </c>
      <c r="EN52" s="22">
        <f>SWITCH('Raw data'!EN52,"4 = полностью согласен",4,"3 = отчасти согласен",3,"2 = отчасти не согласен",2,"1 = абсолютно не согласен",1)</f>
        <v>4</v>
      </c>
      <c r="EO52" s="22">
        <f>SWITCH('Raw data'!EO52,"4 = полностью согласен",4,"3 = отчасти согласен",3,"2 = отчасти не согласен",2,"1 = абсолютно не согласен",1)</f>
        <v>3</v>
      </c>
      <c r="EP52" s="22">
        <f>SWITCH('Raw data'!EP52,"4 = полностью согласен",4,"3 = отчасти согласен",3,"2 = отчасти не согласен",2,"1 = абсолютно не согласен",1)</f>
        <v>4</v>
      </c>
      <c r="EQ52" s="22">
        <f>SWITCH('Raw data'!EQ52,"4 = полностью согласен",4,"3 = отчасти согласен",3,"2 = отчасти не согласен",2,"1 = абсолютно не согласен",1)</f>
        <v>2</v>
      </c>
      <c r="ER52" s="22">
        <f>SWITCH('Raw data'!ER52,"4 = полностью согласен",4,"3 = отчасти согласен",3,"2 = отчасти не согласен",2,"1 = абсолютно не согласен",1)</f>
        <v>2</v>
      </c>
      <c r="ES52" s="22">
        <f>SWITCH('Raw data'!ES52,"4 = полностью согласен",4,"3 = отчасти согласен",3,"2 = отчасти не согласен",2,"1 = абсолютно не согласен",1)</f>
        <v>2</v>
      </c>
      <c r="ET52" s="22">
        <f>SWITCH('Raw data'!ET52,"4 = полностью согласен",4,"3 = отчасти согласен",3,"2 = отчасти не согласен",2,"1 = абсолютно не согласен",1)</f>
        <v>3</v>
      </c>
      <c r="EU52" s="22">
        <f>SWITCH('Raw data'!EU52,"4 = полностью согласен",4,"3 = отчасти согласен",3,"2 = отчасти не согласен",2,"1 = абсолютно не согласен",1)</f>
        <v>4</v>
      </c>
      <c r="EV52" s="22">
        <f>SWITCH('Raw data'!EV52,"4 = полностью согласен",4,"3 = отчасти согласен",3,"2 = отчасти не согласен",2,"1 = абсолютно не согласен",1)</f>
        <v>4</v>
      </c>
      <c r="EW52" s="22">
        <f>SWITCH('Raw data'!EW52,"4 = полностью согласен",4,"3 = отчасти согласен",3,"2 = отчасти не согласен",2,"1 = абсолютно не согласен",1)</f>
        <v>4</v>
      </c>
      <c r="EX52" s="22">
        <f>SWITCH('Raw data'!EX52,"4 = полностью согласен",4,"3 = отчасти согласен",3,"2 = отчасти не согласен",2,"1 = абсолютно не согласен",1)</f>
        <v>4</v>
      </c>
      <c r="EY52" s="22">
        <f>SWITCH('Raw data'!EY52,"4 = полностью согласен",4,"3 = отчасти согласен",3,"2 = отчасти не согласен",2,"1 = абсолютно не согласен",1)</f>
        <v>2</v>
      </c>
      <c r="EZ52" s="22">
        <f>SWITCH('Raw data'!EZ52,"4 = полностью согласен",4,"3 = отчасти согласен",3,"2 = отчасти не согласен",2,"1 = абсолютно не согласен",1)</f>
        <v>3</v>
      </c>
      <c r="FA52" s="22">
        <f>SWITCH('Raw data'!FA52,"4 = полностью согласен",4,"3 = отчасти согласен",3,"2 = отчасти не согласен",2,"1 = абсолютно не согласен",1)</f>
        <v>1</v>
      </c>
      <c r="FB52" s="22">
        <f>SWITCH('Raw data'!FB52,"4 = полностью согласен",4,"3 = отчасти согласен",3,"2 = отчасти не согласен",2,"1 = абсолютно не согласен",1)</f>
        <v>3</v>
      </c>
      <c r="FC52" s="22">
        <f>SWITCH('Raw data'!FC52,"4 = полностью согласен",4,"3 = отчасти согласен",3,"2 = отчасти не согласен",2,"1 = абсолютно не согласен",1)</f>
        <v>4</v>
      </c>
      <c r="FD52" s="22">
        <f>SWITCH('Raw data'!FD52,"4 = полностью согласен",4,"3 = отчасти согласен",3,"2 = отчасти не согласен",2,"1 = абсолютно не согласен",1)</f>
        <v>3</v>
      </c>
      <c r="FE52" s="22">
        <f>SWITCH('Raw data'!FE52,"4 = полностью согласен",4,"3 = отчасти согласен",3,"2 = отчасти не согласен",2,"1 = абсолютно не согласен",1)</f>
        <v>2</v>
      </c>
      <c r="FF52" s="22">
        <f>SWITCH('Raw data'!FF52,"4 = полностью согласен",4,"3 = отчасти согласен",3,"2 = отчасти не согласен",2,"1 = абсолютно не согласен",1)</f>
        <v>3</v>
      </c>
      <c r="FG52" s="22">
        <f>SWITCH('Raw data'!FG52,"4 = полностью согласен",4,"3 = отчасти согласен",3,"2 = отчасти не согласен",2,"1 = абсолютно не согласен",1)</f>
        <v>1</v>
      </c>
      <c r="FH52" s="22">
        <f>SWITCH('Raw data'!FH52,"4 = полностью согласен",4,"3 = отчасти согласен",3,"2 = отчасти не согласен",2,"1 = абсолютно не согласен",1)</f>
        <v>3</v>
      </c>
      <c r="FI52" s="22">
        <f>SWITCH('Raw data'!FI52,"4 = полностью согласен",4,"3 = отчасти согласен",3,"2 = отчасти не согласен",2,"1 = абсолютно не согласен",1)</f>
        <v>3</v>
      </c>
      <c r="FJ52" s="22">
        <f>SWITCH('Raw data'!FJ52,"4 = полностью согласен",4,"3 = отчасти согласен",3,"2 = отчасти не согласен",2,"1 = абсолютно не согласен",1)</f>
        <v>2</v>
      </c>
      <c r="FK52" s="22">
        <f>SWITCH('Raw data'!FK52,"4 = полностью согласен",4,"3 = отчасти согласен",3,"2 = отчасти не согласен",2,"1 = абсолютно не согласен",1)</f>
        <v>3</v>
      </c>
      <c r="FL52" s="22">
        <f>SWITCH('Raw data'!FL52,"4 = полностью согласен",4,"3 = отчасти согласен",3,"2 = отчасти не согласен",2,"1 = абсолютно не согласен",1)</f>
        <v>1</v>
      </c>
      <c r="FM52" s="22">
        <f>SWITCH('Raw data'!FM52,"4 = полностью согласен",4,"3 = отчасти согласен",3,"2 = отчасти не согласен",2,"1 = абсолютно не согласен",1)</f>
        <v>4</v>
      </c>
      <c r="FN52" s="22">
        <f>SWITCH('Raw data'!FN52,"4 = полностью согласен",4,"3 = отчасти согласен",3,"2 = отчасти не согласен",2,"1 = абсолютно не согласен",1)</f>
        <v>3</v>
      </c>
      <c r="FO52" s="22">
        <f>SWITCH('Raw data'!FO52,"4 = полностью согласен",4,"3 = отчасти согласен",3,"2 = отчасти не согласен",2,"1 = абсолютно не согласен",1)</f>
        <v>3</v>
      </c>
      <c r="FP52" s="22">
        <f>SWITCH('Raw data'!FP52,"4 = полностью согласен",4,"3 = отчасти согласен",3,"2 = отчасти не согласен",2,"1 = абсолютно не согласен",1)</f>
        <v>4</v>
      </c>
      <c r="FQ52" s="22">
        <f>SWITCH('Raw data'!FQ52,"4 = полностью согласен",4,"3 = отчасти согласен",3,"2 = отчасти не согласен",2,"1 = абсолютно не согласен",1)</f>
        <v>3</v>
      </c>
      <c r="FR52" s="22">
        <f>SWITCH('Raw data'!FR52,"4 = полностью согласен",4,"3 = отчасти согласен",3,"2 = отчасти не согласен",2,"1 = абсолютно не согласен",1)</f>
        <v>3</v>
      </c>
      <c r="FS52" s="22">
        <f>SWITCH('Raw data'!FS52,"4 = полностью согласен",4,"3 = отчасти согласен",3,"2 = отчасти не согласен",2,"1 = абсолютно не согласен",1)</f>
        <v>1</v>
      </c>
      <c r="FT52" s="22">
        <f>SWITCH('Raw data'!FT52,"4 = полностью согласен",4,"3 = отчасти согласен",3,"2 = отчасти не согласен",2,"1 = абсолютно не согласен",1)</f>
        <v>3</v>
      </c>
      <c r="FU52" s="22">
        <f>SWITCH('Raw data'!FU52,"4 = полностью согласен",4,"3 = отчасти согласен",3,"2 = отчасти не согласен",2,"1 = абсолютно не согласен",1)</f>
        <v>1</v>
      </c>
      <c r="FV52" s="22">
        <f>SWITCH('Raw data'!FV52,"4 = полностью согласен",4,"3 = отчасти согласен",3,"2 = отчасти не согласен",2,"1 = абсолютно не согласен",1)</f>
        <v>3</v>
      </c>
      <c r="FW52" s="22">
        <f>SWITCH('Raw data'!FW52,"4 = полностью согласен",4,"3 = отчасти согласен",3,"2 = отчасти не согласен",2,"1 = абсолютно не согласен",1)</f>
        <v>1</v>
      </c>
      <c r="FX52" s="22">
        <f>SWITCH('Raw data'!FX52,"4 = полностью согласен",4,"3 = отчасти согласен",3,"2 = отчасти не согласен",2,"1 = абсолютно не согласен",1)</f>
        <v>2</v>
      </c>
      <c r="FY52" s="22">
        <f>SWITCH('Raw data'!FY52,"4 = полностью согласен",4,"3 = отчасти согласен",3,"2 = отчасти не согласен",2,"1 = абсолютно не согласен",1)</f>
        <v>4</v>
      </c>
      <c r="FZ52" s="22">
        <f>SWITCH('Raw data'!FZ52,"4 = полностью согласен",4,"3 = отчасти согласен",3,"2 = отчасти не согласен",2,"1 = абсолютно не согласен",1)</f>
        <v>4</v>
      </c>
      <c r="GA52" s="22">
        <f>SWITCH('Raw data'!GA52,"4 = полностью согласен",4,"3 = отчасти согласен",3,"2 = отчасти не согласен",2,"1 = абсолютно не согласен",1)</f>
        <v>1</v>
      </c>
      <c r="GB52" s="22">
        <f>SWITCH('Raw data'!GB52,"4 = полностью согласен",4,"3 = отчасти согласен",3,"2 = отчасти не согласен",2,"1 = абсолютно не согласен",1)</f>
        <v>3</v>
      </c>
      <c r="GC52" s="22">
        <f>SWITCH('Raw data'!GC52,"4 = полностью согласен",4,"3 = отчасти согласен",3,"2 = отчасти не согласен",2,"1 = абсолютно не согласен",1)</f>
        <v>4</v>
      </c>
      <c r="GD52" s="22">
        <f>SWITCH('Raw data'!GD52,"4 = полностью согласен",4,"3 = отчасти согласен",3,"2 = отчасти не согласен",2,"1 = абсолютно не согласен",1)</f>
        <v>3</v>
      </c>
      <c r="GE52" s="22">
        <f>SWITCH('Raw data'!GE52,"4 = полностью согласен",4,"3 = отчасти согласен",3,"2 = отчасти не согласен",2,"1 = абсолютно не согласен",1)</f>
        <v>1</v>
      </c>
      <c r="GF52" s="22">
        <f>SWITCH('Raw data'!GF52,"4 = полностью согласен",4,"3 = отчасти согласен",3,"2 = отчасти не согласен",2,"1 = абсолютно не согласен",1)</f>
        <v>2</v>
      </c>
      <c r="GG52" s="22">
        <f>SWITCH('Raw data'!GG52,"4 = полностью согласен",4,"3 = отчасти согласен",3,"2 = отчасти не согласен",2,"1 = абсолютно не согласен",1)</f>
        <v>4</v>
      </c>
      <c r="GH52" s="22">
        <f>SWITCH('Raw data'!GH52,"4 = полностью согласен",4,"3 = отчасти согласен",3,"2 = отчасти не согласен",2,"1 = абсолютно не согласен",1)</f>
        <v>1</v>
      </c>
      <c r="GI52" s="22">
        <f>SWITCH('Raw data'!GI52,"4 = полностью согласен",4,"3 = отчасти согласен",3,"2 = отчасти не согласен",2,"1 = абсолютно не согласен",1)</f>
        <v>3</v>
      </c>
      <c r="GJ52" s="22">
        <f>SWITCH('Raw data'!GJ52,"4 = полностью согласен",4,"3 = отчасти согласен",3,"2 = отчасти не согласен",2,"1 = абсолютно не согласен",1)</f>
        <v>1</v>
      </c>
      <c r="GK52" s="22">
        <f>SWITCH('Raw data'!GK52,"4 = полностью согласен",4,"3 = отчасти согласен",3,"2 = отчасти не согласен",2,"1 = абсолютно не согласен",1)</f>
        <v>4</v>
      </c>
      <c r="GL52" s="22">
        <f>SWITCH('Raw data'!GL52,"4 = полностью согласен",4,"3 = отчасти согласен",3,"2 = отчасти не согласен",2,"1 = абсолютно не согласен",1)</f>
        <v>4</v>
      </c>
      <c r="GM52" s="22">
        <f>SWITCH('Raw data'!GM52,"4 = полностью согласен",4,"3 = отчасти согласен",3,"2 = отчасти не согласен",2,"1 = абсолютно не согласен",1)</f>
        <v>4</v>
      </c>
      <c r="GN52" s="22">
        <f>SWITCH('Raw data'!GN52,"4 = полностью согласен",4,"3 = отчасти согласен",3,"2 = отчасти не согласен",2,"1 = абсолютно не согласен",1)</f>
        <v>4</v>
      </c>
      <c r="GO52" s="23"/>
    </row>
    <row r="53">
      <c r="A53" s="18">
        <f>'Raw data'!A53</f>
        <v>44720.8246</v>
      </c>
      <c r="B53" s="19" t="str">
        <f>'Raw data'!B53</f>
        <v>Product manager</v>
      </c>
      <c r="E53" s="20">
        <f>if('Raw data'!E53 = "инженер-техник",0,1)</f>
        <v>0</v>
      </c>
      <c r="F53" s="20">
        <f>if('Raw data'!F53 = "вязальщик",0,1)</f>
        <v>0</v>
      </c>
      <c r="G53" s="20">
        <f>if('Raw data'!G53 = "повар",0,1)</f>
        <v>0</v>
      </c>
      <c r="H53" s="20">
        <f>if('Raw data'!H53 = "фотограф",0,1)</f>
        <v>1</v>
      </c>
      <c r="I53" s="20">
        <f>if('Raw data'!I53 = "чертежник",0,1)</f>
        <v>1</v>
      </c>
      <c r="J53" s="20">
        <f>if('Raw data'!J53 = "философ",0,1)</f>
        <v>0</v>
      </c>
      <c r="K53" s="20">
        <f>if('Raw data'!K53 = "ученый-химик",0,1)</f>
        <v>1</v>
      </c>
      <c r="L53" s="20">
        <f>if('Raw data'!L53 = "редактор научного журнала",0,1)</f>
        <v>1</v>
      </c>
      <c r="M53" s="20">
        <f>if('Raw data'!M53 = "лингвист",0,1)</f>
        <v>0</v>
      </c>
      <c r="N53" s="20">
        <f>if('Raw data'!N53 = "педиатр",0,1)</f>
        <v>1</v>
      </c>
      <c r="O53" s="20">
        <f>if('Raw data'!O53 = "организатор воспитательной работы",0,1)</f>
        <v>1</v>
      </c>
      <c r="P53" s="20">
        <f>if('Raw data'!P53 = "спортивный врач",0,1)</f>
        <v>0</v>
      </c>
      <c r="Q53" s="20">
        <f>if('Raw data'!Q53 = "нотариус",0,1)</f>
        <v>1</v>
      </c>
      <c r="R53" s="20">
        <f>if('Raw data'!R53 = "инженер станка",0,1)</f>
        <v>1</v>
      </c>
      <c r="S53" s="20">
        <f>if('Raw data'!S53 = "политический деятель",0,1)</f>
        <v>1</v>
      </c>
      <c r="T53" s="20">
        <f>if('Raw data'!T53 = "садовник",0,1)</f>
        <v>1</v>
      </c>
      <c r="U53" s="20">
        <f>if('Raw data'!U53 = "водитель",0,1)</f>
        <v>0</v>
      </c>
      <c r="V53" s="20">
        <f>if('Raw data'!V53 = "инженер-электрик",0,1)</f>
        <v>1</v>
      </c>
      <c r="W53" s="20">
        <f>if('Raw data'!W53 = "маляр",0,1)</f>
        <v>0</v>
      </c>
      <c r="X53" s="20">
        <f>if('Raw data'!X53 = "биолог",0,1)</f>
        <v>0</v>
      </c>
      <c r="Y53" s="20">
        <f>if('Raw data'!Y53 = "телеоператор",0,1)</f>
        <v>1</v>
      </c>
      <c r="Z53" s="20">
        <f>if('Raw data'!Z53 = "гидролог",0,1)</f>
        <v>1</v>
      </c>
      <c r="AA53" s="20">
        <f>if('Raw data'!AA53 = "зоолог",0,1)</f>
        <v>0</v>
      </c>
      <c r="AB53" s="20">
        <f>if('Raw data'!AB53 = "математик",0,1)</f>
        <v>1</v>
      </c>
      <c r="AC53" s="20">
        <f>if('Raw data'!AC53 = "счетовод",1,0)</f>
        <v>1</v>
      </c>
      <c r="AD53" s="20">
        <f>if('Raw data'!AD53 = "учитель",0,1)</f>
        <v>0</v>
      </c>
      <c r="AE53" s="20">
        <f>if('Raw data'!AE53 = "воспитатель",0,1)</f>
        <v>1</v>
      </c>
      <c r="AF53" s="20">
        <f>if('Raw data'!AF53 = "экономист",0,1)</f>
        <v>1</v>
      </c>
      <c r="AG53" s="20">
        <f>if('Raw data'!AG53 = "корректор",0,1)</f>
        <v>0</v>
      </c>
      <c r="AH53" s="20">
        <f>if('Raw data'!AH53 = "завхоз",0,1)</f>
        <v>0</v>
      </c>
      <c r="AI53" s="20">
        <f>if('Raw data'!AI53 = "радиоинженер",0,1)</f>
        <v>1</v>
      </c>
      <c r="AJ53" s="20">
        <f>if('Raw data'!AJ53 = "водопроводчик",0,1)</f>
        <v>1</v>
      </c>
      <c r="AK53" s="20">
        <f>if('Raw data'!AK53 = "агроном",0,1)</f>
        <v>1</v>
      </c>
      <c r="AL53" s="20">
        <f>if('Raw data'!AL53 = "закройщик-модельер",0,1)</f>
        <v>1</v>
      </c>
      <c r="AM53" s="20">
        <f>if('Raw data'!AM53 = "археолог",0,1)</f>
        <v>0</v>
      </c>
      <c r="AN53" s="20">
        <f>if('Raw data'!AN53 = "работник музея",0,1)</f>
        <v>0</v>
      </c>
      <c r="AO53" s="20">
        <f>if('Raw data'!AO53 = "ученый",0,1)</f>
        <v>1</v>
      </c>
      <c r="AP53" s="20">
        <f>if('Raw data'!AP53 = "логопед",0,1)</f>
        <v>0</v>
      </c>
      <c r="AQ53" s="20">
        <f>if('Raw data'!AQ53 = "врач",0,1)</f>
        <v>1</v>
      </c>
      <c r="AR53" s="20">
        <f>if('Raw data'!AR53 = "главный бухгалтер",0,1)</f>
        <v>1</v>
      </c>
      <c r="AS53" s="20">
        <f>if('Raw data'!AS53 = "поэт",0,1)</f>
        <v>1</v>
      </c>
      <c r="AT53" s="21">
        <f>if('Raw data'!AT53 = "архивариус",0,1)</f>
        <v>1</v>
      </c>
      <c r="AU53" s="20">
        <f>COUNTIF('Raw data'!AU53,"Да")</f>
        <v>1</v>
      </c>
      <c r="AV53" s="20">
        <f>COUNTIF('Raw data'!AV53,"Да")</f>
        <v>1</v>
      </c>
      <c r="AW53" s="20">
        <f>COUNTIF('Raw data'!AW53,"Да")</f>
        <v>1</v>
      </c>
      <c r="AX53" s="20">
        <f>COUNTIF('Raw data'!AX53,"Да")</f>
        <v>0</v>
      </c>
      <c r="AY53" s="20">
        <f>COUNTIF('Raw data'!AY53,"Да")</f>
        <v>0</v>
      </c>
      <c r="AZ53" s="20">
        <f>COUNTIF('Raw data'!AZ53,"Да")</f>
        <v>1</v>
      </c>
      <c r="BA53" s="20">
        <f>COUNTIF('Raw data'!BA53,"Да")</f>
        <v>1</v>
      </c>
      <c r="BB53" s="20">
        <f>COUNTIF('Raw data'!BB53,"Да")</f>
        <v>0</v>
      </c>
      <c r="BC53" s="20">
        <f>COUNTIF('Raw data'!BC53,"Да")</f>
        <v>0</v>
      </c>
      <c r="BD53" s="20">
        <f>COUNTIF('Raw data'!BD53,"Да")</f>
        <v>1</v>
      </c>
      <c r="BE53" s="20">
        <f>COUNTIF('Raw data'!BE53,"Да")</f>
        <v>1</v>
      </c>
      <c r="BF53" s="20">
        <f>COUNTIF('Raw data'!BF53,"Да")</f>
        <v>0</v>
      </c>
      <c r="BG53" s="20">
        <f>COUNTIF('Raw data'!BG53,"Да")</f>
        <v>1</v>
      </c>
      <c r="BH53" s="20">
        <f>COUNTIF('Raw data'!BH53,"Да")</f>
        <v>1</v>
      </c>
      <c r="BI53" s="20">
        <f>COUNTIF('Raw data'!BI53,"Да")</f>
        <v>1</v>
      </c>
      <c r="BJ53" s="20">
        <f>COUNTIF('Raw data'!BJ53,"Да")</f>
        <v>0</v>
      </c>
      <c r="BK53" s="20">
        <f>COUNTIF('Raw data'!BK53,"Да")</f>
        <v>1</v>
      </c>
      <c r="BL53" s="20">
        <f>COUNTIF('Raw data'!BL53,"Да")</f>
        <v>0</v>
      </c>
      <c r="BM53" s="20">
        <f>COUNTIF('Raw data'!BM53,"Да")</f>
        <v>1</v>
      </c>
      <c r="BN53" s="20">
        <f>COUNTIF('Raw data'!BN53,"Да")</f>
        <v>0</v>
      </c>
      <c r="BO53" s="20">
        <f>COUNTIF('Raw data'!BO53,"Да")</f>
        <v>1</v>
      </c>
      <c r="BP53" s="20">
        <f>COUNTIF('Raw data'!BP53,"Да")</f>
        <v>1</v>
      </c>
      <c r="BQ53" s="20">
        <f>COUNTIF('Raw data'!BQ53,"Да")</f>
        <v>1</v>
      </c>
      <c r="BR53" s="20">
        <f>COUNTIF('Raw data'!BR53,"Да")</f>
        <v>0</v>
      </c>
      <c r="BS53" s="20">
        <f>COUNTIF('Raw data'!BS53,"Да")</f>
        <v>1</v>
      </c>
      <c r="BT53" s="20">
        <f>COUNTIF('Raw data'!BT53,"Да")</f>
        <v>1</v>
      </c>
      <c r="BU53" s="20">
        <f>COUNTIF('Raw data'!BU53,"Да")</f>
        <v>0</v>
      </c>
      <c r="BV53" s="20">
        <f>COUNTIF('Raw data'!BV53,"Да")</f>
        <v>1</v>
      </c>
      <c r="BW53" s="20">
        <f>COUNTIF('Raw data'!BW53,"Да")</f>
        <v>1</v>
      </c>
      <c r="BX53" s="20">
        <f>COUNTIF('Raw data'!BX53,"Да")</f>
        <v>0</v>
      </c>
      <c r="BY53" s="20">
        <f>COUNTIF('Raw data'!BY53,"Да")</f>
        <v>0</v>
      </c>
      <c r="BZ53" s="20">
        <f>COUNTIF('Raw data'!BZ53,"Да")</f>
        <v>1</v>
      </c>
      <c r="CA53" s="20">
        <f>COUNTIF('Raw data'!CA53,"Да")</f>
        <v>0</v>
      </c>
      <c r="CB53" s="20">
        <f>COUNTIF('Raw data'!CB53,"Да")</f>
        <v>1</v>
      </c>
      <c r="CC53" s="20">
        <f>COUNTIF('Raw data'!CC53,"Да")</f>
        <v>1</v>
      </c>
      <c r="CD53" s="20">
        <f>COUNTIF('Raw data'!CD53,"Да")</f>
        <v>0</v>
      </c>
      <c r="CE53" s="20">
        <f>COUNTIF('Raw data'!CE53,"Да")</f>
        <v>1</v>
      </c>
      <c r="CF53" s="20">
        <f>COUNTIF('Raw data'!CF53,"Да")</f>
        <v>0</v>
      </c>
      <c r="CG53" s="20">
        <f>COUNTIF('Raw data'!CG53,"Да")</f>
        <v>1</v>
      </c>
      <c r="CH53" s="20">
        <f>COUNTIF('Raw data'!CH53,"Да")</f>
        <v>0</v>
      </c>
      <c r="CI53" s="20">
        <f>COUNTIF('Raw data'!CI53,"Да")</f>
        <v>0</v>
      </c>
      <c r="CJ53" s="20">
        <f>COUNTIF('Raw data'!CJ53,"Да")</f>
        <v>1</v>
      </c>
      <c r="CK53" s="20">
        <f>COUNTIF('Raw data'!CK53,"Да")</f>
        <v>1</v>
      </c>
      <c r="CL53" s="20">
        <f>COUNTIF('Raw data'!CL53,"Да")</f>
        <v>0</v>
      </c>
      <c r="CM53" s="20">
        <f>COUNTIF('Raw data'!CM53,"Да")</f>
        <v>0</v>
      </c>
      <c r="CN53" s="20">
        <f>COUNTIF('Raw data'!CN53,"Да")</f>
        <v>1</v>
      </c>
      <c r="CO53" s="20">
        <f>COUNTIF('Raw data'!CO53,"Да")</f>
        <v>0</v>
      </c>
      <c r="CP53" s="20">
        <f>COUNTIF('Raw data'!CP53,"Да")</f>
        <v>1</v>
      </c>
      <c r="CQ53" s="20">
        <f>COUNTIF('Raw data'!CQ53,"Да")</f>
        <v>0</v>
      </c>
      <c r="CR53" s="20">
        <f>COUNTIF('Raw data'!CR53,"Да")</f>
        <v>0</v>
      </c>
      <c r="CS53" s="20">
        <f>COUNTIF('Raw data'!CS53,"Да")</f>
        <v>0</v>
      </c>
      <c r="CT53" s="20">
        <f>COUNTIF('Raw data'!CT53,"Да")</f>
        <v>0</v>
      </c>
      <c r="CU53" s="20">
        <f>COUNTIF('Raw data'!CU53,"Да")</f>
        <v>0</v>
      </c>
      <c r="CV53" s="20">
        <f>COUNTIF('Raw data'!CV53,"Да")</f>
        <v>1</v>
      </c>
      <c r="CW53" s="20">
        <f>COUNTIF('Raw data'!CW53,"Да")</f>
        <v>0</v>
      </c>
      <c r="CX53" s="20">
        <f>COUNTIF('Raw data'!CX53,"Да")</f>
        <v>0</v>
      </c>
      <c r="CY53" s="20">
        <f>COUNTIF('Raw data'!CY53,"Да")</f>
        <v>1</v>
      </c>
      <c r="CZ53" s="20">
        <f>COUNTIF('Raw data'!CZ53,"Да")</f>
        <v>1</v>
      </c>
      <c r="DA53" s="20">
        <f>COUNTIF('Raw data'!DA53,"Да")</f>
        <v>1</v>
      </c>
      <c r="DB53" s="20">
        <f>COUNTIF('Raw data'!DB53,"Да")</f>
        <v>1</v>
      </c>
      <c r="DC53" s="20">
        <f>COUNTIF('Raw data'!DC53,"Да")</f>
        <v>0</v>
      </c>
      <c r="DD53" s="20">
        <f>COUNTIF('Raw data'!DD53,"Да")</f>
        <v>0</v>
      </c>
      <c r="DE53" s="20">
        <f>COUNTIF('Raw data'!DE53,"Да")</f>
        <v>1</v>
      </c>
      <c r="DF53" s="20">
        <f>COUNTIF('Raw data'!DF53,"Да")</f>
        <v>0</v>
      </c>
      <c r="DG53" s="20">
        <f>COUNTIF('Raw data'!DG53,"Да")</f>
        <v>1</v>
      </c>
      <c r="DH53" s="20">
        <f>COUNTIF('Raw data'!DH53,"Да")</f>
        <v>1</v>
      </c>
      <c r="DI53" s="20">
        <f>COUNTIF('Raw data'!DI53,"Да")</f>
        <v>0</v>
      </c>
      <c r="DJ53" s="20">
        <f>COUNTIF('Raw data'!DJ53,"Да")</f>
        <v>0</v>
      </c>
      <c r="DK53" s="20">
        <f>COUNTIF('Raw data'!DK53,"Да")</f>
        <v>0</v>
      </c>
      <c r="DL53" s="20">
        <f>COUNTIF('Raw data'!DL53,"Да")</f>
        <v>0</v>
      </c>
      <c r="DM53" s="20">
        <f>COUNTIF('Raw data'!DM53,"Да")</f>
        <v>1</v>
      </c>
      <c r="DN53" s="20">
        <f>COUNTIF('Raw data'!DN53,"Да")</f>
        <v>1</v>
      </c>
      <c r="DO53" s="20">
        <f>COUNTIF('Raw data'!DO53,"Да")</f>
        <v>1</v>
      </c>
      <c r="DP53" s="20">
        <f>COUNTIF('Raw data'!DP53,"Да")</f>
        <v>1</v>
      </c>
      <c r="DQ53" s="20">
        <f>COUNTIF('Raw data'!DQ53,"Да")</f>
        <v>0</v>
      </c>
      <c r="DR53" s="20">
        <f>COUNTIF('Raw data'!DR53,"Да")</f>
        <v>1</v>
      </c>
      <c r="DS53" s="20">
        <f>COUNTIF('Raw data'!DS53,"Да")</f>
        <v>0</v>
      </c>
      <c r="DT53" s="20">
        <f>COUNTIF('Raw data'!DT53,"Да")</f>
        <v>1</v>
      </c>
      <c r="DU53" s="20">
        <f>COUNTIF('Raw data'!DU53,"Да")</f>
        <v>0</v>
      </c>
      <c r="DV53" s="21">
        <f>COUNTIF('Raw data'!DV53,"Да")</f>
        <v>0</v>
      </c>
      <c r="DW53" s="22">
        <f>SWITCH('Raw data'!DW53,"4 = полностью согласен",4,"3 = отчасти согласен",3,"2 = отчасти не согласен",2,"1 = абсолютно не согласен",1)</f>
        <v>4</v>
      </c>
      <c r="DX53" s="22">
        <f>SWITCH('Raw data'!DX53,"4 = полностью согласен",4,"3 = отчасти согласен",3,"2 = отчасти не согласен",2,"1 = абсолютно не согласен",1)</f>
        <v>1</v>
      </c>
      <c r="DY53" s="22">
        <f>SWITCH('Raw data'!DY53,"4 = полностью согласен",4,"3 = отчасти согласен",3,"2 = отчасти не согласен",2,"1 = абсолютно не согласен",1)</f>
        <v>3</v>
      </c>
      <c r="DZ53" s="22">
        <f>SWITCH('Raw data'!DZ53,"4 = полностью согласен",4,"3 = отчасти согласен",3,"2 = отчасти не согласен",2,"1 = абсолютно не согласен",1)</f>
        <v>3</v>
      </c>
      <c r="EA53" s="22">
        <f>SWITCH('Raw data'!EA53,"4 = полностью согласен",4,"3 = отчасти согласен",3,"2 = отчасти не согласен",2,"1 = абсолютно не согласен",1)</f>
        <v>3</v>
      </c>
      <c r="EB53" s="22">
        <f>SWITCH('Raw data'!EB53,"4 = полностью согласен",4,"3 = отчасти согласен",3,"2 = отчасти не согласен",2,"1 = абсолютно не согласен",1)</f>
        <v>2</v>
      </c>
      <c r="EC53" s="22">
        <f>SWITCH('Raw data'!EC53,"4 = полностью согласен",4,"3 = отчасти согласен",3,"2 = отчасти не согласен",2,"1 = абсолютно не согласен",1)</f>
        <v>2</v>
      </c>
      <c r="ED53" s="22">
        <f>SWITCH('Raw data'!ED53,"4 = полностью согласен",4,"3 = отчасти согласен",3,"2 = отчасти не согласен",2,"1 = абсолютно не согласен",1)</f>
        <v>3</v>
      </c>
      <c r="EE53" s="22">
        <f>SWITCH('Raw data'!EE53,"4 = полностью согласен",4,"3 = отчасти согласен",3,"2 = отчасти не согласен",2,"1 = абсолютно не согласен",1)</f>
        <v>1</v>
      </c>
      <c r="EF53" s="22">
        <f>SWITCH('Raw data'!EF53,"4 = полностью согласен",4,"3 = отчасти согласен",3,"2 = отчасти не согласен",2,"1 = абсолютно не согласен",1)</f>
        <v>3</v>
      </c>
      <c r="EG53" s="22">
        <f>SWITCH('Raw data'!EG53,"4 = полностью согласен",4,"3 = отчасти согласен",3,"2 = отчасти не согласен",2,"1 = абсолютно не согласен",1)</f>
        <v>1</v>
      </c>
      <c r="EH53" s="22">
        <f>SWITCH('Raw data'!EH53,"4 = полностью согласен",4,"3 = отчасти согласен",3,"2 = отчасти не согласен",2,"1 = абсолютно не согласен",1)</f>
        <v>2</v>
      </c>
      <c r="EI53" s="22">
        <f>SWITCH('Raw data'!EI53,"4 = полностью согласен",4,"3 = отчасти согласен",3,"2 = отчасти не согласен",2,"1 = абсолютно не согласен",1)</f>
        <v>2</v>
      </c>
      <c r="EJ53" s="22">
        <f>SWITCH('Raw data'!EJ53,"4 = полностью согласен",4,"3 = отчасти согласен",3,"2 = отчасти не согласен",2,"1 = абсолютно не согласен",1)</f>
        <v>1</v>
      </c>
      <c r="EK53" s="22">
        <f>SWITCH('Raw data'!EK53,"4 = полностью согласен",4,"3 = отчасти согласен",3,"2 = отчасти не согласен",2,"1 = абсолютно не согласен",1)</f>
        <v>3</v>
      </c>
      <c r="EL53" s="22">
        <f>SWITCH('Raw data'!EL53,"4 = полностью согласен",4,"3 = отчасти согласен",3,"2 = отчасти не согласен",2,"1 = абсолютно не согласен",1)</f>
        <v>2</v>
      </c>
      <c r="EM53" s="22">
        <f>SWITCH('Raw data'!EM53,"4 = полностью согласен",4,"3 = отчасти согласен",3,"2 = отчасти не согласен",2,"1 = абсолютно не согласен",1)</f>
        <v>3</v>
      </c>
      <c r="EN53" s="22">
        <f>SWITCH('Raw data'!EN53,"4 = полностью согласен",4,"3 = отчасти согласен",3,"2 = отчасти не согласен",2,"1 = абсолютно не согласен",1)</f>
        <v>3</v>
      </c>
      <c r="EO53" s="22">
        <f>SWITCH('Raw data'!EO53,"4 = полностью согласен",4,"3 = отчасти согласен",3,"2 = отчасти не согласен",2,"1 = абсолютно не согласен",1)</f>
        <v>3</v>
      </c>
      <c r="EP53" s="22">
        <f>SWITCH('Raw data'!EP53,"4 = полностью согласен",4,"3 = отчасти согласен",3,"2 = отчасти не согласен",2,"1 = абсолютно не согласен",1)</f>
        <v>2</v>
      </c>
      <c r="EQ53" s="22">
        <f>SWITCH('Raw data'!EQ53,"4 = полностью согласен",4,"3 = отчасти согласен",3,"2 = отчасти не согласен",2,"1 = абсолютно не согласен",1)</f>
        <v>3</v>
      </c>
      <c r="ER53" s="22">
        <f>SWITCH('Raw data'!ER53,"4 = полностью согласен",4,"3 = отчасти согласен",3,"2 = отчасти не согласен",2,"1 = абсолютно не согласен",1)</f>
        <v>2</v>
      </c>
      <c r="ES53" s="22">
        <f>SWITCH('Raw data'!ES53,"4 = полностью согласен",4,"3 = отчасти согласен",3,"2 = отчасти не согласен",2,"1 = абсолютно не согласен",1)</f>
        <v>1</v>
      </c>
      <c r="ET53" s="22">
        <f>SWITCH('Raw data'!ET53,"4 = полностью согласен",4,"3 = отчасти согласен",3,"2 = отчасти не согласен",2,"1 = абсолютно не согласен",1)</f>
        <v>3</v>
      </c>
      <c r="EU53" s="22">
        <f>SWITCH('Raw data'!EU53,"4 = полностью согласен",4,"3 = отчасти согласен",3,"2 = отчасти не согласен",2,"1 = абсолютно не согласен",1)</f>
        <v>4</v>
      </c>
      <c r="EV53" s="22">
        <f>SWITCH('Raw data'!EV53,"4 = полностью согласен",4,"3 = отчасти согласен",3,"2 = отчасти не согласен",2,"1 = абсолютно не согласен",1)</f>
        <v>3</v>
      </c>
      <c r="EW53" s="22">
        <f>SWITCH('Raw data'!EW53,"4 = полностью согласен",4,"3 = отчасти согласен",3,"2 = отчасти не согласен",2,"1 = абсолютно не согласен",1)</f>
        <v>3</v>
      </c>
      <c r="EX53" s="22">
        <f>SWITCH('Raw data'!EX53,"4 = полностью согласен",4,"3 = отчасти согласен",3,"2 = отчасти не согласен",2,"1 = абсолютно не согласен",1)</f>
        <v>3</v>
      </c>
      <c r="EY53" s="22">
        <f>SWITCH('Raw data'!EY53,"4 = полностью согласен",4,"3 = отчасти согласен",3,"2 = отчасти не согласен",2,"1 = абсолютно не согласен",1)</f>
        <v>2</v>
      </c>
      <c r="EZ53" s="22">
        <f>SWITCH('Raw data'!EZ53,"4 = полностью согласен",4,"3 = отчасти согласен",3,"2 = отчасти не согласен",2,"1 = абсолютно не согласен",1)</f>
        <v>2</v>
      </c>
      <c r="FA53" s="22">
        <f>SWITCH('Raw data'!FA53,"4 = полностью согласен",4,"3 = отчасти согласен",3,"2 = отчасти не согласен",2,"1 = абсолютно не согласен",1)</f>
        <v>3</v>
      </c>
      <c r="FB53" s="22">
        <f>SWITCH('Raw data'!FB53,"4 = полностью согласен",4,"3 = отчасти согласен",3,"2 = отчасти не согласен",2,"1 = абсолютно не согласен",1)</f>
        <v>3</v>
      </c>
      <c r="FC53" s="22">
        <f>SWITCH('Raw data'!FC53,"4 = полностью согласен",4,"3 = отчасти согласен",3,"2 = отчасти не согласен",2,"1 = абсолютно не согласен",1)</f>
        <v>3</v>
      </c>
      <c r="FD53" s="22">
        <f>SWITCH('Raw data'!FD53,"4 = полностью согласен",4,"3 = отчасти согласен",3,"2 = отчасти не согласен",2,"1 = абсолютно не согласен",1)</f>
        <v>4</v>
      </c>
      <c r="FE53" s="22">
        <f>SWITCH('Raw data'!FE53,"4 = полностью согласен",4,"3 = отчасти согласен",3,"2 = отчасти не согласен",2,"1 = абсолютно не согласен",1)</f>
        <v>3</v>
      </c>
      <c r="FF53" s="22">
        <f>SWITCH('Raw data'!FF53,"4 = полностью согласен",4,"3 = отчасти согласен",3,"2 = отчасти не согласен",2,"1 = абсолютно не согласен",1)</f>
        <v>3</v>
      </c>
      <c r="FG53" s="22">
        <f>SWITCH('Raw data'!FG53,"4 = полностью согласен",4,"3 = отчасти согласен",3,"2 = отчасти не согласен",2,"1 = абсолютно не согласен",1)</f>
        <v>1</v>
      </c>
      <c r="FH53" s="22">
        <f>SWITCH('Raw data'!FH53,"4 = полностью согласен",4,"3 = отчасти согласен",3,"2 = отчасти не согласен",2,"1 = абсолютно не согласен",1)</f>
        <v>3</v>
      </c>
      <c r="FI53" s="22">
        <f>SWITCH('Raw data'!FI53,"4 = полностью согласен",4,"3 = отчасти согласен",3,"2 = отчасти не согласен",2,"1 = абсолютно не согласен",1)</f>
        <v>3</v>
      </c>
      <c r="FJ53" s="22">
        <f>SWITCH('Raw data'!FJ53,"4 = полностью согласен",4,"3 = отчасти согласен",3,"2 = отчасти не согласен",2,"1 = абсолютно не согласен",1)</f>
        <v>2</v>
      </c>
      <c r="FK53" s="22">
        <f>SWITCH('Raw data'!FK53,"4 = полностью согласен",4,"3 = отчасти согласен",3,"2 = отчасти не согласен",2,"1 = абсолютно не согласен",1)</f>
        <v>3</v>
      </c>
      <c r="FL53" s="22">
        <f>SWITCH('Raw data'!FL53,"4 = полностью согласен",4,"3 = отчасти согласен",3,"2 = отчасти не согласен",2,"1 = абсолютно не согласен",1)</f>
        <v>4</v>
      </c>
      <c r="FM53" s="22">
        <f>SWITCH('Raw data'!FM53,"4 = полностью согласен",4,"3 = отчасти согласен",3,"2 = отчасти не согласен",2,"1 = абсолютно не согласен",1)</f>
        <v>3</v>
      </c>
      <c r="FN53" s="22">
        <f>SWITCH('Raw data'!FN53,"4 = полностью согласен",4,"3 = отчасти согласен",3,"2 = отчасти не согласен",2,"1 = абсолютно не согласен",1)</f>
        <v>4</v>
      </c>
      <c r="FO53" s="22">
        <f>SWITCH('Raw data'!FO53,"4 = полностью согласен",4,"3 = отчасти согласен",3,"2 = отчасти не согласен",2,"1 = абсолютно не согласен",1)</f>
        <v>3</v>
      </c>
      <c r="FP53" s="22">
        <f>SWITCH('Raw data'!FP53,"4 = полностью согласен",4,"3 = отчасти согласен",3,"2 = отчасти не согласен",2,"1 = абсолютно не согласен",1)</f>
        <v>3</v>
      </c>
      <c r="FQ53" s="22">
        <f>SWITCH('Raw data'!FQ53,"4 = полностью согласен",4,"3 = отчасти согласен",3,"2 = отчасти не согласен",2,"1 = абсолютно не согласен",1)</f>
        <v>4</v>
      </c>
      <c r="FR53" s="22">
        <f>SWITCH('Raw data'!FR53,"4 = полностью согласен",4,"3 = отчасти согласен",3,"2 = отчасти не согласен",2,"1 = абсолютно не согласен",1)</f>
        <v>4</v>
      </c>
      <c r="FS53" s="22">
        <f>SWITCH('Raw data'!FS53,"4 = полностью согласен",4,"3 = отчасти согласен",3,"2 = отчасти не согласен",2,"1 = абсолютно не согласен",1)</f>
        <v>2</v>
      </c>
      <c r="FT53" s="22">
        <f>SWITCH('Raw data'!FT53,"4 = полностью согласен",4,"3 = отчасти согласен",3,"2 = отчасти не согласен",2,"1 = абсолютно не согласен",1)</f>
        <v>3</v>
      </c>
      <c r="FU53" s="22">
        <f>SWITCH('Raw data'!FU53,"4 = полностью согласен",4,"3 = отчасти согласен",3,"2 = отчасти не согласен",2,"1 = абсолютно не согласен",1)</f>
        <v>2</v>
      </c>
      <c r="FV53" s="22">
        <f>SWITCH('Raw data'!FV53,"4 = полностью согласен",4,"3 = отчасти согласен",3,"2 = отчасти не согласен",2,"1 = абсолютно не согласен",1)</f>
        <v>3</v>
      </c>
      <c r="FW53" s="22">
        <f>SWITCH('Raw data'!FW53,"4 = полностью согласен",4,"3 = отчасти согласен",3,"2 = отчасти не согласен",2,"1 = абсолютно не согласен",1)</f>
        <v>2</v>
      </c>
      <c r="FX53" s="22">
        <f>SWITCH('Raw data'!FX53,"4 = полностью согласен",4,"3 = отчасти согласен",3,"2 = отчасти не согласен",2,"1 = абсолютно не согласен",1)</f>
        <v>4</v>
      </c>
      <c r="FY53" s="22">
        <f>SWITCH('Raw data'!FY53,"4 = полностью согласен",4,"3 = отчасти согласен",3,"2 = отчасти не согласен",2,"1 = абсолютно не согласен",1)</f>
        <v>3</v>
      </c>
      <c r="FZ53" s="22">
        <f>SWITCH('Raw data'!FZ53,"4 = полностью согласен",4,"3 = отчасти согласен",3,"2 = отчасти не согласен",2,"1 = абсолютно не согласен",1)</f>
        <v>3</v>
      </c>
      <c r="GA53" s="22">
        <f>SWITCH('Raw data'!GA53,"4 = полностью согласен",4,"3 = отчасти согласен",3,"2 = отчасти не согласен",2,"1 = абсолютно не согласен",1)</f>
        <v>2</v>
      </c>
      <c r="GB53" s="22">
        <f>SWITCH('Raw data'!GB53,"4 = полностью согласен",4,"3 = отчасти согласен",3,"2 = отчасти не согласен",2,"1 = абсолютно не согласен",1)</f>
        <v>2</v>
      </c>
      <c r="GC53" s="22">
        <f>SWITCH('Raw data'!GC53,"4 = полностью согласен",4,"3 = отчасти согласен",3,"2 = отчасти не согласен",2,"1 = абсолютно не согласен",1)</f>
        <v>1</v>
      </c>
      <c r="GD53" s="22">
        <f>SWITCH('Raw data'!GD53,"4 = полностью согласен",4,"3 = отчасти согласен",3,"2 = отчасти не согласен",2,"1 = абсолютно не согласен",1)</f>
        <v>3</v>
      </c>
      <c r="GE53" s="22">
        <f>SWITCH('Raw data'!GE53,"4 = полностью согласен",4,"3 = отчасти согласен",3,"2 = отчасти не согласен",2,"1 = абсолютно не согласен",1)</f>
        <v>2</v>
      </c>
      <c r="GF53" s="22">
        <f>SWITCH('Raw data'!GF53,"4 = полностью согласен",4,"3 = отчасти согласен",3,"2 = отчасти не согласен",2,"1 = абсолютно не согласен",1)</f>
        <v>2</v>
      </c>
      <c r="GG53" s="22">
        <f>SWITCH('Raw data'!GG53,"4 = полностью согласен",4,"3 = отчасти согласен",3,"2 = отчасти не согласен",2,"1 = абсолютно не согласен",1)</f>
        <v>3</v>
      </c>
      <c r="GH53" s="22">
        <f>SWITCH('Raw data'!GH53,"4 = полностью согласен",4,"3 = отчасти согласен",3,"2 = отчасти не согласен",2,"1 = абсолютно не согласен",1)</f>
        <v>2</v>
      </c>
      <c r="GI53" s="22">
        <f>SWITCH('Raw data'!GI53,"4 = полностью согласен",4,"3 = отчасти согласен",3,"2 = отчасти не согласен",2,"1 = абсолютно не согласен",1)</f>
        <v>2</v>
      </c>
      <c r="GJ53" s="22">
        <f>SWITCH('Raw data'!GJ53,"4 = полностью согласен",4,"3 = отчасти согласен",3,"2 = отчасти не согласен",2,"1 = абсолютно не согласен",1)</f>
        <v>1</v>
      </c>
      <c r="GK53" s="22">
        <f>SWITCH('Raw data'!GK53,"4 = полностью согласен",4,"3 = отчасти согласен",3,"2 = отчасти не согласен",2,"1 = абсолютно не согласен",1)</f>
        <v>1</v>
      </c>
      <c r="GL53" s="22">
        <f>SWITCH('Raw data'!GL53,"4 = полностью согласен",4,"3 = отчасти согласен",3,"2 = отчасти не согласен",2,"1 = абсолютно не согласен",1)</f>
        <v>3</v>
      </c>
      <c r="GM53" s="22">
        <f>SWITCH('Raw data'!GM53,"4 = полностью согласен",4,"3 = отчасти согласен",3,"2 = отчасти не согласен",2,"1 = абсолютно не согласен",1)</f>
        <v>3</v>
      </c>
      <c r="GN53" s="22">
        <f>SWITCH('Raw data'!GN53,"4 = полностью согласен",4,"3 = отчасти согласен",3,"2 = отчасти не согласен",2,"1 = абсолютно не согласен",1)</f>
        <v>3</v>
      </c>
      <c r="GO53" s="23"/>
    </row>
    <row r="54">
      <c r="A54" s="18">
        <f>'Raw data'!A54</f>
        <v>44721.60109</v>
      </c>
      <c r="B54" s="19" t="str">
        <f>'Raw data'!B54</f>
        <v>Product manager</v>
      </c>
      <c r="E54" s="20">
        <f>if('Raw data'!E54 = "инженер-техник",0,1)</f>
        <v>0</v>
      </c>
      <c r="F54" s="20">
        <f>if('Raw data'!F54 = "вязальщик",0,1)</f>
        <v>0</v>
      </c>
      <c r="G54" s="20">
        <f>if('Raw data'!G54 = "повар",0,1)</f>
        <v>0</v>
      </c>
      <c r="H54" s="20">
        <f>if('Raw data'!H54 = "фотограф",0,1)</f>
        <v>0</v>
      </c>
      <c r="I54" s="20">
        <f>if('Raw data'!I54 = "чертежник",0,1)</f>
        <v>1</v>
      </c>
      <c r="J54" s="20">
        <f>if('Raw data'!J54 = "философ",0,1)</f>
        <v>1</v>
      </c>
      <c r="K54" s="20">
        <f>if('Raw data'!K54 = "ученый-химик",0,1)</f>
        <v>0</v>
      </c>
      <c r="L54" s="20">
        <f>if('Raw data'!L54 = "редактор научного журнала",0,1)</f>
        <v>0</v>
      </c>
      <c r="M54" s="20">
        <f>if('Raw data'!M54 = "лингвист",0,1)</f>
        <v>0</v>
      </c>
      <c r="N54" s="20">
        <f>if('Raw data'!N54 = "педиатр",0,1)</f>
        <v>1</v>
      </c>
      <c r="O54" s="20">
        <f>if('Raw data'!O54 = "организатор воспитательной работы",0,1)</f>
        <v>1</v>
      </c>
      <c r="P54" s="20">
        <f>if('Raw data'!P54 = "спортивный врач",0,1)</f>
        <v>1</v>
      </c>
      <c r="Q54" s="20">
        <f>if('Raw data'!Q54 = "нотариус",0,1)</f>
        <v>1</v>
      </c>
      <c r="R54" s="20">
        <f>if('Raw data'!R54 = "инженер станка",0,1)</f>
        <v>1</v>
      </c>
      <c r="S54" s="20">
        <f>if('Raw data'!S54 = "политический деятель",0,1)</f>
        <v>1</v>
      </c>
      <c r="T54" s="20">
        <f>if('Raw data'!T54 = "садовник",0,1)</f>
        <v>0</v>
      </c>
      <c r="U54" s="20">
        <f>if('Raw data'!U54 = "водитель",0,1)</f>
        <v>0</v>
      </c>
      <c r="V54" s="20">
        <f>if('Raw data'!V54 = "инженер-электрик",0,1)</f>
        <v>0</v>
      </c>
      <c r="W54" s="20">
        <f>if('Raw data'!W54 = "маляр",0,1)</f>
        <v>1</v>
      </c>
      <c r="X54" s="20">
        <f>if('Raw data'!X54 = "биолог",0,1)</f>
        <v>0</v>
      </c>
      <c r="Y54" s="20">
        <f>if('Raw data'!Y54 = "телеоператор",0,1)</f>
        <v>1</v>
      </c>
      <c r="Z54" s="20">
        <f>if('Raw data'!Z54 = "гидролог",0,1)</f>
        <v>0</v>
      </c>
      <c r="AA54" s="20">
        <f>if('Raw data'!AA54 = "зоолог",0,1)</f>
        <v>0</v>
      </c>
      <c r="AB54" s="20">
        <f>if('Raw data'!AB54 = "математик",0,1)</f>
        <v>1</v>
      </c>
      <c r="AC54" s="20">
        <f>if('Raw data'!AC54 = "счетовод",1,0)</f>
        <v>1</v>
      </c>
      <c r="AD54" s="20">
        <f>if('Raw data'!AD54 = "учитель",0,1)</f>
        <v>0</v>
      </c>
      <c r="AE54" s="20">
        <f>if('Raw data'!AE54 = "воспитатель",0,1)</f>
        <v>1</v>
      </c>
      <c r="AF54" s="20">
        <f>if('Raw data'!AF54 = "экономист",0,1)</f>
        <v>0</v>
      </c>
      <c r="AG54" s="20">
        <f>if('Raw data'!AG54 = "корректор",0,1)</f>
        <v>1</v>
      </c>
      <c r="AH54" s="20">
        <f>if('Raw data'!AH54 = "завхоз",0,1)</f>
        <v>1</v>
      </c>
      <c r="AI54" s="20">
        <f>if('Raw data'!AI54 = "радиоинженер",0,1)</f>
        <v>1</v>
      </c>
      <c r="AJ54" s="20">
        <f>if('Raw data'!AJ54 = "водопроводчик",0,1)</f>
        <v>1</v>
      </c>
      <c r="AK54" s="20">
        <f>if('Raw data'!AK54 = "агроном",0,1)</f>
        <v>0</v>
      </c>
      <c r="AL54" s="20">
        <f>if('Raw data'!AL54 = "закройщик-модельер",0,1)</f>
        <v>0</v>
      </c>
      <c r="AM54" s="20">
        <f>if('Raw data'!AM54 = "археолог",0,1)</f>
        <v>0</v>
      </c>
      <c r="AN54" s="20">
        <f>if('Raw data'!AN54 = "работник музея",0,1)</f>
        <v>1</v>
      </c>
      <c r="AO54" s="20">
        <f>if('Raw data'!AO54 = "ученый",0,1)</f>
        <v>0</v>
      </c>
      <c r="AP54" s="20">
        <f>if('Raw data'!AP54 = "логопед",0,1)</f>
        <v>0</v>
      </c>
      <c r="AQ54" s="20">
        <f>if('Raw data'!AQ54 = "врач",0,1)</f>
        <v>1</v>
      </c>
      <c r="AR54" s="20">
        <f>if('Raw data'!AR54 = "главный бухгалтер",0,1)</f>
        <v>1</v>
      </c>
      <c r="AS54" s="20">
        <f>if('Raw data'!AS54 = "поэт",0,1)</f>
        <v>1</v>
      </c>
      <c r="AT54" s="21">
        <f>if('Raw data'!AT54 = "архивариус",0,1)</f>
        <v>1</v>
      </c>
      <c r="AU54" s="20">
        <f>COUNTIF('Raw data'!AU54,"Да")</f>
        <v>0</v>
      </c>
      <c r="AV54" s="20">
        <f>COUNTIF('Raw data'!AV54,"Да")</f>
        <v>0</v>
      </c>
      <c r="AW54" s="20">
        <f>COUNTIF('Raw data'!AW54,"Да")</f>
        <v>0</v>
      </c>
      <c r="AX54" s="20">
        <f>COUNTIF('Raw data'!AX54,"Да")</f>
        <v>0</v>
      </c>
      <c r="AY54" s="20">
        <f>COUNTIF('Raw data'!AY54,"Да")</f>
        <v>1</v>
      </c>
      <c r="AZ54" s="20">
        <f>COUNTIF('Raw data'!AZ54,"Да")</f>
        <v>0</v>
      </c>
      <c r="BA54" s="20">
        <f>COUNTIF('Raw data'!BA54,"Да")</f>
        <v>0</v>
      </c>
      <c r="BB54" s="20">
        <f>COUNTIF('Raw data'!BB54,"Да")</f>
        <v>1</v>
      </c>
      <c r="BC54" s="20">
        <f>COUNTIF('Raw data'!BC54,"Да")</f>
        <v>0</v>
      </c>
      <c r="BD54" s="20">
        <f>COUNTIF('Raw data'!BD54,"Да")</f>
        <v>1</v>
      </c>
      <c r="BE54" s="20">
        <f>COUNTIF('Raw data'!BE54,"Да")</f>
        <v>0</v>
      </c>
      <c r="BF54" s="20">
        <f>COUNTIF('Raw data'!BF54,"Да")</f>
        <v>1</v>
      </c>
      <c r="BG54" s="20">
        <f>COUNTIF('Raw data'!BG54,"Да")</f>
        <v>1</v>
      </c>
      <c r="BH54" s="20">
        <f>COUNTIF('Raw data'!BH54,"Да")</f>
        <v>1</v>
      </c>
      <c r="BI54" s="20">
        <f>COUNTIF('Raw data'!BI54,"Да")</f>
        <v>1</v>
      </c>
      <c r="BJ54" s="20">
        <f>COUNTIF('Raw data'!BJ54,"Да")</f>
        <v>1</v>
      </c>
      <c r="BK54" s="20">
        <f>COUNTIF('Raw data'!BK54,"Да")</f>
        <v>1</v>
      </c>
      <c r="BL54" s="20">
        <f>COUNTIF('Raw data'!BL54,"Да")</f>
        <v>0</v>
      </c>
      <c r="BM54" s="20">
        <f>COUNTIF('Raw data'!BM54,"Да")</f>
        <v>1</v>
      </c>
      <c r="BN54" s="20">
        <f>COUNTIF('Raw data'!BN54,"Да")</f>
        <v>0</v>
      </c>
      <c r="BO54" s="20">
        <f>COUNTIF('Raw data'!BO54,"Да")</f>
        <v>1</v>
      </c>
      <c r="BP54" s="20">
        <f>COUNTIF('Raw data'!BP54,"Да")</f>
        <v>1</v>
      </c>
      <c r="BQ54" s="20">
        <f>COUNTIF('Raw data'!BQ54,"Да")</f>
        <v>0</v>
      </c>
      <c r="BR54" s="20">
        <f>COUNTIF('Raw data'!BR54,"Да")</f>
        <v>1</v>
      </c>
      <c r="BS54" s="20">
        <f>COUNTIF('Raw data'!BS54,"Да")</f>
        <v>1</v>
      </c>
      <c r="BT54" s="20">
        <f>COUNTIF('Raw data'!BT54,"Да")</f>
        <v>0</v>
      </c>
      <c r="BU54" s="20">
        <f>COUNTIF('Raw data'!BU54,"Да")</f>
        <v>0</v>
      </c>
      <c r="BV54" s="20">
        <f>COUNTIF('Raw data'!BV54,"Да")</f>
        <v>1</v>
      </c>
      <c r="BW54" s="20">
        <f>COUNTIF('Raw data'!BW54,"Да")</f>
        <v>1</v>
      </c>
      <c r="BX54" s="20">
        <f>COUNTIF('Raw data'!BX54,"Да")</f>
        <v>0</v>
      </c>
      <c r="BY54" s="20">
        <f>COUNTIF('Raw data'!BY54,"Да")</f>
        <v>0</v>
      </c>
      <c r="BZ54" s="20">
        <f>COUNTIF('Raw data'!BZ54,"Да")</f>
        <v>1</v>
      </c>
      <c r="CA54" s="20">
        <f>COUNTIF('Raw data'!CA54,"Да")</f>
        <v>0</v>
      </c>
      <c r="CB54" s="20">
        <f>COUNTIF('Raw data'!CB54,"Да")</f>
        <v>1</v>
      </c>
      <c r="CC54" s="20">
        <f>COUNTIF('Raw data'!CC54,"Да")</f>
        <v>0</v>
      </c>
      <c r="CD54" s="20">
        <f>COUNTIF('Raw data'!CD54,"Да")</f>
        <v>0</v>
      </c>
      <c r="CE54" s="20">
        <f>COUNTIF('Raw data'!CE54,"Да")</f>
        <v>1</v>
      </c>
      <c r="CF54" s="20">
        <f>COUNTIF('Raw data'!CF54,"Да")</f>
        <v>1</v>
      </c>
      <c r="CG54" s="20">
        <f>COUNTIF('Raw data'!CG54,"Да")</f>
        <v>0</v>
      </c>
      <c r="CH54" s="20">
        <f>COUNTIF('Raw data'!CH54,"Да")</f>
        <v>0</v>
      </c>
      <c r="CI54" s="20">
        <f>COUNTIF('Raw data'!CI54,"Да")</f>
        <v>0</v>
      </c>
      <c r="CJ54" s="20">
        <f>COUNTIF('Raw data'!CJ54,"Да")</f>
        <v>1</v>
      </c>
      <c r="CK54" s="20">
        <f>COUNTIF('Raw data'!CK54,"Да")</f>
        <v>0</v>
      </c>
      <c r="CL54" s="20">
        <f>COUNTIF('Raw data'!CL54,"Да")</f>
        <v>0</v>
      </c>
      <c r="CM54" s="20">
        <f>COUNTIF('Raw data'!CM54,"Да")</f>
        <v>1</v>
      </c>
      <c r="CN54" s="20">
        <f>COUNTIF('Raw data'!CN54,"Да")</f>
        <v>1</v>
      </c>
      <c r="CO54" s="20">
        <f>COUNTIF('Raw data'!CO54,"Да")</f>
        <v>0</v>
      </c>
      <c r="CP54" s="20">
        <f>COUNTIF('Raw data'!CP54,"Да")</f>
        <v>1</v>
      </c>
      <c r="CQ54" s="20">
        <f>COUNTIF('Raw data'!CQ54,"Да")</f>
        <v>1</v>
      </c>
      <c r="CR54" s="20">
        <f>COUNTIF('Raw data'!CR54,"Да")</f>
        <v>0</v>
      </c>
      <c r="CS54" s="20">
        <f>COUNTIF('Raw data'!CS54,"Да")</f>
        <v>1</v>
      </c>
      <c r="CT54" s="20">
        <f>COUNTIF('Raw data'!CT54,"Да")</f>
        <v>0</v>
      </c>
      <c r="CU54" s="20">
        <f>COUNTIF('Raw data'!CU54,"Да")</f>
        <v>0</v>
      </c>
      <c r="CV54" s="20">
        <f>COUNTIF('Raw data'!CV54,"Да")</f>
        <v>0</v>
      </c>
      <c r="CW54" s="20">
        <f>COUNTIF('Raw data'!CW54,"Да")</f>
        <v>0</v>
      </c>
      <c r="CX54" s="20">
        <f>COUNTIF('Raw data'!CX54,"Да")</f>
        <v>0</v>
      </c>
      <c r="CY54" s="20">
        <f>COUNTIF('Raw data'!CY54,"Да")</f>
        <v>0</v>
      </c>
      <c r="CZ54" s="20">
        <f>COUNTIF('Raw data'!CZ54,"Да")</f>
        <v>1</v>
      </c>
      <c r="DA54" s="20">
        <f>COUNTIF('Raw data'!DA54,"Да")</f>
        <v>1</v>
      </c>
      <c r="DB54" s="20">
        <f>COUNTIF('Raw data'!DB54,"Да")</f>
        <v>0</v>
      </c>
      <c r="DC54" s="20">
        <f>COUNTIF('Raw data'!DC54,"Да")</f>
        <v>0</v>
      </c>
      <c r="DD54" s="20">
        <f>COUNTIF('Raw data'!DD54,"Да")</f>
        <v>0</v>
      </c>
      <c r="DE54" s="20">
        <f>COUNTIF('Raw data'!DE54,"Да")</f>
        <v>1</v>
      </c>
      <c r="DF54" s="20">
        <f>COUNTIF('Raw data'!DF54,"Да")</f>
        <v>0</v>
      </c>
      <c r="DG54" s="20">
        <f>COUNTIF('Raw data'!DG54,"Да")</f>
        <v>1</v>
      </c>
      <c r="DH54" s="20">
        <f>COUNTIF('Raw data'!DH54,"Да")</f>
        <v>1</v>
      </c>
      <c r="DI54" s="20">
        <f>COUNTIF('Raw data'!DI54,"Да")</f>
        <v>0</v>
      </c>
      <c r="DJ54" s="20">
        <f>COUNTIF('Raw data'!DJ54,"Да")</f>
        <v>0</v>
      </c>
      <c r="DK54" s="20">
        <f>COUNTIF('Raw data'!DK54,"Да")</f>
        <v>0</v>
      </c>
      <c r="DL54" s="20">
        <f>COUNTIF('Raw data'!DL54,"Да")</f>
        <v>1</v>
      </c>
      <c r="DM54" s="20">
        <f>COUNTIF('Raw data'!DM54,"Да")</f>
        <v>1</v>
      </c>
      <c r="DN54" s="20">
        <f>COUNTIF('Raw data'!DN54,"Да")</f>
        <v>0</v>
      </c>
      <c r="DO54" s="20">
        <f>COUNTIF('Raw data'!DO54,"Да")</f>
        <v>1</v>
      </c>
      <c r="DP54" s="20">
        <f>COUNTIF('Raw data'!DP54,"Да")</f>
        <v>1</v>
      </c>
      <c r="DQ54" s="20">
        <f>COUNTIF('Raw data'!DQ54,"Да")</f>
        <v>0</v>
      </c>
      <c r="DR54" s="20">
        <f>COUNTIF('Raw data'!DR54,"Да")</f>
        <v>1</v>
      </c>
      <c r="DS54" s="20">
        <f>COUNTIF('Raw data'!DS54,"Да")</f>
        <v>1</v>
      </c>
      <c r="DT54" s="20">
        <f>COUNTIF('Raw data'!DT54,"Да")</f>
        <v>0</v>
      </c>
      <c r="DU54" s="20">
        <f>COUNTIF('Raw data'!DU54,"Да")</f>
        <v>0</v>
      </c>
      <c r="DV54" s="21">
        <f>COUNTIF('Raw data'!DV54,"Да")</f>
        <v>0</v>
      </c>
      <c r="DW54" s="22">
        <f>SWITCH('Raw data'!DW54,"4 = полностью согласен",4,"3 = отчасти согласен",3,"2 = отчасти не согласен",2,"1 = абсолютно не согласен",1)</f>
        <v>3</v>
      </c>
      <c r="DX54" s="22">
        <f>SWITCH('Raw data'!DX54,"4 = полностью согласен",4,"3 = отчасти согласен",3,"2 = отчасти не согласен",2,"1 = абсолютно не согласен",1)</f>
        <v>4</v>
      </c>
      <c r="DY54" s="22">
        <f>SWITCH('Raw data'!DY54,"4 = полностью согласен",4,"3 = отчасти согласен",3,"2 = отчасти не согласен",2,"1 = абсолютно не согласен",1)</f>
        <v>3</v>
      </c>
      <c r="DZ54" s="22">
        <f>SWITCH('Raw data'!DZ54,"4 = полностью согласен",4,"3 = отчасти согласен",3,"2 = отчасти не согласен",2,"1 = абсолютно не согласен",1)</f>
        <v>4</v>
      </c>
      <c r="EA54" s="22">
        <f>SWITCH('Raw data'!EA54,"4 = полностью согласен",4,"3 = отчасти согласен",3,"2 = отчасти не согласен",2,"1 = абсолютно не согласен",1)</f>
        <v>3</v>
      </c>
      <c r="EB54" s="22">
        <f>SWITCH('Raw data'!EB54,"4 = полностью согласен",4,"3 = отчасти согласен",3,"2 = отчасти не согласен",2,"1 = абсолютно не согласен",1)</f>
        <v>3</v>
      </c>
      <c r="EC54" s="22">
        <f>SWITCH('Raw data'!EC54,"4 = полностью согласен",4,"3 = отчасти согласен",3,"2 = отчасти не согласен",2,"1 = абсолютно не согласен",1)</f>
        <v>4</v>
      </c>
      <c r="ED54" s="22">
        <f>SWITCH('Raw data'!ED54,"4 = полностью согласен",4,"3 = отчасти согласен",3,"2 = отчасти не согласен",2,"1 = абсолютно не согласен",1)</f>
        <v>4</v>
      </c>
      <c r="EE54" s="22">
        <f>SWITCH('Raw data'!EE54,"4 = полностью согласен",4,"3 = отчасти согласен",3,"2 = отчасти не согласен",2,"1 = абсолютно не согласен",1)</f>
        <v>4</v>
      </c>
      <c r="EF54" s="22">
        <f>SWITCH('Raw data'!EF54,"4 = полностью согласен",4,"3 = отчасти согласен",3,"2 = отчасти не согласен",2,"1 = абсолютно не согласен",1)</f>
        <v>3</v>
      </c>
      <c r="EG54" s="22">
        <f>SWITCH('Raw data'!EG54,"4 = полностью согласен",4,"3 = отчасти согласен",3,"2 = отчасти не согласен",2,"1 = абсолютно не согласен",1)</f>
        <v>3</v>
      </c>
      <c r="EH54" s="22">
        <f>SWITCH('Raw data'!EH54,"4 = полностью согласен",4,"3 = отчасти согласен",3,"2 = отчасти не согласен",2,"1 = абсолютно не согласен",1)</f>
        <v>2</v>
      </c>
      <c r="EI54" s="22">
        <f>SWITCH('Raw data'!EI54,"4 = полностью согласен",4,"3 = отчасти согласен",3,"2 = отчасти не согласен",2,"1 = абсолютно не согласен",1)</f>
        <v>4</v>
      </c>
      <c r="EJ54" s="22">
        <f>SWITCH('Raw data'!EJ54,"4 = полностью согласен",4,"3 = отчасти согласен",3,"2 = отчасти не согласен",2,"1 = абсолютно не согласен",1)</f>
        <v>3</v>
      </c>
      <c r="EK54" s="22">
        <f>SWITCH('Raw data'!EK54,"4 = полностью согласен",4,"3 = отчасти согласен",3,"2 = отчасти не согласен",2,"1 = абсолютно не согласен",1)</f>
        <v>4</v>
      </c>
      <c r="EL54" s="22">
        <f>SWITCH('Raw data'!EL54,"4 = полностью согласен",4,"3 = отчасти согласен",3,"2 = отчасти не согласен",2,"1 = абсолютно не согласен",1)</f>
        <v>3</v>
      </c>
      <c r="EM54" s="22">
        <f>SWITCH('Raw data'!EM54,"4 = полностью согласен",4,"3 = отчасти согласен",3,"2 = отчасти не согласен",2,"1 = абсолютно не согласен",1)</f>
        <v>3</v>
      </c>
      <c r="EN54" s="22">
        <f>SWITCH('Raw data'!EN54,"4 = полностью согласен",4,"3 = отчасти согласен",3,"2 = отчасти не согласен",2,"1 = абсолютно не согласен",1)</f>
        <v>4</v>
      </c>
      <c r="EO54" s="22">
        <f>SWITCH('Raw data'!EO54,"4 = полностью согласен",4,"3 = отчасти согласен",3,"2 = отчасти не согласен",2,"1 = абсолютно не согласен",1)</f>
        <v>2</v>
      </c>
      <c r="EP54" s="22">
        <f>SWITCH('Raw data'!EP54,"4 = полностью согласен",4,"3 = отчасти согласен",3,"2 = отчасти не согласен",2,"1 = абсолютно не согласен",1)</f>
        <v>3</v>
      </c>
      <c r="EQ54" s="22">
        <f>SWITCH('Raw data'!EQ54,"4 = полностью согласен",4,"3 = отчасти согласен",3,"2 = отчасти не согласен",2,"1 = абсолютно не согласен",1)</f>
        <v>4</v>
      </c>
      <c r="ER54" s="22">
        <f>SWITCH('Raw data'!ER54,"4 = полностью согласен",4,"3 = отчасти согласен",3,"2 = отчасти не согласен",2,"1 = абсолютно не согласен",1)</f>
        <v>1</v>
      </c>
      <c r="ES54" s="22">
        <f>SWITCH('Raw data'!ES54,"4 = полностью согласен",4,"3 = отчасти согласен",3,"2 = отчасти не согласен",2,"1 = абсолютно не согласен",1)</f>
        <v>3</v>
      </c>
      <c r="ET54" s="22">
        <f>SWITCH('Raw data'!ET54,"4 = полностью согласен",4,"3 = отчасти согласен",3,"2 = отчасти не согласен",2,"1 = абсолютно не согласен",1)</f>
        <v>2</v>
      </c>
      <c r="EU54" s="22">
        <f>SWITCH('Raw data'!EU54,"4 = полностью согласен",4,"3 = отчасти согласен",3,"2 = отчасти не согласен",2,"1 = абсолютно не согласен",1)</f>
        <v>4</v>
      </c>
      <c r="EV54" s="22">
        <f>SWITCH('Raw data'!EV54,"4 = полностью согласен",4,"3 = отчасти согласен",3,"2 = отчасти не согласен",2,"1 = абсолютно не согласен",1)</f>
        <v>3</v>
      </c>
      <c r="EW54" s="22">
        <f>SWITCH('Raw data'!EW54,"4 = полностью согласен",4,"3 = отчасти согласен",3,"2 = отчасти не согласен",2,"1 = абсолютно не согласен",1)</f>
        <v>3</v>
      </c>
      <c r="EX54" s="22">
        <f>SWITCH('Raw data'!EX54,"4 = полностью согласен",4,"3 = отчасти согласен",3,"2 = отчасти не согласен",2,"1 = абсолютно не согласен",1)</f>
        <v>4</v>
      </c>
      <c r="EY54" s="22">
        <f>SWITCH('Raw data'!EY54,"4 = полностью согласен",4,"3 = отчасти согласен",3,"2 = отчасти не согласен",2,"1 = абсолютно не согласен",1)</f>
        <v>4</v>
      </c>
      <c r="EZ54" s="22">
        <f>SWITCH('Raw data'!EZ54,"4 = полностью согласен",4,"3 = отчасти согласен",3,"2 = отчасти не согласен",2,"1 = абсолютно не согласен",1)</f>
        <v>3</v>
      </c>
      <c r="FA54" s="22">
        <f>SWITCH('Raw data'!FA54,"4 = полностью согласен",4,"3 = отчасти согласен",3,"2 = отчасти не согласен",2,"1 = абсолютно не согласен",1)</f>
        <v>4</v>
      </c>
      <c r="FB54" s="22">
        <f>SWITCH('Raw data'!FB54,"4 = полностью согласен",4,"3 = отчасти согласен",3,"2 = отчасти не согласен",2,"1 = абсолютно не согласен",1)</f>
        <v>3</v>
      </c>
      <c r="FC54" s="22">
        <f>SWITCH('Raw data'!FC54,"4 = полностью согласен",4,"3 = отчасти согласен",3,"2 = отчасти не согласен",2,"1 = абсолютно не согласен",1)</f>
        <v>3</v>
      </c>
      <c r="FD54" s="22">
        <f>SWITCH('Raw data'!FD54,"4 = полностью согласен",4,"3 = отчасти согласен",3,"2 = отчасти не согласен",2,"1 = абсолютно не согласен",1)</f>
        <v>3</v>
      </c>
      <c r="FE54" s="22">
        <f>SWITCH('Raw data'!FE54,"4 = полностью согласен",4,"3 = отчасти согласен",3,"2 = отчасти не согласен",2,"1 = абсолютно не согласен",1)</f>
        <v>3</v>
      </c>
      <c r="FF54" s="22">
        <f>SWITCH('Raw data'!FF54,"4 = полностью согласен",4,"3 = отчасти согласен",3,"2 = отчасти не согласен",2,"1 = абсолютно не согласен",1)</f>
        <v>3</v>
      </c>
      <c r="FG54" s="22">
        <f>SWITCH('Raw data'!FG54,"4 = полностью согласен",4,"3 = отчасти согласен",3,"2 = отчасти не согласен",2,"1 = абсолютно не согласен",1)</f>
        <v>1</v>
      </c>
      <c r="FH54" s="22">
        <f>SWITCH('Raw data'!FH54,"4 = полностью согласен",4,"3 = отчасти согласен",3,"2 = отчасти не согласен",2,"1 = абсолютно не согласен",1)</f>
        <v>4</v>
      </c>
      <c r="FI54" s="22">
        <f>SWITCH('Raw data'!FI54,"4 = полностью согласен",4,"3 = отчасти согласен",3,"2 = отчасти не согласен",2,"1 = абсолютно не согласен",1)</f>
        <v>4</v>
      </c>
      <c r="FJ54" s="22">
        <f>SWITCH('Raw data'!FJ54,"4 = полностью согласен",4,"3 = отчасти согласен",3,"2 = отчасти не согласен",2,"1 = абсолютно не согласен",1)</f>
        <v>2</v>
      </c>
      <c r="FK54" s="22">
        <f>SWITCH('Raw data'!FK54,"4 = полностью согласен",4,"3 = отчасти согласен",3,"2 = отчасти не согласен",2,"1 = абсолютно не согласен",1)</f>
        <v>4</v>
      </c>
      <c r="FL54" s="22">
        <f>SWITCH('Raw data'!FL54,"4 = полностью согласен",4,"3 = отчасти согласен",3,"2 = отчасти не согласен",2,"1 = абсолютно не согласен",1)</f>
        <v>2</v>
      </c>
      <c r="FM54" s="22">
        <f>SWITCH('Raw data'!FM54,"4 = полностью согласен",4,"3 = отчасти согласен",3,"2 = отчасти не согласен",2,"1 = абсолютно не согласен",1)</f>
        <v>4</v>
      </c>
      <c r="FN54" s="22">
        <f>SWITCH('Raw data'!FN54,"4 = полностью согласен",4,"3 = отчасти согласен",3,"2 = отчасти не согласен",2,"1 = абсолютно не согласен",1)</f>
        <v>4</v>
      </c>
      <c r="FO54" s="22">
        <f>SWITCH('Raw data'!FO54,"4 = полностью согласен",4,"3 = отчасти согласен",3,"2 = отчасти не согласен",2,"1 = абсолютно не согласен",1)</f>
        <v>2</v>
      </c>
      <c r="FP54" s="22">
        <f>SWITCH('Raw data'!FP54,"4 = полностью согласен",4,"3 = отчасти согласен",3,"2 = отчасти не согласен",2,"1 = абсолютно не согласен",1)</f>
        <v>2</v>
      </c>
      <c r="FQ54" s="22">
        <f>SWITCH('Raw data'!FQ54,"4 = полностью согласен",4,"3 = отчасти согласен",3,"2 = отчасти не согласен",2,"1 = абсолютно не согласен",1)</f>
        <v>4</v>
      </c>
      <c r="FR54" s="22">
        <f>SWITCH('Raw data'!FR54,"4 = полностью согласен",4,"3 = отчасти согласен",3,"2 = отчасти не согласен",2,"1 = абсолютно не согласен",1)</f>
        <v>3</v>
      </c>
      <c r="FS54" s="22">
        <f>SWITCH('Raw data'!FS54,"4 = полностью согласен",4,"3 = отчасти согласен",3,"2 = отчасти не согласен",2,"1 = абсолютно не согласен",1)</f>
        <v>3</v>
      </c>
      <c r="FT54" s="22">
        <f>SWITCH('Raw data'!FT54,"4 = полностью согласен",4,"3 = отчасти согласен",3,"2 = отчасти не согласен",2,"1 = абсолютно не согласен",1)</f>
        <v>3</v>
      </c>
      <c r="FU54" s="22">
        <f>SWITCH('Raw data'!FU54,"4 = полностью согласен",4,"3 = отчасти согласен",3,"2 = отчасти не согласен",2,"1 = абсолютно не согласен",1)</f>
        <v>4</v>
      </c>
      <c r="FV54" s="22">
        <f>SWITCH('Raw data'!FV54,"4 = полностью согласен",4,"3 = отчасти согласен",3,"2 = отчасти не согласен",2,"1 = абсолютно не согласен",1)</f>
        <v>3</v>
      </c>
      <c r="FW54" s="22">
        <f>SWITCH('Raw data'!FW54,"4 = полностью согласен",4,"3 = отчасти согласен",3,"2 = отчасти не согласен",2,"1 = абсолютно не согласен",1)</f>
        <v>1</v>
      </c>
      <c r="FX54" s="22">
        <f>SWITCH('Raw data'!FX54,"4 = полностью согласен",4,"3 = отчасти согласен",3,"2 = отчасти не согласен",2,"1 = абсолютно не согласен",1)</f>
        <v>2</v>
      </c>
      <c r="FY54" s="22">
        <f>SWITCH('Raw data'!FY54,"4 = полностью согласен",4,"3 = отчасти согласен",3,"2 = отчасти не согласен",2,"1 = абсолютно не согласен",1)</f>
        <v>3</v>
      </c>
      <c r="FZ54" s="22">
        <f>SWITCH('Raw data'!FZ54,"4 = полностью согласен",4,"3 = отчасти согласен",3,"2 = отчасти не согласен",2,"1 = абсолютно не согласен",1)</f>
        <v>3</v>
      </c>
      <c r="GA54" s="22">
        <f>SWITCH('Raw data'!GA54,"4 = полностью согласен",4,"3 = отчасти согласен",3,"2 = отчасти не согласен",2,"1 = абсолютно не согласен",1)</f>
        <v>3</v>
      </c>
      <c r="GB54" s="22">
        <f>SWITCH('Raw data'!GB54,"4 = полностью согласен",4,"3 = отчасти согласен",3,"2 = отчасти не согласен",2,"1 = абсолютно не согласен",1)</f>
        <v>4</v>
      </c>
      <c r="GC54" s="22">
        <f>SWITCH('Raw data'!GC54,"4 = полностью согласен",4,"3 = отчасти согласен",3,"2 = отчасти не согласен",2,"1 = абсолютно не согласен",1)</f>
        <v>2</v>
      </c>
      <c r="GD54" s="22">
        <f>SWITCH('Raw data'!GD54,"4 = полностью согласен",4,"3 = отчасти согласен",3,"2 = отчасти не согласен",2,"1 = абсолютно не согласен",1)</f>
        <v>4</v>
      </c>
      <c r="GE54" s="22">
        <f>SWITCH('Raw data'!GE54,"4 = полностью согласен",4,"3 = отчасти согласен",3,"2 = отчасти не согласен",2,"1 = абсолютно не согласен",1)</f>
        <v>2</v>
      </c>
      <c r="GF54" s="22">
        <f>SWITCH('Raw data'!GF54,"4 = полностью согласен",4,"3 = отчасти согласен",3,"2 = отчасти не согласен",2,"1 = абсолютно не согласен",1)</f>
        <v>2</v>
      </c>
      <c r="GG54" s="22">
        <f>SWITCH('Raw data'!GG54,"4 = полностью согласен",4,"3 = отчасти согласен",3,"2 = отчасти не согласен",2,"1 = абсолютно не согласен",1)</f>
        <v>3</v>
      </c>
      <c r="GH54" s="22">
        <f>SWITCH('Raw data'!GH54,"4 = полностью согласен",4,"3 = отчасти согласен",3,"2 = отчасти не согласен",2,"1 = абсолютно не согласен",1)</f>
        <v>4</v>
      </c>
      <c r="GI54" s="22">
        <f>SWITCH('Raw data'!GI54,"4 = полностью согласен",4,"3 = отчасти согласен",3,"2 = отчасти не согласен",2,"1 = абсолютно не согласен",1)</f>
        <v>1</v>
      </c>
      <c r="GJ54" s="22">
        <f>SWITCH('Raw data'!GJ54,"4 = полностью согласен",4,"3 = отчасти согласен",3,"2 = отчасти не согласен",2,"1 = абсолютно не согласен",1)</f>
        <v>4</v>
      </c>
      <c r="GK54" s="22">
        <f>SWITCH('Raw data'!GK54,"4 = полностью согласен",4,"3 = отчасти согласен",3,"2 = отчасти не согласен",2,"1 = абсолютно не согласен",1)</f>
        <v>3</v>
      </c>
      <c r="GL54" s="22">
        <f>SWITCH('Raw data'!GL54,"4 = полностью согласен",4,"3 = отчасти согласен",3,"2 = отчасти не согласен",2,"1 = абсолютно не согласен",1)</f>
        <v>3</v>
      </c>
      <c r="GM54" s="22">
        <f>SWITCH('Raw data'!GM54,"4 = полностью согласен",4,"3 = отчасти согласен",3,"2 = отчасти не согласен",2,"1 = абсолютно не согласен",1)</f>
        <v>4</v>
      </c>
      <c r="GN54" s="22">
        <f>SWITCH('Raw data'!GN54,"4 = полностью согласен",4,"3 = отчасти согласен",3,"2 = отчасти не согласен",2,"1 = абсолютно не согласен",1)</f>
        <v>4</v>
      </c>
      <c r="GO54" s="23"/>
    </row>
    <row r="55">
      <c r="A55" s="18">
        <f>'Raw data'!A55</f>
        <v>44721.91991</v>
      </c>
      <c r="B55" s="19" t="str">
        <f>'Raw data'!B55</f>
        <v>Другое (Укажите в следующем вопросе)</v>
      </c>
      <c r="E55" s="20">
        <f>if('Raw data'!E55 = "инженер-техник",0,1)</f>
        <v>1</v>
      </c>
      <c r="F55" s="20">
        <f>if('Raw data'!F55 = "вязальщик",0,1)</f>
        <v>1</v>
      </c>
      <c r="G55" s="20">
        <f>if('Raw data'!G55 = "повар",0,1)</f>
        <v>1</v>
      </c>
      <c r="H55" s="20">
        <f>if('Raw data'!H55 = "фотограф",0,1)</f>
        <v>1</v>
      </c>
      <c r="I55" s="20">
        <f>if('Raw data'!I55 = "чертежник",0,1)</f>
        <v>0</v>
      </c>
      <c r="J55" s="20">
        <f>if('Raw data'!J55 = "философ",0,1)</f>
        <v>1</v>
      </c>
      <c r="K55" s="20">
        <f>if('Raw data'!K55 = "ученый-химик",0,1)</f>
        <v>1</v>
      </c>
      <c r="L55" s="20">
        <f>if('Raw data'!L55 = "редактор научного журнала",0,1)</f>
        <v>1</v>
      </c>
      <c r="M55" s="20">
        <f>if('Raw data'!M55 = "лингвист",0,1)</f>
        <v>0</v>
      </c>
      <c r="N55" s="20">
        <f>if('Raw data'!N55 = "педиатр",0,1)</f>
        <v>1</v>
      </c>
      <c r="O55" s="20">
        <f>if('Raw data'!O55 = "организатор воспитательной работы",0,1)</f>
        <v>0</v>
      </c>
      <c r="P55" s="20">
        <f>if('Raw data'!P55 = "спортивный врач",0,1)</f>
        <v>0</v>
      </c>
      <c r="Q55" s="20">
        <f>if('Raw data'!Q55 = "нотариус",0,1)</f>
        <v>1</v>
      </c>
      <c r="R55" s="20">
        <f>if('Raw data'!R55 = "инженер станка",0,1)</f>
        <v>0</v>
      </c>
      <c r="S55" s="20">
        <f>if('Raw data'!S55 = "политический деятель",0,1)</f>
        <v>0</v>
      </c>
      <c r="T55" s="20">
        <f>if('Raw data'!T55 = "садовник",0,1)</f>
        <v>1</v>
      </c>
      <c r="U55" s="20">
        <f>if('Raw data'!U55 = "водитель",0,1)</f>
        <v>1</v>
      </c>
      <c r="V55" s="20">
        <f>if('Raw data'!V55 = "инженер-электрик",0,1)</f>
        <v>1</v>
      </c>
      <c r="W55" s="20">
        <f>if('Raw data'!W55 = "маляр",0,1)</f>
        <v>0</v>
      </c>
      <c r="X55" s="20">
        <f>if('Raw data'!X55 = "биолог",0,1)</f>
        <v>1</v>
      </c>
      <c r="Y55" s="20">
        <f>if('Raw data'!Y55 = "телеоператор",0,1)</f>
        <v>1</v>
      </c>
      <c r="Z55" s="20">
        <f>if('Raw data'!Z55 = "гидролог",0,1)</f>
        <v>1</v>
      </c>
      <c r="AA55" s="20">
        <f>if('Raw data'!AA55 = "зоолог",0,1)</f>
        <v>0</v>
      </c>
      <c r="AB55" s="20">
        <f>if('Raw data'!AB55 = "математик",0,1)</f>
        <v>0</v>
      </c>
      <c r="AC55" s="20">
        <f>if('Raw data'!AC55 = "счетовод",1,0)</f>
        <v>0</v>
      </c>
      <c r="AD55" s="20">
        <f>if('Raw data'!AD55 = "учитель",0,1)</f>
        <v>0</v>
      </c>
      <c r="AE55" s="20">
        <f>if('Raw data'!AE55 = "воспитатель",0,1)</f>
        <v>0</v>
      </c>
      <c r="AF55" s="20">
        <f>if('Raw data'!AF55 = "экономист",0,1)</f>
        <v>0</v>
      </c>
      <c r="AG55" s="20">
        <f>if('Raw data'!AG55 = "корректор",0,1)</f>
        <v>1</v>
      </c>
      <c r="AH55" s="20">
        <f>if('Raw data'!AH55 = "завхоз",0,1)</f>
        <v>1</v>
      </c>
      <c r="AI55" s="20">
        <f>if('Raw data'!AI55 = "радиоинженер",0,1)</f>
        <v>0</v>
      </c>
      <c r="AJ55" s="20">
        <f>if('Raw data'!AJ55 = "водопроводчик",0,1)</f>
        <v>1</v>
      </c>
      <c r="AK55" s="20">
        <f>if('Raw data'!AK55 = "агроном",0,1)</f>
        <v>1</v>
      </c>
      <c r="AL55" s="20">
        <f>if('Raw data'!AL55 = "закройщик-модельер",0,1)</f>
        <v>0</v>
      </c>
      <c r="AM55" s="20">
        <f>if('Raw data'!AM55 = "археолог",0,1)</f>
        <v>1</v>
      </c>
      <c r="AN55" s="20">
        <f>if('Raw data'!AN55 = "работник музея",0,1)</f>
        <v>1</v>
      </c>
      <c r="AO55" s="20">
        <f>if('Raw data'!AO55 = "ученый",0,1)</f>
        <v>0</v>
      </c>
      <c r="AP55" s="20">
        <f>if('Raw data'!AP55 = "логопед",0,1)</f>
        <v>0</v>
      </c>
      <c r="AQ55" s="20">
        <f>if('Raw data'!AQ55 = "врач",0,1)</f>
        <v>1</v>
      </c>
      <c r="AR55" s="20">
        <f>if('Raw data'!AR55 = "главный бухгалтер",0,1)</f>
        <v>1</v>
      </c>
      <c r="AS55" s="20">
        <f>if('Raw data'!AS55 = "поэт",0,1)</f>
        <v>1</v>
      </c>
      <c r="AT55" s="21">
        <f>if('Raw data'!AT55 = "архивариус",0,1)</f>
        <v>0</v>
      </c>
      <c r="AU55" s="20">
        <f>COUNTIF('Raw data'!AU55,"Да")</f>
        <v>0</v>
      </c>
      <c r="AV55" s="20">
        <f>COUNTIF('Raw data'!AV55,"Да")</f>
        <v>1</v>
      </c>
      <c r="AW55" s="20">
        <f>COUNTIF('Raw data'!AW55,"Да")</f>
        <v>1</v>
      </c>
      <c r="AX55" s="20">
        <f>COUNTIF('Raw data'!AX55,"Да")</f>
        <v>0</v>
      </c>
      <c r="AY55" s="20">
        <f>COUNTIF('Raw data'!AY55,"Да")</f>
        <v>0</v>
      </c>
      <c r="AZ55" s="20">
        <f>COUNTIF('Raw data'!AZ55,"Да")</f>
        <v>1</v>
      </c>
      <c r="BA55" s="20">
        <f>COUNTIF('Raw data'!BA55,"Да")</f>
        <v>1</v>
      </c>
      <c r="BB55" s="20">
        <f>COUNTIF('Raw data'!BB55,"Да")</f>
        <v>1</v>
      </c>
      <c r="BC55" s="20">
        <f>COUNTIF('Raw data'!BC55,"Да")</f>
        <v>0</v>
      </c>
      <c r="BD55" s="20">
        <f>COUNTIF('Raw data'!BD55,"Да")</f>
        <v>0</v>
      </c>
      <c r="BE55" s="20">
        <f>COUNTIF('Raw data'!BE55,"Да")</f>
        <v>1</v>
      </c>
      <c r="BF55" s="20">
        <f>COUNTIF('Raw data'!BF55,"Да")</f>
        <v>0</v>
      </c>
      <c r="BG55" s="20">
        <f>COUNTIF('Raw data'!BG55,"Да")</f>
        <v>1</v>
      </c>
      <c r="BH55" s="20">
        <f>COUNTIF('Raw data'!BH55,"Да")</f>
        <v>1</v>
      </c>
      <c r="BI55" s="20">
        <f>COUNTIF('Raw data'!BI55,"Да")</f>
        <v>1</v>
      </c>
      <c r="BJ55" s="20">
        <f>COUNTIF('Raw data'!BJ55,"Да")</f>
        <v>0</v>
      </c>
      <c r="BK55" s="20">
        <f>COUNTIF('Raw data'!BK55,"Да")</f>
        <v>1</v>
      </c>
      <c r="BL55" s="20">
        <f>COUNTIF('Raw data'!BL55,"Да")</f>
        <v>0</v>
      </c>
      <c r="BM55" s="20">
        <f>COUNTIF('Raw data'!BM55,"Да")</f>
        <v>1</v>
      </c>
      <c r="BN55" s="20">
        <f>COUNTIF('Raw data'!BN55,"Да")</f>
        <v>0</v>
      </c>
      <c r="BO55" s="20">
        <f>COUNTIF('Raw data'!BO55,"Да")</f>
        <v>0</v>
      </c>
      <c r="BP55" s="20">
        <f>COUNTIF('Raw data'!BP55,"Да")</f>
        <v>1</v>
      </c>
      <c r="BQ55" s="20">
        <f>COUNTIF('Raw data'!BQ55,"Да")</f>
        <v>0</v>
      </c>
      <c r="BR55" s="20">
        <f>COUNTIF('Raw data'!BR55,"Да")</f>
        <v>1</v>
      </c>
      <c r="BS55" s="20">
        <f>COUNTIF('Raw data'!BS55,"Да")</f>
        <v>1</v>
      </c>
      <c r="BT55" s="20">
        <f>COUNTIF('Raw data'!BT55,"Да")</f>
        <v>1</v>
      </c>
      <c r="BU55" s="20">
        <f>COUNTIF('Raw data'!BU55,"Да")</f>
        <v>0</v>
      </c>
      <c r="BV55" s="20">
        <f>COUNTIF('Raw data'!BV55,"Да")</f>
        <v>0</v>
      </c>
      <c r="BW55" s="20">
        <f>COUNTIF('Raw data'!BW55,"Да")</f>
        <v>0</v>
      </c>
      <c r="BX55" s="20">
        <f>COUNTIF('Raw data'!BX55,"Да")</f>
        <v>0</v>
      </c>
      <c r="BY55" s="20">
        <f>COUNTIF('Raw data'!BY55,"Да")</f>
        <v>0</v>
      </c>
      <c r="BZ55" s="20">
        <f>COUNTIF('Raw data'!BZ55,"Да")</f>
        <v>1</v>
      </c>
      <c r="CA55" s="20">
        <f>COUNTIF('Raw data'!CA55,"Да")</f>
        <v>0</v>
      </c>
      <c r="CB55" s="20">
        <f>COUNTIF('Raw data'!CB55,"Да")</f>
        <v>0</v>
      </c>
      <c r="CC55" s="20">
        <f>COUNTIF('Raw data'!CC55,"Да")</f>
        <v>0</v>
      </c>
      <c r="CD55" s="20">
        <f>COUNTIF('Raw data'!CD55,"Да")</f>
        <v>0</v>
      </c>
      <c r="CE55" s="20">
        <f>COUNTIF('Raw data'!CE55,"Да")</f>
        <v>0</v>
      </c>
      <c r="CF55" s="20">
        <f>COUNTIF('Raw data'!CF55,"Да")</f>
        <v>1</v>
      </c>
      <c r="CG55" s="20">
        <f>COUNTIF('Raw data'!CG55,"Да")</f>
        <v>0</v>
      </c>
      <c r="CH55" s="20">
        <f>COUNTIF('Raw data'!CH55,"Да")</f>
        <v>0</v>
      </c>
      <c r="CI55" s="20">
        <f>COUNTIF('Raw data'!CI55,"Да")</f>
        <v>0</v>
      </c>
      <c r="CJ55" s="20">
        <f>COUNTIF('Raw data'!CJ55,"Да")</f>
        <v>0</v>
      </c>
      <c r="CK55" s="20">
        <f>COUNTIF('Raw data'!CK55,"Да")</f>
        <v>0</v>
      </c>
      <c r="CL55" s="20">
        <f>COUNTIF('Raw data'!CL55,"Да")</f>
        <v>0</v>
      </c>
      <c r="CM55" s="20">
        <f>COUNTIF('Raw data'!CM55,"Да")</f>
        <v>0</v>
      </c>
      <c r="CN55" s="20">
        <f>COUNTIF('Raw data'!CN55,"Да")</f>
        <v>0</v>
      </c>
      <c r="CO55" s="20">
        <f>COUNTIF('Raw data'!CO55,"Да")</f>
        <v>0</v>
      </c>
      <c r="CP55" s="20">
        <f>COUNTIF('Raw data'!CP55,"Да")</f>
        <v>1</v>
      </c>
      <c r="CQ55" s="20">
        <f>COUNTIF('Raw data'!CQ55,"Да")</f>
        <v>0</v>
      </c>
      <c r="CR55" s="20">
        <f>COUNTIF('Raw data'!CR55,"Да")</f>
        <v>0</v>
      </c>
      <c r="CS55" s="20">
        <f>COUNTIF('Raw data'!CS55,"Да")</f>
        <v>1</v>
      </c>
      <c r="CT55" s="20">
        <f>COUNTIF('Raw data'!CT55,"Да")</f>
        <v>0</v>
      </c>
      <c r="CU55" s="20">
        <f>COUNTIF('Raw data'!CU55,"Да")</f>
        <v>0</v>
      </c>
      <c r="CV55" s="20">
        <f>COUNTIF('Raw data'!CV55,"Да")</f>
        <v>1</v>
      </c>
      <c r="CW55" s="20">
        <f>COUNTIF('Raw data'!CW55,"Да")</f>
        <v>1</v>
      </c>
      <c r="CX55" s="20">
        <f>COUNTIF('Raw data'!CX55,"Да")</f>
        <v>0</v>
      </c>
      <c r="CY55" s="20">
        <f>COUNTIF('Raw data'!CY55,"Да")</f>
        <v>1</v>
      </c>
      <c r="CZ55" s="20">
        <f>COUNTIF('Raw data'!CZ55,"Да")</f>
        <v>1</v>
      </c>
      <c r="DA55" s="20">
        <f>COUNTIF('Raw data'!DA55,"Да")</f>
        <v>0</v>
      </c>
      <c r="DB55" s="20">
        <f>COUNTIF('Raw data'!DB55,"Да")</f>
        <v>0</v>
      </c>
      <c r="DC55" s="20">
        <f>COUNTIF('Raw data'!DC55,"Да")</f>
        <v>0</v>
      </c>
      <c r="DD55" s="20">
        <f>COUNTIF('Raw data'!DD55,"Да")</f>
        <v>0</v>
      </c>
      <c r="DE55" s="20">
        <f>COUNTIF('Raw data'!DE55,"Да")</f>
        <v>1</v>
      </c>
      <c r="DF55" s="20">
        <f>COUNTIF('Raw data'!DF55,"Да")</f>
        <v>1</v>
      </c>
      <c r="DG55" s="20">
        <f>COUNTIF('Raw data'!DG55,"Да")</f>
        <v>0</v>
      </c>
      <c r="DH55" s="20">
        <f>COUNTIF('Raw data'!DH55,"Да")</f>
        <v>1</v>
      </c>
      <c r="DI55" s="20">
        <f>COUNTIF('Raw data'!DI55,"Да")</f>
        <v>1</v>
      </c>
      <c r="DJ55" s="20">
        <f>COUNTIF('Raw data'!DJ55,"Да")</f>
        <v>1</v>
      </c>
      <c r="DK55" s="20">
        <f>COUNTIF('Raw data'!DK55,"Да")</f>
        <v>1</v>
      </c>
      <c r="DL55" s="20">
        <f>COUNTIF('Raw data'!DL55,"Да")</f>
        <v>0</v>
      </c>
      <c r="DM55" s="20">
        <f>COUNTIF('Raw data'!DM55,"Да")</f>
        <v>1</v>
      </c>
      <c r="DN55" s="20">
        <f>COUNTIF('Raw data'!DN55,"Да")</f>
        <v>0</v>
      </c>
      <c r="DO55" s="20">
        <f>COUNTIF('Raw data'!DO55,"Да")</f>
        <v>1</v>
      </c>
      <c r="DP55" s="20">
        <f>COUNTIF('Raw data'!DP55,"Да")</f>
        <v>1</v>
      </c>
      <c r="DQ55" s="20">
        <f>COUNTIF('Raw data'!DQ55,"Да")</f>
        <v>0</v>
      </c>
      <c r="DR55" s="20">
        <f>COUNTIF('Raw data'!DR55,"Да")</f>
        <v>1</v>
      </c>
      <c r="DS55" s="20">
        <f>COUNTIF('Raw data'!DS55,"Да")</f>
        <v>1</v>
      </c>
      <c r="DT55" s="20">
        <f>COUNTIF('Raw data'!DT55,"Да")</f>
        <v>0</v>
      </c>
      <c r="DU55" s="20">
        <f>COUNTIF('Raw data'!DU55,"Да")</f>
        <v>0</v>
      </c>
      <c r="DV55" s="21">
        <f>COUNTIF('Raw data'!DV55,"Да")</f>
        <v>0</v>
      </c>
      <c r="DW55" s="22">
        <f>SWITCH('Raw data'!DW55,"4 = полностью согласен",4,"3 = отчасти согласен",3,"2 = отчасти не согласен",2,"1 = абсолютно не согласен",1)</f>
        <v>3</v>
      </c>
      <c r="DX55" s="22">
        <f>SWITCH('Raw data'!DX55,"4 = полностью согласен",4,"3 = отчасти согласен",3,"2 = отчасти не согласен",2,"1 = абсолютно не согласен",1)</f>
        <v>1</v>
      </c>
      <c r="DY55" s="22">
        <f>SWITCH('Raw data'!DY55,"4 = полностью согласен",4,"3 = отчасти согласен",3,"2 = отчасти не согласен",2,"1 = абсолютно не согласен",1)</f>
        <v>2</v>
      </c>
      <c r="DZ55" s="22">
        <f>SWITCH('Raw data'!DZ55,"4 = полностью согласен",4,"3 = отчасти согласен",3,"2 = отчасти не согласен",2,"1 = абсолютно не согласен",1)</f>
        <v>1</v>
      </c>
      <c r="EA55" s="22">
        <f>SWITCH('Raw data'!EA55,"4 = полностью согласен",4,"3 = отчасти согласен",3,"2 = отчасти не согласен",2,"1 = абсолютно не согласен",1)</f>
        <v>3</v>
      </c>
      <c r="EB55" s="22">
        <f>SWITCH('Raw data'!EB55,"4 = полностью согласен",4,"3 = отчасти согласен",3,"2 = отчасти не согласен",2,"1 = абсолютно не согласен",1)</f>
        <v>1</v>
      </c>
      <c r="EC55" s="22">
        <f>SWITCH('Raw data'!EC55,"4 = полностью согласен",4,"3 = отчасти согласен",3,"2 = отчасти не согласен",2,"1 = абсолютно не согласен",1)</f>
        <v>3</v>
      </c>
      <c r="ED55" s="22">
        <f>SWITCH('Raw data'!ED55,"4 = полностью согласен",4,"3 = отчасти согласен",3,"2 = отчасти не согласен",2,"1 = абсолютно не согласен",1)</f>
        <v>2</v>
      </c>
      <c r="EE55" s="22">
        <f>SWITCH('Raw data'!EE55,"4 = полностью согласен",4,"3 = отчасти согласен",3,"2 = отчасти не согласен",2,"1 = абсолютно не согласен",1)</f>
        <v>2</v>
      </c>
      <c r="EF55" s="22">
        <f>SWITCH('Raw data'!EF55,"4 = полностью согласен",4,"3 = отчасти согласен",3,"2 = отчасти не согласен",2,"1 = абсолютно не согласен",1)</f>
        <v>4</v>
      </c>
      <c r="EG55" s="22">
        <f>SWITCH('Raw data'!EG55,"4 = полностью согласен",4,"3 = отчасти согласен",3,"2 = отчасти не согласен",2,"1 = абсолютно не согласен",1)</f>
        <v>2</v>
      </c>
      <c r="EH55" s="22">
        <f>SWITCH('Raw data'!EH55,"4 = полностью согласен",4,"3 = отчасти согласен",3,"2 = отчасти не согласен",2,"1 = абсолютно не согласен",1)</f>
        <v>2</v>
      </c>
      <c r="EI55" s="22">
        <f>SWITCH('Raw data'!EI55,"4 = полностью согласен",4,"3 = отчасти согласен",3,"2 = отчасти не согласен",2,"1 = абсолютно не согласен",1)</f>
        <v>1</v>
      </c>
      <c r="EJ55" s="22">
        <f>SWITCH('Raw data'!EJ55,"4 = полностью согласен",4,"3 = отчасти согласен",3,"2 = отчасти не согласен",2,"1 = абсолютно не согласен",1)</f>
        <v>2</v>
      </c>
      <c r="EK55" s="22">
        <f>SWITCH('Raw data'!EK55,"4 = полностью согласен",4,"3 = отчасти согласен",3,"2 = отчасти не согласен",2,"1 = абсолютно не согласен",1)</f>
        <v>2</v>
      </c>
      <c r="EL55" s="22">
        <f>SWITCH('Raw data'!EL55,"4 = полностью согласен",4,"3 = отчасти согласен",3,"2 = отчасти не согласен",2,"1 = абсолютно не согласен",1)</f>
        <v>2</v>
      </c>
      <c r="EM55" s="22">
        <f>SWITCH('Raw data'!EM55,"4 = полностью согласен",4,"3 = отчасти согласен",3,"2 = отчасти не согласен",2,"1 = абсолютно не согласен",1)</f>
        <v>3</v>
      </c>
      <c r="EN55" s="22">
        <f>SWITCH('Raw data'!EN55,"4 = полностью согласен",4,"3 = отчасти согласен",3,"2 = отчасти не согласен",2,"1 = абсолютно не согласен",1)</f>
        <v>2</v>
      </c>
      <c r="EO55" s="22">
        <f>SWITCH('Raw data'!EO55,"4 = полностью согласен",4,"3 = отчасти согласен",3,"2 = отчасти не согласен",2,"1 = абсолютно не согласен",1)</f>
        <v>3</v>
      </c>
      <c r="EP55" s="22">
        <f>SWITCH('Raw data'!EP55,"4 = полностью согласен",4,"3 = отчасти согласен",3,"2 = отчасти не согласен",2,"1 = абсолютно не согласен",1)</f>
        <v>4</v>
      </c>
      <c r="EQ55" s="22">
        <f>SWITCH('Raw data'!EQ55,"4 = полностью согласен",4,"3 = отчасти согласен",3,"2 = отчасти не согласен",2,"1 = абсолютно не согласен",1)</f>
        <v>3</v>
      </c>
      <c r="ER55" s="22">
        <f>SWITCH('Raw data'!ER55,"4 = полностью согласен",4,"3 = отчасти согласен",3,"2 = отчасти не согласен",2,"1 = абсолютно не согласен",1)</f>
        <v>2</v>
      </c>
      <c r="ES55" s="22">
        <f>SWITCH('Raw data'!ES55,"4 = полностью согласен",4,"3 = отчасти согласен",3,"2 = отчасти не согласен",2,"1 = абсолютно не согласен",1)</f>
        <v>2</v>
      </c>
      <c r="ET55" s="22">
        <f>SWITCH('Raw data'!ET55,"4 = полностью согласен",4,"3 = отчасти согласен",3,"2 = отчасти не согласен",2,"1 = абсолютно не согласен",1)</f>
        <v>2</v>
      </c>
      <c r="EU55" s="22">
        <f>SWITCH('Raw data'!EU55,"4 = полностью согласен",4,"3 = отчасти согласен",3,"2 = отчасти не согласен",2,"1 = абсолютно не согласен",1)</f>
        <v>1</v>
      </c>
      <c r="EV55" s="22">
        <f>SWITCH('Raw data'!EV55,"4 = полностью согласен",4,"3 = отчасти согласен",3,"2 = отчасти не согласен",2,"1 = абсолютно не согласен",1)</f>
        <v>3</v>
      </c>
      <c r="EW55" s="22">
        <f>SWITCH('Raw data'!EW55,"4 = полностью согласен",4,"3 = отчасти согласен",3,"2 = отчасти не согласен",2,"1 = абсолютно не согласен",1)</f>
        <v>1</v>
      </c>
      <c r="EX55" s="22">
        <f>SWITCH('Raw data'!EX55,"4 = полностью согласен",4,"3 = отчасти согласен",3,"2 = отчасти не согласен",2,"1 = абсолютно не согласен",1)</f>
        <v>2</v>
      </c>
      <c r="EY55" s="22">
        <f>SWITCH('Raw data'!EY55,"4 = полностью согласен",4,"3 = отчасти согласен",3,"2 = отчасти не согласен",2,"1 = абсолютно не согласен",1)</f>
        <v>3</v>
      </c>
      <c r="EZ55" s="22">
        <f>SWITCH('Raw data'!EZ55,"4 = полностью согласен",4,"3 = отчасти согласен",3,"2 = отчасти не согласен",2,"1 = абсолютно не согласен",1)</f>
        <v>2</v>
      </c>
      <c r="FA55" s="22">
        <f>SWITCH('Raw data'!FA55,"4 = полностью согласен",4,"3 = отчасти согласен",3,"2 = отчасти не согласен",2,"1 = абсолютно не согласен",1)</f>
        <v>2</v>
      </c>
      <c r="FB55" s="22">
        <f>SWITCH('Raw data'!FB55,"4 = полностью согласен",4,"3 = отчасти согласен",3,"2 = отчасти не согласен",2,"1 = абсолютно не согласен",1)</f>
        <v>3</v>
      </c>
      <c r="FC55" s="22">
        <f>SWITCH('Raw data'!FC55,"4 = полностью согласен",4,"3 = отчасти согласен",3,"2 = отчасти не согласен",2,"1 = абсолютно не согласен",1)</f>
        <v>3</v>
      </c>
      <c r="FD55" s="22">
        <f>SWITCH('Raw data'!FD55,"4 = полностью согласен",4,"3 = отчасти согласен",3,"2 = отчасти не согласен",2,"1 = абсолютно не согласен",1)</f>
        <v>1</v>
      </c>
      <c r="FE55" s="22">
        <f>SWITCH('Raw data'!FE55,"4 = полностью согласен",4,"3 = отчасти согласен",3,"2 = отчасти не согласен",2,"1 = абсолютно не согласен",1)</f>
        <v>2</v>
      </c>
      <c r="FF55" s="22">
        <f>SWITCH('Raw data'!FF55,"4 = полностью согласен",4,"3 = отчасти согласен",3,"2 = отчасти не согласен",2,"1 = абсолютно не согласен",1)</f>
        <v>3</v>
      </c>
      <c r="FG55" s="22">
        <f>SWITCH('Raw data'!FG55,"4 = полностью согласен",4,"3 = отчасти согласен",3,"2 = отчасти не согласен",2,"1 = абсолютно не согласен",1)</f>
        <v>2</v>
      </c>
      <c r="FH55" s="22">
        <f>SWITCH('Raw data'!FH55,"4 = полностью согласен",4,"3 = отчасти согласен",3,"2 = отчасти не согласен",2,"1 = абсолютно не согласен",1)</f>
        <v>2</v>
      </c>
      <c r="FI55" s="22">
        <f>SWITCH('Raw data'!FI55,"4 = полностью согласен",4,"3 = отчасти согласен",3,"2 = отчасти не согласен",2,"1 = абсолютно не согласен",1)</f>
        <v>2</v>
      </c>
      <c r="FJ55" s="22">
        <f>SWITCH('Raw data'!FJ55,"4 = полностью согласен",4,"3 = отчасти согласен",3,"2 = отчасти не согласен",2,"1 = абсолютно не согласен",1)</f>
        <v>2</v>
      </c>
      <c r="FK55" s="22">
        <f>SWITCH('Raw data'!FK55,"4 = полностью согласен",4,"3 = отчасти согласен",3,"2 = отчасти не согласен",2,"1 = абсолютно не согласен",1)</f>
        <v>3</v>
      </c>
      <c r="FL55" s="22">
        <f>SWITCH('Raw data'!FL55,"4 = полностью согласен",4,"3 = отчасти согласен",3,"2 = отчасти не согласен",2,"1 = абсолютно не согласен",1)</f>
        <v>2</v>
      </c>
      <c r="FM55" s="22">
        <f>SWITCH('Raw data'!FM55,"4 = полностью согласен",4,"3 = отчасти согласен",3,"2 = отчасти не согласен",2,"1 = абсолютно не согласен",1)</f>
        <v>1</v>
      </c>
      <c r="FN55" s="22">
        <f>SWITCH('Raw data'!FN55,"4 = полностью согласен",4,"3 = отчасти согласен",3,"2 = отчасти не согласен",2,"1 = абсолютно не согласен",1)</f>
        <v>2</v>
      </c>
      <c r="FO55" s="22">
        <f>SWITCH('Raw data'!FO55,"4 = полностью согласен",4,"3 = отчасти согласен",3,"2 = отчасти не согласен",2,"1 = абсолютно не согласен",1)</f>
        <v>3</v>
      </c>
      <c r="FP55" s="22">
        <f>SWITCH('Raw data'!FP55,"4 = полностью согласен",4,"3 = отчасти согласен",3,"2 = отчасти не согласен",2,"1 = абсолютно не согласен",1)</f>
        <v>2</v>
      </c>
      <c r="FQ55" s="22">
        <f>SWITCH('Raw data'!FQ55,"4 = полностью согласен",4,"3 = отчасти согласен",3,"2 = отчасти не согласен",2,"1 = абсолютно не согласен",1)</f>
        <v>3</v>
      </c>
      <c r="FR55" s="22">
        <f>SWITCH('Raw data'!FR55,"4 = полностью согласен",4,"3 = отчасти согласен",3,"2 = отчасти не согласен",2,"1 = абсолютно не согласен",1)</f>
        <v>2</v>
      </c>
      <c r="FS55" s="22">
        <f>SWITCH('Raw data'!FS55,"4 = полностью согласен",4,"3 = отчасти согласен",3,"2 = отчасти не согласен",2,"1 = абсолютно не согласен",1)</f>
        <v>2</v>
      </c>
      <c r="FT55" s="22">
        <f>SWITCH('Raw data'!FT55,"4 = полностью согласен",4,"3 = отчасти согласен",3,"2 = отчасти не согласен",2,"1 = абсолютно не согласен",1)</f>
        <v>2</v>
      </c>
      <c r="FU55" s="22">
        <f>SWITCH('Raw data'!FU55,"4 = полностью согласен",4,"3 = отчасти согласен",3,"2 = отчасти не согласен",2,"1 = абсолютно не согласен",1)</f>
        <v>3</v>
      </c>
      <c r="FV55" s="22">
        <f>SWITCH('Raw data'!FV55,"4 = полностью согласен",4,"3 = отчасти согласен",3,"2 = отчасти не согласен",2,"1 = абсолютно не согласен",1)</f>
        <v>1</v>
      </c>
      <c r="FW55" s="22">
        <f>SWITCH('Raw data'!FW55,"4 = полностью согласен",4,"3 = отчасти согласен",3,"2 = отчасти не согласен",2,"1 = абсолютно не согласен",1)</f>
        <v>2</v>
      </c>
      <c r="FX55" s="22">
        <f>SWITCH('Raw data'!FX55,"4 = полностью согласен",4,"3 = отчасти согласен",3,"2 = отчасти не согласен",2,"1 = абсолютно не согласен",1)</f>
        <v>4</v>
      </c>
      <c r="FY55" s="22">
        <f>SWITCH('Raw data'!FY55,"4 = полностью согласен",4,"3 = отчасти согласен",3,"2 = отчасти не согласен",2,"1 = абсолютно не согласен",1)</f>
        <v>3</v>
      </c>
      <c r="FZ55" s="22">
        <f>SWITCH('Raw data'!FZ55,"4 = полностью согласен",4,"3 = отчасти согласен",3,"2 = отчасти не согласен",2,"1 = абсолютно не согласен",1)</f>
        <v>3</v>
      </c>
      <c r="GA55" s="22">
        <f>SWITCH('Raw data'!GA55,"4 = полностью согласен",4,"3 = отчасти согласен",3,"2 = отчасти не согласен",2,"1 = абсолютно не согласен",1)</f>
        <v>1</v>
      </c>
      <c r="GB55" s="22">
        <f>SWITCH('Raw data'!GB55,"4 = полностью согласен",4,"3 = отчасти согласен",3,"2 = отчасти не согласен",2,"1 = абсолютно не согласен",1)</f>
        <v>2</v>
      </c>
      <c r="GC55" s="22">
        <f>SWITCH('Raw data'!GC55,"4 = полностью согласен",4,"3 = отчасти согласен",3,"2 = отчасти не согласен",2,"1 = абсолютно не согласен",1)</f>
        <v>3</v>
      </c>
      <c r="GD55" s="22">
        <f>SWITCH('Raw data'!GD55,"4 = полностью согласен",4,"3 = отчасти согласен",3,"2 = отчасти не согласен",2,"1 = абсолютно не согласен",1)</f>
        <v>3</v>
      </c>
      <c r="GE55" s="22">
        <f>SWITCH('Raw data'!GE55,"4 = полностью согласен",4,"3 = отчасти согласен",3,"2 = отчасти не согласен",2,"1 = абсолютно не согласен",1)</f>
        <v>2</v>
      </c>
      <c r="GF55" s="22">
        <f>SWITCH('Raw data'!GF55,"4 = полностью согласен",4,"3 = отчасти согласен",3,"2 = отчасти не согласен",2,"1 = абсолютно не согласен",1)</f>
        <v>2</v>
      </c>
      <c r="GG55" s="22">
        <f>SWITCH('Raw data'!GG55,"4 = полностью согласен",4,"3 = отчасти согласен",3,"2 = отчасти не согласен",2,"1 = абсолютно не согласен",1)</f>
        <v>1</v>
      </c>
      <c r="GH55" s="22">
        <f>SWITCH('Raw data'!GH55,"4 = полностью согласен",4,"3 = отчасти согласен",3,"2 = отчасти не согласен",2,"1 = абсолютно не согласен",1)</f>
        <v>1</v>
      </c>
      <c r="GI55" s="22">
        <f>SWITCH('Raw data'!GI55,"4 = полностью согласен",4,"3 = отчасти согласен",3,"2 = отчасти не согласен",2,"1 = абсолютно не согласен",1)</f>
        <v>3</v>
      </c>
      <c r="GJ55" s="22">
        <f>SWITCH('Raw data'!GJ55,"4 = полностью согласен",4,"3 = отчасти согласен",3,"2 = отчасти не согласен",2,"1 = абсолютно не согласен",1)</f>
        <v>1</v>
      </c>
      <c r="GK55" s="22">
        <f>SWITCH('Raw data'!GK55,"4 = полностью согласен",4,"3 = отчасти согласен",3,"2 = отчасти не согласен",2,"1 = абсолютно не согласен",1)</f>
        <v>2</v>
      </c>
      <c r="GL55" s="22">
        <f>SWITCH('Raw data'!GL55,"4 = полностью согласен",4,"3 = отчасти согласен",3,"2 = отчасти не согласен",2,"1 = абсолютно не согласен",1)</f>
        <v>2</v>
      </c>
      <c r="GM55" s="22">
        <f>SWITCH('Raw data'!GM55,"4 = полностью согласен",4,"3 = отчасти согласен",3,"2 = отчасти не согласен",2,"1 = абсолютно не согласен",1)</f>
        <v>3</v>
      </c>
      <c r="GN55" s="22">
        <f>SWITCH('Raw data'!GN55,"4 = полностью согласен",4,"3 = отчасти согласен",3,"2 = отчасти не согласен",2,"1 = абсолютно не согласен",1)</f>
        <v>2</v>
      </c>
      <c r="GO55" s="23"/>
    </row>
    <row r="56">
      <c r="A56" s="18">
        <f>'Raw data'!A56</f>
        <v>44724.00154</v>
      </c>
      <c r="B56" s="19" t="str">
        <f>'Raw data'!B56</f>
        <v>Другое (Укажите в следующем вопросе)</v>
      </c>
      <c r="E56" s="20">
        <f>if('Raw data'!E56 = "инженер-техник",0,1)</f>
        <v>0</v>
      </c>
      <c r="F56" s="20">
        <f>if('Raw data'!F56 = "вязальщик",0,1)</f>
        <v>1</v>
      </c>
      <c r="G56" s="20">
        <f>if('Raw data'!G56 = "повар",0,1)</f>
        <v>1</v>
      </c>
      <c r="H56" s="20">
        <f>if('Raw data'!H56 = "фотограф",0,1)</f>
        <v>1</v>
      </c>
      <c r="I56" s="20">
        <f>if('Raw data'!I56 = "чертежник",0,1)</f>
        <v>0</v>
      </c>
      <c r="J56" s="20">
        <f>if('Raw data'!J56 = "философ",0,1)</f>
        <v>1</v>
      </c>
      <c r="K56" s="20">
        <f>if('Raw data'!K56 = "ученый-химик",0,1)</f>
        <v>1</v>
      </c>
      <c r="L56" s="20">
        <f>if('Raw data'!L56 = "редактор научного журнала",0,1)</f>
        <v>0</v>
      </c>
      <c r="M56" s="20">
        <f>if('Raw data'!M56 = "лингвист",0,1)</f>
        <v>0</v>
      </c>
      <c r="N56" s="20">
        <f>if('Raw data'!N56 = "педиатр",0,1)</f>
        <v>1</v>
      </c>
      <c r="O56" s="20">
        <f>if('Raw data'!O56 = "организатор воспитательной работы",0,1)</f>
        <v>1</v>
      </c>
      <c r="P56" s="20">
        <f>if('Raw data'!P56 = "спортивный врач",0,1)</f>
        <v>0</v>
      </c>
      <c r="Q56" s="20">
        <f>if('Raw data'!Q56 = "нотариус",0,1)</f>
        <v>0</v>
      </c>
      <c r="R56" s="20">
        <f>if('Raw data'!R56 = "инженер станка",0,1)</f>
        <v>0</v>
      </c>
      <c r="S56" s="20">
        <f>if('Raw data'!S56 = "политический деятель",0,1)</f>
        <v>0</v>
      </c>
      <c r="T56" s="20">
        <f>if('Raw data'!T56 = "садовник",0,1)</f>
        <v>0</v>
      </c>
      <c r="U56" s="20">
        <f>if('Raw data'!U56 = "водитель",0,1)</f>
        <v>1</v>
      </c>
      <c r="V56" s="20">
        <f>if('Raw data'!V56 = "инженер-электрик",0,1)</f>
        <v>0</v>
      </c>
      <c r="W56" s="20">
        <f>if('Raw data'!W56 = "маляр",0,1)</f>
        <v>0</v>
      </c>
      <c r="X56" s="20">
        <f>if('Raw data'!X56 = "биолог",0,1)</f>
        <v>0</v>
      </c>
      <c r="Y56" s="20">
        <f>if('Raw data'!Y56 = "телеоператор",0,1)</f>
        <v>1</v>
      </c>
      <c r="Z56" s="20">
        <f>if('Raw data'!Z56 = "гидролог",0,1)</f>
        <v>1</v>
      </c>
      <c r="AA56" s="20">
        <f>if('Raw data'!AA56 = "зоолог",0,1)</f>
        <v>1</v>
      </c>
      <c r="AB56" s="20">
        <f>if('Raw data'!AB56 = "математик",0,1)</f>
        <v>1</v>
      </c>
      <c r="AC56" s="20">
        <f>if('Raw data'!AC56 = "счетовод",1,0)</f>
        <v>1</v>
      </c>
      <c r="AD56" s="20">
        <f>if('Raw data'!AD56 = "учитель",0,1)</f>
        <v>1</v>
      </c>
      <c r="AE56" s="20">
        <f>if('Raw data'!AE56 = "воспитатель",0,1)</f>
        <v>1</v>
      </c>
      <c r="AF56" s="20">
        <f>if('Raw data'!AF56 = "экономист",0,1)</f>
        <v>1</v>
      </c>
      <c r="AG56" s="20">
        <f>if('Raw data'!AG56 = "корректор",0,1)</f>
        <v>0</v>
      </c>
      <c r="AH56" s="20">
        <f>if('Raw data'!AH56 = "завхоз",0,1)</f>
        <v>0</v>
      </c>
      <c r="AI56" s="20">
        <f>if('Raw data'!AI56 = "радиоинженер",0,1)</f>
        <v>1</v>
      </c>
      <c r="AJ56" s="20">
        <f>if('Raw data'!AJ56 = "водопроводчик",0,1)</f>
        <v>1</v>
      </c>
      <c r="AK56" s="20">
        <f>if('Raw data'!AK56 = "агроном",0,1)</f>
        <v>0</v>
      </c>
      <c r="AL56" s="20">
        <f>if('Raw data'!AL56 = "закройщик-модельер",0,1)</f>
        <v>1</v>
      </c>
      <c r="AM56" s="20">
        <f>if('Raw data'!AM56 = "археолог",0,1)</f>
        <v>1</v>
      </c>
      <c r="AN56" s="20">
        <f>if('Raw data'!AN56 = "работник музея",0,1)</f>
        <v>1</v>
      </c>
      <c r="AO56" s="20">
        <f>if('Raw data'!AO56 = "ученый",0,1)</f>
        <v>0</v>
      </c>
      <c r="AP56" s="20">
        <f>if('Raw data'!AP56 = "логопед",0,1)</f>
        <v>1</v>
      </c>
      <c r="AQ56" s="20">
        <f>if('Raw data'!AQ56 = "врач",0,1)</f>
        <v>0</v>
      </c>
      <c r="AR56" s="20">
        <f>if('Raw data'!AR56 = "главный бухгалтер",0,1)</f>
        <v>1</v>
      </c>
      <c r="AS56" s="20">
        <f>if('Raw data'!AS56 = "поэт",0,1)</f>
        <v>1</v>
      </c>
      <c r="AT56" s="21">
        <f>if('Raw data'!AT56 = "архивариус",0,1)</f>
        <v>0</v>
      </c>
      <c r="AU56" s="20">
        <f>COUNTIF('Raw data'!AU56,"Да")</f>
        <v>1</v>
      </c>
      <c r="AV56" s="20">
        <f>COUNTIF('Raw data'!AV56,"Да")</f>
        <v>1</v>
      </c>
      <c r="AW56" s="20">
        <f>COUNTIF('Raw data'!AW56,"Да")</f>
        <v>0</v>
      </c>
      <c r="AX56" s="20">
        <f>COUNTIF('Raw data'!AX56,"Да")</f>
        <v>0</v>
      </c>
      <c r="AY56" s="20">
        <f>COUNTIF('Raw data'!AY56,"Да")</f>
        <v>1</v>
      </c>
      <c r="AZ56" s="20">
        <f>COUNTIF('Raw data'!AZ56,"Да")</f>
        <v>0</v>
      </c>
      <c r="BA56" s="20">
        <f>COUNTIF('Raw data'!BA56,"Да")</f>
        <v>1</v>
      </c>
      <c r="BB56" s="20">
        <f>COUNTIF('Raw data'!BB56,"Да")</f>
        <v>1</v>
      </c>
      <c r="BC56" s="20">
        <f>COUNTIF('Raw data'!BC56,"Да")</f>
        <v>0</v>
      </c>
      <c r="BD56" s="20">
        <f>COUNTIF('Raw data'!BD56,"Да")</f>
        <v>1</v>
      </c>
      <c r="BE56" s="20">
        <f>COUNTIF('Raw data'!BE56,"Да")</f>
        <v>1</v>
      </c>
      <c r="BF56" s="20">
        <f>COUNTIF('Raw data'!BF56,"Да")</f>
        <v>0</v>
      </c>
      <c r="BG56" s="20">
        <f>COUNTIF('Raw data'!BG56,"Да")</f>
        <v>1</v>
      </c>
      <c r="BH56" s="20">
        <f>COUNTIF('Raw data'!BH56,"Да")</f>
        <v>1</v>
      </c>
      <c r="BI56" s="20">
        <f>COUNTIF('Raw data'!BI56,"Да")</f>
        <v>1</v>
      </c>
      <c r="BJ56" s="20">
        <f>COUNTIF('Raw data'!BJ56,"Да")</f>
        <v>1</v>
      </c>
      <c r="BK56" s="20">
        <f>COUNTIF('Raw data'!BK56,"Да")</f>
        <v>1</v>
      </c>
      <c r="BL56" s="20">
        <f>COUNTIF('Raw data'!BL56,"Да")</f>
        <v>0</v>
      </c>
      <c r="BM56" s="20">
        <f>COUNTIF('Raw data'!BM56,"Да")</f>
        <v>1</v>
      </c>
      <c r="BN56" s="20">
        <f>COUNTIF('Raw data'!BN56,"Да")</f>
        <v>0</v>
      </c>
      <c r="BO56" s="20">
        <f>COUNTIF('Raw data'!BO56,"Да")</f>
        <v>1</v>
      </c>
      <c r="BP56" s="20">
        <f>COUNTIF('Raw data'!BP56,"Да")</f>
        <v>0</v>
      </c>
      <c r="BQ56" s="20">
        <f>COUNTIF('Raw data'!BQ56,"Да")</f>
        <v>0</v>
      </c>
      <c r="BR56" s="20">
        <f>COUNTIF('Raw data'!BR56,"Да")</f>
        <v>0</v>
      </c>
      <c r="BS56" s="20">
        <f>COUNTIF('Raw data'!BS56,"Да")</f>
        <v>1</v>
      </c>
      <c r="BT56" s="20">
        <f>COUNTIF('Raw data'!BT56,"Да")</f>
        <v>1</v>
      </c>
      <c r="BU56" s="20">
        <f>COUNTIF('Raw data'!BU56,"Да")</f>
        <v>0</v>
      </c>
      <c r="BV56" s="20">
        <f>COUNTIF('Raw data'!BV56,"Да")</f>
        <v>0</v>
      </c>
      <c r="BW56" s="20">
        <f>COUNTIF('Raw data'!BW56,"Да")</f>
        <v>0</v>
      </c>
      <c r="BX56" s="20">
        <f>COUNTIF('Raw data'!BX56,"Да")</f>
        <v>0</v>
      </c>
      <c r="BY56" s="20">
        <f>COUNTIF('Raw data'!BY56,"Да")</f>
        <v>0</v>
      </c>
      <c r="BZ56" s="20">
        <f>COUNTIF('Raw data'!BZ56,"Да")</f>
        <v>1</v>
      </c>
      <c r="CA56" s="20">
        <f>COUNTIF('Raw data'!CA56,"Да")</f>
        <v>1</v>
      </c>
      <c r="CB56" s="20">
        <f>COUNTIF('Raw data'!CB56,"Да")</f>
        <v>1</v>
      </c>
      <c r="CC56" s="20">
        <f>COUNTIF('Raw data'!CC56,"Да")</f>
        <v>1</v>
      </c>
      <c r="CD56" s="20">
        <f>COUNTIF('Raw data'!CD56,"Да")</f>
        <v>0</v>
      </c>
      <c r="CE56" s="20">
        <f>COUNTIF('Raw data'!CE56,"Да")</f>
        <v>0</v>
      </c>
      <c r="CF56" s="20">
        <f>COUNTIF('Raw data'!CF56,"Да")</f>
        <v>1</v>
      </c>
      <c r="CG56" s="20">
        <f>COUNTIF('Raw data'!CG56,"Да")</f>
        <v>0</v>
      </c>
      <c r="CH56" s="20">
        <f>COUNTIF('Raw data'!CH56,"Да")</f>
        <v>0</v>
      </c>
      <c r="CI56" s="20">
        <f>COUNTIF('Raw data'!CI56,"Да")</f>
        <v>0</v>
      </c>
      <c r="CJ56" s="20">
        <f>COUNTIF('Raw data'!CJ56,"Да")</f>
        <v>0</v>
      </c>
      <c r="CK56" s="20">
        <f>COUNTIF('Raw data'!CK56,"Да")</f>
        <v>0</v>
      </c>
      <c r="CL56" s="20">
        <f>COUNTIF('Raw data'!CL56,"Да")</f>
        <v>0</v>
      </c>
      <c r="CM56" s="20">
        <f>COUNTIF('Raw data'!CM56,"Да")</f>
        <v>0</v>
      </c>
      <c r="CN56" s="20">
        <f>COUNTIF('Raw data'!CN56,"Да")</f>
        <v>1</v>
      </c>
      <c r="CO56" s="20">
        <f>COUNTIF('Raw data'!CO56,"Да")</f>
        <v>0</v>
      </c>
      <c r="CP56" s="20">
        <f>COUNTIF('Raw data'!CP56,"Да")</f>
        <v>0</v>
      </c>
      <c r="CQ56" s="20">
        <f>COUNTIF('Raw data'!CQ56,"Да")</f>
        <v>0</v>
      </c>
      <c r="CR56" s="20">
        <f>COUNTIF('Raw data'!CR56,"Да")</f>
        <v>0</v>
      </c>
      <c r="CS56" s="20">
        <f>COUNTIF('Raw data'!CS56,"Да")</f>
        <v>0</v>
      </c>
      <c r="CT56" s="20">
        <f>COUNTIF('Raw data'!CT56,"Да")</f>
        <v>0</v>
      </c>
      <c r="CU56" s="20">
        <f>COUNTIF('Raw data'!CU56,"Да")</f>
        <v>0</v>
      </c>
      <c r="CV56" s="20">
        <f>COUNTIF('Raw data'!CV56,"Да")</f>
        <v>1</v>
      </c>
      <c r="CW56" s="20">
        <f>COUNTIF('Raw data'!CW56,"Да")</f>
        <v>1</v>
      </c>
      <c r="CX56" s="20">
        <f>COUNTIF('Raw data'!CX56,"Да")</f>
        <v>0</v>
      </c>
      <c r="CY56" s="20">
        <f>COUNTIF('Raw data'!CY56,"Да")</f>
        <v>1</v>
      </c>
      <c r="CZ56" s="20">
        <f>COUNTIF('Raw data'!CZ56,"Да")</f>
        <v>1</v>
      </c>
      <c r="DA56" s="20">
        <f>COUNTIF('Raw data'!DA56,"Да")</f>
        <v>0</v>
      </c>
      <c r="DB56" s="20">
        <f>COUNTIF('Raw data'!DB56,"Да")</f>
        <v>0</v>
      </c>
      <c r="DC56" s="20">
        <f>COUNTIF('Raw data'!DC56,"Да")</f>
        <v>1</v>
      </c>
      <c r="DD56" s="20">
        <f>COUNTIF('Raw data'!DD56,"Да")</f>
        <v>1</v>
      </c>
      <c r="DE56" s="20">
        <f>COUNTIF('Raw data'!DE56,"Да")</f>
        <v>0</v>
      </c>
      <c r="DF56" s="20">
        <f>COUNTIF('Raw data'!DF56,"Да")</f>
        <v>0</v>
      </c>
      <c r="DG56" s="20">
        <f>COUNTIF('Raw data'!DG56,"Да")</f>
        <v>1</v>
      </c>
      <c r="DH56" s="20">
        <f>COUNTIF('Raw data'!DH56,"Да")</f>
        <v>0</v>
      </c>
      <c r="DI56" s="20">
        <f>COUNTIF('Raw data'!DI56,"Да")</f>
        <v>0</v>
      </c>
      <c r="DJ56" s="20">
        <f>COUNTIF('Raw data'!DJ56,"Да")</f>
        <v>0</v>
      </c>
      <c r="DK56" s="20">
        <f>COUNTIF('Raw data'!DK56,"Да")</f>
        <v>0</v>
      </c>
      <c r="DL56" s="20">
        <f>COUNTIF('Raw data'!DL56,"Да")</f>
        <v>0</v>
      </c>
      <c r="DM56" s="20">
        <f>COUNTIF('Raw data'!DM56,"Да")</f>
        <v>1</v>
      </c>
      <c r="DN56" s="20">
        <f>COUNTIF('Raw data'!DN56,"Да")</f>
        <v>0</v>
      </c>
      <c r="DO56" s="20">
        <f>COUNTIF('Raw data'!DO56,"Да")</f>
        <v>0</v>
      </c>
      <c r="DP56" s="20">
        <f>COUNTIF('Raw data'!DP56,"Да")</f>
        <v>1</v>
      </c>
      <c r="DQ56" s="20">
        <f>COUNTIF('Raw data'!DQ56,"Да")</f>
        <v>0</v>
      </c>
      <c r="DR56" s="20">
        <f>COUNTIF('Raw data'!DR56,"Да")</f>
        <v>1</v>
      </c>
      <c r="DS56" s="20">
        <f>COUNTIF('Raw data'!DS56,"Да")</f>
        <v>1</v>
      </c>
      <c r="DT56" s="20">
        <f>COUNTIF('Raw data'!DT56,"Да")</f>
        <v>0</v>
      </c>
      <c r="DU56" s="20">
        <f>COUNTIF('Raw data'!DU56,"Да")</f>
        <v>0</v>
      </c>
      <c r="DV56" s="21">
        <f>COUNTIF('Raw data'!DV56,"Да")</f>
        <v>0</v>
      </c>
      <c r="DW56" s="22">
        <f>SWITCH('Raw data'!DW56,"4 = полностью согласен",4,"3 = отчасти согласен",3,"2 = отчасти не согласен",2,"1 = абсолютно не согласен",1)</f>
        <v>4</v>
      </c>
      <c r="DX56" s="22">
        <f>SWITCH('Raw data'!DX56,"4 = полностью согласен",4,"3 = отчасти согласен",3,"2 = отчасти не согласен",2,"1 = абсолютно не согласен",1)</f>
        <v>4</v>
      </c>
      <c r="DY56" s="22">
        <f>SWITCH('Raw data'!DY56,"4 = полностью согласен",4,"3 = отчасти согласен",3,"2 = отчасти не согласен",2,"1 = абсолютно не согласен",1)</f>
        <v>3</v>
      </c>
      <c r="DZ56" s="22">
        <f>SWITCH('Raw data'!DZ56,"4 = полностью согласен",4,"3 = отчасти согласен",3,"2 = отчасти не согласен",2,"1 = абсолютно не согласен",1)</f>
        <v>2</v>
      </c>
      <c r="EA56" s="22">
        <f>SWITCH('Raw data'!EA56,"4 = полностью согласен",4,"3 = отчасти согласен",3,"2 = отчасти не согласен",2,"1 = абсолютно не согласен",1)</f>
        <v>4</v>
      </c>
      <c r="EB56" s="22">
        <f>SWITCH('Raw data'!EB56,"4 = полностью согласен",4,"3 = отчасти согласен",3,"2 = отчасти не согласен",2,"1 = абсолютно не согласен",1)</f>
        <v>3</v>
      </c>
      <c r="EC56" s="22">
        <f>SWITCH('Raw data'!EC56,"4 = полностью согласен",4,"3 = отчасти согласен",3,"2 = отчасти не согласен",2,"1 = абсолютно не согласен",1)</f>
        <v>3</v>
      </c>
      <c r="ED56" s="22">
        <f>SWITCH('Raw data'!ED56,"4 = полностью согласен",4,"3 = отчасти согласен",3,"2 = отчасти не согласен",2,"1 = абсолютно не согласен",1)</f>
        <v>3</v>
      </c>
      <c r="EE56" s="22">
        <f>SWITCH('Raw data'!EE56,"4 = полностью согласен",4,"3 = отчасти согласен",3,"2 = отчасти не согласен",2,"1 = абсолютно не согласен",1)</f>
        <v>4</v>
      </c>
      <c r="EF56" s="22">
        <f>SWITCH('Raw data'!EF56,"4 = полностью согласен",4,"3 = отчасти согласен",3,"2 = отчасти не согласен",2,"1 = абсолютно не согласен",1)</f>
        <v>3</v>
      </c>
      <c r="EG56" s="22">
        <f>SWITCH('Raw data'!EG56,"4 = полностью согласен",4,"3 = отчасти согласен",3,"2 = отчасти не согласен",2,"1 = абсолютно не согласен",1)</f>
        <v>4</v>
      </c>
      <c r="EH56" s="22">
        <f>SWITCH('Raw data'!EH56,"4 = полностью согласен",4,"3 = отчасти согласен",3,"2 = отчасти не согласен",2,"1 = абсолютно не согласен",1)</f>
        <v>2</v>
      </c>
      <c r="EI56" s="22">
        <f>SWITCH('Raw data'!EI56,"4 = полностью согласен",4,"3 = отчасти согласен",3,"2 = отчасти не согласен",2,"1 = абсолютно не согласен",1)</f>
        <v>3</v>
      </c>
      <c r="EJ56" s="22">
        <f>SWITCH('Raw data'!EJ56,"4 = полностью согласен",4,"3 = отчасти согласен",3,"2 = отчасти не согласен",2,"1 = абсолютно не согласен",1)</f>
        <v>2</v>
      </c>
      <c r="EK56" s="22">
        <f>SWITCH('Raw data'!EK56,"4 = полностью согласен",4,"3 = отчасти согласен",3,"2 = отчасти не согласен",2,"1 = абсолютно не согласен",1)</f>
        <v>2</v>
      </c>
      <c r="EL56" s="22">
        <f>SWITCH('Raw data'!EL56,"4 = полностью согласен",4,"3 = отчасти согласен",3,"2 = отчасти не согласен",2,"1 = абсолютно не согласен",1)</f>
        <v>3</v>
      </c>
      <c r="EM56" s="22">
        <f>SWITCH('Raw data'!EM56,"4 = полностью согласен",4,"3 = отчасти согласен",3,"2 = отчасти не согласен",2,"1 = абсолютно не согласен",1)</f>
        <v>3</v>
      </c>
      <c r="EN56" s="22">
        <f>SWITCH('Raw data'!EN56,"4 = полностью согласен",4,"3 = отчасти согласен",3,"2 = отчасти не согласен",2,"1 = абсолютно не согласен",1)</f>
        <v>4</v>
      </c>
      <c r="EO56" s="22">
        <f>SWITCH('Raw data'!EO56,"4 = полностью согласен",4,"3 = отчасти согласен",3,"2 = отчасти не согласен",2,"1 = абсолютно не согласен",1)</f>
        <v>2</v>
      </c>
      <c r="EP56" s="22">
        <f>SWITCH('Raw data'!EP56,"4 = полностью согласен",4,"3 = отчасти согласен",3,"2 = отчасти не согласен",2,"1 = абсолютно не согласен",1)</f>
        <v>3</v>
      </c>
      <c r="EQ56" s="22">
        <f>SWITCH('Raw data'!EQ56,"4 = полностью согласен",4,"3 = отчасти согласен",3,"2 = отчасти не согласен",2,"1 = абсолютно не согласен",1)</f>
        <v>4</v>
      </c>
      <c r="ER56" s="22">
        <f>SWITCH('Raw data'!ER56,"4 = полностью согласен",4,"3 = отчасти согласен",3,"2 = отчасти не согласен",2,"1 = абсолютно не согласен",1)</f>
        <v>2</v>
      </c>
      <c r="ES56" s="22">
        <f>SWITCH('Raw data'!ES56,"4 = полностью согласен",4,"3 = отчасти согласен",3,"2 = отчасти не согласен",2,"1 = абсолютно не согласен",1)</f>
        <v>2</v>
      </c>
      <c r="ET56" s="22">
        <f>SWITCH('Raw data'!ET56,"4 = полностью согласен",4,"3 = отчасти согласен",3,"2 = отчасти не согласен",2,"1 = абсолютно не согласен",1)</f>
        <v>3</v>
      </c>
      <c r="EU56" s="22">
        <f>SWITCH('Raw data'!EU56,"4 = полностью согласен",4,"3 = отчасти согласен",3,"2 = отчасти не согласен",2,"1 = абсолютно не согласен",1)</f>
        <v>3</v>
      </c>
      <c r="EV56" s="22">
        <f>SWITCH('Raw data'!EV56,"4 = полностью согласен",4,"3 = отчасти согласен",3,"2 = отчасти не согласен",2,"1 = абсолютно не согласен",1)</f>
        <v>2</v>
      </c>
      <c r="EW56" s="22">
        <f>SWITCH('Raw data'!EW56,"4 = полностью согласен",4,"3 = отчасти согласен",3,"2 = отчасти не согласен",2,"1 = абсолютно не согласен",1)</f>
        <v>2</v>
      </c>
      <c r="EX56" s="22">
        <f>SWITCH('Raw data'!EX56,"4 = полностью согласен",4,"3 = отчасти согласен",3,"2 = отчасти не согласен",2,"1 = абсолютно не согласен",1)</f>
        <v>2</v>
      </c>
      <c r="EY56" s="22">
        <f>SWITCH('Raw data'!EY56,"4 = полностью согласен",4,"3 = отчасти согласен",3,"2 = отчасти не согласен",2,"1 = абсолютно не согласен",1)</f>
        <v>1</v>
      </c>
      <c r="EZ56" s="22">
        <f>SWITCH('Raw data'!EZ56,"4 = полностью согласен",4,"3 = отчасти согласен",3,"2 = отчасти не согласен",2,"1 = абсолютно не согласен",1)</f>
        <v>2</v>
      </c>
      <c r="FA56" s="22">
        <f>SWITCH('Raw data'!FA56,"4 = полностью согласен",4,"3 = отчасти согласен",3,"2 = отчасти не согласен",2,"1 = абсолютно не согласен",1)</f>
        <v>3</v>
      </c>
      <c r="FB56" s="22">
        <f>SWITCH('Raw data'!FB56,"4 = полностью согласен",4,"3 = отчасти согласен",3,"2 = отчасти не согласен",2,"1 = абсолютно не согласен",1)</f>
        <v>3</v>
      </c>
      <c r="FC56" s="22">
        <f>SWITCH('Raw data'!FC56,"4 = полностью согласен",4,"3 = отчасти согласен",3,"2 = отчасти не согласен",2,"1 = абсолютно не согласен",1)</f>
        <v>3</v>
      </c>
      <c r="FD56" s="22">
        <f>SWITCH('Raw data'!FD56,"4 = полностью согласен",4,"3 = отчасти согласен",3,"2 = отчасти не согласен",2,"1 = абсолютно не согласен",1)</f>
        <v>2</v>
      </c>
      <c r="FE56" s="22">
        <f>SWITCH('Raw data'!FE56,"4 = полностью согласен",4,"3 = отчасти согласен",3,"2 = отчасти не согласен",2,"1 = абсолютно не согласен",1)</f>
        <v>1</v>
      </c>
      <c r="FF56" s="22">
        <f>SWITCH('Raw data'!FF56,"4 = полностью согласен",4,"3 = отчасти согласен",3,"2 = отчасти не согласен",2,"1 = абсолютно не согласен",1)</f>
        <v>3</v>
      </c>
      <c r="FG56" s="22">
        <f>SWITCH('Raw data'!FG56,"4 = полностью согласен",4,"3 = отчасти согласен",3,"2 = отчасти не согласен",2,"1 = абсолютно не согласен",1)</f>
        <v>2</v>
      </c>
      <c r="FH56" s="22">
        <f>SWITCH('Raw data'!FH56,"4 = полностью согласен",4,"3 = отчасти согласен",3,"2 = отчасти не согласен",2,"1 = абсолютно не согласен",1)</f>
        <v>3</v>
      </c>
      <c r="FI56" s="22">
        <f>SWITCH('Raw data'!FI56,"4 = полностью согласен",4,"3 = отчасти согласен",3,"2 = отчасти не согласен",2,"1 = абсолютно не согласен",1)</f>
        <v>4</v>
      </c>
      <c r="FJ56" s="22">
        <f>SWITCH('Raw data'!FJ56,"4 = полностью согласен",4,"3 = отчасти согласен",3,"2 = отчасти не согласен",2,"1 = абсолютно не согласен",1)</f>
        <v>1</v>
      </c>
      <c r="FK56" s="22">
        <f>SWITCH('Raw data'!FK56,"4 = полностью согласен",4,"3 = отчасти согласен",3,"2 = отчасти не согласен",2,"1 = абсолютно не согласен",1)</f>
        <v>2</v>
      </c>
      <c r="FL56" s="22">
        <f>SWITCH('Raw data'!FL56,"4 = полностью согласен",4,"3 = отчасти согласен",3,"2 = отчасти не согласен",2,"1 = абсолютно не согласен",1)</f>
        <v>2</v>
      </c>
      <c r="FM56" s="22">
        <f>SWITCH('Raw data'!FM56,"4 = полностью согласен",4,"3 = отчасти согласен",3,"2 = отчасти не согласен",2,"1 = абсолютно не согласен",1)</f>
        <v>2</v>
      </c>
      <c r="FN56" s="22">
        <f>SWITCH('Raw data'!FN56,"4 = полностью согласен",4,"3 = отчасти согласен",3,"2 = отчасти не согласен",2,"1 = абсолютно не согласен",1)</f>
        <v>2</v>
      </c>
      <c r="FO56" s="22">
        <f>SWITCH('Raw data'!FO56,"4 = полностью согласен",4,"3 = отчасти согласен",3,"2 = отчасти не согласен",2,"1 = абсолютно не согласен",1)</f>
        <v>1</v>
      </c>
      <c r="FP56" s="22">
        <f>SWITCH('Raw data'!FP56,"4 = полностью согласен",4,"3 = отчасти согласен",3,"2 = отчасти не согласен",2,"1 = абсолютно не согласен",1)</f>
        <v>3</v>
      </c>
      <c r="FQ56" s="22">
        <f>SWITCH('Raw data'!FQ56,"4 = полностью согласен",4,"3 = отчасти согласен",3,"2 = отчасти не согласен",2,"1 = абсолютно не согласен",1)</f>
        <v>2</v>
      </c>
      <c r="FR56" s="22">
        <f>SWITCH('Raw data'!FR56,"4 = полностью согласен",4,"3 = отчасти согласен",3,"2 = отчасти не согласен",2,"1 = абсолютно не согласен",1)</f>
        <v>3</v>
      </c>
      <c r="FS56" s="22">
        <f>SWITCH('Raw data'!FS56,"4 = полностью согласен",4,"3 = отчасти согласен",3,"2 = отчасти не согласен",2,"1 = абсолютно не согласен",1)</f>
        <v>2</v>
      </c>
      <c r="FT56" s="22">
        <f>SWITCH('Raw data'!FT56,"4 = полностью согласен",4,"3 = отчасти согласен",3,"2 = отчасти не согласен",2,"1 = абсолютно не согласен",1)</f>
        <v>4</v>
      </c>
      <c r="FU56" s="22">
        <f>SWITCH('Raw data'!FU56,"4 = полностью согласен",4,"3 = отчасти согласен",3,"2 = отчасти не согласен",2,"1 = абсолютно не согласен",1)</f>
        <v>3</v>
      </c>
      <c r="FV56" s="22">
        <f>SWITCH('Raw data'!FV56,"4 = полностью согласен",4,"3 = отчасти согласен",3,"2 = отчасти не согласен",2,"1 = абсолютно не согласен",1)</f>
        <v>2</v>
      </c>
      <c r="FW56" s="22">
        <f>SWITCH('Raw data'!FW56,"4 = полностью согласен",4,"3 = отчасти согласен",3,"2 = отчасти не согласен",2,"1 = абсолютно не согласен",1)</f>
        <v>3</v>
      </c>
      <c r="FX56" s="22">
        <f>SWITCH('Raw data'!FX56,"4 = полностью согласен",4,"3 = отчасти согласен",3,"2 = отчасти не согласен",2,"1 = абсолютно не согласен",1)</f>
        <v>4</v>
      </c>
      <c r="FY56" s="22">
        <f>SWITCH('Raw data'!FY56,"4 = полностью согласен",4,"3 = отчасти согласен",3,"2 = отчасти не согласен",2,"1 = абсолютно не согласен",1)</f>
        <v>2</v>
      </c>
      <c r="FZ56" s="22">
        <f>SWITCH('Raw data'!FZ56,"4 = полностью согласен",4,"3 = отчасти согласен",3,"2 = отчасти не согласен",2,"1 = абсолютно не согласен",1)</f>
        <v>1</v>
      </c>
      <c r="GA56" s="22">
        <f>SWITCH('Raw data'!GA56,"4 = полностью согласен",4,"3 = отчасти согласен",3,"2 = отчасти не согласен",2,"1 = абсолютно не согласен",1)</f>
        <v>1</v>
      </c>
      <c r="GB56" s="22">
        <f>SWITCH('Raw data'!GB56,"4 = полностью согласен",4,"3 = отчасти согласен",3,"2 = отчасти не согласен",2,"1 = абсолютно не согласен",1)</f>
        <v>3</v>
      </c>
      <c r="GC56" s="22">
        <f>SWITCH('Raw data'!GC56,"4 = полностью согласен",4,"3 = отчасти согласен",3,"2 = отчасти не согласен",2,"1 = абсолютно не согласен",1)</f>
        <v>1</v>
      </c>
      <c r="GD56" s="22">
        <f>SWITCH('Raw data'!GD56,"4 = полностью согласен",4,"3 = отчасти согласен",3,"2 = отчасти не согласен",2,"1 = абсолютно не согласен",1)</f>
        <v>3</v>
      </c>
      <c r="GE56" s="22">
        <f>SWITCH('Raw data'!GE56,"4 = полностью согласен",4,"3 = отчасти согласен",3,"2 = отчасти не согласен",2,"1 = абсолютно не согласен",1)</f>
        <v>4</v>
      </c>
      <c r="GF56" s="22">
        <f>SWITCH('Raw data'!GF56,"4 = полностью согласен",4,"3 = отчасти согласен",3,"2 = отчасти не согласен",2,"1 = абсолютно не согласен",1)</f>
        <v>3</v>
      </c>
      <c r="GG56" s="22">
        <f>SWITCH('Raw data'!GG56,"4 = полностью согласен",4,"3 = отчасти согласен",3,"2 = отчасти не согласен",2,"1 = абсолютно не согласен",1)</f>
        <v>2</v>
      </c>
      <c r="GH56" s="22">
        <f>SWITCH('Raw data'!GH56,"4 = полностью согласен",4,"3 = отчасти согласен",3,"2 = отчасти не согласен",2,"1 = абсолютно не согласен",1)</f>
        <v>1</v>
      </c>
      <c r="GI56" s="22">
        <f>SWITCH('Raw data'!GI56,"4 = полностью согласен",4,"3 = отчасти согласен",3,"2 = отчасти не согласен",2,"1 = абсолютно не согласен",1)</f>
        <v>4</v>
      </c>
      <c r="GJ56" s="22">
        <f>SWITCH('Raw data'!GJ56,"4 = полностью согласен",4,"3 = отчасти согласен",3,"2 = отчасти не согласен",2,"1 = абсолютно не согласен",1)</f>
        <v>3</v>
      </c>
      <c r="GK56" s="22">
        <f>SWITCH('Raw data'!GK56,"4 = полностью согласен",4,"3 = отчасти согласен",3,"2 = отчасти не согласен",2,"1 = абсолютно не согласен",1)</f>
        <v>2</v>
      </c>
      <c r="GL56" s="22">
        <f>SWITCH('Raw data'!GL56,"4 = полностью согласен",4,"3 = отчасти согласен",3,"2 = отчасти не согласен",2,"1 = абсолютно не согласен",1)</f>
        <v>4</v>
      </c>
      <c r="GM56" s="22">
        <f>SWITCH('Raw data'!GM56,"4 = полностью согласен",4,"3 = отчасти согласен",3,"2 = отчасти не согласен",2,"1 = абсолютно не согласен",1)</f>
        <v>3</v>
      </c>
      <c r="GN56" s="22">
        <f>SWITCH('Raw data'!GN56,"4 = полностью согласен",4,"3 = отчасти согласен",3,"2 = отчасти не согласен",2,"1 = абсолютно не согласен",1)</f>
        <v>2</v>
      </c>
      <c r="GO56" s="23"/>
    </row>
    <row r="57">
      <c r="A57" s="18">
        <f>'Raw data'!A57</f>
        <v>44725.54394</v>
      </c>
      <c r="B57" s="19" t="str">
        <f>'Raw data'!B57</f>
        <v>Другое (Укажите в следующем вопросе)</v>
      </c>
      <c r="E57" s="20">
        <f>if('Raw data'!E57 = "инженер-техник",0,1)</f>
        <v>1</v>
      </c>
      <c r="F57" s="20">
        <f>if('Raw data'!F57 = "вязальщик",0,1)</f>
        <v>1</v>
      </c>
      <c r="G57" s="20">
        <f>if('Raw data'!G57 = "повар",0,1)</f>
        <v>0</v>
      </c>
      <c r="H57" s="20">
        <f>if('Raw data'!H57 = "фотограф",0,1)</f>
        <v>0</v>
      </c>
      <c r="I57" s="20">
        <f>if('Raw data'!I57 = "чертежник",0,1)</f>
        <v>1</v>
      </c>
      <c r="J57" s="20">
        <f>if('Raw data'!J57 = "философ",0,1)</f>
        <v>1</v>
      </c>
      <c r="K57" s="20">
        <f>if('Raw data'!K57 = "ученый-химик",0,1)</f>
        <v>1</v>
      </c>
      <c r="L57" s="20">
        <f>if('Raw data'!L57 = "редактор научного журнала",0,1)</f>
        <v>0</v>
      </c>
      <c r="M57" s="20">
        <f>if('Raw data'!M57 = "лингвист",0,1)</f>
        <v>0</v>
      </c>
      <c r="N57" s="20">
        <f>if('Raw data'!N57 = "педиатр",0,1)</f>
        <v>1</v>
      </c>
      <c r="O57" s="20">
        <f>if('Raw data'!O57 = "организатор воспитательной работы",0,1)</f>
        <v>1</v>
      </c>
      <c r="P57" s="20">
        <f>if('Raw data'!P57 = "спортивный врач",0,1)</f>
        <v>0</v>
      </c>
      <c r="Q57" s="20">
        <f>if('Raw data'!Q57 = "нотариус",0,1)</f>
        <v>1</v>
      </c>
      <c r="R57" s="20">
        <f>if('Raw data'!R57 = "инженер станка",0,1)</f>
        <v>1</v>
      </c>
      <c r="S57" s="20">
        <f>if('Raw data'!S57 = "политический деятель",0,1)</f>
        <v>0</v>
      </c>
      <c r="T57" s="20">
        <f>if('Raw data'!T57 = "садовник",0,1)</f>
        <v>1</v>
      </c>
      <c r="U57" s="20">
        <f>if('Raw data'!U57 = "водитель",0,1)</f>
        <v>1</v>
      </c>
      <c r="V57" s="20">
        <f>if('Raw data'!V57 = "инженер-электрик",0,1)</f>
        <v>0</v>
      </c>
      <c r="W57" s="20">
        <f>if('Raw data'!W57 = "маляр",0,1)</f>
        <v>1</v>
      </c>
      <c r="X57" s="20">
        <f>if('Raw data'!X57 = "биолог",0,1)</f>
        <v>1</v>
      </c>
      <c r="Y57" s="20">
        <f>if('Raw data'!Y57 = "телеоператор",0,1)</f>
        <v>1</v>
      </c>
      <c r="Z57" s="20">
        <f>if('Raw data'!Z57 = "гидролог",0,1)</f>
        <v>1</v>
      </c>
      <c r="AA57" s="20">
        <f>if('Raw data'!AA57 = "зоолог",0,1)</f>
        <v>0</v>
      </c>
      <c r="AB57" s="20">
        <f>if('Raw data'!AB57 = "математик",0,1)</f>
        <v>0</v>
      </c>
      <c r="AC57" s="20">
        <f>if('Raw data'!AC57 = "счетовод",1,0)</f>
        <v>1</v>
      </c>
      <c r="AD57" s="20">
        <f>if('Raw data'!AD57 = "учитель",0,1)</f>
        <v>0</v>
      </c>
      <c r="AE57" s="20">
        <f>if('Raw data'!AE57 = "воспитатель",0,1)</f>
        <v>1</v>
      </c>
      <c r="AF57" s="20">
        <f>if('Raw data'!AF57 = "экономист",0,1)</f>
        <v>0</v>
      </c>
      <c r="AG57" s="20">
        <f>if('Raw data'!AG57 = "корректор",0,1)</f>
        <v>1</v>
      </c>
      <c r="AH57" s="20">
        <f>if('Raw data'!AH57 = "завхоз",0,1)</f>
        <v>1</v>
      </c>
      <c r="AI57" s="20">
        <f>if('Raw data'!AI57 = "радиоинженер",0,1)</f>
        <v>1</v>
      </c>
      <c r="AJ57" s="20">
        <f>if('Raw data'!AJ57 = "водопроводчик",0,1)</f>
        <v>1</v>
      </c>
      <c r="AK57" s="20">
        <f>if('Raw data'!AK57 = "агроном",0,1)</f>
        <v>1</v>
      </c>
      <c r="AL57" s="20">
        <f>if('Raw data'!AL57 = "закройщик-модельер",0,1)</f>
        <v>0</v>
      </c>
      <c r="AM57" s="20">
        <f>if('Raw data'!AM57 = "археолог",0,1)</f>
        <v>1</v>
      </c>
      <c r="AN57" s="20">
        <f>if('Raw data'!AN57 = "работник музея",0,1)</f>
        <v>0</v>
      </c>
      <c r="AO57" s="20">
        <f>if('Raw data'!AO57 = "ученый",0,1)</f>
        <v>0</v>
      </c>
      <c r="AP57" s="20">
        <f>if('Raw data'!AP57 = "логопед",0,1)</f>
        <v>1</v>
      </c>
      <c r="AQ57" s="20">
        <f>if('Raw data'!AQ57 = "врач",0,1)</f>
        <v>1</v>
      </c>
      <c r="AR57" s="20">
        <f>if('Raw data'!AR57 = "главный бухгалтер",0,1)</f>
        <v>1</v>
      </c>
      <c r="AS57" s="20">
        <f>if('Raw data'!AS57 = "поэт",0,1)</f>
        <v>1</v>
      </c>
      <c r="AT57" s="21">
        <f>if('Raw data'!AT57 = "архивариус",0,1)</f>
        <v>1</v>
      </c>
      <c r="AU57" s="20">
        <f>COUNTIF('Raw data'!AU57,"Да")</f>
        <v>0</v>
      </c>
      <c r="AV57" s="20">
        <f>COUNTIF('Raw data'!AV57,"Да")</f>
        <v>1</v>
      </c>
      <c r="AW57" s="20">
        <f>COUNTIF('Raw data'!AW57,"Да")</f>
        <v>0</v>
      </c>
      <c r="AX57" s="20">
        <f>COUNTIF('Raw data'!AX57,"Да")</f>
        <v>1</v>
      </c>
      <c r="AY57" s="20">
        <f>COUNTIF('Raw data'!AY57,"Да")</f>
        <v>0</v>
      </c>
      <c r="AZ57" s="20">
        <f>COUNTIF('Raw data'!AZ57,"Да")</f>
        <v>1</v>
      </c>
      <c r="BA57" s="20">
        <f>COUNTIF('Raw data'!BA57,"Да")</f>
        <v>0</v>
      </c>
      <c r="BB57" s="20">
        <f>COUNTIF('Raw data'!BB57,"Да")</f>
        <v>1</v>
      </c>
      <c r="BC57" s="20">
        <f>COUNTIF('Raw data'!BC57,"Да")</f>
        <v>0</v>
      </c>
      <c r="BD57" s="20">
        <f>COUNTIF('Raw data'!BD57,"Да")</f>
        <v>1</v>
      </c>
      <c r="BE57" s="20">
        <f>COUNTIF('Raw data'!BE57,"Да")</f>
        <v>1</v>
      </c>
      <c r="BF57" s="20">
        <f>COUNTIF('Raw data'!BF57,"Да")</f>
        <v>0</v>
      </c>
      <c r="BG57" s="20">
        <f>COUNTIF('Raw data'!BG57,"Да")</f>
        <v>1</v>
      </c>
      <c r="BH57" s="20">
        <f>COUNTIF('Raw data'!BH57,"Да")</f>
        <v>1</v>
      </c>
      <c r="BI57" s="20">
        <f>COUNTIF('Raw data'!BI57,"Да")</f>
        <v>1</v>
      </c>
      <c r="BJ57" s="20">
        <f>COUNTIF('Raw data'!BJ57,"Да")</f>
        <v>0</v>
      </c>
      <c r="BK57" s="20">
        <f>COUNTIF('Raw data'!BK57,"Да")</f>
        <v>1</v>
      </c>
      <c r="BL57" s="20">
        <f>COUNTIF('Raw data'!BL57,"Да")</f>
        <v>0</v>
      </c>
      <c r="BM57" s="20">
        <f>COUNTIF('Raw data'!BM57,"Да")</f>
        <v>1</v>
      </c>
      <c r="BN57" s="20">
        <f>COUNTIF('Raw data'!BN57,"Да")</f>
        <v>0</v>
      </c>
      <c r="BO57" s="20">
        <f>COUNTIF('Raw data'!BO57,"Да")</f>
        <v>0</v>
      </c>
      <c r="BP57" s="20">
        <f>COUNTIF('Raw data'!BP57,"Да")</f>
        <v>1</v>
      </c>
      <c r="BQ57" s="20">
        <f>COUNTIF('Raw data'!BQ57,"Да")</f>
        <v>0</v>
      </c>
      <c r="BR57" s="20">
        <f>COUNTIF('Raw data'!BR57,"Да")</f>
        <v>0</v>
      </c>
      <c r="BS57" s="20">
        <f>COUNTIF('Raw data'!BS57,"Да")</f>
        <v>1</v>
      </c>
      <c r="BT57" s="20">
        <f>COUNTIF('Raw data'!BT57,"Да")</f>
        <v>1</v>
      </c>
      <c r="BU57" s="20">
        <f>COUNTIF('Raw data'!BU57,"Да")</f>
        <v>0</v>
      </c>
      <c r="BV57" s="20">
        <f>COUNTIF('Raw data'!BV57,"Да")</f>
        <v>1</v>
      </c>
      <c r="BW57" s="20">
        <f>COUNTIF('Raw data'!BW57,"Да")</f>
        <v>1</v>
      </c>
      <c r="BX57" s="20">
        <f>COUNTIF('Raw data'!BX57,"Да")</f>
        <v>1</v>
      </c>
      <c r="BY57" s="20">
        <f>COUNTIF('Raw data'!BY57,"Да")</f>
        <v>0</v>
      </c>
      <c r="BZ57" s="20">
        <f>COUNTIF('Raw data'!BZ57,"Да")</f>
        <v>1</v>
      </c>
      <c r="CA57" s="20">
        <f>COUNTIF('Raw data'!CA57,"Да")</f>
        <v>1</v>
      </c>
      <c r="CB57" s="20">
        <f>COUNTIF('Raw data'!CB57,"Да")</f>
        <v>0</v>
      </c>
      <c r="CC57" s="20">
        <f>COUNTIF('Raw data'!CC57,"Да")</f>
        <v>0</v>
      </c>
      <c r="CD57" s="20">
        <f>COUNTIF('Raw data'!CD57,"Да")</f>
        <v>0</v>
      </c>
      <c r="CE57" s="20">
        <f>COUNTIF('Raw data'!CE57,"Да")</f>
        <v>1</v>
      </c>
      <c r="CF57" s="20">
        <f>COUNTIF('Raw data'!CF57,"Да")</f>
        <v>1</v>
      </c>
      <c r="CG57" s="20">
        <f>COUNTIF('Raw data'!CG57,"Да")</f>
        <v>1</v>
      </c>
      <c r="CH57" s="20">
        <f>COUNTIF('Raw data'!CH57,"Да")</f>
        <v>0</v>
      </c>
      <c r="CI57" s="20">
        <f>COUNTIF('Raw data'!CI57,"Да")</f>
        <v>0</v>
      </c>
      <c r="CJ57" s="20">
        <f>COUNTIF('Raw data'!CJ57,"Да")</f>
        <v>1</v>
      </c>
      <c r="CK57" s="20">
        <f>COUNTIF('Raw data'!CK57,"Да")</f>
        <v>1</v>
      </c>
      <c r="CL57" s="20">
        <f>COUNTIF('Raw data'!CL57,"Да")</f>
        <v>0</v>
      </c>
      <c r="CM57" s="20">
        <f>COUNTIF('Raw data'!CM57,"Да")</f>
        <v>0</v>
      </c>
      <c r="CN57" s="20">
        <f>COUNTIF('Raw data'!CN57,"Да")</f>
        <v>1</v>
      </c>
      <c r="CO57" s="20">
        <f>COUNTIF('Raw data'!CO57,"Да")</f>
        <v>0</v>
      </c>
      <c r="CP57" s="20">
        <f>COUNTIF('Raw data'!CP57,"Да")</f>
        <v>0</v>
      </c>
      <c r="CQ57" s="20">
        <f>COUNTIF('Raw data'!CQ57,"Да")</f>
        <v>1</v>
      </c>
      <c r="CR57" s="20">
        <f>COUNTIF('Raw data'!CR57,"Да")</f>
        <v>1</v>
      </c>
      <c r="CS57" s="20">
        <f>COUNTIF('Raw data'!CS57,"Да")</f>
        <v>0</v>
      </c>
      <c r="CT57" s="20">
        <f>COUNTIF('Raw data'!CT57,"Да")</f>
        <v>0</v>
      </c>
      <c r="CU57" s="20">
        <f>COUNTIF('Raw data'!CU57,"Да")</f>
        <v>0</v>
      </c>
      <c r="CV57" s="20">
        <f>COUNTIF('Raw data'!CV57,"Да")</f>
        <v>1</v>
      </c>
      <c r="CW57" s="20">
        <f>COUNTIF('Raw data'!CW57,"Да")</f>
        <v>1</v>
      </c>
      <c r="CX57" s="20">
        <f>COUNTIF('Raw data'!CX57,"Да")</f>
        <v>0</v>
      </c>
      <c r="CY57" s="20">
        <f>COUNTIF('Raw data'!CY57,"Да")</f>
        <v>1</v>
      </c>
      <c r="CZ57" s="20">
        <f>COUNTIF('Raw data'!CZ57,"Да")</f>
        <v>1</v>
      </c>
      <c r="DA57" s="20">
        <f>COUNTIF('Raw data'!DA57,"Да")</f>
        <v>1</v>
      </c>
      <c r="DB57" s="20">
        <f>COUNTIF('Raw data'!DB57,"Да")</f>
        <v>0</v>
      </c>
      <c r="DC57" s="20">
        <f>COUNTIF('Raw data'!DC57,"Да")</f>
        <v>0</v>
      </c>
      <c r="DD57" s="20">
        <f>COUNTIF('Raw data'!DD57,"Да")</f>
        <v>0</v>
      </c>
      <c r="DE57" s="20">
        <f>COUNTIF('Raw data'!DE57,"Да")</f>
        <v>1</v>
      </c>
      <c r="DF57" s="20">
        <f>COUNTIF('Raw data'!DF57,"Да")</f>
        <v>0</v>
      </c>
      <c r="DG57" s="20">
        <f>COUNTIF('Raw data'!DG57,"Да")</f>
        <v>1</v>
      </c>
      <c r="DH57" s="20">
        <f>COUNTIF('Raw data'!DH57,"Да")</f>
        <v>1</v>
      </c>
      <c r="DI57" s="20">
        <f>COUNTIF('Raw data'!DI57,"Да")</f>
        <v>1</v>
      </c>
      <c r="DJ57" s="20">
        <f>COUNTIF('Raw data'!DJ57,"Да")</f>
        <v>1</v>
      </c>
      <c r="DK57" s="20">
        <f>COUNTIF('Raw data'!DK57,"Да")</f>
        <v>1</v>
      </c>
      <c r="DL57" s="20">
        <f>COUNTIF('Raw data'!DL57,"Да")</f>
        <v>1</v>
      </c>
      <c r="DM57" s="20">
        <f>COUNTIF('Raw data'!DM57,"Да")</f>
        <v>1</v>
      </c>
      <c r="DN57" s="20">
        <f>COUNTIF('Raw data'!DN57,"Да")</f>
        <v>0</v>
      </c>
      <c r="DO57" s="20">
        <f>COUNTIF('Raw data'!DO57,"Да")</f>
        <v>1</v>
      </c>
      <c r="DP57" s="20">
        <f>COUNTIF('Raw data'!DP57,"Да")</f>
        <v>1</v>
      </c>
      <c r="DQ57" s="20">
        <f>COUNTIF('Raw data'!DQ57,"Да")</f>
        <v>0</v>
      </c>
      <c r="DR57" s="20">
        <f>COUNTIF('Raw data'!DR57,"Да")</f>
        <v>1</v>
      </c>
      <c r="DS57" s="20">
        <f>COUNTIF('Raw data'!DS57,"Да")</f>
        <v>1</v>
      </c>
      <c r="DT57" s="20">
        <f>COUNTIF('Raw data'!DT57,"Да")</f>
        <v>1</v>
      </c>
      <c r="DU57" s="20">
        <f>COUNTIF('Raw data'!DU57,"Да")</f>
        <v>0</v>
      </c>
      <c r="DV57" s="21">
        <f>COUNTIF('Raw data'!DV57,"Да")</f>
        <v>1</v>
      </c>
      <c r="DW57" s="22">
        <f>SWITCH('Raw data'!DW57,"4 = полностью согласен",4,"3 = отчасти согласен",3,"2 = отчасти не согласен",2,"1 = абсолютно не согласен",1)</f>
        <v>4</v>
      </c>
      <c r="DX57" s="22">
        <f>SWITCH('Raw data'!DX57,"4 = полностью согласен",4,"3 = отчасти согласен",3,"2 = отчасти не согласен",2,"1 = абсолютно не согласен",1)</f>
        <v>4</v>
      </c>
      <c r="DY57" s="22">
        <f>SWITCH('Raw data'!DY57,"4 = полностью согласен",4,"3 = отчасти согласен",3,"2 = отчасти не согласен",2,"1 = абсолютно не согласен",1)</f>
        <v>4</v>
      </c>
      <c r="DZ57" s="22">
        <f>SWITCH('Raw data'!DZ57,"4 = полностью согласен",4,"3 = отчасти согласен",3,"2 = отчасти не согласен",2,"1 = абсолютно не согласен",1)</f>
        <v>4</v>
      </c>
      <c r="EA57" s="22">
        <f>SWITCH('Raw data'!EA57,"4 = полностью согласен",4,"3 = отчасти согласен",3,"2 = отчасти не согласен",2,"1 = абсолютно не согласен",1)</f>
        <v>4</v>
      </c>
      <c r="EB57" s="22">
        <f>SWITCH('Raw data'!EB57,"4 = полностью согласен",4,"3 = отчасти согласен",3,"2 = отчасти не согласен",2,"1 = абсолютно не согласен",1)</f>
        <v>3</v>
      </c>
      <c r="EC57" s="22">
        <f>SWITCH('Raw data'!EC57,"4 = полностью согласен",4,"3 = отчасти согласен",3,"2 = отчасти не согласен",2,"1 = абсолютно не согласен",1)</f>
        <v>2</v>
      </c>
      <c r="ED57" s="22">
        <f>SWITCH('Raw data'!ED57,"4 = полностью согласен",4,"3 = отчасти согласен",3,"2 = отчасти не согласен",2,"1 = абсолютно не согласен",1)</f>
        <v>4</v>
      </c>
      <c r="EE57" s="22">
        <f>SWITCH('Raw data'!EE57,"4 = полностью согласен",4,"3 = отчасти согласен",3,"2 = отчасти не согласен",2,"1 = абсолютно не согласен",1)</f>
        <v>1</v>
      </c>
      <c r="EF57" s="22">
        <f>SWITCH('Raw data'!EF57,"4 = полностью согласен",4,"3 = отчасти согласен",3,"2 = отчасти не согласен",2,"1 = абсолютно не согласен",1)</f>
        <v>3</v>
      </c>
      <c r="EG57" s="22">
        <f>SWITCH('Raw data'!EG57,"4 = полностью согласен",4,"3 = отчасти согласен",3,"2 = отчасти не согласен",2,"1 = абсолютно не согласен",1)</f>
        <v>4</v>
      </c>
      <c r="EH57" s="22">
        <f>SWITCH('Raw data'!EH57,"4 = полностью согласен",4,"3 = отчасти согласен",3,"2 = отчасти не согласен",2,"1 = абсолютно не согласен",1)</f>
        <v>2</v>
      </c>
      <c r="EI57" s="22">
        <f>SWITCH('Raw data'!EI57,"4 = полностью согласен",4,"3 = отчасти согласен",3,"2 = отчасти не согласен",2,"1 = абсолютно не согласен",1)</f>
        <v>4</v>
      </c>
      <c r="EJ57" s="22">
        <f>SWITCH('Raw data'!EJ57,"4 = полностью согласен",4,"3 = отчасти согласен",3,"2 = отчасти не согласен",2,"1 = абсолютно не согласен",1)</f>
        <v>4</v>
      </c>
      <c r="EK57" s="22">
        <f>SWITCH('Raw data'!EK57,"4 = полностью согласен",4,"3 = отчасти согласен",3,"2 = отчасти не согласен",2,"1 = абсолютно не согласен",1)</f>
        <v>4</v>
      </c>
      <c r="EL57" s="22">
        <f>SWITCH('Raw data'!EL57,"4 = полностью согласен",4,"3 = отчасти согласен",3,"2 = отчасти не согласен",2,"1 = абсолютно не согласен",1)</f>
        <v>3</v>
      </c>
      <c r="EM57" s="22">
        <f>SWITCH('Raw data'!EM57,"4 = полностью согласен",4,"3 = отчасти согласен",3,"2 = отчасти не согласен",2,"1 = абсолютно не согласен",1)</f>
        <v>3</v>
      </c>
      <c r="EN57" s="22">
        <f>SWITCH('Raw data'!EN57,"4 = полностью согласен",4,"3 = отчасти согласен",3,"2 = отчасти не согласен",2,"1 = абсолютно не согласен",1)</f>
        <v>3</v>
      </c>
      <c r="EO57" s="22">
        <f>SWITCH('Raw data'!EO57,"4 = полностью согласен",4,"3 = отчасти согласен",3,"2 = отчасти не согласен",2,"1 = абсолютно не согласен",1)</f>
        <v>3</v>
      </c>
      <c r="EP57" s="22">
        <f>SWITCH('Raw data'!EP57,"4 = полностью согласен",4,"3 = отчасти согласен",3,"2 = отчасти не согласен",2,"1 = абсолютно не согласен",1)</f>
        <v>4</v>
      </c>
      <c r="EQ57" s="22">
        <f>SWITCH('Raw data'!EQ57,"4 = полностью согласен",4,"3 = отчасти согласен",3,"2 = отчасти не согласен",2,"1 = абсолютно не согласен",1)</f>
        <v>4</v>
      </c>
      <c r="ER57" s="22">
        <f>SWITCH('Raw data'!ER57,"4 = полностью согласен",4,"3 = отчасти согласен",3,"2 = отчасти не согласен",2,"1 = абсолютно не согласен",1)</f>
        <v>2</v>
      </c>
      <c r="ES57" s="22">
        <f>SWITCH('Raw data'!ES57,"4 = полностью согласен",4,"3 = отчасти согласен",3,"2 = отчасти не согласен",2,"1 = абсолютно не согласен",1)</f>
        <v>2</v>
      </c>
      <c r="ET57" s="22">
        <f>SWITCH('Raw data'!ET57,"4 = полностью согласен",4,"3 = отчасти согласен",3,"2 = отчасти не согласен",2,"1 = абсолютно не согласен",1)</f>
        <v>4</v>
      </c>
      <c r="EU57" s="22">
        <f>SWITCH('Raw data'!EU57,"4 = полностью согласен",4,"3 = отчасти согласен",3,"2 = отчасти не согласен",2,"1 = абсолютно не согласен",1)</f>
        <v>4</v>
      </c>
      <c r="EV57" s="22">
        <f>SWITCH('Raw data'!EV57,"4 = полностью согласен",4,"3 = отчасти согласен",3,"2 = отчасти не согласен",2,"1 = абсолютно не согласен",1)</f>
        <v>1</v>
      </c>
      <c r="EW57" s="22">
        <f>SWITCH('Raw data'!EW57,"4 = полностью согласен",4,"3 = отчасти согласен",3,"2 = отчасти не согласен",2,"1 = абсолютно не согласен",1)</f>
        <v>4</v>
      </c>
      <c r="EX57" s="22">
        <f>SWITCH('Raw data'!EX57,"4 = полностью согласен",4,"3 = отчасти согласен",3,"2 = отчасти не согласен",2,"1 = абсолютно не согласен",1)</f>
        <v>3</v>
      </c>
      <c r="EY57" s="22">
        <f>SWITCH('Raw data'!EY57,"4 = полностью согласен",4,"3 = отчасти согласен",3,"2 = отчасти не согласен",2,"1 = абсолютно не согласен",1)</f>
        <v>3</v>
      </c>
      <c r="EZ57" s="22">
        <f>SWITCH('Raw data'!EZ57,"4 = полностью согласен",4,"3 = отчасти согласен",3,"2 = отчасти не согласен",2,"1 = абсолютно не согласен",1)</f>
        <v>4</v>
      </c>
      <c r="FA57" s="22">
        <f>SWITCH('Raw data'!FA57,"4 = полностью согласен",4,"3 = отчасти согласен",3,"2 = отчасти не согласен",2,"1 = абсолютно не согласен",1)</f>
        <v>1</v>
      </c>
      <c r="FB57" s="22">
        <f>SWITCH('Raw data'!FB57,"4 = полностью согласен",4,"3 = отчасти согласен",3,"2 = отчасти не согласен",2,"1 = абсолютно не согласен",1)</f>
        <v>4</v>
      </c>
      <c r="FC57" s="22">
        <f>SWITCH('Raw data'!FC57,"4 = полностью согласен",4,"3 = отчасти согласен",3,"2 = отчасти не согласен",2,"1 = абсолютно не согласен",1)</f>
        <v>4</v>
      </c>
      <c r="FD57" s="22">
        <f>SWITCH('Raw data'!FD57,"4 = полностью согласен",4,"3 = отчасти согласен",3,"2 = отчасти не согласен",2,"1 = абсолютно не согласен",1)</f>
        <v>3</v>
      </c>
      <c r="FE57" s="22">
        <f>SWITCH('Raw data'!FE57,"4 = полностью согласен",4,"3 = отчасти согласен",3,"2 = отчасти не согласен",2,"1 = абсолютно не согласен",1)</f>
        <v>3</v>
      </c>
      <c r="FF57" s="22">
        <f>SWITCH('Raw data'!FF57,"4 = полностью согласен",4,"3 = отчасти согласен",3,"2 = отчасти не согласен",2,"1 = абсолютно не согласен",1)</f>
        <v>3</v>
      </c>
      <c r="FG57" s="22">
        <f>SWITCH('Raw data'!FG57,"4 = полностью согласен",4,"3 = отчасти согласен",3,"2 = отчасти не согласен",2,"1 = абсолютно не согласен",1)</f>
        <v>1</v>
      </c>
      <c r="FH57" s="22">
        <f>SWITCH('Raw data'!FH57,"4 = полностью согласен",4,"3 = отчасти согласен",3,"2 = отчасти не согласен",2,"1 = абсолютно не согласен",1)</f>
        <v>1</v>
      </c>
      <c r="FI57" s="22">
        <f>SWITCH('Raw data'!FI57,"4 = полностью согласен",4,"3 = отчасти согласен",3,"2 = отчасти не согласен",2,"1 = абсолютно не согласен",1)</f>
        <v>4</v>
      </c>
      <c r="FJ57" s="22">
        <f>SWITCH('Raw data'!FJ57,"4 = полностью согласен",4,"3 = отчасти согласен",3,"2 = отчасти не согласен",2,"1 = абсолютно не согласен",1)</f>
        <v>1</v>
      </c>
      <c r="FK57" s="22">
        <f>SWITCH('Raw data'!FK57,"4 = полностью согласен",4,"3 = отчасти согласен",3,"2 = отчасти не согласен",2,"1 = абсолютно не согласен",1)</f>
        <v>4</v>
      </c>
      <c r="FL57" s="22">
        <f>SWITCH('Raw data'!FL57,"4 = полностью согласен",4,"3 = отчасти согласен",3,"2 = отчасти не согласен",2,"1 = абсолютно не согласен",1)</f>
        <v>4</v>
      </c>
      <c r="FM57" s="22">
        <f>SWITCH('Raw data'!FM57,"4 = полностью согласен",4,"3 = отчасти согласен",3,"2 = отчасти не согласен",2,"1 = абсолютно не согласен",1)</f>
        <v>4</v>
      </c>
      <c r="FN57" s="22">
        <f>SWITCH('Raw data'!FN57,"4 = полностью согласен",4,"3 = отчасти согласен",3,"2 = отчасти не согласен",2,"1 = абсолютно не согласен",1)</f>
        <v>3</v>
      </c>
      <c r="FO57" s="22">
        <f>SWITCH('Raw data'!FO57,"4 = полностью согласен",4,"3 = отчасти согласен",3,"2 = отчасти не согласен",2,"1 = абсолютно не согласен",1)</f>
        <v>1</v>
      </c>
      <c r="FP57" s="22">
        <f>SWITCH('Raw data'!FP57,"4 = полностью согласен",4,"3 = отчасти согласен",3,"2 = отчасти не согласен",2,"1 = абсолютно не согласен",1)</f>
        <v>4</v>
      </c>
      <c r="FQ57" s="22">
        <f>SWITCH('Raw data'!FQ57,"4 = полностью согласен",4,"3 = отчасти согласен",3,"2 = отчасти не согласен",2,"1 = абсолютно не согласен",1)</f>
        <v>4</v>
      </c>
      <c r="FR57" s="22">
        <f>SWITCH('Raw data'!FR57,"4 = полностью согласен",4,"3 = отчасти согласен",3,"2 = отчасти не согласен",2,"1 = абсолютно не согласен",1)</f>
        <v>2</v>
      </c>
      <c r="FS57" s="22">
        <f>SWITCH('Raw data'!FS57,"4 = полностью согласен",4,"3 = отчасти согласен",3,"2 = отчасти не согласен",2,"1 = абсолютно не согласен",1)</f>
        <v>4</v>
      </c>
      <c r="FT57" s="22">
        <f>SWITCH('Raw data'!FT57,"4 = полностью согласен",4,"3 = отчасти согласен",3,"2 = отчасти не согласен",2,"1 = абсолютно не согласен",1)</f>
        <v>2</v>
      </c>
      <c r="FU57" s="22">
        <f>SWITCH('Raw data'!FU57,"4 = полностью согласен",4,"3 = отчасти согласен",3,"2 = отчасти не согласен",2,"1 = абсолютно не согласен",1)</f>
        <v>2</v>
      </c>
      <c r="FV57" s="22">
        <f>SWITCH('Raw data'!FV57,"4 = полностью согласен",4,"3 = отчасти согласен",3,"2 = отчасти не согласен",2,"1 = абсолютно не согласен",1)</f>
        <v>2</v>
      </c>
      <c r="FW57" s="22">
        <f>SWITCH('Raw data'!FW57,"4 = полностью согласен",4,"3 = отчасти согласен",3,"2 = отчасти не согласен",2,"1 = абсолютно не согласен",1)</f>
        <v>3</v>
      </c>
      <c r="FX57" s="22">
        <f>SWITCH('Raw data'!FX57,"4 = полностью согласен",4,"3 = отчасти согласен",3,"2 = отчасти не согласен",2,"1 = абсолютно не согласен",1)</f>
        <v>4</v>
      </c>
      <c r="FY57" s="22">
        <f>SWITCH('Raw data'!FY57,"4 = полностью согласен",4,"3 = отчасти согласен",3,"2 = отчасти не согласен",2,"1 = абсолютно не согласен",1)</f>
        <v>3</v>
      </c>
      <c r="FZ57" s="22">
        <f>SWITCH('Raw data'!FZ57,"4 = полностью согласен",4,"3 = отчасти согласен",3,"2 = отчасти не согласен",2,"1 = абсолютно не согласен",1)</f>
        <v>4</v>
      </c>
      <c r="GA57" s="22">
        <f>SWITCH('Raw data'!GA57,"4 = полностью согласен",4,"3 = отчасти согласен",3,"2 = отчасти не согласен",2,"1 = абсолютно не согласен",1)</f>
        <v>1</v>
      </c>
      <c r="GB57" s="22">
        <f>SWITCH('Raw data'!GB57,"4 = полностью согласен",4,"3 = отчасти согласен",3,"2 = отчасти не согласен",2,"1 = абсолютно не согласен",1)</f>
        <v>4</v>
      </c>
      <c r="GC57" s="22">
        <f>SWITCH('Raw data'!GC57,"4 = полностью согласен",4,"3 = отчасти согласен",3,"2 = отчасти не согласен",2,"1 = абсолютно не согласен",1)</f>
        <v>1</v>
      </c>
      <c r="GD57" s="22">
        <f>SWITCH('Raw data'!GD57,"4 = полностью согласен",4,"3 = отчасти согласен",3,"2 = отчасти не согласен",2,"1 = абсолютно не согласен",1)</f>
        <v>2</v>
      </c>
      <c r="GE57" s="22">
        <f>SWITCH('Raw data'!GE57,"4 = полностью согласен",4,"3 = отчасти согласен",3,"2 = отчасти не согласен",2,"1 = абсолютно не согласен",1)</f>
        <v>3</v>
      </c>
      <c r="GF57" s="22">
        <f>SWITCH('Raw data'!GF57,"4 = полностью согласен",4,"3 = отчасти согласен",3,"2 = отчасти не согласен",2,"1 = абсолютно не согласен",1)</f>
        <v>2</v>
      </c>
      <c r="GG57" s="22">
        <f>SWITCH('Raw data'!GG57,"4 = полностью согласен",4,"3 = отчасти согласен",3,"2 = отчасти не согласен",2,"1 = абсолютно не согласен",1)</f>
        <v>4</v>
      </c>
      <c r="GH57" s="22">
        <f>SWITCH('Raw data'!GH57,"4 = полностью согласен",4,"3 = отчасти согласен",3,"2 = отчасти не согласен",2,"1 = абсолютно не согласен",1)</f>
        <v>3</v>
      </c>
      <c r="GI57" s="22">
        <f>SWITCH('Raw data'!GI57,"4 = полностью согласен",4,"3 = отчасти согласен",3,"2 = отчасти не согласен",2,"1 = абсолютно не согласен",1)</f>
        <v>3</v>
      </c>
      <c r="GJ57" s="22">
        <f>SWITCH('Raw data'!GJ57,"4 = полностью согласен",4,"3 = отчасти согласен",3,"2 = отчасти не согласен",2,"1 = абсолютно не согласен",1)</f>
        <v>3</v>
      </c>
      <c r="GK57" s="22">
        <f>SWITCH('Raw data'!GK57,"4 = полностью согласен",4,"3 = отчасти согласен",3,"2 = отчасти не согласен",2,"1 = абсолютно не согласен",1)</f>
        <v>4</v>
      </c>
      <c r="GL57" s="22">
        <f>SWITCH('Raw data'!GL57,"4 = полностью согласен",4,"3 = отчасти согласен",3,"2 = отчасти не согласен",2,"1 = абсолютно не согласен",1)</f>
        <v>2</v>
      </c>
      <c r="GM57" s="22">
        <f>SWITCH('Raw data'!GM57,"4 = полностью согласен",4,"3 = отчасти согласен",3,"2 = отчасти не согласен",2,"1 = абсолютно не согласен",1)</f>
        <v>4</v>
      </c>
      <c r="GN57" s="22">
        <f>SWITCH('Raw data'!GN57,"4 = полностью согласен",4,"3 = отчасти согласен",3,"2 = отчасти не согласен",2,"1 = абсолютно не согласен",1)</f>
        <v>3</v>
      </c>
      <c r="GO57" s="23"/>
    </row>
    <row r="58">
      <c r="A58" s="18">
        <f>'Raw data'!A58</f>
        <v>44726.88072</v>
      </c>
      <c r="B58" s="19" t="str">
        <f>'Raw data'!B58</f>
        <v>Developer</v>
      </c>
      <c r="E58" s="20">
        <f>if('Raw data'!E58 = "инженер-техник",0,1)</f>
        <v>1</v>
      </c>
      <c r="F58" s="20">
        <f>if('Raw data'!F58 = "вязальщик",0,1)</f>
        <v>0</v>
      </c>
      <c r="G58" s="20">
        <f>if('Raw data'!G58 = "повар",0,1)</f>
        <v>0</v>
      </c>
      <c r="H58" s="20">
        <f>if('Raw data'!H58 = "фотограф",0,1)</f>
        <v>0</v>
      </c>
      <c r="I58" s="20">
        <f>if('Raw data'!I58 = "чертежник",0,1)</f>
        <v>1</v>
      </c>
      <c r="J58" s="20">
        <f>if('Raw data'!J58 = "философ",0,1)</f>
        <v>0</v>
      </c>
      <c r="K58" s="20">
        <f>if('Raw data'!K58 = "ученый-химик",0,1)</f>
        <v>1</v>
      </c>
      <c r="L58" s="20">
        <f>if('Raw data'!L58 = "редактор научного журнала",0,1)</f>
        <v>1</v>
      </c>
      <c r="M58" s="20">
        <f>if('Raw data'!M58 = "лингвист",0,1)</f>
        <v>0</v>
      </c>
      <c r="N58" s="20">
        <f>if('Raw data'!N58 = "педиатр",0,1)</f>
        <v>1</v>
      </c>
      <c r="O58" s="20">
        <f>if('Raw data'!O58 = "организатор воспитательной работы",0,1)</f>
        <v>1</v>
      </c>
      <c r="P58" s="20">
        <f>if('Raw data'!P58 = "спортивный врач",0,1)</f>
        <v>0</v>
      </c>
      <c r="Q58" s="20">
        <f>if('Raw data'!Q58 = "нотариус",0,1)</f>
        <v>0</v>
      </c>
      <c r="R58" s="20">
        <f>if('Raw data'!R58 = "инженер станка",0,1)</f>
        <v>0</v>
      </c>
      <c r="S58" s="20">
        <f>if('Raw data'!S58 = "политический деятель",0,1)</f>
        <v>0</v>
      </c>
      <c r="T58" s="20">
        <f>if('Raw data'!T58 = "садовник",0,1)</f>
        <v>1</v>
      </c>
      <c r="U58" s="20">
        <f>if('Raw data'!U58 = "водитель",0,1)</f>
        <v>0</v>
      </c>
      <c r="V58" s="20">
        <f>if('Raw data'!V58 = "инженер-электрик",0,1)</f>
        <v>0</v>
      </c>
      <c r="W58" s="20">
        <f>if('Raw data'!W58 = "маляр",0,1)</f>
        <v>1</v>
      </c>
      <c r="X58" s="20">
        <f>if('Raw data'!X58 = "биолог",0,1)</f>
        <v>1</v>
      </c>
      <c r="Y58" s="20">
        <f>if('Raw data'!Y58 = "телеоператор",0,1)</f>
        <v>1</v>
      </c>
      <c r="Z58" s="20">
        <f>if('Raw data'!Z58 = "гидролог",0,1)</f>
        <v>1</v>
      </c>
      <c r="AA58" s="20">
        <f>if('Raw data'!AA58 = "зоолог",0,1)</f>
        <v>1</v>
      </c>
      <c r="AB58" s="20">
        <f>if('Raw data'!AB58 = "математик",0,1)</f>
        <v>0</v>
      </c>
      <c r="AC58" s="20">
        <f>if('Raw data'!AC58 = "счетовод",1,0)</f>
        <v>1</v>
      </c>
      <c r="AD58" s="20">
        <f>if('Raw data'!AD58 = "учитель",0,1)</f>
        <v>1</v>
      </c>
      <c r="AE58" s="20">
        <f>if('Raw data'!AE58 = "воспитатель",0,1)</f>
        <v>1</v>
      </c>
      <c r="AF58" s="20">
        <f>if('Raw data'!AF58 = "экономист",0,1)</f>
        <v>1</v>
      </c>
      <c r="AG58" s="20">
        <f>if('Raw data'!AG58 = "корректор",0,1)</f>
        <v>0</v>
      </c>
      <c r="AH58" s="20">
        <f>if('Raw data'!AH58 = "завхоз",0,1)</f>
        <v>1</v>
      </c>
      <c r="AI58" s="20">
        <f>if('Raw data'!AI58 = "радиоинженер",0,1)</f>
        <v>0</v>
      </c>
      <c r="AJ58" s="20">
        <f>if('Raw data'!AJ58 = "водопроводчик",0,1)</f>
        <v>1</v>
      </c>
      <c r="AK58" s="20">
        <f>if('Raw data'!AK58 = "агроном",0,1)</f>
        <v>0</v>
      </c>
      <c r="AL58" s="20">
        <f>if('Raw data'!AL58 = "закройщик-модельер",0,1)</f>
        <v>1</v>
      </c>
      <c r="AM58" s="20">
        <f>if('Raw data'!AM58 = "археолог",0,1)</f>
        <v>1</v>
      </c>
      <c r="AN58" s="20">
        <f>if('Raw data'!AN58 = "работник музея",0,1)</f>
        <v>0</v>
      </c>
      <c r="AO58" s="20">
        <f>if('Raw data'!AO58 = "ученый",0,1)</f>
        <v>0</v>
      </c>
      <c r="AP58" s="20">
        <f>if('Raw data'!AP58 = "логопед",0,1)</f>
        <v>1</v>
      </c>
      <c r="AQ58" s="20">
        <f>if('Raw data'!AQ58 = "врач",0,1)</f>
        <v>1</v>
      </c>
      <c r="AR58" s="20">
        <f>if('Raw data'!AR58 = "главный бухгалтер",0,1)</f>
        <v>1</v>
      </c>
      <c r="AS58" s="20">
        <f>if('Raw data'!AS58 = "поэт",0,1)</f>
        <v>0</v>
      </c>
      <c r="AT58" s="21">
        <f>if('Raw data'!AT58 = "архивариус",0,1)</f>
        <v>1</v>
      </c>
      <c r="AU58" s="20">
        <f>COUNTIF('Raw data'!AU58,"Да")</f>
        <v>0</v>
      </c>
      <c r="AV58" s="20">
        <f>COUNTIF('Raw data'!AV58,"Да")</f>
        <v>1</v>
      </c>
      <c r="AW58" s="20">
        <f>COUNTIF('Raw data'!AW58,"Да")</f>
        <v>1</v>
      </c>
      <c r="AX58" s="20">
        <f>COUNTIF('Raw data'!AX58,"Да")</f>
        <v>0</v>
      </c>
      <c r="AY58" s="20">
        <f>COUNTIF('Raw data'!AY58,"Да")</f>
        <v>1</v>
      </c>
      <c r="AZ58" s="20">
        <f>COUNTIF('Raw data'!AZ58,"Да")</f>
        <v>1</v>
      </c>
      <c r="BA58" s="20">
        <f>COUNTIF('Raw data'!BA58,"Да")</f>
        <v>0</v>
      </c>
      <c r="BB58" s="20">
        <f>COUNTIF('Raw data'!BB58,"Да")</f>
        <v>1</v>
      </c>
      <c r="BC58" s="20">
        <f>COUNTIF('Raw data'!BC58,"Да")</f>
        <v>0</v>
      </c>
      <c r="BD58" s="20">
        <f>COUNTIF('Raw data'!BD58,"Да")</f>
        <v>1</v>
      </c>
      <c r="BE58" s="20">
        <f>COUNTIF('Raw data'!BE58,"Да")</f>
        <v>1</v>
      </c>
      <c r="BF58" s="20">
        <f>COUNTIF('Raw data'!BF58,"Да")</f>
        <v>0</v>
      </c>
      <c r="BG58" s="20">
        <f>COUNTIF('Raw data'!BG58,"Да")</f>
        <v>1</v>
      </c>
      <c r="BH58" s="20">
        <f>COUNTIF('Raw data'!BH58,"Да")</f>
        <v>1</v>
      </c>
      <c r="BI58" s="20">
        <f>COUNTIF('Raw data'!BI58,"Да")</f>
        <v>1</v>
      </c>
      <c r="BJ58" s="20">
        <f>COUNTIF('Raw data'!BJ58,"Да")</f>
        <v>0</v>
      </c>
      <c r="BK58" s="20">
        <f>COUNTIF('Raw data'!BK58,"Да")</f>
        <v>1</v>
      </c>
      <c r="BL58" s="20">
        <f>COUNTIF('Raw data'!BL58,"Да")</f>
        <v>1</v>
      </c>
      <c r="BM58" s="20">
        <f>COUNTIF('Raw data'!BM58,"Да")</f>
        <v>1</v>
      </c>
      <c r="BN58" s="20">
        <f>COUNTIF('Raw data'!BN58,"Да")</f>
        <v>0</v>
      </c>
      <c r="BO58" s="20">
        <f>COUNTIF('Raw data'!BO58,"Да")</f>
        <v>0</v>
      </c>
      <c r="BP58" s="20">
        <f>COUNTIF('Raw data'!BP58,"Да")</f>
        <v>1</v>
      </c>
      <c r="BQ58" s="20">
        <f>COUNTIF('Raw data'!BQ58,"Да")</f>
        <v>0</v>
      </c>
      <c r="BR58" s="20">
        <f>COUNTIF('Raw data'!BR58,"Да")</f>
        <v>1</v>
      </c>
      <c r="BS58" s="20">
        <f>COUNTIF('Raw data'!BS58,"Да")</f>
        <v>1</v>
      </c>
      <c r="BT58" s="20">
        <f>COUNTIF('Raw data'!BT58,"Да")</f>
        <v>1</v>
      </c>
      <c r="BU58" s="20">
        <f>COUNTIF('Raw data'!BU58,"Да")</f>
        <v>0</v>
      </c>
      <c r="BV58" s="20">
        <f>COUNTIF('Raw data'!BV58,"Да")</f>
        <v>1</v>
      </c>
      <c r="BW58" s="20">
        <f>COUNTIF('Raw data'!BW58,"Да")</f>
        <v>0</v>
      </c>
      <c r="BX58" s="20">
        <f>COUNTIF('Raw data'!BX58,"Да")</f>
        <v>0</v>
      </c>
      <c r="BY58" s="20">
        <f>COUNTIF('Raw data'!BY58,"Да")</f>
        <v>0</v>
      </c>
      <c r="BZ58" s="20">
        <f>COUNTIF('Raw data'!BZ58,"Да")</f>
        <v>0</v>
      </c>
      <c r="CA58" s="20">
        <f>COUNTIF('Raw data'!CA58,"Да")</f>
        <v>0</v>
      </c>
      <c r="CB58" s="20">
        <f>COUNTIF('Raw data'!CB58,"Да")</f>
        <v>1</v>
      </c>
      <c r="CC58" s="20">
        <f>COUNTIF('Raw data'!CC58,"Да")</f>
        <v>0</v>
      </c>
      <c r="CD58" s="20">
        <f>COUNTIF('Raw data'!CD58,"Да")</f>
        <v>0</v>
      </c>
      <c r="CE58" s="20">
        <f>COUNTIF('Raw data'!CE58,"Да")</f>
        <v>0</v>
      </c>
      <c r="CF58" s="20">
        <f>COUNTIF('Raw data'!CF58,"Да")</f>
        <v>0</v>
      </c>
      <c r="CG58" s="20">
        <f>COUNTIF('Raw data'!CG58,"Да")</f>
        <v>0</v>
      </c>
      <c r="CH58" s="20">
        <f>COUNTIF('Raw data'!CH58,"Да")</f>
        <v>0</v>
      </c>
      <c r="CI58" s="20">
        <f>COUNTIF('Raw data'!CI58,"Да")</f>
        <v>0</v>
      </c>
      <c r="CJ58" s="20">
        <f>COUNTIF('Raw data'!CJ58,"Да")</f>
        <v>0</v>
      </c>
      <c r="CK58" s="20">
        <f>COUNTIF('Raw data'!CK58,"Да")</f>
        <v>0</v>
      </c>
      <c r="CL58" s="20">
        <f>COUNTIF('Raw data'!CL58,"Да")</f>
        <v>0</v>
      </c>
      <c r="CM58" s="20">
        <f>COUNTIF('Raw data'!CM58,"Да")</f>
        <v>0</v>
      </c>
      <c r="CN58" s="20">
        <f>COUNTIF('Raw data'!CN58,"Да")</f>
        <v>0</v>
      </c>
      <c r="CO58" s="20">
        <f>COUNTIF('Raw data'!CO58,"Да")</f>
        <v>0</v>
      </c>
      <c r="CP58" s="20">
        <f>COUNTIF('Raw data'!CP58,"Да")</f>
        <v>0</v>
      </c>
      <c r="CQ58" s="20">
        <f>COUNTIF('Raw data'!CQ58,"Да")</f>
        <v>0</v>
      </c>
      <c r="CR58" s="20">
        <f>COUNTIF('Raw data'!CR58,"Да")</f>
        <v>0</v>
      </c>
      <c r="CS58" s="20">
        <f>COUNTIF('Raw data'!CS58,"Да")</f>
        <v>1</v>
      </c>
      <c r="CT58" s="20">
        <f>COUNTIF('Raw data'!CT58,"Да")</f>
        <v>0</v>
      </c>
      <c r="CU58" s="20">
        <f>COUNTIF('Raw data'!CU58,"Да")</f>
        <v>0</v>
      </c>
      <c r="CV58" s="20">
        <f>COUNTIF('Raw data'!CV58,"Да")</f>
        <v>0</v>
      </c>
      <c r="CW58" s="20">
        <f>COUNTIF('Raw data'!CW58,"Да")</f>
        <v>0</v>
      </c>
      <c r="CX58" s="20">
        <f>COUNTIF('Raw data'!CX58,"Да")</f>
        <v>0</v>
      </c>
      <c r="CY58" s="20">
        <f>COUNTIF('Raw data'!CY58,"Да")</f>
        <v>0</v>
      </c>
      <c r="CZ58" s="20">
        <f>COUNTIF('Raw data'!CZ58,"Да")</f>
        <v>1</v>
      </c>
      <c r="DA58" s="20">
        <f>COUNTIF('Raw data'!DA58,"Да")</f>
        <v>0</v>
      </c>
      <c r="DB58" s="20">
        <f>COUNTIF('Raw data'!DB58,"Да")</f>
        <v>0</v>
      </c>
      <c r="DC58" s="20">
        <f>COUNTIF('Raw data'!DC58,"Да")</f>
        <v>1</v>
      </c>
      <c r="DD58" s="20">
        <f>COUNTIF('Raw data'!DD58,"Да")</f>
        <v>0</v>
      </c>
      <c r="DE58" s="20">
        <f>COUNTIF('Raw data'!DE58,"Да")</f>
        <v>1</v>
      </c>
      <c r="DF58" s="20">
        <f>COUNTIF('Raw data'!DF58,"Да")</f>
        <v>1</v>
      </c>
      <c r="DG58" s="20">
        <f>COUNTIF('Raw data'!DG58,"Да")</f>
        <v>0</v>
      </c>
      <c r="DH58" s="20">
        <f>COUNTIF('Raw data'!DH58,"Да")</f>
        <v>1</v>
      </c>
      <c r="DI58" s="20">
        <f>COUNTIF('Raw data'!DI58,"Да")</f>
        <v>0</v>
      </c>
      <c r="DJ58" s="20">
        <f>COUNTIF('Raw data'!DJ58,"Да")</f>
        <v>0</v>
      </c>
      <c r="DK58" s="20">
        <f>COUNTIF('Raw data'!DK58,"Да")</f>
        <v>0</v>
      </c>
      <c r="DL58" s="20">
        <f>COUNTIF('Raw data'!DL58,"Да")</f>
        <v>0</v>
      </c>
      <c r="DM58" s="20">
        <f>COUNTIF('Raw data'!DM58,"Да")</f>
        <v>1</v>
      </c>
      <c r="DN58" s="20">
        <f>COUNTIF('Raw data'!DN58,"Да")</f>
        <v>0</v>
      </c>
      <c r="DO58" s="20">
        <f>COUNTIF('Raw data'!DO58,"Да")</f>
        <v>1</v>
      </c>
      <c r="DP58" s="20">
        <f>COUNTIF('Raw data'!DP58,"Да")</f>
        <v>1</v>
      </c>
      <c r="DQ58" s="20">
        <f>COUNTIF('Raw data'!DQ58,"Да")</f>
        <v>0</v>
      </c>
      <c r="DR58" s="20">
        <f>COUNTIF('Raw data'!DR58,"Да")</f>
        <v>1</v>
      </c>
      <c r="DS58" s="20">
        <f>COUNTIF('Raw data'!DS58,"Да")</f>
        <v>0</v>
      </c>
      <c r="DT58" s="20">
        <f>COUNTIF('Raw data'!DT58,"Да")</f>
        <v>0</v>
      </c>
      <c r="DU58" s="20">
        <f>COUNTIF('Raw data'!DU58,"Да")</f>
        <v>0</v>
      </c>
      <c r="DV58" s="21">
        <f>COUNTIF('Raw data'!DV58,"Да")</f>
        <v>0</v>
      </c>
      <c r="DW58" s="22">
        <f>SWITCH('Raw data'!DW58,"4 = полностью согласен",4,"3 = отчасти согласен",3,"2 = отчасти не согласен",2,"1 = абсолютно не согласен",1)</f>
        <v>4</v>
      </c>
      <c r="DX58" s="22">
        <f>SWITCH('Raw data'!DX58,"4 = полностью согласен",4,"3 = отчасти согласен",3,"2 = отчасти не согласен",2,"1 = абсолютно не согласен",1)</f>
        <v>2</v>
      </c>
      <c r="DY58" s="22">
        <f>SWITCH('Raw data'!DY58,"4 = полностью согласен",4,"3 = отчасти согласен",3,"2 = отчасти не согласен",2,"1 = абсолютно не согласен",1)</f>
        <v>4</v>
      </c>
      <c r="DZ58" s="22">
        <f>SWITCH('Raw data'!DZ58,"4 = полностью согласен",4,"3 = отчасти согласен",3,"2 = отчасти не согласен",2,"1 = абсолютно не согласен",1)</f>
        <v>4</v>
      </c>
      <c r="EA58" s="22">
        <f>SWITCH('Raw data'!EA58,"4 = полностью согласен",4,"3 = отчасти согласен",3,"2 = отчасти не согласен",2,"1 = абсолютно не согласен",1)</f>
        <v>4</v>
      </c>
      <c r="EB58" s="22">
        <f>SWITCH('Raw data'!EB58,"4 = полностью согласен",4,"3 = отчасти согласен",3,"2 = отчасти не согласен",2,"1 = абсолютно не согласен",1)</f>
        <v>3</v>
      </c>
      <c r="EC58" s="22">
        <f>SWITCH('Raw data'!EC58,"4 = полностью согласен",4,"3 = отчасти согласен",3,"2 = отчасти не согласен",2,"1 = абсолютно не согласен",1)</f>
        <v>4</v>
      </c>
      <c r="ED58" s="22">
        <f>SWITCH('Raw data'!ED58,"4 = полностью согласен",4,"3 = отчасти согласен",3,"2 = отчасти не согласен",2,"1 = абсолютно не согласен",1)</f>
        <v>2</v>
      </c>
      <c r="EE58" s="22">
        <f>SWITCH('Raw data'!EE58,"4 = полностью согласен",4,"3 = отчасти согласен",3,"2 = отчасти не согласен",2,"1 = абсолютно не согласен",1)</f>
        <v>1</v>
      </c>
      <c r="EF58" s="22">
        <f>SWITCH('Raw data'!EF58,"4 = полностью согласен",4,"3 = отчасти согласен",3,"2 = отчасти не согласен",2,"1 = абсолютно не согласен",1)</f>
        <v>4</v>
      </c>
      <c r="EG58" s="22">
        <f>SWITCH('Raw data'!EG58,"4 = полностью согласен",4,"3 = отчасти согласен",3,"2 = отчасти не согласен",2,"1 = абсолютно не согласен",1)</f>
        <v>2</v>
      </c>
      <c r="EH58" s="22">
        <f>SWITCH('Raw data'!EH58,"4 = полностью согласен",4,"3 = отчасти согласен",3,"2 = отчасти не согласен",2,"1 = абсолютно не согласен",1)</f>
        <v>3</v>
      </c>
      <c r="EI58" s="22">
        <f>SWITCH('Raw data'!EI58,"4 = полностью согласен",4,"3 = отчасти согласен",3,"2 = отчасти не согласен",2,"1 = абсолютно не согласен",1)</f>
        <v>3</v>
      </c>
      <c r="EJ58" s="22">
        <f>SWITCH('Raw data'!EJ58,"4 = полностью согласен",4,"3 = отчасти согласен",3,"2 = отчасти не согласен",2,"1 = абсолютно не согласен",1)</f>
        <v>2</v>
      </c>
      <c r="EK58" s="22">
        <f>SWITCH('Raw data'!EK58,"4 = полностью согласен",4,"3 = отчасти согласен",3,"2 = отчасти не согласен",2,"1 = абсолютно не согласен",1)</f>
        <v>4</v>
      </c>
      <c r="EL58" s="22">
        <f>SWITCH('Raw data'!EL58,"4 = полностью согласен",4,"3 = отчасти согласен",3,"2 = отчасти не согласен",2,"1 = абсолютно не согласен",1)</f>
        <v>2</v>
      </c>
      <c r="EM58" s="22">
        <f>SWITCH('Raw data'!EM58,"4 = полностью согласен",4,"3 = отчасти согласен",3,"2 = отчасти не согласен",2,"1 = абсолютно не согласен",1)</f>
        <v>3</v>
      </c>
      <c r="EN58" s="22">
        <f>SWITCH('Raw data'!EN58,"4 = полностью согласен",4,"3 = отчасти согласен",3,"2 = отчасти не согласен",2,"1 = абсолютно не согласен",1)</f>
        <v>4</v>
      </c>
      <c r="EO58" s="22">
        <f>SWITCH('Raw data'!EO58,"4 = полностью согласен",4,"3 = отчасти согласен",3,"2 = отчасти не согласен",2,"1 = абсолютно не согласен",1)</f>
        <v>2</v>
      </c>
      <c r="EP58" s="22">
        <f>SWITCH('Raw data'!EP58,"4 = полностью согласен",4,"3 = отчасти согласен",3,"2 = отчасти не согласен",2,"1 = абсолютно не согласен",1)</f>
        <v>4</v>
      </c>
      <c r="EQ58" s="22">
        <f>SWITCH('Raw data'!EQ58,"4 = полностью согласен",4,"3 = отчасти согласен",3,"2 = отчасти не согласен",2,"1 = абсолютно не согласен",1)</f>
        <v>4</v>
      </c>
      <c r="ER58" s="22">
        <f>SWITCH('Raw data'!ER58,"4 = полностью согласен",4,"3 = отчасти согласен",3,"2 = отчасти не согласен",2,"1 = абсолютно не согласен",1)</f>
        <v>4</v>
      </c>
      <c r="ES58" s="22">
        <f>SWITCH('Raw data'!ES58,"4 = полностью согласен",4,"3 = отчасти согласен",3,"2 = отчасти не согласен",2,"1 = абсолютно не согласен",1)</f>
        <v>3</v>
      </c>
      <c r="ET58" s="22">
        <f>SWITCH('Raw data'!ET58,"4 = полностью согласен",4,"3 = отчасти согласен",3,"2 = отчасти не согласен",2,"1 = абсолютно не согласен",1)</f>
        <v>1</v>
      </c>
      <c r="EU58" s="22">
        <f>SWITCH('Raw data'!EU58,"4 = полностью согласен",4,"3 = отчасти согласен",3,"2 = отчасти не согласен",2,"1 = абсолютно не согласен",1)</f>
        <v>3</v>
      </c>
      <c r="EV58" s="22">
        <f>SWITCH('Raw data'!EV58,"4 = полностью согласен",4,"3 = отчасти согласен",3,"2 = отчасти не согласен",2,"1 = абсолютно не согласен",1)</f>
        <v>2</v>
      </c>
      <c r="EW58" s="22">
        <f>SWITCH('Raw data'!EW58,"4 = полностью согласен",4,"3 = отчасти согласен",3,"2 = отчасти не согласен",2,"1 = абсолютно не согласен",1)</f>
        <v>3</v>
      </c>
      <c r="EX58" s="22">
        <f>SWITCH('Raw data'!EX58,"4 = полностью согласен",4,"3 = отчасти согласен",3,"2 = отчасти не согласен",2,"1 = абсолютно не согласен",1)</f>
        <v>2</v>
      </c>
      <c r="EY58" s="22">
        <f>SWITCH('Raw data'!EY58,"4 = полностью согласен",4,"3 = отчасти согласен",3,"2 = отчасти не согласен",2,"1 = абсолютно не согласен",1)</f>
        <v>3</v>
      </c>
      <c r="EZ58" s="22">
        <f>SWITCH('Raw data'!EZ58,"4 = полностью согласен",4,"3 = отчасти согласен",3,"2 = отчасти не согласен",2,"1 = абсолютно не согласен",1)</f>
        <v>3</v>
      </c>
      <c r="FA58" s="22">
        <f>SWITCH('Raw data'!FA58,"4 = полностью согласен",4,"3 = отчасти согласен",3,"2 = отчасти не согласен",2,"1 = абсолютно не согласен",1)</f>
        <v>3</v>
      </c>
      <c r="FB58" s="22">
        <f>SWITCH('Raw data'!FB58,"4 = полностью согласен",4,"3 = отчасти согласен",3,"2 = отчасти не согласен",2,"1 = абсолютно не согласен",1)</f>
        <v>4</v>
      </c>
      <c r="FC58" s="22">
        <f>SWITCH('Raw data'!FC58,"4 = полностью согласен",4,"3 = отчасти согласен",3,"2 = отчасти не согласен",2,"1 = абсолютно не согласен",1)</f>
        <v>2</v>
      </c>
      <c r="FD58" s="22">
        <f>SWITCH('Raw data'!FD58,"4 = полностью согласен",4,"3 = отчасти согласен",3,"2 = отчасти не согласен",2,"1 = абсолютно не согласен",1)</f>
        <v>2</v>
      </c>
      <c r="FE58" s="22">
        <f>SWITCH('Raw data'!FE58,"4 = полностью согласен",4,"3 = отчасти согласен",3,"2 = отчасти не согласен",2,"1 = абсолютно не согласен",1)</f>
        <v>3</v>
      </c>
      <c r="FF58" s="22">
        <f>SWITCH('Raw data'!FF58,"4 = полностью согласен",4,"3 = отчасти согласен",3,"2 = отчасти не согласен",2,"1 = абсолютно не согласен",1)</f>
        <v>2</v>
      </c>
      <c r="FG58" s="22">
        <f>SWITCH('Raw data'!FG58,"4 = полностью согласен",4,"3 = отчасти согласен",3,"2 = отчасти не согласен",2,"1 = абсолютно не согласен",1)</f>
        <v>2</v>
      </c>
      <c r="FH58" s="22">
        <f>SWITCH('Raw data'!FH58,"4 = полностью согласен",4,"3 = отчасти согласен",3,"2 = отчасти не согласен",2,"1 = абсолютно не согласен",1)</f>
        <v>3</v>
      </c>
      <c r="FI58" s="22">
        <f>SWITCH('Raw data'!FI58,"4 = полностью согласен",4,"3 = отчасти согласен",3,"2 = отчасти не согласен",2,"1 = абсолютно не согласен",1)</f>
        <v>2</v>
      </c>
      <c r="FJ58" s="22">
        <f>SWITCH('Raw data'!FJ58,"4 = полностью согласен",4,"3 = отчасти согласен",3,"2 = отчасти не согласен",2,"1 = абсолютно не согласен",1)</f>
        <v>2</v>
      </c>
      <c r="FK58" s="22">
        <f>SWITCH('Raw data'!FK58,"4 = полностью согласен",4,"3 = отчасти согласен",3,"2 = отчасти не согласен",2,"1 = абсолютно не согласен",1)</f>
        <v>2</v>
      </c>
      <c r="FL58" s="22">
        <f>SWITCH('Raw data'!FL58,"4 = полностью согласен",4,"3 = отчасти согласен",3,"2 = отчасти не согласен",2,"1 = абсолютно не согласен",1)</f>
        <v>2</v>
      </c>
      <c r="FM58" s="22">
        <f>SWITCH('Raw data'!FM58,"4 = полностью согласен",4,"3 = отчасти согласен",3,"2 = отчасти не согласен",2,"1 = абсолютно не согласен",1)</f>
        <v>2</v>
      </c>
      <c r="FN58" s="22">
        <f>SWITCH('Raw data'!FN58,"4 = полностью согласен",4,"3 = отчасти согласен",3,"2 = отчасти не согласен",2,"1 = абсолютно не согласен",1)</f>
        <v>3</v>
      </c>
      <c r="FO58" s="22">
        <f>SWITCH('Raw data'!FO58,"4 = полностью согласен",4,"3 = отчасти согласен",3,"2 = отчасти не согласен",2,"1 = абсолютно не согласен",1)</f>
        <v>2</v>
      </c>
      <c r="FP58" s="22">
        <f>SWITCH('Raw data'!FP58,"4 = полностью согласен",4,"3 = отчасти согласен",3,"2 = отчасти не согласен",2,"1 = абсолютно не согласен",1)</f>
        <v>2</v>
      </c>
      <c r="FQ58" s="22">
        <f>SWITCH('Raw data'!FQ58,"4 = полностью согласен",4,"3 = отчасти согласен",3,"2 = отчасти не согласен",2,"1 = абсолютно не согласен",1)</f>
        <v>3</v>
      </c>
      <c r="FR58" s="22">
        <f>SWITCH('Raw data'!FR58,"4 = полностью согласен",4,"3 = отчасти согласен",3,"2 = отчасти не согласен",2,"1 = абсолютно не согласен",1)</f>
        <v>2</v>
      </c>
      <c r="FS58" s="22">
        <f>SWITCH('Raw data'!FS58,"4 = полностью согласен",4,"3 = отчасти согласен",3,"2 = отчасти не согласен",2,"1 = абсолютно не согласен",1)</f>
        <v>4</v>
      </c>
      <c r="FT58" s="22">
        <f>SWITCH('Raw data'!FT58,"4 = полностью согласен",4,"3 = отчасти согласен",3,"2 = отчасти не согласен",2,"1 = абсолютно не согласен",1)</f>
        <v>3</v>
      </c>
      <c r="FU58" s="22">
        <f>SWITCH('Raw data'!FU58,"4 = полностью согласен",4,"3 = отчасти согласен",3,"2 = отчасти не согласен",2,"1 = абсолютно не согласен",1)</f>
        <v>1</v>
      </c>
      <c r="FV58" s="22">
        <f>SWITCH('Raw data'!FV58,"4 = полностью согласен",4,"3 = отчасти согласен",3,"2 = отчасти не согласен",2,"1 = абсолютно не согласен",1)</f>
        <v>2</v>
      </c>
      <c r="FW58" s="22">
        <f>SWITCH('Raw data'!FW58,"4 = полностью согласен",4,"3 = отчасти согласен",3,"2 = отчасти не согласен",2,"1 = абсолютно не согласен",1)</f>
        <v>4</v>
      </c>
      <c r="FX58" s="22">
        <f>SWITCH('Raw data'!FX58,"4 = полностью согласен",4,"3 = отчасти согласен",3,"2 = отчасти не согласен",2,"1 = абсолютно не согласен",1)</f>
        <v>4</v>
      </c>
      <c r="FY58" s="22">
        <f>SWITCH('Raw data'!FY58,"4 = полностью согласен",4,"3 = отчасти согласен",3,"2 = отчасти не согласен",2,"1 = абсолютно не согласен",1)</f>
        <v>3</v>
      </c>
      <c r="FZ58" s="22">
        <f>SWITCH('Raw data'!FZ58,"4 = полностью согласен",4,"3 = отчасти согласен",3,"2 = отчасти не согласен",2,"1 = абсолютно не согласен",1)</f>
        <v>3</v>
      </c>
      <c r="GA58" s="22">
        <f>SWITCH('Raw data'!GA58,"4 = полностью согласен",4,"3 = отчасти согласен",3,"2 = отчасти не согласен",2,"1 = абсолютно не согласен",1)</f>
        <v>1</v>
      </c>
      <c r="GB58" s="22">
        <f>SWITCH('Raw data'!GB58,"4 = полностью согласен",4,"3 = отчасти согласен",3,"2 = отчасти не согласен",2,"1 = абсолютно не согласен",1)</f>
        <v>2</v>
      </c>
      <c r="GC58" s="22">
        <f>SWITCH('Raw data'!GC58,"4 = полностью согласен",4,"3 = отчасти согласен",3,"2 = отчасти не согласен",2,"1 = абсолютно не согласен",1)</f>
        <v>1</v>
      </c>
      <c r="GD58" s="22">
        <f>SWITCH('Raw data'!GD58,"4 = полностью согласен",4,"3 = отчасти согласен",3,"2 = отчасти не согласен",2,"1 = абсолютно не согласен",1)</f>
        <v>1</v>
      </c>
      <c r="GE58" s="22">
        <f>SWITCH('Raw data'!GE58,"4 = полностью согласен",4,"3 = отчасти согласен",3,"2 = отчасти не согласен",2,"1 = абсолютно не согласен",1)</f>
        <v>4</v>
      </c>
      <c r="GF58" s="22">
        <f>SWITCH('Raw data'!GF58,"4 = полностью согласен",4,"3 = отчасти согласен",3,"2 = отчасти не согласен",2,"1 = абсолютно не согласен",1)</f>
        <v>3</v>
      </c>
      <c r="GG58" s="22">
        <f>SWITCH('Raw data'!GG58,"4 = полностью согласен",4,"3 = отчасти согласен",3,"2 = отчасти не согласен",2,"1 = абсолютно не согласен",1)</f>
        <v>3</v>
      </c>
      <c r="GH58" s="22">
        <f>SWITCH('Raw data'!GH58,"4 = полностью согласен",4,"3 = отчасти согласен",3,"2 = отчасти не согласен",2,"1 = абсолютно не согласен",1)</f>
        <v>2</v>
      </c>
      <c r="GI58" s="22">
        <f>SWITCH('Raw data'!GI58,"4 = полностью согласен",4,"3 = отчасти согласен",3,"2 = отчасти не согласен",2,"1 = абсолютно не согласен",1)</f>
        <v>2</v>
      </c>
      <c r="GJ58" s="22">
        <f>SWITCH('Raw data'!GJ58,"4 = полностью согласен",4,"3 = отчасти согласен",3,"2 = отчасти не согласен",2,"1 = абсолютно не согласен",1)</f>
        <v>3</v>
      </c>
      <c r="GK58" s="22">
        <f>SWITCH('Raw data'!GK58,"4 = полностью согласен",4,"3 = отчасти согласен",3,"2 = отчасти не согласен",2,"1 = абсолютно не согласен",1)</f>
        <v>2</v>
      </c>
      <c r="GL58" s="22">
        <f>SWITCH('Raw data'!GL58,"4 = полностью согласен",4,"3 = отчасти согласен",3,"2 = отчасти не согласен",2,"1 = абсолютно не согласен",1)</f>
        <v>3</v>
      </c>
      <c r="GM58" s="22">
        <f>SWITCH('Raw data'!GM58,"4 = полностью согласен",4,"3 = отчасти согласен",3,"2 = отчасти не согласен",2,"1 = абсолютно не согласен",1)</f>
        <v>3</v>
      </c>
      <c r="GN58" s="22">
        <f>SWITCH('Raw data'!GN58,"4 = полностью согласен",4,"3 = отчасти согласен",3,"2 = отчасти не согласен",2,"1 = абсолютно не согласен",1)</f>
        <v>3</v>
      </c>
      <c r="GO58" s="23"/>
    </row>
    <row r="59">
      <c r="A59" s="20" t="str">
        <f>'Raw data'!A59</f>
        <v/>
      </c>
      <c r="AT59" s="21"/>
      <c r="DV59" s="21"/>
      <c r="GO59" s="23"/>
    </row>
    <row r="60">
      <c r="A60" s="20" t="str">
        <f>'Raw data'!A60</f>
        <v/>
      </c>
      <c r="AT60" s="21"/>
      <c r="DV60" s="21"/>
      <c r="GO60" s="23"/>
    </row>
    <row r="61">
      <c r="A61" s="20" t="str">
        <f>'Raw data'!A61</f>
        <v/>
      </c>
      <c r="AT61" s="21"/>
      <c r="DV61" s="21"/>
      <c r="GO61" s="23"/>
    </row>
    <row r="62">
      <c r="A62" s="20" t="str">
        <f>'Raw data'!A62</f>
        <v/>
      </c>
      <c r="AT62" s="21"/>
      <c r="DV62" s="21"/>
      <c r="GO62" s="23"/>
    </row>
    <row r="63">
      <c r="A63" s="20" t="str">
        <f>'Raw data'!A63</f>
        <v/>
      </c>
      <c r="AT63" s="21"/>
      <c r="CX63" s="21"/>
      <c r="DV63" s="21"/>
      <c r="GO63" s="23"/>
    </row>
    <row r="64">
      <c r="A64" s="20" t="str">
        <f>'Raw data'!A64</f>
        <v/>
      </c>
      <c r="AT64" s="21"/>
      <c r="DV64" s="21"/>
      <c r="GO64" s="23"/>
    </row>
    <row r="65">
      <c r="A65" s="20" t="str">
        <f>'Raw data'!A65</f>
        <v/>
      </c>
      <c r="AT65" s="21"/>
      <c r="DV65" s="21"/>
      <c r="GO65" s="23"/>
    </row>
    <row r="66">
      <c r="A66" s="20" t="str">
        <f>'Raw data'!A66</f>
        <v/>
      </c>
      <c r="AT66" s="21"/>
      <c r="DV66" s="21"/>
      <c r="GO66" s="23"/>
    </row>
    <row r="67">
      <c r="A67" s="20" t="str">
        <f>'Raw data'!A67</f>
        <v/>
      </c>
      <c r="AT67" s="21"/>
      <c r="DV67" s="21"/>
      <c r="GO67" s="23"/>
    </row>
    <row r="68">
      <c r="AT68" s="21"/>
      <c r="DV68" s="21"/>
      <c r="GO68" s="23"/>
    </row>
    <row r="69">
      <c r="AT69" s="21"/>
      <c r="DV69" s="21"/>
      <c r="GO69" s="23"/>
    </row>
    <row r="70">
      <c r="AT70" s="21"/>
      <c r="DV70" s="21"/>
      <c r="GO70" s="23"/>
    </row>
    <row r="71">
      <c r="AT71" s="21"/>
      <c r="DV71" s="21"/>
      <c r="GO71" s="23"/>
    </row>
    <row r="72">
      <c r="AT72" s="21"/>
      <c r="DV72" s="21"/>
      <c r="GO72" s="23"/>
    </row>
    <row r="73">
      <c r="AT73" s="21"/>
      <c r="DV73" s="21"/>
      <c r="GO73" s="23"/>
    </row>
    <row r="74">
      <c r="AT74" s="21"/>
      <c r="DV74" s="21"/>
      <c r="GO74" s="23"/>
    </row>
    <row r="75">
      <c r="AT75" s="21"/>
      <c r="DV75" s="21"/>
      <c r="GO75" s="23"/>
    </row>
    <row r="76">
      <c r="AT76" s="21"/>
      <c r="DV76" s="21"/>
      <c r="GO76" s="23"/>
    </row>
    <row r="77">
      <c r="AT77" s="21"/>
      <c r="DV77" s="21"/>
      <c r="GO77" s="23"/>
    </row>
    <row r="78">
      <c r="AT78" s="21"/>
      <c r="DV78" s="21"/>
      <c r="GO78" s="23"/>
    </row>
    <row r="79">
      <c r="AT79" s="21"/>
      <c r="DV79" s="21"/>
      <c r="GO79" s="23"/>
    </row>
    <row r="80">
      <c r="AT80" s="21"/>
      <c r="DV80" s="21"/>
      <c r="GO80" s="23"/>
    </row>
    <row r="81">
      <c r="AT81" s="21"/>
      <c r="DV81" s="21"/>
      <c r="GO81" s="23"/>
    </row>
    <row r="82">
      <c r="AT82" s="21"/>
      <c r="DV82" s="21"/>
      <c r="GO82" s="23"/>
    </row>
    <row r="83">
      <c r="AT83" s="21"/>
      <c r="DV83" s="21"/>
      <c r="GO83" s="23"/>
    </row>
    <row r="84">
      <c r="AT84" s="21"/>
      <c r="DV84" s="21"/>
      <c r="GO84" s="23"/>
    </row>
    <row r="85">
      <c r="AT85" s="21"/>
      <c r="DV85" s="21"/>
      <c r="GO85" s="23"/>
    </row>
    <row r="86">
      <c r="AT86" s="21"/>
      <c r="DV86" s="21"/>
      <c r="GO86" s="23"/>
    </row>
    <row r="87">
      <c r="AT87" s="21"/>
      <c r="DV87" s="21"/>
      <c r="GO87" s="23"/>
    </row>
    <row r="88">
      <c r="AT88" s="21"/>
      <c r="DV88" s="21"/>
      <c r="GO88" s="23"/>
    </row>
    <row r="89">
      <c r="AT89" s="21"/>
      <c r="DV89" s="21"/>
      <c r="GO89" s="23"/>
    </row>
    <row r="90">
      <c r="AT90" s="21"/>
      <c r="DV90" s="21"/>
      <c r="GO90" s="23"/>
    </row>
    <row r="91">
      <c r="AT91" s="21"/>
      <c r="DV91" s="21"/>
      <c r="GO91" s="23"/>
    </row>
    <row r="92">
      <c r="AT92" s="21"/>
      <c r="DV92" s="21"/>
      <c r="GO92" s="23"/>
    </row>
    <row r="93">
      <c r="AT93" s="21"/>
      <c r="DV93" s="21"/>
      <c r="GO93" s="23"/>
    </row>
    <row r="94">
      <c r="AT94" s="21"/>
      <c r="DV94" s="21"/>
      <c r="GO94" s="23"/>
    </row>
    <row r="95">
      <c r="AT95" s="21"/>
      <c r="DV95" s="21"/>
      <c r="GO95" s="23"/>
    </row>
    <row r="96">
      <c r="AT96" s="21"/>
      <c r="DV96" s="21"/>
      <c r="GO96" s="23"/>
    </row>
    <row r="97">
      <c r="AT97" s="21"/>
      <c r="DV97" s="21"/>
      <c r="GO97" s="23"/>
    </row>
    <row r="98">
      <c r="AT98" s="21"/>
      <c r="DV98" s="21"/>
      <c r="GO98" s="23"/>
    </row>
    <row r="99">
      <c r="AT99" s="21"/>
      <c r="DV99" s="21"/>
      <c r="GO99" s="23"/>
    </row>
    <row r="100">
      <c r="AT100" s="21"/>
      <c r="DV100" s="21"/>
      <c r="GO100" s="23"/>
    </row>
    <row r="101">
      <c r="AT101" s="21"/>
      <c r="DV101" s="21"/>
      <c r="GO101" s="23"/>
    </row>
    <row r="102">
      <c r="AT102" s="21"/>
      <c r="DV102" s="21"/>
      <c r="GO102" s="23"/>
    </row>
    <row r="103">
      <c r="AT103" s="21"/>
      <c r="DV103" s="21"/>
      <c r="GO103" s="23"/>
    </row>
    <row r="104">
      <c r="AT104" s="21"/>
      <c r="DV104" s="21"/>
      <c r="GO104" s="23"/>
    </row>
    <row r="105">
      <c r="AT105" s="21"/>
      <c r="DV105" s="21"/>
      <c r="GO105" s="23"/>
    </row>
    <row r="106">
      <c r="AT106" s="21"/>
      <c r="DV106" s="21"/>
      <c r="GO106" s="23"/>
    </row>
    <row r="107">
      <c r="AT107" s="21"/>
      <c r="DV107" s="21"/>
      <c r="GO107" s="23"/>
    </row>
    <row r="108">
      <c r="AT108" s="21"/>
      <c r="DV108" s="21"/>
      <c r="GO108" s="23"/>
    </row>
    <row r="109">
      <c r="AT109" s="21"/>
      <c r="DV109" s="21"/>
      <c r="GO109" s="23"/>
    </row>
    <row r="110">
      <c r="AT110" s="21"/>
      <c r="DV110" s="21"/>
      <c r="GO110" s="23"/>
    </row>
    <row r="111">
      <c r="AT111" s="21"/>
      <c r="DV111" s="21"/>
      <c r="GO111" s="23"/>
    </row>
    <row r="112">
      <c r="AT112" s="21"/>
      <c r="DV112" s="21"/>
      <c r="GO112" s="23"/>
    </row>
    <row r="113">
      <c r="AT113" s="21"/>
      <c r="DV113" s="21"/>
      <c r="GO113" s="23"/>
    </row>
    <row r="114">
      <c r="AT114" s="21"/>
      <c r="DV114" s="21"/>
      <c r="GO114" s="23"/>
    </row>
    <row r="115">
      <c r="AT115" s="21"/>
      <c r="DV115" s="21"/>
      <c r="GO115" s="23"/>
    </row>
    <row r="116">
      <c r="AT116" s="21"/>
      <c r="DV116" s="21"/>
      <c r="GO116" s="23"/>
    </row>
    <row r="117">
      <c r="AT117" s="21"/>
      <c r="DV117" s="21"/>
      <c r="GO117" s="23"/>
    </row>
    <row r="118">
      <c r="AT118" s="21"/>
      <c r="DV118" s="21"/>
      <c r="GO118" s="23"/>
    </row>
    <row r="119">
      <c r="AT119" s="21"/>
      <c r="DV119" s="21"/>
      <c r="GO119" s="23"/>
    </row>
    <row r="120">
      <c r="AT120" s="21"/>
      <c r="DV120" s="21"/>
      <c r="GO120" s="23"/>
    </row>
    <row r="121">
      <c r="AT121" s="21"/>
      <c r="DV121" s="21"/>
      <c r="GO121" s="23"/>
    </row>
    <row r="122">
      <c r="AT122" s="21"/>
      <c r="DV122" s="21"/>
      <c r="GO122" s="23"/>
    </row>
    <row r="123">
      <c r="AT123" s="21"/>
      <c r="DV123" s="21"/>
      <c r="GO123" s="23"/>
    </row>
    <row r="124">
      <c r="AT124" s="21"/>
      <c r="DV124" s="21"/>
      <c r="GO124" s="23"/>
    </row>
    <row r="125">
      <c r="AT125" s="21"/>
      <c r="DV125" s="21"/>
      <c r="GO125" s="23"/>
    </row>
    <row r="126">
      <c r="AT126" s="21"/>
      <c r="DV126" s="21"/>
      <c r="GO126" s="23"/>
    </row>
    <row r="127">
      <c r="AT127" s="21"/>
      <c r="DV127" s="21"/>
      <c r="GO127" s="23"/>
    </row>
    <row r="128">
      <c r="AT128" s="21"/>
      <c r="DV128" s="21"/>
      <c r="GO128" s="23"/>
    </row>
    <row r="129">
      <c r="AT129" s="21"/>
      <c r="DV129" s="21"/>
      <c r="GO129" s="23"/>
    </row>
    <row r="130">
      <c r="AT130" s="21"/>
      <c r="DV130" s="21"/>
      <c r="GO130" s="23"/>
    </row>
    <row r="131">
      <c r="AT131" s="21"/>
      <c r="DV131" s="21"/>
      <c r="GO131" s="23"/>
    </row>
    <row r="132">
      <c r="AT132" s="21"/>
      <c r="DV132" s="21"/>
      <c r="GO132" s="23"/>
    </row>
    <row r="133">
      <c r="AT133" s="21"/>
      <c r="DV133" s="21"/>
      <c r="GO133" s="23"/>
    </row>
    <row r="134">
      <c r="AT134" s="21"/>
      <c r="DV134" s="21"/>
      <c r="GO134" s="23"/>
    </row>
    <row r="135">
      <c r="AT135" s="21"/>
      <c r="DV135" s="21"/>
      <c r="GO135" s="23"/>
    </row>
    <row r="136">
      <c r="AT136" s="21"/>
      <c r="DV136" s="21"/>
      <c r="GO136" s="23"/>
    </row>
    <row r="137">
      <c r="AT137" s="21"/>
      <c r="DV137" s="21"/>
      <c r="GO137" s="23"/>
    </row>
    <row r="138">
      <c r="AT138" s="21"/>
      <c r="DV138" s="21"/>
      <c r="GO138" s="23"/>
    </row>
    <row r="139">
      <c r="AT139" s="21"/>
      <c r="DV139" s="21"/>
      <c r="GO139" s="23"/>
    </row>
    <row r="140">
      <c r="AT140" s="21"/>
      <c r="DV140" s="21"/>
      <c r="GO140" s="23"/>
    </row>
    <row r="141">
      <c r="AT141" s="21"/>
      <c r="DV141" s="21"/>
      <c r="GO141" s="23"/>
    </row>
    <row r="142">
      <c r="AT142" s="21"/>
      <c r="DV142" s="21"/>
      <c r="GO142" s="23"/>
    </row>
    <row r="143">
      <c r="AT143" s="21"/>
      <c r="DV143" s="21"/>
      <c r="GO143" s="23"/>
    </row>
    <row r="144">
      <c r="AT144" s="21"/>
      <c r="DV144" s="21"/>
      <c r="GO144" s="23"/>
    </row>
    <row r="145">
      <c r="AT145" s="21"/>
      <c r="DV145" s="21"/>
      <c r="GO145" s="23"/>
    </row>
    <row r="146">
      <c r="AT146" s="21"/>
      <c r="DV146" s="21"/>
      <c r="GO146" s="23"/>
    </row>
    <row r="147">
      <c r="AT147" s="21"/>
      <c r="DV147" s="21"/>
      <c r="GO147" s="23"/>
    </row>
    <row r="148">
      <c r="AT148" s="21"/>
      <c r="DV148" s="21"/>
      <c r="GO148" s="23"/>
    </row>
    <row r="149">
      <c r="AT149" s="21"/>
      <c r="DV149" s="21"/>
      <c r="GO149" s="23"/>
    </row>
    <row r="150">
      <c r="AT150" s="21"/>
      <c r="DV150" s="21"/>
      <c r="GO150" s="23"/>
    </row>
    <row r="151">
      <c r="AT151" s="21"/>
      <c r="DV151" s="21"/>
      <c r="GO151" s="23"/>
    </row>
    <row r="152">
      <c r="AT152" s="21"/>
      <c r="DV152" s="21"/>
      <c r="GO152" s="23"/>
    </row>
    <row r="153">
      <c r="AT153" s="21"/>
      <c r="DV153" s="21"/>
      <c r="GO153" s="23"/>
    </row>
    <row r="154">
      <c r="AT154" s="21"/>
      <c r="DV154" s="21"/>
      <c r="GO154" s="23"/>
    </row>
    <row r="155">
      <c r="AT155" s="21"/>
      <c r="DV155" s="21"/>
      <c r="GO155" s="23"/>
    </row>
    <row r="156">
      <c r="AT156" s="21"/>
      <c r="DV156" s="21"/>
      <c r="GO156" s="23"/>
    </row>
    <row r="157">
      <c r="AT157" s="21"/>
      <c r="DV157" s="21"/>
      <c r="GO157" s="23"/>
    </row>
    <row r="158">
      <c r="AT158" s="21"/>
      <c r="DV158" s="21"/>
      <c r="GO158" s="23"/>
    </row>
    <row r="159">
      <c r="AT159" s="21"/>
      <c r="DV159" s="21"/>
      <c r="GO159" s="23"/>
    </row>
    <row r="160">
      <c r="AT160" s="21"/>
      <c r="DV160" s="21"/>
      <c r="GO160" s="23"/>
    </row>
    <row r="161">
      <c r="AT161" s="21"/>
      <c r="DV161" s="21"/>
      <c r="GO161" s="23"/>
    </row>
    <row r="162">
      <c r="AT162" s="21"/>
      <c r="DV162" s="21"/>
      <c r="GO162" s="23"/>
    </row>
    <row r="163">
      <c r="AT163" s="21"/>
      <c r="DV163" s="21"/>
      <c r="GO163" s="23"/>
    </row>
    <row r="164">
      <c r="AT164" s="21"/>
      <c r="DV164" s="21"/>
      <c r="GO164" s="23"/>
    </row>
    <row r="165">
      <c r="AT165" s="21"/>
      <c r="DV165" s="21"/>
      <c r="GO165" s="23"/>
    </row>
    <row r="166">
      <c r="AT166" s="21"/>
      <c r="DV166" s="21"/>
      <c r="GO166" s="23"/>
    </row>
    <row r="167">
      <c r="AT167" s="21"/>
      <c r="DV167" s="21"/>
      <c r="GO167" s="23"/>
    </row>
    <row r="168">
      <c r="AT168" s="21"/>
      <c r="DV168" s="21"/>
      <c r="GO168" s="23"/>
    </row>
    <row r="169">
      <c r="AT169" s="21"/>
      <c r="DV169" s="21"/>
      <c r="GO169" s="23"/>
    </row>
    <row r="170">
      <c r="AT170" s="21"/>
      <c r="DV170" s="21"/>
      <c r="GO170" s="23"/>
    </row>
    <row r="171">
      <c r="AT171" s="21"/>
      <c r="DV171" s="21"/>
      <c r="GO171" s="23"/>
    </row>
    <row r="172">
      <c r="AT172" s="21"/>
      <c r="DV172" s="21"/>
      <c r="GO172" s="23"/>
    </row>
    <row r="173">
      <c r="AT173" s="21"/>
      <c r="DV173" s="21"/>
      <c r="GO173" s="23"/>
    </row>
    <row r="174">
      <c r="AT174" s="21"/>
      <c r="DV174" s="21"/>
      <c r="GO174" s="23"/>
    </row>
    <row r="175">
      <c r="AT175" s="21"/>
      <c r="DV175" s="21"/>
      <c r="GO175" s="23"/>
    </row>
    <row r="176">
      <c r="AT176" s="21"/>
      <c r="DV176" s="21"/>
      <c r="GO176" s="23"/>
    </row>
    <row r="177">
      <c r="AT177" s="21"/>
      <c r="DV177" s="21"/>
      <c r="GO177" s="23"/>
    </row>
    <row r="178">
      <c r="AT178" s="21"/>
      <c r="DV178" s="21"/>
      <c r="GO178" s="23"/>
    </row>
    <row r="179">
      <c r="AT179" s="21"/>
      <c r="DV179" s="21"/>
      <c r="GO179" s="23"/>
    </row>
    <row r="180">
      <c r="AT180" s="21"/>
      <c r="DV180" s="21"/>
      <c r="GO180" s="23"/>
    </row>
    <row r="181">
      <c r="AT181" s="21"/>
      <c r="DV181" s="21"/>
      <c r="GO181" s="23"/>
    </row>
    <row r="182">
      <c r="AT182" s="21"/>
      <c r="DV182" s="21"/>
      <c r="GO182" s="23"/>
    </row>
    <row r="183">
      <c r="AT183" s="21"/>
      <c r="DV183" s="21"/>
      <c r="GO183" s="23"/>
    </row>
    <row r="184">
      <c r="AT184" s="21"/>
      <c r="DV184" s="21"/>
      <c r="GO184" s="23"/>
    </row>
    <row r="185">
      <c r="AT185" s="21"/>
      <c r="DV185" s="21"/>
      <c r="GO185" s="23"/>
    </row>
    <row r="186">
      <c r="AT186" s="21"/>
      <c r="DV186" s="21"/>
      <c r="GO186" s="23"/>
    </row>
    <row r="187">
      <c r="AT187" s="21"/>
      <c r="DV187" s="21"/>
      <c r="GO187" s="23"/>
    </row>
    <row r="188">
      <c r="AT188" s="21"/>
      <c r="DV188" s="21"/>
      <c r="GO188" s="23"/>
    </row>
    <row r="189">
      <c r="AT189" s="21"/>
      <c r="DV189" s="21"/>
      <c r="GO189" s="23"/>
    </row>
    <row r="190">
      <c r="AT190" s="21"/>
      <c r="DV190" s="21"/>
      <c r="GO190" s="23"/>
    </row>
    <row r="191">
      <c r="AT191" s="21"/>
      <c r="DV191" s="21"/>
      <c r="GO191" s="23"/>
    </row>
    <row r="192">
      <c r="AT192" s="21"/>
      <c r="DV192" s="21"/>
      <c r="GO192" s="23"/>
    </row>
    <row r="193">
      <c r="AT193" s="21"/>
      <c r="DV193" s="21"/>
      <c r="GO193" s="23"/>
    </row>
    <row r="194">
      <c r="AT194" s="21"/>
      <c r="DV194" s="21"/>
      <c r="GO194" s="23"/>
    </row>
    <row r="195">
      <c r="AT195" s="21"/>
      <c r="DV195" s="21"/>
      <c r="GO195" s="23"/>
    </row>
    <row r="196">
      <c r="AT196" s="21"/>
      <c r="DV196" s="21"/>
      <c r="GO196" s="23"/>
    </row>
    <row r="197">
      <c r="AT197" s="21"/>
      <c r="DV197" s="21"/>
      <c r="GO197" s="23"/>
    </row>
    <row r="198">
      <c r="AT198" s="21"/>
      <c r="DV198" s="21"/>
      <c r="GO198" s="23"/>
    </row>
    <row r="199">
      <c r="AT199" s="21"/>
      <c r="DV199" s="21"/>
      <c r="GO199" s="23"/>
    </row>
    <row r="200">
      <c r="AT200" s="21"/>
      <c r="DV200" s="21"/>
      <c r="GO200" s="23"/>
    </row>
    <row r="201">
      <c r="AT201" s="21"/>
      <c r="DV201" s="21"/>
      <c r="GO201" s="23"/>
    </row>
    <row r="202">
      <c r="AT202" s="21"/>
      <c r="DV202" s="21"/>
      <c r="GO202" s="23"/>
    </row>
    <row r="203">
      <c r="AT203" s="21"/>
      <c r="DV203" s="21"/>
      <c r="GO203" s="23"/>
    </row>
    <row r="204">
      <c r="AT204" s="21"/>
      <c r="DV204" s="21"/>
      <c r="GO204" s="23"/>
    </row>
    <row r="205">
      <c r="AT205" s="21"/>
      <c r="DV205" s="21"/>
      <c r="GO205" s="23"/>
    </row>
    <row r="206">
      <c r="AT206" s="21"/>
      <c r="DV206" s="21"/>
      <c r="GO206" s="23"/>
    </row>
    <row r="207">
      <c r="AT207" s="21"/>
      <c r="DV207" s="21"/>
      <c r="GO207" s="23"/>
    </row>
    <row r="208">
      <c r="AT208" s="21"/>
      <c r="DV208" s="21"/>
      <c r="GO208" s="23"/>
    </row>
    <row r="209">
      <c r="AT209" s="21"/>
      <c r="DV209" s="21"/>
      <c r="GO209" s="23"/>
    </row>
    <row r="210">
      <c r="AT210" s="21"/>
      <c r="DV210" s="21"/>
      <c r="GO210" s="23"/>
    </row>
    <row r="211">
      <c r="AT211" s="21"/>
      <c r="DV211" s="21"/>
      <c r="GO211" s="23"/>
    </row>
    <row r="212">
      <c r="AT212" s="21"/>
      <c r="DV212" s="21"/>
      <c r="GO212" s="23"/>
    </row>
    <row r="213">
      <c r="AT213" s="21"/>
      <c r="DV213" s="21"/>
      <c r="GO213" s="23"/>
    </row>
    <row r="214">
      <c r="AT214" s="21"/>
      <c r="DV214" s="21"/>
      <c r="GO214" s="23"/>
    </row>
    <row r="215">
      <c r="AT215" s="21"/>
      <c r="DV215" s="21"/>
      <c r="GO215" s="23"/>
    </row>
    <row r="216">
      <c r="AT216" s="21"/>
      <c r="DV216" s="21"/>
      <c r="GO216" s="23"/>
    </row>
    <row r="217">
      <c r="AT217" s="21"/>
      <c r="DV217" s="21"/>
      <c r="GO217" s="23"/>
    </row>
    <row r="218">
      <c r="AT218" s="21"/>
      <c r="DV218" s="21"/>
      <c r="GO218" s="23"/>
    </row>
    <row r="219">
      <c r="AT219" s="21"/>
      <c r="DV219" s="21"/>
      <c r="GO219" s="23"/>
    </row>
    <row r="220">
      <c r="AT220" s="21"/>
      <c r="DV220" s="21"/>
      <c r="GO220" s="23"/>
    </row>
    <row r="221">
      <c r="AT221" s="21"/>
      <c r="DV221" s="21"/>
      <c r="GO221" s="23"/>
    </row>
    <row r="222">
      <c r="AT222" s="21"/>
      <c r="DV222" s="21"/>
      <c r="GO222" s="23"/>
    </row>
    <row r="223">
      <c r="AT223" s="21"/>
      <c r="DV223" s="21"/>
      <c r="GO223" s="23"/>
    </row>
    <row r="224">
      <c r="AT224" s="21"/>
      <c r="DV224" s="21"/>
      <c r="GO224" s="23"/>
    </row>
    <row r="225">
      <c r="AT225" s="21"/>
      <c r="DV225" s="21"/>
      <c r="GO225" s="23"/>
    </row>
    <row r="226">
      <c r="AT226" s="21"/>
      <c r="DV226" s="21"/>
      <c r="GO226" s="23"/>
    </row>
    <row r="227">
      <c r="AT227" s="21"/>
      <c r="DV227" s="21"/>
      <c r="GO227" s="23"/>
    </row>
    <row r="228">
      <c r="AT228" s="21"/>
      <c r="DV228" s="21"/>
      <c r="GO228" s="23"/>
    </row>
    <row r="229">
      <c r="AT229" s="21"/>
      <c r="DV229" s="21"/>
      <c r="GO229" s="23"/>
    </row>
    <row r="230">
      <c r="AT230" s="21"/>
      <c r="DV230" s="21"/>
      <c r="GO230" s="23"/>
    </row>
    <row r="231">
      <c r="AT231" s="21"/>
      <c r="DV231" s="21"/>
      <c r="GO231" s="23"/>
    </row>
    <row r="232">
      <c r="AT232" s="21"/>
      <c r="DV232" s="21"/>
      <c r="GO232" s="23"/>
    </row>
    <row r="233">
      <c r="AT233" s="21"/>
      <c r="DV233" s="21"/>
      <c r="GO233" s="23"/>
    </row>
    <row r="234">
      <c r="AT234" s="21"/>
      <c r="DV234" s="21"/>
      <c r="GO234" s="23"/>
    </row>
    <row r="235">
      <c r="AT235" s="21"/>
      <c r="DV235" s="21"/>
      <c r="GO235" s="23"/>
    </row>
    <row r="236">
      <c r="AT236" s="21"/>
      <c r="DV236" s="21"/>
      <c r="GO236" s="23"/>
    </row>
    <row r="237">
      <c r="AT237" s="21"/>
      <c r="DV237" s="21"/>
      <c r="GO237" s="23"/>
    </row>
    <row r="238">
      <c r="AT238" s="21"/>
      <c r="DV238" s="21"/>
      <c r="GO238" s="23"/>
    </row>
    <row r="239">
      <c r="AT239" s="21"/>
      <c r="DV239" s="21"/>
      <c r="GO239" s="23"/>
    </row>
    <row r="240">
      <c r="AT240" s="21"/>
      <c r="DV240" s="21"/>
      <c r="GO240" s="23"/>
    </row>
    <row r="241">
      <c r="AT241" s="21"/>
      <c r="DV241" s="21"/>
      <c r="GO241" s="23"/>
    </row>
    <row r="242">
      <c r="AT242" s="21"/>
      <c r="DV242" s="21"/>
      <c r="GO242" s="23"/>
    </row>
    <row r="243">
      <c r="AT243" s="21"/>
      <c r="DV243" s="21"/>
      <c r="GO243" s="23"/>
    </row>
    <row r="244">
      <c r="AT244" s="21"/>
      <c r="DV244" s="21"/>
      <c r="GO244" s="23"/>
    </row>
    <row r="245">
      <c r="AT245" s="21"/>
      <c r="DV245" s="21"/>
      <c r="GO245" s="23"/>
    </row>
    <row r="246">
      <c r="AT246" s="21"/>
      <c r="DV246" s="21"/>
      <c r="GO246" s="23"/>
    </row>
    <row r="247">
      <c r="AT247" s="21"/>
      <c r="DV247" s="21"/>
      <c r="GO247" s="23"/>
    </row>
    <row r="248">
      <c r="AT248" s="21"/>
      <c r="DV248" s="21"/>
      <c r="GO248" s="23"/>
    </row>
    <row r="249">
      <c r="AT249" s="21"/>
      <c r="DV249" s="21"/>
      <c r="GO249" s="23"/>
    </row>
    <row r="250">
      <c r="AT250" s="21"/>
      <c r="DV250" s="21"/>
      <c r="GO250" s="23"/>
    </row>
    <row r="251">
      <c r="AT251" s="21"/>
      <c r="DV251" s="21"/>
      <c r="GO251" s="23"/>
    </row>
    <row r="252">
      <c r="AT252" s="21"/>
      <c r="DV252" s="21"/>
      <c r="GO252" s="23"/>
    </row>
    <row r="253">
      <c r="AT253" s="21"/>
      <c r="DV253" s="21"/>
      <c r="GO253" s="23"/>
    </row>
    <row r="254">
      <c r="AT254" s="21"/>
      <c r="DV254" s="21"/>
      <c r="GO254" s="23"/>
    </row>
    <row r="255">
      <c r="AT255" s="21"/>
      <c r="DV255" s="21"/>
      <c r="GO255" s="23"/>
    </row>
    <row r="256">
      <c r="AT256" s="21"/>
      <c r="DV256" s="21"/>
      <c r="GO256" s="23"/>
    </row>
    <row r="257">
      <c r="AT257" s="21"/>
      <c r="DV257" s="21"/>
      <c r="GO257" s="23"/>
    </row>
    <row r="258">
      <c r="AT258" s="21"/>
      <c r="DV258" s="21"/>
      <c r="GO258" s="23"/>
    </row>
    <row r="259">
      <c r="AT259" s="21"/>
      <c r="DV259" s="21"/>
      <c r="GO259" s="23"/>
    </row>
    <row r="260">
      <c r="AT260" s="21"/>
      <c r="DV260" s="21"/>
      <c r="GO260" s="23"/>
    </row>
    <row r="261">
      <c r="AT261" s="21"/>
      <c r="DV261" s="21"/>
      <c r="GO261" s="23"/>
    </row>
    <row r="262">
      <c r="AT262" s="21"/>
      <c r="DV262" s="21"/>
      <c r="GO262" s="23"/>
    </row>
    <row r="263">
      <c r="AT263" s="21"/>
      <c r="DV263" s="21"/>
      <c r="GO263" s="23"/>
    </row>
    <row r="264">
      <c r="AT264" s="21"/>
      <c r="DV264" s="21"/>
      <c r="GO264" s="23"/>
    </row>
    <row r="265">
      <c r="AT265" s="21"/>
      <c r="DV265" s="21"/>
      <c r="GO265" s="23"/>
    </row>
    <row r="266">
      <c r="AT266" s="21"/>
      <c r="DV266" s="21"/>
      <c r="GO266" s="23"/>
    </row>
    <row r="267">
      <c r="AT267" s="21"/>
      <c r="DV267" s="21"/>
      <c r="GO267" s="23"/>
    </row>
    <row r="268">
      <c r="AT268" s="21"/>
      <c r="DV268" s="21"/>
      <c r="GO268" s="23"/>
    </row>
    <row r="269">
      <c r="AT269" s="21"/>
      <c r="DV269" s="21"/>
      <c r="GO269" s="23"/>
    </row>
    <row r="270">
      <c r="AT270" s="21"/>
      <c r="DV270" s="21"/>
      <c r="GO270" s="23"/>
    </row>
    <row r="271">
      <c r="AT271" s="21"/>
      <c r="DV271" s="21"/>
      <c r="GO271" s="23"/>
    </row>
    <row r="272">
      <c r="AT272" s="21"/>
      <c r="DV272" s="21"/>
      <c r="GO272" s="23"/>
    </row>
    <row r="273">
      <c r="AT273" s="21"/>
      <c r="DV273" s="21"/>
      <c r="GO273" s="23"/>
    </row>
    <row r="274">
      <c r="AT274" s="21"/>
      <c r="DV274" s="21"/>
      <c r="GO274" s="23"/>
    </row>
    <row r="275">
      <c r="AT275" s="21"/>
      <c r="DV275" s="21"/>
      <c r="GO275" s="23"/>
    </row>
    <row r="276">
      <c r="AT276" s="21"/>
      <c r="DV276" s="21"/>
      <c r="GO276" s="23"/>
    </row>
    <row r="277">
      <c r="AT277" s="21"/>
      <c r="DV277" s="21"/>
      <c r="GO277" s="23"/>
    </row>
    <row r="278">
      <c r="AT278" s="21"/>
      <c r="DV278" s="21"/>
      <c r="GO278" s="23"/>
    </row>
    <row r="279">
      <c r="AT279" s="21"/>
      <c r="DV279" s="21"/>
      <c r="GO279" s="23"/>
    </row>
    <row r="280">
      <c r="AT280" s="21"/>
      <c r="DV280" s="21"/>
      <c r="GO280" s="23"/>
    </row>
    <row r="281">
      <c r="AT281" s="21"/>
      <c r="DV281" s="21"/>
      <c r="GO281" s="23"/>
    </row>
    <row r="282">
      <c r="AT282" s="21"/>
      <c r="DV282" s="21"/>
      <c r="GO282" s="23"/>
    </row>
    <row r="283">
      <c r="AT283" s="21"/>
      <c r="DV283" s="21"/>
      <c r="GO283" s="23"/>
    </row>
    <row r="284">
      <c r="AT284" s="21"/>
      <c r="DV284" s="21"/>
      <c r="GO284" s="23"/>
    </row>
    <row r="285">
      <c r="AT285" s="21"/>
      <c r="DV285" s="21"/>
      <c r="GO285" s="23"/>
    </row>
    <row r="286">
      <c r="AT286" s="21"/>
      <c r="DV286" s="21"/>
      <c r="GO286" s="23"/>
    </row>
    <row r="287">
      <c r="AT287" s="21"/>
      <c r="DV287" s="21"/>
      <c r="GO287" s="23"/>
    </row>
    <row r="288">
      <c r="AT288" s="21"/>
      <c r="DV288" s="21"/>
      <c r="GO288" s="23"/>
    </row>
    <row r="289">
      <c r="AT289" s="21"/>
      <c r="DV289" s="21"/>
      <c r="GO289" s="23"/>
    </row>
    <row r="290">
      <c r="AT290" s="21"/>
      <c r="DV290" s="21"/>
      <c r="GO290" s="23"/>
    </row>
    <row r="291">
      <c r="AT291" s="21"/>
      <c r="DV291" s="21"/>
      <c r="GO291" s="23"/>
    </row>
    <row r="292">
      <c r="AT292" s="21"/>
      <c r="DV292" s="21"/>
      <c r="GO292" s="23"/>
    </row>
    <row r="293">
      <c r="AT293" s="21"/>
      <c r="DV293" s="21"/>
      <c r="GO293" s="23"/>
    </row>
    <row r="294">
      <c r="AT294" s="21"/>
      <c r="DV294" s="21"/>
      <c r="GO294" s="23"/>
    </row>
    <row r="295">
      <c r="AT295" s="21"/>
      <c r="DV295" s="21"/>
      <c r="GO295" s="23"/>
    </row>
    <row r="296">
      <c r="AT296" s="21"/>
      <c r="DV296" s="21"/>
      <c r="GO296" s="23"/>
    </row>
    <row r="297">
      <c r="AT297" s="21"/>
      <c r="DV297" s="21"/>
      <c r="GO297" s="23"/>
    </row>
    <row r="298">
      <c r="AT298" s="21"/>
      <c r="DV298" s="21"/>
      <c r="GO298" s="23"/>
    </row>
    <row r="299">
      <c r="AT299" s="21"/>
      <c r="DV299" s="21"/>
      <c r="GO299" s="23"/>
    </row>
    <row r="300">
      <c r="AT300" s="21"/>
      <c r="DV300" s="21"/>
      <c r="GO300" s="23"/>
    </row>
    <row r="301">
      <c r="AT301" s="21"/>
      <c r="DV301" s="21"/>
      <c r="GO301" s="23"/>
    </row>
    <row r="302">
      <c r="AT302" s="21"/>
      <c r="DV302" s="21"/>
      <c r="GO302" s="23"/>
    </row>
    <row r="303">
      <c r="AT303" s="21"/>
      <c r="DV303" s="21"/>
      <c r="GO303" s="23"/>
    </row>
    <row r="304">
      <c r="AT304" s="21"/>
      <c r="DV304" s="21"/>
      <c r="GO304" s="23"/>
    </row>
    <row r="305">
      <c r="AT305" s="21"/>
      <c r="DV305" s="21"/>
      <c r="GO305" s="23"/>
    </row>
    <row r="306">
      <c r="AT306" s="21"/>
      <c r="DV306" s="21"/>
      <c r="GO306" s="23"/>
    </row>
    <row r="307">
      <c r="AT307" s="21"/>
      <c r="DV307" s="21"/>
      <c r="GO307" s="23"/>
    </row>
    <row r="308">
      <c r="AT308" s="21"/>
      <c r="DV308" s="21"/>
      <c r="GO308" s="23"/>
    </row>
    <row r="309">
      <c r="AT309" s="21"/>
      <c r="DV309" s="21"/>
      <c r="GO309" s="23"/>
    </row>
    <row r="310">
      <c r="AT310" s="21"/>
      <c r="DV310" s="21"/>
      <c r="GO310" s="23"/>
    </row>
    <row r="311">
      <c r="AT311" s="21"/>
      <c r="DV311" s="21"/>
      <c r="GO311" s="23"/>
    </row>
    <row r="312">
      <c r="AT312" s="21"/>
      <c r="DV312" s="21"/>
      <c r="GO312" s="23"/>
    </row>
    <row r="313">
      <c r="AT313" s="21"/>
      <c r="DV313" s="21"/>
      <c r="GO313" s="23"/>
    </row>
    <row r="314">
      <c r="AT314" s="21"/>
      <c r="DV314" s="21"/>
      <c r="GO314" s="23"/>
    </row>
    <row r="315">
      <c r="AT315" s="21"/>
      <c r="DV315" s="21"/>
      <c r="GO315" s="23"/>
    </row>
    <row r="316">
      <c r="AT316" s="21"/>
      <c r="DV316" s="21"/>
      <c r="GO316" s="23"/>
    </row>
    <row r="317">
      <c r="AT317" s="21"/>
      <c r="DV317" s="21"/>
      <c r="GO317" s="23"/>
    </row>
    <row r="318">
      <c r="AT318" s="21"/>
      <c r="DV318" s="21"/>
      <c r="GO318" s="23"/>
    </row>
    <row r="319">
      <c r="AT319" s="21"/>
      <c r="DV319" s="21"/>
      <c r="GO319" s="23"/>
    </row>
    <row r="320">
      <c r="AT320" s="21"/>
      <c r="DV320" s="21"/>
      <c r="GO320" s="23"/>
    </row>
    <row r="321">
      <c r="AT321" s="21"/>
      <c r="DV321" s="21"/>
      <c r="GO321" s="23"/>
    </row>
    <row r="322">
      <c r="AT322" s="21"/>
      <c r="DV322" s="21"/>
      <c r="GO322" s="23"/>
    </row>
    <row r="323">
      <c r="AT323" s="21"/>
      <c r="DV323" s="21"/>
      <c r="GO323" s="23"/>
    </row>
    <row r="324">
      <c r="AT324" s="21"/>
      <c r="DV324" s="21"/>
      <c r="GO324" s="23"/>
    </row>
    <row r="325">
      <c r="AT325" s="21"/>
      <c r="DV325" s="21"/>
      <c r="GO325" s="23"/>
    </row>
    <row r="326">
      <c r="AT326" s="21"/>
      <c r="DV326" s="21"/>
      <c r="GO326" s="23"/>
    </row>
    <row r="327">
      <c r="AT327" s="21"/>
      <c r="DV327" s="21"/>
      <c r="GO327" s="23"/>
    </row>
    <row r="328">
      <c r="AT328" s="21"/>
      <c r="DV328" s="21"/>
      <c r="GO328" s="23"/>
    </row>
    <row r="329">
      <c r="AT329" s="21"/>
      <c r="DV329" s="21"/>
      <c r="GO329" s="23"/>
    </row>
    <row r="330">
      <c r="AT330" s="21"/>
      <c r="DV330" s="21"/>
      <c r="GO330" s="23"/>
    </row>
    <row r="331">
      <c r="AT331" s="21"/>
      <c r="DV331" s="21"/>
      <c r="GO331" s="23"/>
    </row>
    <row r="332">
      <c r="AT332" s="21"/>
      <c r="DV332" s="21"/>
      <c r="GO332" s="23"/>
    </row>
    <row r="333">
      <c r="AT333" s="21"/>
      <c r="DV333" s="21"/>
      <c r="GO333" s="23"/>
    </row>
    <row r="334">
      <c r="AT334" s="21"/>
      <c r="DV334" s="21"/>
      <c r="GO334" s="23"/>
    </row>
    <row r="335">
      <c r="AT335" s="21"/>
      <c r="DV335" s="21"/>
      <c r="GO335" s="23"/>
    </row>
    <row r="336">
      <c r="AT336" s="21"/>
      <c r="DV336" s="21"/>
      <c r="GO336" s="23"/>
    </row>
    <row r="337">
      <c r="AT337" s="21"/>
      <c r="DV337" s="21"/>
      <c r="GO337" s="23"/>
    </row>
    <row r="338">
      <c r="AT338" s="21"/>
      <c r="DV338" s="21"/>
      <c r="GO338" s="23"/>
    </row>
    <row r="339">
      <c r="AT339" s="21"/>
      <c r="DV339" s="21"/>
      <c r="GO339" s="23"/>
    </row>
    <row r="340">
      <c r="AT340" s="21"/>
      <c r="DV340" s="21"/>
      <c r="GO340" s="23"/>
    </row>
    <row r="341">
      <c r="AT341" s="21"/>
      <c r="DV341" s="21"/>
      <c r="GO341" s="23"/>
    </row>
    <row r="342">
      <c r="AT342" s="21"/>
      <c r="DV342" s="21"/>
      <c r="GO342" s="23"/>
    </row>
    <row r="343">
      <c r="AT343" s="21"/>
      <c r="DV343" s="21"/>
      <c r="GO343" s="23"/>
    </row>
    <row r="344">
      <c r="AT344" s="21"/>
      <c r="DV344" s="21"/>
      <c r="GO344" s="23"/>
    </row>
    <row r="345">
      <c r="AT345" s="21"/>
      <c r="DV345" s="21"/>
      <c r="GO345" s="23"/>
    </row>
    <row r="346">
      <c r="AT346" s="21"/>
      <c r="DV346" s="21"/>
      <c r="GO346" s="23"/>
    </row>
    <row r="347">
      <c r="AT347" s="21"/>
      <c r="DV347" s="21"/>
      <c r="GO347" s="23"/>
    </row>
    <row r="348">
      <c r="AT348" s="21"/>
      <c r="DV348" s="21"/>
      <c r="GO348" s="23"/>
    </row>
    <row r="349">
      <c r="AT349" s="21"/>
      <c r="DV349" s="21"/>
      <c r="GO349" s="23"/>
    </row>
    <row r="350">
      <c r="AT350" s="21"/>
      <c r="DV350" s="21"/>
      <c r="GO350" s="23"/>
    </row>
    <row r="351">
      <c r="AT351" s="21"/>
      <c r="DV351" s="21"/>
      <c r="GO351" s="23"/>
    </row>
    <row r="352">
      <c r="AT352" s="21"/>
      <c r="DV352" s="21"/>
      <c r="GO352" s="23"/>
    </row>
    <row r="353">
      <c r="AT353" s="21"/>
      <c r="DV353" s="21"/>
      <c r="GO353" s="23"/>
    </row>
    <row r="354">
      <c r="AT354" s="21"/>
      <c r="DV354" s="21"/>
      <c r="GO354" s="23"/>
    </row>
    <row r="355">
      <c r="AT355" s="21"/>
      <c r="DV355" s="21"/>
      <c r="GO355" s="23"/>
    </row>
    <row r="356">
      <c r="AT356" s="21"/>
      <c r="DV356" s="21"/>
      <c r="GO356" s="23"/>
    </row>
    <row r="357">
      <c r="AT357" s="21"/>
      <c r="DV357" s="21"/>
      <c r="GO357" s="23"/>
    </row>
    <row r="358">
      <c r="AT358" s="21"/>
      <c r="DV358" s="21"/>
      <c r="GO358" s="23"/>
    </row>
    <row r="359">
      <c r="AT359" s="21"/>
      <c r="DV359" s="21"/>
      <c r="GO359" s="23"/>
    </row>
    <row r="360">
      <c r="AT360" s="21"/>
      <c r="DV360" s="21"/>
      <c r="GO360" s="23"/>
    </row>
    <row r="361">
      <c r="AT361" s="21"/>
      <c r="DV361" s="21"/>
      <c r="GO361" s="23"/>
    </row>
    <row r="362">
      <c r="AT362" s="21"/>
      <c r="DV362" s="21"/>
      <c r="GO362" s="23"/>
    </row>
    <row r="363">
      <c r="AT363" s="21"/>
      <c r="DV363" s="21"/>
      <c r="GO363" s="23"/>
    </row>
    <row r="364">
      <c r="AT364" s="21"/>
      <c r="DV364" s="21"/>
      <c r="GO364" s="23"/>
    </row>
    <row r="365">
      <c r="AT365" s="21"/>
      <c r="DV365" s="21"/>
      <c r="GO365" s="23"/>
    </row>
    <row r="366">
      <c r="AT366" s="21"/>
      <c r="DV366" s="21"/>
      <c r="GO366" s="23"/>
    </row>
    <row r="367">
      <c r="AT367" s="21"/>
      <c r="DV367" s="21"/>
      <c r="GO367" s="23"/>
    </row>
    <row r="368">
      <c r="AT368" s="21"/>
      <c r="DV368" s="21"/>
      <c r="GO368" s="23"/>
    </row>
    <row r="369">
      <c r="AT369" s="21"/>
      <c r="DV369" s="21"/>
      <c r="GO369" s="23"/>
    </row>
    <row r="370">
      <c r="AT370" s="21"/>
      <c r="DV370" s="21"/>
      <c r="GO370" s="23"/>
    </row>
    <row r="371">
      <c r="AT371" s="21"/>
      <c r="DV371" s="21"/>
      <c r="GO371" s="23"/>
    </row>
    <row r="372">
      <c r="AT372" s="21"/>
      <c r="DV372" s="21"/>
      <c r="GO372" s="23"/>
    </row>
    <row r="373">
      <c r="AT373" s="21"/>
      <c r="DV373" s="21"/>
      <c r="GO373" s="23"/>
    </row>
    <row r="374">
      <c r="AT374" s="21"/>
      <c r="DV374" s="21"/>
      <c r="GO374" s="23"/>
    </row>
    <row r="375">
      <c r="AT375" s="21"/>
      <c r="DV375" s="21"/>
      <c r="GO375" s="23"/>
    </row>
    <row r="376">
      <c r="AT376" s="21"/>
      <c r="DV376" s="21"/>
      <c r="GO376" s="23"/>
    </row>
    <row r="377">
      <c r="AT377" s="21"/>
      <c r="DV377" s="21"/>
      <c r="GO377" s="23"/>
    </row>
    <row r="378">
      <c r="AT378" s="21"/>
      <c r="DV378" s="21"/>
      <c r="GO378" s="23"/>
    </row>
    <row r="379">
      <c r="AT379" s="21"/>
      <c r="DV379" s="21"/>
      <c r="GO379" s="23"/>
    </row>
    <row r="380">
      <c r="AT380" s="21"/>
      <c r="DV380" s="21"/>
      <c r="GO380" s="23"/>
    </row>
    <row r="381">
      <c r="AT381" s="21"/>
      <c r="DV381" s="21"/>
      <c r="GO381" s="23"/>
    </row>
    <row r="382">
      <c r="AT382" s="21"/>
      <c r="DV382" s="21"/>
      <c r="GO382" s="23"/>
    </row>
    <row r="383">
      <c r="AT383" s="21"/>
      <c r="DV383" s="21"/>
      <c r="GO383" s="23"/>
    </row>
    <row r="384">
      <c r="AT384" s="21"/>
      <c r="DV384" s="21"/>
      <c r="GO384" s="23"/>
    </row>
    <row r="385">
      <c r="AT385" s="21"/>
      <c r="DV385" s="21"/>
      <c r="GO385" s="23"/>
    </row>
    <row r="386">
      <c r="AT386" s="21"/>
      <c r="DV386" s="21"/>
      <c r="GO386" s="23"/>
    </row>
    <row r="387">
      <c r="AT387" s="21"/>
      <c r="DV387" s="21"/>
      <c r="GO387" s="23"/>
    </row>
    <row r="388">
      <c r="AT388" s="21"/>
      <c r="DV388" s="21"/>
      <c r="GO388" s="23"/>
    </row>
    <row r="389">
      <c r="AT389" s="21"/>
      <c r="DV389" s="21"/>
      <c r="GO389" s="23"/>
    </row>
    <row r="390">
      <c r="AT390" s="21"/>
      <c r="DV390" s="21"/>
      <c r="GO390" s="23"/>
    </row>
    <row r="391">
      <c r="AT391" s="21"/>
      <c r="DV391" s="21"/>
      <c r="GO391" s="23"/>
    </row>
    <row r="392">
      <c r="AT392" s="21"/>
      <c r="DV392" s="21"/>
      <c r="GO392" s="23"/>
    </row>
    <row r="393">
      <c r="AT393" s="21"/>
      <c r="DV393" s="21"/>
      <c r="GO393" s="23"/>
    </row>
    <row r="394">
      <c r="AT394" s="21"/>
      <c r="DV394" s="21"/>
      <c r="GO394" s="23"/>
    </row>
    <row r="395">
      <c r="AT395" s="21"/>
      <c r="DV395" s="21"/>
      <c r="GO395" s="23"/>
    </row>
    <row r="396">
      <c r="AT396" s="21"/>
      <c r="DV396" s="21"/>
      <c r="GO396" s="23"/>
    </row>
    <row r="397">
      <c r="AT397" s="21"/>
      <c r="DV397" s="21"/>
      <c r="GO397" s="23"/>
    </row>
    <row r="398">
      <c r="AT398" s="21"/>
      <c r="DV398" s="21"/>
      <c r="GO398" s="23"/>
    </row>
    <row r="399">
      <c r="AT399" s="21"/>
      <c r="DV399" s="21"/>
      <c r="GO399" s="23"/>
    </row>
    <row r="400">
      <c r="AT400" s="21"/>
      <c r="DV400" s="21"/>
      <c r="GO400" s="23"/>
    </row>
    <row r="401">
      <c r="AT401" s="21"/>
      <c r="DV401" s="21"/>
      <c r="GO401" s="23"/>
    </row>
    <row r="402">
      <c r="AT402" s="21"/>
      <c r="DV402" s="21"/>
      <c r="GO402" s="23"/>
    </row>
    <row r="403">
      <c r="AT403" s="21"/>
      <c r="DV403" s="21"/>
      <c r="GO403" s="23"/>
    </row>
    <row r="404">
      <c r="AT404" s="21"/>
      <c r="DV404" s="21"/>
      <c r="GO404" s="23"/>
    </row>
    <row r="405">
      <c r="AT405" s="21"/>
      <c r="DV405" s="21"/>
      <c r="GO405" s="23"/>
    </row>
    <row r="406">
      <c r="AT406" s="21"/>
      <c r="DV406" s="21"/>
      <c r="GO406" s="23"/>
    </row>
    <row r="407">
      <c r="AT407" s="21"/>
      <c r="DV407" s="21"/>
      <c r="GO407" s="23"/>
    </row>
    <row r="408">
      <c r="AT408" s="21"/>
      <c r="DV408" s="21"/>
      <c r="GO408" s="23"/>
    </row>
    <row r="409">
      <c r="AT409" s="21"/>
      <c r="DV409" s="21"/>
      <c r="GO409" s="23"/>
    </row>
    <row r="410">
      <c r="AT410" s="21"/>
      <c r="DV410" s="21"/>
      <c r="GO410" s="23"/>
    </row>
    <row r="411">
      <c r="AT411" s="21"/>
      <c r="DV411" s="21"/>
      <c r="GO411" s="23"/>
    </row>
    <row r="412">
      <c r="AT412" s="21"/>
      <c r="DV412" s="21"/>
      <c r="GO412" s="23"/>
    </row>
    <row r="413">
      <c r="AT413" s="21"/>
      <c r="DV413" s="21"/>
      <c r="GO413" s="23"/>
    </row>
    <row r="414">
      <c r="AT414" s="21"/>
      <c r="DV414" s="21"/>
      <c r="GO414" s="23"/>
    </row>
    <row r="415">
      <c r="AT415" s="21"/>
      <c r="DV415" s="21"/>
      <c r="GO415" s="23"/>
    </row>
    <row r="416">
      <c r="AT416" s="21"/>
      <c r="DV416" s="21"/>
      <c r="GO416" s="23"/>
    </row>
    <row r="417">
      <c r="AT417" s="21"/>
      <c r="DV417" s="21"/>
      <c r="GO417" s="23"/>
    </row>
    <row r="418">
      <c r="AT418" s="21"/>
      <c r="DV418" s="21"/>
      <c r="GO418" s="23"/>
    </row>
    <row r="419">
      <c r="AT419" s="21"/>
      <c r="DV419" s="21"/>
      <c r="GO419" s="23"/>
    </row>
    <row r="420">
      <c r="AT420" s="21"/>
      <c r="DV420" s="21"/>
      <c r="GO420" s="23"/>
    </row>
    <row r="421">
      <c r="AT421" s="21"/>
      <c r="DV421" s="21"/>
      <c r="GO421" s="23"/>
    </row>
    <row r="422">
      <c r="AT422" s="21"/>
      <c r="DV422" s="21"/>
      <c r="GO422" s="23"/>
    </row>
    <row r="423">
      <c r="AT423" s="21"/>
      <c r="DV423" s="21"/>
      <c r="GO423" s="23"/>
    </row>
    <row r="424">
      <c r="AT424" s="21"/>
      <c r="DV424" s="21"/>
      <c r="GO424" s="23"/>
    </row>
    <row r="425">
      <c r="AT425" s="21"/>
      <c r="DV425" s="21"/>
      <c r="GO425" s="23"/>
    </row>
    <row r="426">
      <c r="AT426" s="21"/>
      <c r="DV426" s="21"/>
      <c r="GO426" s="23"/>
    </row>
    <row r="427">
      <c r="AT427" s="21"/>
      <c r="DV427" s="21"/>
      <c r="GO427" s="23"/>
    </row>
    <row r="428">
      <c r="AT428" s="21"/>
      <c r="DV428" s="21"/>
      <c r="GO428" s="23"/>
    </row>
    <row r="429">
      <c r="AT429" s="21"/>
      <c r="DV429" s="21"/>
      <c r="GO429" s="23"/>
    </row>
    <row r="430">
      <c r="AT430" s="21"/>
      <c r="DV430" s="21"/>
      <c r="GO430" s="23"/>
    </row>
    <row r="431">
      <c r="AT431" s="21"/>
      <c r="DV431" s="21"/>
      <c r="GO431" s="23"/>
    </row>
    <row r="432">
      <c r="AT432" s="21"/>
      <c r="DV432" s="21"/>
      <c r="GO432" s="23"/>
    </row>
    <row r="433">
      <c r="AT433" s="21"/>
      <c r="DV433" s="21"/>
      <c r="GO433" s="23"/>
    </row>
    <row r="434">
      <c r="AT434" s="21"/>
      <c r="DV434" s="21"/>
      <c r="GO434" s="23"/>
    </row>
    <row r="435">
      <c r="AT435" s="21"/>
      <c r="DV435" s="21"/>
      <c r="GO435" s="23"/>
    </row>
    <row r="436">
      <c r="AT436" s="21"/>
      <c r="DV436" s="21"/>
      <c r="GO436" s="23"/>
    </row>
    <row r="437">
      <c r="AT437" s="21"/>
      <c r="DV437" s="21"/>
      <c r="GO437" s="23"/>
    </row>
    <row r="438">
      <c r="AT438" s="21"/>
      <c r="DV438" s="21"/>
      <c r="GO438" s="23"/>
    </row>
    <row r="439">
      <c r="AT439" s="21"/>
      <c r="DV439" s="21"/>
      <c r="GO439" s="23"/>
    </row>
    <row r="440">
      <c r="AT440" s="21"/>
      <c r="DV440" s="21"/>
      <c r="GO440" s="23"/>
    </row>
    <row r="441">
      <c r="AT441" s="21"/>
      <c r="DV441" s="21"/>
      <c r="GO441" s="23"/>
    </row>
    <row r="442">
      <c r="AT442" s="21"/>
      <c r="DV442" s="21"/>
      <c r="GO442" s="23"/>
    </row>
    <row r="443">
      <c r="AT443" s="21"/>
      <c r="DV443" s="21"/>
      <c r="GO443" s="23"/>
    </row>
    <row r="444">
      <c r="AT444" s="21"/>
      <c r="DV444" s="21"/>
      <c r="GO444" s="23"/>
    </row>
    <row r="445">
      <c r="AT445" s="21"/>
      <c r="DV445" s="21"/>
      <c r="GO445" s="23"/>
    </row>
    <row r="446">
      <c r="AT446" s="21"/>
      <c r="DV446" s="21"/>
      <c r="GO446" s="23"/>
    </row>
    <row r="447">
      <c r="AT447" s="21"/>
      <c r="DV447" s="21"/>
      <c r="GO447" s="23"/>
    </row>
    <row r="448">
      <c r="AT448" s="21"/>
      <c r="DV448" s="21"/>
      <c r="GO448" s="23"/>
    </row>
    <row r="449">
      <c r="AT449" s="21"/>
      <c r="DV449" s="21"/>
      <c r="GO449" s="23"/>
    </row>
    <row r="450">
      <c r="AT450" s="21"/>
      <c r="DV450" s="21"/>
      <c r="GO450" s="23"/>
    </row>
    <row r="451">
      <c r="AT451" s="21"/>
      <c r="DV451" s="21"/>
      <c r="GO451" s="23"/>
    </row>
    <row r="452">
      <c r="AT452" s="21"/>
      <c r="DV452" s="21"/>
      <c r="GO452" s="23"/>
    </row>
    <row r="453">
      <c r="AT453" s="21"/>
      <c r="DV453" s="21"/>
      <c r="GO453" s="23"/>
    </row>
    <row r="454">
      <c r="AT454" s="21"/>
      <c r="DV454" s="21"/>
      <c r="GO454" s="23"/>
    </row>
    <row r="455">
      <c r="AT455" s="21"/>
      <c r="DV455" s="21"/>
      <c r="GO455" s="23"/>
    </row>
    <row r="456">
      <c r="AT456" s="21"/>
      <c r="DV456" s="21"/>
      <c r="GO456" s="23"/>
    </row>
    <row r="457">
      <c r="AT457" s="21"/>
      <c r="DV457" s="21"/>
      <c r="GO457" s="23"/>
    </row>
    <row r="458">
      <c r="AT458" s="21"/>
      <c r="DV458" s="21"/>
      <c r="GO458" s="23"/>
    </row>
    <row r="459">
      <c r="AT459" s="21"/>
      <c r="DV459" s="21"/>
      <c r="GO459" s="23"/>
    </row>
    <row r="460">
      <c r="AT460" s="21"/>
      <c r="DV460" s="21"/>
      <c r="GO460" s="23"/>
    </row>
    <row r="461">
      <c r="AT461" s="21"/>
      <c r="DV461" s="21"/>
      <c r="GO461" s="23"/>
    </row>
    <row r="462">
      <c r="AT462" s="21"/>
      <c r="DV462" s="21"/>
      <c r="GO462" s="23"/>
    </row>
    <row r="463">
      <c r="AT463" s="21"/>
      <c r="DV463" s="21"/>
      <c r="GO463" s="23"/>
    </row>
    <row r="464">
      <c r="AT464" s="21"/>
      <c r="DV464" s="21"/>
      <c r="GO464" s="23"/>
    </row>
    <row r="465">
      <c r="AT465" s="21"/>
      <c r="DV465" s="21"/>
      <c r="GO465" s="23"/>
    </row>
    <row r="466">
      <c r="AT466" s="21"/>
      <c r="DV466" s="21"/>
      <c r="GO466" s="23"/>
    </row>
    <row r="467">
      <c r="AT467" s="21"/>
      <c r="DV467" s="21"/>
      <c r="GO467" s="23"/>
    </row>
    <row r="468">
      <c r="AT468" s="21"/>
      <c r="DV468" s="21"/>
      <c r="GO468" s="23"/>
    </row>
    <row r="469">
      <c r="AT469" s="21"/>
      <c r="DV469" s="21"/>
      <c r="GO469" s="23"/>
    </row>
    <row r="470">
      <c r="AT470" s="21"/>
      <c r="DV470" s="21"/>
      <c r="GO470" s="23"/>
    </row>
    <row r="471">
      <c r="AT471" s="21"/>
      <c r="DV471" s="21"/>
      <c r="GO471" s="23"/>
    </row>
    <row r="472">
      <c r="AT472" s="21"/>
      <c r="DV472" s="21"/>
      <c r="GO472" s="23"/>
    </row>
    <row r="473">
      <c r="AT473" s="21"/>
      <c r="DV473" s="21"/>
      <c r="GO473" s="23"/>
    </row>
    <row r="474">
      <c r="AT474" s="21"/>
      <c r="DV474" s="21"/>
      <c r="GO474" s="23"/>
    </row>
    <row r="475">
      <c r="AT475" s="21"/>
      <c r="DV475" s="21"/>
      <c r="GO475" s="23"/>
    </row>
    <row r="476">
      <c r="AT476" s="21"/>
      <c r="DV476" s="21"/>
      <c r="GO476" s="23"/>
    </row>
    <row r="477">
      <c r="AT477" s="21"/>
      <c r="DV477" s="21"/>
      <c r="GO477" s="23"/>
    </row>
    <row r="478">
      <c r="AT478" s="21"/>
      <c r="DV478" s="21"/>
      <c r="GO478" s="23"/>
    </row>
    <row r="479">
      <c r="AT479" s="21"/>
      <c r="DV479" s="21"/>
      <c r="GO479" s="23"/>
    </row>
    <row r="480">
      <c r="AT480" s="21"/>
      <c r="DV480" s="21"/>
      <c r="GO480" s="23"/>
    </row>
    <row r="481">
      <c r="AT481" s="21"/>
      <c r="DV481" s="21"/>
      <c r="GO481" s="23"/>
    </row>
    <row r="482">
      <c r="AT482" s="21"/>
      <c r="DV482" s="21"/>
      <c r="GO482" s="23"/>
    </row>
    <row r="483">
      <c r="AT483" s="21"/>
      <c r="DV483" s="21"/>
      <c r="GO483" s="23"/>
    </row>
    <row r="484">
      <c r="AT484" s="21"/>
      <c r="DV484" s="21"/>
      <c r="GO484" s="23"/>
    </row>
    <row r="485">
      <c r="AT485" s="21"/>
      <c r="DV485" s="21"/>
      <c r="GO485" s="23"/>
    </row>
    <row r="486">
      <c r="AT486" s="21"/>
      <c r="DV486" s="21"/>
      <c r="GO486" s="23"/>
    </row>
    <row r="487">
      <c r="AT487" s="21"/>
      <c r="DV487" s="21"/>
      <c r="GO487" s="23"/>
    </row>
    <row r="488">
      <c r="AT488" s="21"/>
      <c r="DV488" s="21"/>
      <c r="GO488" s="23"/>
    </row>
    <row r="489">
      <c r="AT489" s="21"/>
      <c r="DV489" s="21"/>
      <c r="GO489" s="23"/>
    </row>
    <row r="490">
      <c r="AT490" s="21"/>
      <c r="DV490" s="21"/>
      <c r="GO490" s="23"/>
    </row>
    <row r="491">
      <c r="AT491" s="21"/>
      <c r="DV491" s="21"/>
      <c r="GO491" s="23"/>
    </row>
    <row r="492">
      <c r="AT492" s="21"/>
      <c r="DV492" s="21"/>
      <c r="GO492" s="23"/>
    </row>
    <row r="493">
      <c r="AT493" s="21"/>
      <c r="DV493" s="21"/>
      <c r="GO493" s="23"/>
    </row>
    <row r="494">
      <c r="AT494" s="21"/>
      <c r="DV494" s="21"/>
      <c r="GO494" s="23"/>
    </row>
    <row r="495">
      <c r="AT495" s="21"/>
      <c r="DV495" s="21"/>
      <c r="GO495" s="23"/>
    </row>
    <row r="496">
      <c r="AT496" s="21"/>
      <c r="DV496" s="21"/>
      <c r="GO496" s="23"/>
    </row>
    <row r="497">
      <c r="AT497" s="21"/>
      <c r="DV497" s="21"/>
      <c r="GO497" s="23"/>
    </row>
    <row r="498">
      <c r="AT498" s="21"/>
      <c r="DV498" s="21"/>
      <c r="GO498" s="23"/>
    </row>
    <row r="499">
      <c r="AT499" s="21"/>
      <c r="DV499" s="21"/>
      <c r="GO499" s="23"/>
    </row>
    <row r="500">
      <c r="AT500" s="21"/>
      <c r="DV500" s="21"/>
      <c r="GO500" s="23"/>
    </row>
    <row r="501">
      <c r="AT501" s="21"/>
      <c r="DV501" s="21"/>
      <c r="GO501" s="23"/>
    </row>
    <row r="502">
      <c r="AT502" s="21"/>
      <c r="DV502" s="21"/>
      <c r="GO502" s="23"/>
    </row>
    <row r="503">
      <c r="AT503" s="21"/>
      <c r="DV503" s="21"/>
      <c r="GO503" s="23"/>
    </row>
    <row r="504">
      <c r="AT504" s="21"/>
      <c r="DV504" s="21"/>
      <c r="GO504" s="23"/>
    </row>
    <row r="505">
      <c r="AT505" s="21"/>
      <c r="DV505" s="21"/>
      <c r="GO505" s="23"/>
    </row>
    <row r="506">
      <c r="AT506" s="21"/>
      <c r="DV506" s="21"/>
      <c r="GO506" s="23"/>
    </row>
    <row r="507">
      <c r="AT507" s="21"/>
      <c r="DV507" s="21"/>
      <c r="GO507" s="23"/>
    </row>
    <row r="508">
      <c r="AT508" s="21"/>
      <c r="DV508" s="21"/>
      <c r="GO508" s="23"/>
    </row>
    <row r="509">
      <c r="AT509" s="21"/>
      <c r="DV509" s="21"/>
      <c r="GO509" s="23"/>
    </row>
    <row r="510">
      <c r="AT510" s="21"/>
      <c r="DV510" s="21"/>
      <c r="GO510" s="23"/>
    </row>
    <row r="511">
      <c r="AT511" s="21"/>
      <c r="DV511" s="21"/>
      <c r="GO511" s="23"/>
    </row>
    <row r="512">
      <c r="AT512" s="21"/>
      <c r="DV512" s="21"/>
      <c r="GO512" s="23"/>
    </row>
    <row r="513">
      <c r="AT513" s="21"/>
      <c r="DV513" s="21"/>
      <c r="GO513" s="23"/>
    </row>
    <row r="514">
      <c r="AT514" s="21"/>
      <c r="DV514" s="21"/>
      <c r="GO514" s="23"/>
    </row>
    <row r="515">
      <c r="AT515" s="21"/>
      <c r="DV515" s="21"/>
      <c r="GO515" s="23"/>
    </row>
    <row r="516">
      <c r="AT516" s="21"/>
      <c r="DV516" s="21"/>
      <c r="GO516" s="23"/>
    </row>
    <row r="517">
      <c r="AT517" s="21"/>
      <c r="DV517" s="21"/>
      <c r="GO517" s="23"/>
    </row>
    <row r="518">
      <c r="AT518" s="21"/>
      <c r="DV518" s="21"/>
      <c r="GO518" s="23"/>
    </row>
    <row r="519">
      <c r="AT519" s="21"/>
      <c r="DV519" s="21"/>
      <c r="GO519" s="23"/>
    </row>
    <row r="520">
      <c r="AT520" s="21"/>
      <c r="DV520" s="21"/>
      <c r="GO520" s="23"/>
    </row>
    <row r="521">
      <c r="AT521" s="21"/>
      <c r="DV521" s="21"/>
      <c r="GO521" s="23"/>
    </row>
    <row r="522">
      <c r="AT522" s="21"/>
      <c r="DV522" s="21"/>
      <c r="GO522" s="23"/>
    </row>
    <row r="523">
      <c r="AT523" s="21"/>
      <c r="DV523" s="21"/>
      <c r="GO523" s="23"/>
    </row>
    <row r="524">
      <c r="AT524" s="21"/>
      <c r="DV524" s="21"/>
      <c r="GO524" s="23"/>
    </row>
    <row r="525">
      <c r="AT525" s="21"/>
      <c r="DV525" s="21"/>
      <c r="GO525" s="23"/>
    </row>
    <row r="526">
      <c r="AT526" s="21"/>
      <c r="DV526" s="21"/>
      <c r="GO526" s="23"/>
    </row>
    <row r="527">
      <c r="AT527" s="21"/>
      <c r="DV527" s="21"/>
      <c r="GO527" s="23"/>
    </row>
    <row r="528">
      <c r="AT528" s="21"/>
      <c r="DV528" s="21"/>
      <c r="GO528" s="23"/>
    </row>
    <row r="529">
      <c r="AT529" s="21"/>
      <c r="DV529" s="21"/>
      <c r="GO529" s="23"/>
    </row>
    <row r="530">
      <c r="AT530" s="21"/>
      <c r="DV530" s="21"/>
      <c r="GO530" s="23"/>
    </row>
    <row r="531">
      <c r="AT531" s="21"/>
      <c r="DV531" s="21"/>
      <c r="GO531" s="23"/>
    </row>
    <row r="532">
      <c r="AT532" s="21"/>
      <c r="DV532" s="21"/>
      <c r="GO532" s="23"/>
    </row>
    <row r="533">
      <c r="AT533" s="21"/>
      <c r="DV533" s="21"/>
      <c r="GO533" s="23"/>
    </row>
    <row r="534">
      <c r="AT534" s="21"/>
      <c r="DV534" s="21"/>
      <c r="GO534" s="23"/>
    </row>
    <row r="535">
      <c r="AT535" s="21"/>
      <c r="DV535" s="21"/>
      <c r="GO535" s="23"/>
    </row>
    <row r="536">
      <c r="AT536" s="21"/>
      <c r="DV536" s="21"/>
      <c r="GO536" s="23"/>
    </row>
    <row r="537">
      <c r="AT537" s="21"/>
      <c r="DV537" s="21"/>
      <c r="GO537" s="23"/>
    </row>
    <row r="538">
      <c r="AT538" s="21"/>
      <c r="DV538" s="21"/>
      <c r="GO538" s="23"/>
    </row>
    <row r="539">
      <c r="AT539" s="21"/>
      <c r="DV539" s="21"/>
      <c r="GO539" s="23"/>
    </row>
    <row r="540">
      <c r="AT540" s="21"/>
      <c r="DV540" s="21"/>
      <c r="GO540" s="23"/>
    </row>
    <row r="541">
      <c r="AT541" s="21"/>
      <c r="DV541" s="21"/>
      <c r="GO541" s="23"/>
    </row>
    <row r="542">
      <c r="AT542" s="21"/>
      <c r="DV542" s="21"/>
      <c r="GO542" s="23"/>
    </row>
    <row r="543">
      <c r="AT543" s="21"/>
      <c r="DV543" s="21"/>
      <c r="GO543" s="23"/>
    </row>
    <row r="544">
      <c r="AT544" s="21"/>
      <c r="DV544" s="21"/>
      <c r="GO544" s="23"/>
    </row>
    <row r="545">
      <c r="AT545" s="21"/>
      <c r="DV545" s="21"/>
      <c r="GO545" s="23"/>
    </row>
    <row r="546">
      <c r="AT546" s="21"/>
      <c r="DV546" s="21"/>
      <c r="GO546" s="23"/>
    </row>
    <row r="547">
      <c r="AT547" s="21"/>
      <c r="DV547" s="21"/>
      <c r="GO547" s="23"/>
    </row>
    <row r="548">
      <c r="AT548" s="21"/>
      <c r="DV548" s="21"/>
      <c r="GO548" s="23"/>
    </row>
    <row r="549">
      <c r="AT549" s="21"/>
      <c r="DV549" s="21"/>
      <c r="GO549" s="23"/>
    </row>
    <row r="550">
      <c r="AT550" s="21"/>
      <c r="DV550" s="21"/>
      <c r="GO550" s="23"/>
    </row>
    <row r="551">
      <c r="AT551" s="21"/>
      <c r="DV551" s="21"/>
      <c r="GO551" s="23"/>
    </row>
    <row r="552">
      <c r="AT552" s="21"/>
      <c r="DV552" s="21"/>
      <c r="GO552" s="23"/>
    </row>
    <row r="553">
      <c r="AT553" s="21"/>
      <c r="DV553" s="21"/>
      <c r="GO553" s="23"/>
    </row>
    <row r="554">
      <c r="AT554" s="21"/>
      <c r="DV554" s="21"/>
      <c r="GO554" s="23"/>
    </row>
    <row r="555">
      <c r="AT555" s="21"/>
      <c r="DV555" s="21"/>
      <c r="GO555" s="23"/>
    </row>
    <row r="556">
      <c r="AT556" s="21"/>
      <c r="DV556" s="21"/>
      <c r="GO556" s="23"/>
    </row>
    <row r="557">
      <c r="AT557" s="21"/>
      <c r="DV557" s="21"/>
      <c r="GO557" s="23"/>
    </row>
    <row r="558">
      <c r="AT558" s="21"/>
      <c r="DV558" s="21"/>
      <c r="GO558" s="23"/>
    </row>
    <row r="559">
      <c r="AT559" s="21"/>
      <c r="DV559" s="21"/>
      <c r="GO559" s="23"/>
    </row>
    <row r="560">
      <c r="AT560" s="21"/>
      <c r="DV560" s="21"/>
      <c r="GO560" s="23"/>
    </row>
    <row r="561">
      <c r="AT561" s="21"/>
      <c r="DV561" s="21"/>
      <c r="GO561" s="23"/>
    </row>
    <row r="562">
      <c r="AT562" s="21"/>
      <c r="DV562" s="21"/>
      <c r="GO562" s="23"/>
    </row>
    <row r="563">
      <c r="AT563" s="21"/>
      <c r="DV563" s="21"/>
      <c r="GO563" s="23"/>
    </row>
    <row r="564">
      <c r="AT564" s="21"/>
      <c r="DV564" s="21"/>
      <c r="GO564" s="23"/>
    </row>
    <row r="565">
      <c r="AT565" s="21"/>
      <c r="DV565" s="21"/>
      <c r="GO565" s="23"/>
    </row>
    <row r="566">
      <c r="AT566" s="21"/>
      <c r="DV566" s="21"/>
      <c r="GO566" s="23"/>
    </row>
    <row r="567">
      <c r="AT567" s="21"/>
      <c r="DV567" s="21"/>
      <c r="GO567" s="23"/>
    </row>
    <row r="568">
      <c r="AT568" s="21"/>
      <c r="DV568" s="21"/>
      <c r="GO568" s="23"/>
    </row>
    <row r="569">
      <c r="AT569" s="21"/>
      <c r="DV569" s="21"/>
      <c r="GO569" s="23"/>
    </row>
    <row r="570">
      <c r="AT570" s="21"/>
      <c r="DV570" s="21"/>
      <c r="GO570" s="23"/>
    </row>
    <row r="571">
      <c r="AT571" s="21"/>
      <c r="DV571" s="21"/>
      <c r="GO571" s="23"/>
    </row>
    <row r="572">
      <c r="AT572" s="21"/>
      <c r="DV572" s="21"/>
      <c r="GO572" s="23"/>
    </row>
    <row r="573">
      <c r="AT573" s="21"/>
      <c r="DV573" s="21"/>
      <c r="GO573" s="23"/>
    </row>
    <row r="574">
      <c r="AT574" s="21"/>
      <c r="DV574" s="21"/>
      <c r="GO574" s="23"/>
    </row>
    <row r="575">
      <c r="AT575" s="21"/>
      <c r="DV575" s="21"/>
      <c r="GO575" s="23"/>
    </row>
    <row r="576">
      <c r="AT576" s="21"/>
      <c r="DV576" s="21"/>
      <c r="GO576" s="23"/>
    </row>
    <row r="577">
      <c r="AT577" s="21"/>
      <c r="DV577" s="21"/>
      <c r="GO577" s="23"/>
    </row>
    <row r="578">
      <c r="AT578" s="21"/>
      <c r="DV578" s="21"/>
      <c r="GO578" s="23"/>
    </row>
    <row r="579">
      <c r="AT579" s="21"/>
      <c r="DV579" s="21"/>
      <c r="GO579" s="23"/>
    </row>
    <row r="580">
      <c r="AT580" s="21"/>
      <c r="DV580" s="21"/>
      <c r="GO580" s="23"/>
    </row>
    <row r="581">
      <c r="AT581" s="21"/>
      <c r="DV581" s="21"/>
      <c r="GO581" s="23"/>
    </row>
    <row r="582">
      <c r="AT582" s="21"/>
      <c r="DV582" s="21"/>
      <c r="GO582" s="23"/>
    </row>
    <row r="583">
      <c r="AT583" s="21"/>
      <c r="DV583" s="21"/>
      <c r="GO583" s="23"/>
    </row>
    <row r="584">
      <c r="AT584" s="21"/>
      <c r="DV584" s="21"/>
      <c r="GO584" s="23"/>
    </row>
    <row r="585">
      <c r="AT585" s="21"/>
      <c r="DV585" s="21"/>
      <c r="GO585" s="23"/>
    </row>
    <row r="586">
      <c r="AT586" s="21"/>
      <c r="DV586" s="21"/>
      <c r="GO586" s="23"/>
    </row>
    <row r="587">
      <c r="AT587" s="21"/>
      <c r="DV587" s="21"/>
      <c r="GO587" s="23"/>
    </row>
    <row r="588">
      <c r="AT588" s="21"/>
      <c r="DV588" s="21"/>
      <c r="GO588" s="23"/>
    </row>
    <row r="589">
      <c r="AT589" s="21"/>
      <c r="DV589" s="21"/>
      <c r="GO589" s="23"/>
    </row>
    <row r="590">
      <c r="AT590" s="21"/>
      <c r="DV590" s="21"/>
      <c r="GO590" s="23"/>
    </row>
    <row r="591">
      <c r="AT591" s="21"/>
      <c r="DV591" s="21"/>
      <c r="GO591" s="23"/>
    </row>
    <row r="592">
      <c r="AT592" s="21"/>
      <c r="DV592" s="21"/>
      <c r="GO592" s="23"/>
    </row>
    <row r="593">
      <c r="AT593" s="21"/>
      <c r="DV593" s="21"/>
      <c r="GO593" s="23"/>
    </row>
    <row r="594">
      <c r="AT594" s="21"/>
      <c r="DV594" s="21"/>
      <c r="GO594" s="23"/>
    </row>
    <row r="595">
      <c r="AT595" s="21"/>
      <c r="DV595" s="21"/>
      <c r="GO595" s="23"/>
    </row>
    <row r="596">
      <c r="AT596" s="21"/>
      <c r="DV596" s="21"/>
      <c r="GO596" s="23"/>
    </row>
    <row r="597">
      <c r="AT597" s="21"/>
      <c r="DV597" s="21"/>
      <c r="GO597" s="23"/>
    </row>
    <row r="598">
      <c r="AT598" s="21"/>
      <c r="DV598" s="21"/>
      <c r="GO598" s="23"/>
    </row>
    <row r="599">
      <c r="AT599" s="21"/>
      <c r="DV599" s="21"/>
      <c r="GO599" s="23"/>
    </row>
    <row r="600">
      <c r="AT600" s="21"/>
      <c r="DV600" s="21"/>
      <c r="GO600" s="23"/>
    </row>
    <row r="601">
      <c r="AT601" s="21"/>
      <c r="DV601" s="21"/>
      <c r="GO601" s="23"/>
    </row>
    <row r="602">
      <c r="AT602" s="21"/>
      <c r="DV602" s="21"/>
      <c r="GO602" s="23"/>
    </row>
    <row r="603">
      <c r="AT603" s="21"/>
      <c r="DV603" s="21"/>
      <c r="GO603" s="23"/>
    </row>
    <row r="604">
      <c r="AT604" s="21"/>
      <c r="DV604" s="21"/>
      <c r="GO604" s="23"/>
    </row>
    <row r="605">
      <c r="AT605" s="21"/>
      <c r="DV605" s="21"/>
      <c r="GO605" s="23"/>
    </row>
    <row r="606">
      <c r="AT606" s="21"/>
      <c r="DV606" s="21"/>
      <c r="GO606" s="23"/>
    </row>
    <row r="607">
      <c r="AT607" s="21"/>
      <c r="DV607" s="21"/>
      <c r="GO607" s="23"/>
    </row>
    <row r="608">
      <c r="AT608" s="21"/>
      <c r="DV608" s="21"/>
      <c r="GO608" s="23"/>
    </row>
    <row r="609">
      <c r="AT609" s="21"/>
      <c r="DV609" s="21"/>
      <c r="GO609" s="23"/>
    </row>
    <row r="610">
      <c r="AT610" s="21"/>
      <c r="DV610" s="21"/>
      <c r="GO610" s="23"/>
    </row>
    <row r="611">
      <c r="AT611" s="21"/>
      <c r="DV611" s="21"/>
      <c r="GO611" s="23"/>
    </row>
    <row r="612">
      <c r="AT612" s="21"/>
      <c r="DV612" s="21"/>
      <c r="GO612" s="23"/>
    </row>
    <row r="613">
      <c r="AT613" s="21"/>
      <c r="DV613" s="21"/>
      <c r="GO613" s="23"/>
    </row>
    <row r="614">
      <c r="AT614" s="21"/>
      <c r="DV614" s="21"/>
      <c r="GO614" s="23"/>
    </row>
    <row r="615">
      <c r="AT615" s="21"/>
      <c r="DV615" s="21"/>
      <c r="GO615" s="23"/>
    </row>
    <row r="616">
      <c r="AT616" s="21"/>
      <c r="DV616" s="21"/>
      <c r="GO616" s="23"/>
    </row>
    <row r="617">
      <c r="AT617" s="21"/>
      <c r="DV617" s="21"/>
      <c r="GO617" s="23"/>
    </row>
    <row r="618">
      <c r="AT618" s="21"/>
      <c r="DV618" s="21"/>
      <c r="GO618" s="23"/>
    </row>
    <row r="619">
      <c r="AT619" s="21"/>
      <c r="DV619" s="21"/>
      <c r="GO619" s="23"/>
    </row>
    <row r="620">
      <c r="AT620" s="21"/>
      <c r="DV620" s="21"/>
      <c r="GO620" s="23"/>
    </row>
    <row r="621">
      <c r="AT621" s="21"/>
      <c r="DV621" s="21"/>
      <c r="GO621" s="23"/>
    </row>
    <row r="622">
      <c r="AT622" s="21"/>
      <c r="DV622" s="21"/>
      <c r="GO622" s="23"/>
    </row>
    <row r="623">
      <c r="AT623" s="21"/>
      <c r="DV623" s="21"/>
      <c r="GO623" s="23"/>
    </row>
    <row r="624">
      <c r="AT624" s="21"/>
      <c r="DV624" s="21"/>
      <c r="GO624" s="23"/>
    </row>
    <row r="625">
      <c r="AT625" s="21"/>
      <c r="DV625" s="21"/>
      <c r="GO625" s="23"/>
    </row>
    <row r="626">
      <c r="AT626" s="21"/>
      <c r="DV626" s="21"/>
      <c r="GO626" s="23"/>
    </row>
    <row r="627">
      <c r="AT627" s="21"/>
      <c r="DV627" s="21"/>
      <c r="GO627" s="23"/>
    </row>
    <row r="628">
      <c r="AT628" s="21"/>
      <c r="DV628" s="21"/>
      <c r="GO628" s="23"/>
    </row>
    <row r="629">
      <c r="AT629" s="21"/>
      <c r="DV629" s="21"/>
      <c r="GO629" s="23"/>
    </row>
    <row r="630">
      <c r="AT630" s="21"/>
      <c r="DV630" s="21"/>
      <c r="GO630" s="23"/>
    </row>
    <row r="631">
      <c r="AT631" s="21"/>
      <c r="DV631" s="21"/>
      <c r="GO631" s="23"/>
    </row>
    <row r="632">
      <c r="AT632" s="21"/>
      <c r="DV632" s="21"/>
      <c r="GO632" s="23"/>
    </row>
    <row r="633">
      <c r="AT633" s="21"/>
      <c r="DV633" s="21"/>
      <c r="GO633" s="23"/>
    </row>
    <row r="634">
      <c r="AT634" s="21"/>
      <c r="DV634" s="21"/>
      <c r="GO634" s="23"/>
    </row>
    <row r="635">
      <c r="AT635" s="21"/>
      <c r="DV635" s="21"/>
      <c r="GO635" s="23"/>
    </row>
    <row r="636">
      <c r="AT636" s="21"/>
      <c r="DV636" s="21"/>
      <c r="GO636" s="23"/>
    </row>
    <row r="637">
      <c r="AT637" s="21"/>
      <c r="DV637" s="21"/>
      <c r="GO637" s="23"/>
    </row>
    <row r="638">
      <c r="AT638" s="21"/>
      <c r="DV638" s="21"/>
      <c r="GO638" s="23"/>
    </row>
    <row r="639">
      <c r="AT639" s="21"/>
      <c r="DV639" s="21"/>
      <c r="GO639" s="23"/>
    </row>
    <row r="640">
      <c r="AT640" s="21"/>
      <c r="DV640" s="21"/>
      <c r="GO640" s="23"/>
    </row>
    <row r="641">
      <c r="AT641" s="21"/>
      <c r="DV641" s="21"/>
      <c r="GO641" s="23"/>
    </row>
    <row r="642">
      <c r="AT642" s="21"/>
      <c r="DV642" s="21"/>
      <c r="GO642" s="23"/>
    </row>
    <row r="643">
      <c r="AT643" s="21"/>
      <c r="DV643" s="21"/>
      <c r="GO643" s="23"/>
    </row>
    <row r="644">
      <c r="AT644" s="21"/>
      <c r="DV644" s="21"/>
      <c r="GO644" s="23"/>
    </row>
    <row r="645">
      <c r="AT645" s="21"/>
      <c r="DV645" s="21"/>
      <c r="GO645" s="23"/>
    </row>
    <row r="646">
      <c r="AT646" s="21"/>
      <c r="DV646" s="21"/>
      <c r="GO646" s="23"/>
    </row>
    <row r="647">
      <c r="AT647" s="21"/>
      <c r="DV647" s="21"/>
      <c r="GO647" s="23"/>
    </row>
    <row r="648">
      <c r="AT648" s="21"/>
      <c r="DV648" s="21"/>
      <c r="GO648" s="23"/>
    </row>
    <row r="649">
      <c r="AT649" s="21"/>
      <c r="DV649" s="21"/>
      <c r="GO649" s="23"/>
    </row>
    <row r="650">
      <c r="AT650" s="21"/>
      <c r="DV650" s="21"/>
      <c r="GO650" s="23"/>
    </row>
    <row r="651">
      <c r="AT651" s="21"/>
      <c r="DV651" s="21"/>
      <c r="GO651" s="23"/>
    </row>
    <row r="652">
      <c r="AT652" s="21"/>
      <c r="DV652" s="21"/>
      <c r="GO652" s="23"/>
    </row>
    <row r="653">
      <c r="AT653" s="21"/>
      <c r="DV653" s="21"/>
      <c r="GO653" s="23"/>
    </row>
    <row r="654">
      <c r="AT654" s="21"/>
      <c r="DV654" s="21"/>
      <c r="GO654" s="23"/>
    </row>
    <row r="655">
      <c r="AT655" s="21"/>
      <c r="DV655" s="21"/>
      <c r="GO655" s="23"/>
    </row>
    <row r="656">
      <c r="AT656" s="21"/>
      <c r="DV656" s="21"/>
      <c r="GO656" s="23"/>
    </row>
    <row r="657">
      <c r="AT657" s="21"/>
      <c r="DV657" s="21"/>
      <c r="GO657" s="23"/>
    </row>
    <row r="658">
      <c r="AT658" s="21"/>
      <c r="DV658" s="21"/>
      <c r="GO658" s="23"/>
    </row>
    <row r="659">
      <c r="AT659" s="21"/>
      <c r="DV659" s="21"/>
      <c r="GO659" s="23"/>
    </row>
    <row r="660">
      <c r="AT660" s="21"/>
      <c r="DV660" s="21"/>
      <c r="GO660" s="23"/>
    </row>
    <row r="661">
      <c r="AT661" s="21"/>
      <c r="DV661" s="21"/>
      <c r="GO661" s="23"/>
    </row>
    <row r="662">
      <c r="AT662" s="21"/>
      <c r="DV662" s="21"/>
      <c r="GO662" s="23"/>
    </row>
    <row r="663">
      <c r="AT663" s="21"/>
      <c r="DV663" s="21"/>
      <c r="GO663" s="23"/>
    </row>
    <row r="664">
      <c r="AT664" s="21"/>
      <c r="DV664" s="21"/>
      <c r="GO664" s="23"/>
    </row>
    <row r="665">
      <c r="AT665" s="21"/>
      <c r="DV665" s="21"/>
      <c r="GO665" s="23"/>
    </row>
    <row r="666">
      <c r="AT666" s="21"/>
      <c r="DV666" s="21"/>
      <c r="GO666" s="23"/>
    </row>
    <row r="667">
      <c r="AT667" s="21"/>
      <c r="DV667" s="21"/>
      <c r="GO667" s="23"/>
    </row>
    <row r="668">
      <c r="AT668" s="21"/>
      <c r="DV668" s="21"/>
      <c r="GO668" s="23"/>
    </row>
    <row r="669">
      <c r="AT669" s="21"/>
      <c r="DV669" s="21"/>
      <c r="GO669" s="23"/>
    </row>
    <row r="670">
      <c r="AT670" s="21"/>
      <c r="DV670" s="21"/>
      <c r="GO670" s="23"/>
    </row>
    <row r="671">
      <c r="AT671" s="21"/>
      <c r="DV671" s="21"/>
      <c r="GO671" s="23"/>
    </row>
    <row r="672">
      <c r="AT672" s="21"/>
      <c r="DV672" s="21"/>
      <c r="GO672" s="23"/>
    </row>
    <row r="673">
      <c r="AT673" s="21"/>
      <c r="DV673" s="21"/>
      <c r="GO673" s="23"/>
    </row>
    <row r="674">
      <c r="AT674" s="21"/>
      <c r="DV674" s="21"/>
      <c r="GO674" s="23"/>
    </row>
    <row r="675">
      <c r="AT675" s="21"/>
      <c r="DV675" s="21"/>
      <c r="GO675" s="23"/>
    </row>
    <row r="676">
      <c r="AT676" s="21"/>
      <c r="DV676" s="21"/>
      <c r="GO676" s="23"/>
    </row>
    <row r="677">
      <c r="AT677" s="21"/>
      <c r="DV677" s="21"/>
      <c r="GO677" s="23"/>
    </row>
    <row r="678">
      <c r="AT678" s="21"/>
      <c r="DV678" s="21"/>
      <c r="GO678" s="23"/>
    </row>
    <row r="679">
      <c r="AT679" s="21"/>
      <c r="DV679" s="21"/>
      <c r="GO679" s="23"/>
    </row>
    <row r="680">
      <c r="AT680" s="21"/>
      <c r="DV680" s="21"/>
      <c r="GO680" s="23"/>
    </row>
    <row r="681">
      <c r="AT681" s="21"/>
      <c r="DV681" s="21"/>
      <c r="GO681" s="23"/>
    </row>
    <row r="682">
      <c r="AT682" s="21"/>
      <c r="DV682" s="21"/>
      <c r="GO682" s="23"/>
    </row>
    <row r="683">
      <c r="AT683" s="21"/>
      <c r="DV683" s="21"/>
      <c r="GO683" s="23"/>
    </row>
    <row r="684">
      <c r="AT684" s="21"/>
      <c r="DV684" s="21"/>
      <c r="GO684" s="23"/>
    </row>
    <row r="685">
      <c r="AT685" s="21"/>
      <c r="DV685" s="21"/>
      <c r="GO685" s="23"/>
    </row>
    <row r="686">
      <c r="AT686" s="21"/>
      <c r="DV686" s="21"/>
      <c r="GO686" s="23"/>
    </row>
    <row r="687">
      <c r="AT687" s="21"/>
      <c r="DV687" s="21"/>
      <c r="GO687" s="23"/>
    </row>
    <row r="688">
      <c r="AT688" s="21"/>
      <c r="DV688" s="21"/>
      <c r="GO688" s="23"/>
    </row>
    <row r="689">
      <c r="AT689" s="21"/>
      <c r="DV689" s="21"/>
      <c r="GO689" s="23"/>
    </row>
    <row r="690">
      <c r="AT690" s="21"/>
      <c r="DV690" s="21"/>
      <c r="GO690" s="23"/>
    </row>
    <row r="691">
      <c r="AT691" s="21"/>
      <c r="DV691" s="21"/>
      <c r="GO691" s="23"/>
    </row>
    <row r="692">
      <c r="AT692" s="21"/>
      <c r="DV692" s="21"/>
      <c r="GO692" s="23"/>
    </row>
    <row r="693">
      <c r="AT693" s="21"/>
      <c r="DV693" s="21"/>
      <c r="GO693" s="23"/>
    </row>
    <row r="694">
      <c r="AT694" s="21"/>
      <c r="DV694" s="21"/>
      <c r="GO694" s="23"/>
    </row>
    <row r="695">
      <c r="AT695" s="21"/>
      <c r="DV695" s="21"/>
      <c r="GO695" s="23"/>
    </row>
    <row r="696">
      <c r="AT696" s="21"/>
      <c r="DV696" s="21"/>
      <c r="GO696" s="23"/>
    </row>
    <row r="697">
      <c r="AT697" s="21"/>
      <c r="DV697" s="21"/>
      <c r="GO697" s="23"/>
    </row>
    <row r="698">
      <c r="AT698" s="21"/>
      <c r="DV698" s="21"/>
      <c r="GO698" s="23"/>
    </row>
    <row r="699">
      <c r="AT699" s="21"/>
      <c r="DV699" s="21"/>
      <c r="GO699" s="23"/>
    </row>
    <row r="700">
      <c r="AT700" s="21"/>
      <c r="DV700" s="21"/>
      <c r="GO700" s="23"/>
    </row>
    <row r="701">
      <c r="AT701" s="21"/>
      <c r="DV701" s="21"/>
      <c r="GO701" s="23"/>
    </row>
    <row r="702">
      <c r="AT702" s="21"/>
      <c r="DV702" s="21"/>
      <c r="GO702" s="23"/>
    </row>
    <row r="703">
      <c r="AT703" s="21"/>
      <c r="DV703" s="21"/>
      <c r="GO703" s="23"/>
    </row>
    <row r="704">
      <c r="AT704" s="21"/>
      <c r="DV704" s="21"/>
      <c r="GO704" s="23"/>
    </row>
    <row r="705">
      <c r="AT705" s="21"/>
      <c r="DV705" s="21"/>
      <c r="GO705" s="23"/>
    </row>
    <row r="706">
      <c r="AT706" s="21"/>
      <c r="DV706" s="21"/>
      <c r="GO706" s="23"/>
    </row>
    <row r="707">
      <c r="AT707" s="21"/>
      <c r="DV707" s="21"/>
      <c r="GO707" s="23"/>
    </row>
    <row r="708">
      <c r="AT708" s="21"/>
      <c r="DV708" s="21"/>
      <c r="GO708" s="23"/>
    </row>
    <row r="709">
      <c r="AT709" s="21"/>
      <c r="DV709" s="21"/>
      <c r="GO709" s="23"/>
    </row>
    <row r="710">
      <c r="AT710" s="21"/>
      <c r="DV710" s="21"/>
      <c r="GO710" s="23"/>
    </row>
    <row r="711">
      <c r="AT711" s="21"/>
      <c r="DV711" s="21"/>
      <c r="GO711" s="23"/>
    </row>
    <row r="712">
      <c r="AT712" s="21"/>
      <c r="DV712" s="21"/>
      <c r="GO712" s="23"/>
    </row>
    <row r="713">
      <c r="AT713" s="21"/>
      <c r="DV713" s="21"/>
      <c r="GO713" s="23"/>
    </row>
    <row r="714">
      <c r="AT714" s="21"/>
      <c r="DV714" s="21"/>
      <c r="GO714" s="23"/>
    </row>
    <row r="715">
      <c r="AT715" s="21"/>
      <c r="DV715" s="21"/>
      <c r="GO715" s="23"/>
    </row>
    <row r="716">
      <c r="AT716" s="21"/>
      <c r="DV716" s="21"/>
      <c r="GO716" s="23"/>
    </row>
    <row r="717">
      <c r="AT717" s="21"/>
      <c r="DV717" s="21"/>
      <c r="GO717" s="23"/>
    </row>
    <row r="718">
      <c r="AT718" s="21"/>
      <c r="DV718" s="21"/>
      <c r="GO718" s="23"/>
    </row>
    <row r="719">
      <c r="AT719" s="21"/>
      <c r="DV719" s="21"/>
      <c r="GO719" s="23"/>
    </row>
    <row r="720">
      <c r="AT720" s="21"/>
      <c r="DV720" s="21"/>
      <c r="GO720" s="23"/>
    </row>
    <row r="721">
      <c r="AT721" s="21"/>
      <c r="DV721" s="21"/>
      <c r="GO721" s="23"/>
    </row>
    <row r="722">
      <c r="AT722" s="21"/>
      <c r="DV722" s="21"/>
      <c r="GO722" s="23"/>
    </row>
    <row r="723">
      <c r="AT723" s="21"/>
      <c r="DV723" s="21"/>
      <c r="GO723" s="23"/>
    </row>
    <row r="724">
      <c r="AT724" s="21"/>
      <c r="DV724" s="21"/>
      <c r="GO724" s="23"/>
    </row>
    <row r="725">
      <c r="AT725" s="21"/>
      <c r="DV725" s="21"/>
      <c r="GO725" s="23"/>
    </row>
    <row r="726">
      <c r="AT726" s="21"/>
      <c r="DV726" s="21"/>
      <c r="GO726" s="23"/>
    </row>
    <row r="727">
      <c r="AT727" s="21"/>
      <c r="DV727" s="21"/>
      <c r="GO727" s="23"/>
    </row>
    <row r="728">
      <c r="AT728" s="21"/>
      <c r="DV728" s="21"/>
      <c r="GO728" s="23"/>
    </row>
    <row r="729">
      <c r="AT729" s="21"/>
      <c r="DV729" s="21"/>
      <c r="GO729" s="23"/>
    </row>
    <row r="730">
      <c r="AT730" s="21"/>
      <c r="DV730" s="21"/>
      <c r="GO730" s="23"/>
    </row>
    <row r="731">
      <c r="AT731" s="21"/>
      <c r="DV731" s="21"/>
      <c r="GO731" s="23"/>
    </row>
    <row r="732">
      <c r="AT732" s="21"/>
      <c r="DV732" s="21"/>
      <c r="GO732" s="23"/>
    </row>
    <row r="733">
      <c r="AT733" s="21"/>
      <c r="DV733" s="21"/>
      <c r="GO733" s="23"/>
    </row>
    <row r="734">
      <c r="AT734" s="21"/>
      <c r="DV734" s="21"/>
      <c r="GO734" s="23"/>
    </row>
    <row r="735">
      <c r="AT735" s="21"/>
      <c r="DV735" s="21"/>
      <c r="GO735" s="23"/>
    </row>
    <row r="736">
      <c r="AT736" s="21"/>
      <c r="DV736" s="21"/>
      <c r="GO736" s="23"/>
    </row>
    <row r="737">
      <c r="AT737" s="21"/>
      <c r="DV737" s="21"/>
      <c r="GO737" s="23"/>
    </row>
    <row r="738">
      <c r="AT738" s="21"/>
      <c r="DV738" s="21"/>
      <c r="GO738" s="23"/>
    </row>
    <row r="739">
      <c r="AT739" s="21"/>
      <c r="DV739" s="21"/>
      <c r="GO739" s="23"/>
    </row>
    <row r="740">
      <c r="AT740" s="21"/>
      <c r="DV740" s="21"/>
      <c r="GO740" s="23"/>
    </row>
    <row r="741">
      <c r="AT741" s="21"/>
      <c r="DV741" s="21"/>
      <c r="GO741" s="23"/>
    </row>
    <row r="742">
      <c r="AT742" s="21"/>
      <c r="DV742" s="21"/>
      <c r="GO742" s="23"/>
    </row>
    <row r="743">
      <c r="AT743" s="21"/>
      <c r="DV743" s="21"/>
      <c r="GO743" s="23"/>
    </row>
    <row r="744">
      <c r="AT744" s="21"/>
      <c r="DV744" s="21"/>
      <c r="GO744" s="23"/>
    </row>
    <row r="745">
      <c r="AT745" s="21"/>
      <c r="DV745" s="21"/>
      <c r="GO745" s="23"/>
    </row>
    <row r="746">
      <c r="AT746" s="21"/>
      <c r="DV746" s="21"/>
      <c r="GO746" s="23"/>
    </row>
    <row r="747">
      <c r="AT747" s="21"/>
      <c r="DV747" s="21"/>
      <c r="GO747" s="23"/>
    </row>
    <row r="748">
      <c r="AT748" s="21"/>
      <c r="DV748" s="21"/>
      <c r="GO748" s="23"/>
    </row>
    <row r="749">
      <c r="AT749" s="21"/>
      <c r="DV749" s="21"/>
      <c r="GO749" s="23"/>
    </row>
    <row r="750">
      <c r="AT750" s="21"/>
      <c r="DV750" s="21"/>
      <c r="GO750" s="23"/>
    </row>
    <row r="751">
      <c r="AT751" s="21"/>
      <c r="DV751" s="21"/>
      <c r="GO751" s="23"/>
    </row>
    <row r="752">
      <c r="AT752" s="21"/>
      <c r="DV752" s="21"/>
      <c r="GO752" s="23"/>
    </row>
    <row r="753">
      <c r="AT753" s="21"/>
      <c r="DV753" s="21"/>
      <c r="GO753" s="23"/>
    </row>
    <row r="754">
      <c r="AT754" s="21"/>
      <c r="DV754" s="21"/>
      <c r="GO754" s="23"/>
    </row>
    <row r="755">
      <c r="AT755" s="21"/>
      <c r="DV755" s="21"/>
      <c r="GO755" s="23"/>
    </row>
    <row r="756">
      <c r="AT756" s="21"/>
      <c r="DV756" s="21"/>
      <c r="GO756" s="23"/>
    </row>
    <row r="757">
      <c r="AT757" s="21"/>
      <c r="DV757" s="21"/>
      <c r="GO757" s="23"/>
    </row>
    <row r="758">
      <c r="AT758" s="21"/>
      <c r="DV758" s="21"/>
      <c r="GO758" s="23"/>
    </row>
    <row r="759">
      <c r="AT759" s="21"/>
      <c r="DV759" s="21"/>
      <c r="GO759" s="23"/>
    </row>
    <row r="760">
      <c r="AT760" s="21"/>
      <c r="DV760" s="21"/>
      <c r="GO760" s="23"/>
    </row>
    <row r="761">
      <c r="AT761" s="21"/>
      <c r="DV761" s="21"/>
      <c r="GO761" s="23"/>
    </row>
    <row r="762">
      <c r="AT762" s="21"/>
      <c r="DV762" s="21"/>
      <c r="GO762" s="23"/>
    </row>
    <row r="763">
      <c r="AT763" s="21"/>
      <c r="DV763" s="21"/>
      <c r="GO763" s="23"/>
    </row>
    <row r="764">
      <c r="AT764" s="21"/>
      <c r="DV764" s="21"/>
      <c r="GO764" s="23"/>
    </row>
    <row r="765">
      <c r="AT765" s="21"/>
      <c r="DV765" s="21"/>
      <c r="GO765" s="23"/>
    </row>
    <row r="766">
      <c r="AT766" s="21"/>
      <c r="DV766" s="21"/>
      <c r="GO766" s="23"/>
    </row>
    <row r="767">
      <c r="AT767" s="21"/>
      <c r="DV767" s="21"/>
      <c r="GO767" s="23"/>
    </row>
    <row r="768">
      <c r="AT768" s="21"/>
      <c r="DV768" s="21"/>
      <c r="GO768" s="23"/>
    </row>
    <row r="769">
      <c r="AT769" s="21"/>
      <c r="DV769" s="21"/>
      <c r="GO769" s="23"/>
    </row>
    <row r="770">
      <c r="AT770" s="21"/>
      <c r="DV770" s="21"/>
      <c r="GO770" s="23"/>
    </row>
    <row r="771">
      <c r="AT771" s="21"/>
      <c r="DV771" s="21"/>
      <c r="GO771" s="23"/>
    </row>
    <row r="772">
      <c r="AT772" s="21"/>
      <c r="DV772" s="21"/>
      <c r="GO772" s="23"/>
    </row>
    <row r="773">
      <c r="AT773" s="21"/>
      <c r="DV773" s="21"/>
      <c r="GO773" s="23"/>
    </row>
    <row r="774">
      <c r="AT774" s="21"/>
      <c r="DV774" s="21"/>
      <c r="GO774" s="23"/>
    </row>
    <row r="775">
      <c r="AT775" s="21"/>
      <c r="DV775" s="21"/>
      <c r="GO775" s="23"/>
    </row>
    <row r="776">
      <c r="AT776" s="21"/>
      <c r="DV776" s="21"/>
      <c r="GO776" s="23"/>
    </row>
    <row r="777">
      <c r="AT777" s="21"/>
      <c r="DV777" s="21"/>
      <c r="GO777" s="23"/>
    </row>
    <row r="778">
      <c r="AT778" s="21"/>
      <c r="DV778" s="21"/>
      <c r="GO778" s="23"/>
    </row>
    <row r="779">
      <c r="AT779" s="21"/>
      <c r="DV779" s="21"/>
      <c r="GO779" s="23"/>
    </row>
    <row r="780">
      <c r="AT780" s="21"/>
      <c r="DV780" s="21"/>
      <c r="GO780" s="23"/>
    </row>
    <row r="781">
      <c r="AT781" s="21"/>
      <c r="DV781" s="21"/>
      <c r="GO781" s="23"/>
    </row>
    <row r="782">
      <c r="AT782" s="21"/>
      <c r="DV782" s="21"/>
      <c r="GO782" s="23"/>
    </row>
    <row r="783">
      <c r="AT783" s="21"/>
      <c r="DV783" s="21"/>
      <c r="GO783" s="23"/>
    </row>
    <row r="784">
      <c r="AT784" s="21"/>
      <c r="DV784" s="21"/>
      <c r="GO784" s="23"/>
    </row>
    <row r="785">
      <c r="AT785" s="21"/>
      <c r="DV785" s="21"/>
      <c r="GO785" s="23"/>
    </row>
    <row r="786">
      <c r="AT786" s="21"/>
      <c r="DV786" s="21"/>
      <c r="GO786" s="23"/>
    </row>
    <row r="787">
      <c r="AT787" s="21"/>
      <c r="DV787" s="21"/>
      <c r="GO787" s="23"/>
    </row>
    <row r="788">
      <c r="AT788" s="21"/>
      <c r="DV788" s="21"/>
      <c r="GO788" s="23"/>
    </row>
    <row r="789">
      <c r="AT789" s="21"/>
      <c r="DV789" s="21"/>
      <c r="GO789" s="23"/>
    </row>
    <row r="790">
      <c r="AT790" s="21"/>
      <c r="DV790" s="21"/>
      <c r="GO790" s="23"/>
    </row>
    <row r="791">
      <c r="AT791" s="21"/>
      <c r="DV791" s="21"/>
      <c r="GO791" s="23"/>
    </row>
    <row r="792">
      <c r="AT792" s="21"/>
      <c r="DV792" s="21"/>
      <c r="GO792" s="23"/>
    </row>
    <row r="793">
      <c r="AT793" s="21"/>
      <c r="DV793" s="21"/>
      <c r="GO793" s="23"/>
    </row>
    <row r="794">
      <c r="AT794" s="21"/>
      <c r="DV794" s="21"/>
      <c r="GO794" s="23"/>
    </row>
    <row r="795">
      <c r="AT795" s="21"/>
      <c r="DV795" s="21"/>
      <c r="GO795" s="23"/>
    </row>
    <row r="796">
      <c r="AT796" s="21"/>
      <c r="DV796" s="21"/>
      <c r="GO796" s="23"/>
    </row>
    <row r="797">
      <c r="AT797" s="21"/>
      <c r="DV797" s="21"/>
      <c r="GO797" s="23"/>
    </row>
    <row r="798">
      <c r="AT798" s="21"/>
      <c r="DV798" s="21"/>
      <c r="GO798" s="23"/>
    </row>
    <row r="799">
      <c r="AT799" s="21"/>
      <c r="DV799" s="21"/>
      <c r="GO799" s="23"/>
    </row>
    <row r="800">
      <c r="AT800" s="21"/>
      <c r="DV800" s="21"/>
      <c r="GO800" s="23"/>
    </row>
    <row r="801">
      <c r="AT801" s="21"/>
      <c r="DV801" s="21"/>
      <c r="GO801" s="23"/>
    </row>
    <row r="802">
      <c r="AT802" s="21"/>
      <c r="DV802" s="21"/>
      <c r="GO802" s="23"/>
    </row>
    <row r="803">
      <c r="AT803" s="21"/>
      <c r="DV803" s="21"/>
      <c r="GO803" s="23"/>
    </row>
    <row r="804">
      <c r="AT804" s="21"/>
      <c r="DV804" s="21"/>
      <c r="GO804" s="23"/>
    </row>
    <row r="805">
      <c r="AT805" s="21"/>
      <c r="DV805" s="21"/>
      <c r="GO805" s="23"/>
    </row>
    <row r="806">
      <c r="AT806" s="21"/>
      <c r="DV806" s="21"/>
      <c r="GO806" s="23"/>
    </row>
    <row r="807">
      <c r="AT807" s="21"/>
      <c r="DV807" s="21"/>
      <c r="GO807" s="23"/>
    </row>
    <row r="808">
      <c r="AT808" s="21"/>
      <c r="DV808" s="21"/>
      <c r="GO808" s="23"/>
    </row>
    <row r="809">
      <c r="AT809" s="21"/>
      <c r="DV809" s="21"/>
      <c r="GO809" s="23"/>
    </row>
    <row r="810">
      <c r="AT810" s="21"/>
      <c r="DV810" s="21"/>
      <c r="GO810" s="23"/>
    </row>
    <row r="811">
      <c r="AT811" s="21"/>
      <c r="DV811" s="21"/>
      <c r="GO811" s="23"/>
    </row>
    <row r="812">
      <c r="AT812" s="21"/>
      <c r="DV812" s="21"/>
      <c r="GO812" s="23"/>
    </row>
    <row r="813">
      <c r="AT813" s="21"/>
      <c r="DV813" s="21"/>
      <c r="GO813" s="23"/>
    </row>
    <row r="814">
      <c r="AT814" s="21"/>
      <c r="DV814" s="21"/>
      <c r="GO814" s="23"/>
    </row>
    <row r="815">
      <c r="AT815" s="21"/>
      <c r="DV815" s="21"/>
      <c r="GO815" s="23"/>
    </row>
    <row r="816">
      <c r="AT816" s="21"/>
      <c r="DV816" s="21"/>
      <c r="GO816" s="23"/>
    </row>
    <row r="817">
      <c r="AT817" s="21"/>
      <c r="DV817" s="21"/>
      <c r="GO817" s="23"/>
    </row>
    <row r="818">
      <c r="AT818" s="21"/>
      <c r="DV818" s="21"/>
      <c r="GO818" s="23"/>
    </row>
    <row r="819">
      <c r="AT819" s="21"/>
      <c r="DV819" s="21"/>
      <c r="GO819" s="23"/>
    </row>
    <row r="820">
      <c r="AT820" s="21"/>
      <c r="DV820" s="21"/>
      <c r="GO820" s="23"/>
    </row>
    <row r="821">
      <c r="AT821" s="21"/>
      <c r="DV821" s="21"/>
      <c r="GO821" s="23"/>
    </row>
    <row r="822">
      <c r="AT822" s="21"/>
      <c r="DV822" s="21"/>
      <c r="GO822" s="23"/>
    </row>
    <row r="823">
      <c r="AT823" s="21"/>
      <c r="DV823" s="21"/>
      <c r="GO823" s="23"/>
    </row>
    <row r="824">
      <c r="AT824" s="21"/>
      <c r="DV824" s="21"/>
      <c r="GO824" s="23"/>
    </row>
    <row r="825">
      <c r="AT825" s="21"/>
      <c r="DV825" s="21"/>
      <c r="GO825" s="23"/>
    </row>
    <row r="826">
      <c r="AT826" s="21"/>
      <c r="DV826" s="21"/>
      <c r="GO826" s="23"/>
    </row>
    <row r="827">
      <c r="AT827" s="21"/>
      <c r="DV827" s="21"/>
      <c r="GO827" s="23"/>
    </row>
    <row r="828">
      <c r="AT828" s="21"/>
      <c r="DV828" s="21"/>
      <c r="GO828" s="23"/>
    </row>
    <row r="829">
      <c r="AT829" s="21"/>
      <c r="DV829" s="21"/>
      <c r="GO829" s="23"/>
    </row>
    <row r="830">
      <c r="AT830" s="21"/>
      <c r="DV830" s="21"/>
      <c r="GO830" s="23"/>
    </row>
    <row r="831">
      <c r="AT831" s="21"/>
      <c r="DV831" s="21"/>
      <c r="GO831" s="23"/>
    </row>
    <row r="832">
      <c r="AT832" s="21"/>
      <c r="DV832" s="21"/>
      <c r="GO832" s="23"/>
    </row>
    <row r="833">
      <c r="AT833" s="21"/>
      <c r="DV833" s="21"/>
      <c r="GO833" s="23"/>
    </row>
    <row r="834">
      <c r="AT834" s="21"/>
      <c r="DV834" s="21"/>
      <c r="GO834" s="23"/>
    </row>
    <row r="835">
      <c r="AT835" s="21"/>
      <c r="DV835" s="21"/>
      <c r="GO835" s="23"/>
    </row>
    <row r="836">
      <c r="AT836" s="21"/>
      <c r="DV836" s="21"/>
      <c r="GO836" s="23"/>
    </row>
    <row r="837">
      <c r="AT837" s="21"/>
      <c r="DV837" s="21"/>
      <c r="GO837" s="23"/>
    </row>
    <row r="838">
      <c r="AT838" s="21"/>
      <c r="DV838" s="21"/>
      <c r="GO838" s="23"/>
    </row>
    <row r="839">
      <c r="AT839" s="21"/>
      <c r="DV839" s="21"/>
      <c r="GO839" s="23"/>
    </row>
    <row r="840">
      <c r="AT840" s="21"/>
      <c r="DV840" s="21"/>
      <c r="GO840" s="23"/>
    </row>
    <row r="841">
      <c r="AT841" s="21"/>
      <c r="DV841" s="21"/>
      <c r="GO841" s="23"/>
    </row>
    <row r="842">
      <c r="AT842" s="21"/>
      <c r="DV842" s="21"/>
      <c r="GO842" s="23"/>
    </row>
    <row r="843">
      <c r="AT843" s="21"/>
      <c r="DV843" s="21"/>
      <c r="GO843" s="23"/>
    </row>
    <row r="844">
      <c r="AT844" s="21"/>
      <c r="DV844" s="21"/>
      <c r="GO844" s="23"/>
    </row>
    <row r="845">
      <c r="AT845" s="21"/>
      <c r="DV845" s="21"/>
      <c r="GO845" s="23"/>
    </row>
    <row r="846">
      <c r="AT846" s="21"/>
      <c r="DV846" s="21"/>
      <c r="GO846" s="23"/>
    </row>
    <row r="847">
      <c r="AT847" s="21"/>
      <c r="DV847" s="21"/>
      <c r="GO847" s="23"/>
    </row>
    <row r="848">
      <c r="AT848" s="21"/>
      <c r="DV848" s="21"/>
      <c r="GO848" s="23"/>
    </row>
    <row r="849">
      <c r="AT849" s="21"/>
      <c r="DV849" s="21"/>
      <c r="GO849" s="23"/>
    </row>
    <row r="850">
      <c r="AT850" s="21"/>
      <c r="DV850" s="21"/>
      <c r="GO850" s="23"/>
    </row>
    <row r="851">
      <c r="AT851" s="21"/>
      <c r="DV851" s="21"/>
      <c r="GO851" s="23"/>
    </row>
    <row r="852">
      <c r="AT852" s="21"/>
      <c r="DV852" s="21"/>
      <c r="GO852" s="23"/>
    </row>
    <row r="853">
      <c r="AT853" s="21"/>
      <c r="DV853" s="21"/>
      <c r="GO853" s="23"/>
    </row>
    <row r="854">
      <c r="AT854" s="21"/>
      <c r="DV854" s="21"/>
      <c r="GO854" s="23"/>
    </row>
    <row r="855">
      <c r="AT855" s="21"/>
      <c r="DV855" s="21"/>
      <c r="GO855" s="23"/>
    </row>
    <row r="856">
      <c r="AT856" s="21"/>
      <c r="DV856" s="21"/>
      <c r="GO856" s="23"/>
    </row>
    <row r="857">
      <c r="AT857" s="21"/>
      <c r="DV857" s="21"/>
      <c r="GO857" s="23"/>
    </row>
    <row r="858">
      <c r="AT858" s="21"/>
      <c r="DV858" s="21"/>
      <c r="GO858" s="23"/>
    </row>
    <row r="859">
      <c r="AT859" s="21"/>
      <c r="DV859" s="21"/>
      <c r="GO859" s="23"/>
    </row>
    <row r="860">
      <c r="AT860" s="21"/>
      <c r="DV860" s="21"/>
      <c r="GO860" s="23"/>
    </row>
    <row r="861">
      <c r="AT861" s="21"/>
      <c r="DV861" s="21"/>
      <c r="GO861" s="23"/>
    </row>
    <row r="862">
      <c r="AT862" s="21"/>
      <c r="DV862" s="21"/>
      <c r="GO862" s="23"/>
    </row>
    <row r="863">
      <c r="AT863" s="21"/>
      <c r="DV863" s="21"/>
      <c r="GO863" s="23"/>
    </row>
    <row r="864">
      <c r="AT864" s="21"/>
      <c r="DV864" s="21"/>
      <c r="GO864" s="23"/>
    </row>
    <row r="865">
      <c r="AT865" s="21"/>
      <c r="DV865" s="21"/>
      <c r="GO865" s="23"/>
    </row>
    <row r="866">
      <c r="AT866" s="21"/>
      <c r="DV866" s="21"/>
      <c r="GO866" s="23"/>
    </row>
    <row r="867">
      <c r="AT867" s="21"/>
      <c r="DV867" s="21"/>
      <c r="GO867" s="23"/>
    </row>
    <row r="868">
      <c r="AT868" s="21"/>
      <c r="DV868" s="21"/>
      <c r="GO868" s="23"/>
    </row>
    <row r="869">
      <c r="AT869" s="21"/>
      <c r="DV869" s="21"/>
      <c r="GO869" s="23"/>
    </row>
    <row r="870">
      <c r="AT870" s="21"/>
      <c r="DV870" s="21"/>
      <c r="GO870" s="23"/>
    </row>
    <row r="871">
      <c r="AT871" s="21"/>
      <c r="DV871" s="21"/>
      <c r="GO871" s="23"/>
    </row>
    <row r="872">
      <c r="AT872" s="21"/>
      <c r="DV872" s="21"/>
      <c r="GO872" s="23"/>
    </row>
    <row r="873">
      <c r="AT873" s="21"/>
      <c r="DV873" s="21"/>
      <c r="GO873" s="23"/>
    </row>
    <row r="874">
      <c r="AT874" s="21"/>
      <c r="DV874" s="21"/>
      <c r="GO874" s="23"/>
    </row>
    <row r="875">
      <c r="AT875" s="21"/>
      <c r="DV875" s="21"/>
      <c r="GO875" s="23"/>
    </row>
    <row r="876">
      <c r="AT876" s="21"/>
      <c r="DV876" s="21"/>
      <c r="GO876" s="23"/>
    </row>
    <row r="877">
      <c r="AT877" s="21"/>
      <c r="DV877" s="21"/>
      <c r="GO877" s="23"/>
    </row>
    <row r="878">
      <c r="AT878" s="21"/>
      <c r="DV878" s="21"/>
      <c r="GO878" s="23"/>
    </row>
    <row r="879">
      <c r="AT879" s="21"/>
      <c r="DV879" s="21"/>
      <c r="GO879" s="23"/>
    </row>
    <row r="880">
      <c r="AT880" s="21"/>
      <c r="DV880" s="21"/>
      <c r="GO880" s="23"/>
    </row>
    <row r="881">
      <c r="AT881" s="21"/>
      <c r="DV881" s="21"/>
      <c r="GO881" s="23"/>
    </row>
    <row r="882">
      <c r="AT882" s="21"/>
      <c r="DV882" s="21"/>
      <c r="GO882" s="23"/>
    </row>
    <row r="883">
      <c r="AT883" s="21"/>
      <c r="DV883" s="21"/>
      <c r="GO883" s="23"/>
    </row>
    <row r="884">
      <c r="AT884" s="21"/>
      <c r="DV884" s="21"/>
      <c r="GO884" s="23"/>
    </row>
    <row r="885">
      <c r="AT885" s="21"/>
      <c r="DV885" s="21"/>
      <c r="GO885" s="23"/>
    </row>
    <row r="886">
      <c r="AT886" s="21"/>
      <c r="DV886" s="21"/>
      <c r="GO886" s="23"/>
    </row>
    <row r="887">
      <c r="AT887" s="21"/>
      <c r="DV887" s="21"/>
      <c r="GO887" s="23"/>
    </row>
    <row r="888">
      <c r="AT888" s="21"/>
      <c r="DV888" s="21"/>
      <c r="GO888" s="23"/>
    </row>
    <row r="889">
      <c r="AT889" s="21"/>
      <c r="DV889" s="21"/>
      <c r="GO889" s="23"/>
    </row>
    <row r="890">
      <c r="AT890" s="21"/>
      <c r="DV890" s="21"/>
      <c r="GO890" s="23"/>
    </row>
    <row r="891">
      <c r="AT891" s="21"/>
      <c r="DV891" s="21"/>
      <c r="GO891" s="23"/>
    </row>
    <row r="892">
      <c r="AT892" s="21"/>
      <c r="DV892" s="21"/>
      <c r="GO892" s="23"/>
    </row>
    <row r="893">
      <c r="AT893" s="21"/>
      <c r="DV893" s="21"/>
      <c r="GO893" s="23"/>
    </row>
    <row r="894">
      <c r="AT894" s="21"/>
      <c r="DV894" s="21"/>
      <c r="GO894" s="23"/>
    </row>
    <row r="895">
      <c r="AT895" s="21"/>
      <c r="DV895" s="21"/>
      <c r="GO895" s="23"/>
    </row>
    <row r="896">
      <c r="AT896" s="21"/>
      <c r="DV896" s="21"/>
      <c r="GO896" s="23"/>
    </row>
    <row r="897">
      <c r="AT897" s="21"/>
      <c r="DV897" s="21"/>
      <c r="GO897" s="23"/>
    </row>
    <row r="898">
      <c r="AT898" s="21"/>
      <c r="DV898" s="21"/>
      <c r="GO898" s="23"/>
    </row>
    <row r="899">
      <c r="AT899" s="21"/>
      <c r="DV899" s="21"/>
      <c r="GO899" s="23"/>
    </row>
    <row r="900">
      <c r="AT900" s="21"/>
      <c r="DV900" s="21"/>
      <c r="GO900" s="23"/>
    </row>
    <row r="901">
      <c r="AT901" s="21"/>
      <c r="DV901" s="21"/>
      <c r="GO901" s="23"/>
    </row>
    <row r="902">
      <c r="AT902" s="21"/>
      <c r="DV902" s="21"/>
      <c r="GO902" s="23"/>
    </row>
    <row r="903">
      <c r="AT903" s="21"/>
      <c r="DV903" s="21"/>
      <c r="GO903" s="23"/>
    </row>
    <row r="904">
      <c r="AT904" s="21"/>
      <c r="DV904" s="21"/>
      <c r="GO904" s="23"/>
    </row>
    <row r="905">
      <c r="AT905" s="21"/>
      <c r="DV905" s="21"/>
      <c r="GO905" s="23"/>
    </row>
    <row r="906">
      <c r="AT906" s="21"/>
      <c r="DV906" s="21"/>
      <c r="GO906" s="23"/>
    </row>
    <row r="907">
      <c r="AT907" s="21"/>
      <c r="DV907" s="21"/>
      <c r="GO907" s="23"/>
    </row>
    <row r="908">
      <c r="AT908" s="21"/>
      <c r="DV908" s="21"/>
      <c r="GO908" s="23"/>
    </row>
    <row r="909">
      <c r="AT909" s="21"/>
      <c r="DV909" s="21"/>
      <c r="GO909" s="23"/>
    </row>
    <row r="910">
      <c r="AT910" s="21"/>
      <c r="DV910" s="21"/>
      <c r="GO910" s="23"/>
    </row>
    <row r="911">
      <c r="AT911" s="21"/>
      <c r="DV911" s="21"/>
      <c r="GO911" s="23"/>
    </row>
    <row r="912">
      <c r="AT912" s="21"/>
      <c r="DV912" s="21"/>
      <c r="GO912" s="23"/>
    </row>
    <row r="913">
      <c r="AT913" s="21"/>
      <c r="DV913" s="21"/>
      <c r="GO913" s="23"/>
    </row>
    <row r="914">
      <c r="AT914" s="21"/>
      <c r="DV914" s="21"/>
      <c r="GO914" s="23"/>
    </row>
    <row r="915">
      <c r="AT915" s="21"/>
      <c r="DV915" s="21"/>
      <c r="GO915" s="23"/>
    </row>
    <row r="916">
      <c r="AT916" s="21"/>
      <c r="DV916" s="21"/>
      <c r="GO916" s="23"/>
    </row>
    <row r="917">
      <c r="AT917" s="21"/>
      <c r="DV917" s="21"/>
      <c r="GO917" s="23"/>
    </row>
    <row r="918">
      <c r="AT918" s="21"/>
      <c r="DV918" s="21"/>
      <c r="GO918" s="23"/>
    </row>
    <row r="919">
      <c r="AT919" s="21"/>
      <c r="DV919" s="21"/>
      <c r="GO919" s="23"/>
    </row>
    <row r="920">
      <c r="AT920" s="21"/>
      <c r="DV920" s="21"/>
      <c r="GO920" s="23"/>
    </row>
    <row r="921">
      <c r="AT921" s="21"/>
      <c r="DV921" s="21"/>
      <c r="GO921" s="23"/>
    </row>
    <row r="922">
      <c r="AT922" s="21"/>
      <c r="DV922" s="21"/>
      <c r="GO922" s="23"/>
    </row>
    <row r="923">
      <c r="AT923" s="21"/>
      <c r="DV923" s="21"/>
      <c r="GO923" s="23"/>
    </row>
    <row r="924">
      <c r="AT924" s="21"/>
      <c r="DV924" s="21"/>
      <c r="GO924" s="23"/>
    </row>
    <row r="925">
      <c r="AT925" s="21"/>
      <c r="DV925" s="21"/>
      <c r="GO925" s="23"/>
    </row>
    <row r="926">
      <c r="AT926" s="21"/>
      <c r="DV926" s="21"/>
      <c r="GO926" s="23"/>
    </row>
    <row r="927">
      <c r="AT927" s="21"/>
      <c r="DV927" s="21"/>
      <c r="GO927" s="23"/>
    </row>
    <row r="928">
      <c r="AT928" s="21"/>
      <c r="DV928" s="21"/>
      <c r="GO928" s="23"/>
    </row>
    <row r="929">
      <c r="AT929" s="21"/>
      <c r="DV929" s="21"/>
      <c r="GO929" s="23"/>
    </row>
    <row r="930">
      <c r="AT930" s="21"/>
      <c r="DV930" s="21"/>
      <c r="GO930" s="23"/>
    </row>
    <row r="931">
      <c r="AT931" s="21"/>
      <c r="DV931" s="21"/>
      <c r="GO931" s="23"/>
    </row>
    <row r="932">
      <c r="AT932" s="21"/>
      <c r="DV932" s="21"/>
      <c r="GO932" s="23"/>
    </row>
    <row r="933">
      <c r="AT933" s="21"/>
      <c r="DV933" s="21"/>
      <c r="GO933" s="23"/>
    </row>
    <row r="934">
      <c r="AT934" s="21"/>
      <c r="DV934" s="21"/>
      <c r="GO934" s="23"/>
    </row>
    <row r="935">
      <c r="AT935" s="21"/>
      <c r="DV935" s="21"/>
      <c r="GO935" s="23"/>
    </row>
    <row r="936">
      <c r="AT936" s="21"/>
      <c r="DV936" s="21"/>
      <c r="GO936" s="23"/>
    </row>
    <row r="937">
      <c r="AT937" s="21"/>
      <c r="DV937" s="21"/>
      <c r="GO937" s="23"/>
    </row>
    <row r="938">
      <c r="AT938" s="21"/>
      <c r="DV938" s="21"/>
      <c r="GO938" s="23"/>
    </row>
    <row r="939">
      <c r="AT939" s="21"/>
      <c r="DV939" s="21"/>
      <c r="GO939" s="23"/>
    </row>
    <row r="940">
      <c r="AT940" s="21"/>
      <c r="DV940" s="21"/>
      <c r="GO940" s="23"/>
    </row>
    <row r="941">
      <c r="AT941" s="21"/>
      <c r="DV941" s="21"/>
      <c r="GO941" s="23"/>
    </row>
    <row r="942">
      <c r="AT942" s="21"/>
      <c r="DV942" s="21"/>
      <c r="GO942" s="23"/>
    </row>
    <row r="943">
      <c r="AT943" s="21"/>
      <c r="DV943" s="21"/>
      <c r="GO943" s="23"/>
    </row>
    <row r="944">
      <c r="AT944" s="21"/>
      <c r="DV944" s="21"/>
      <c r="GO944" s="23"/>
    </row>
    <row r="945">
      <c r="AT945" s="21"/>
      <c r="DV945" s="21"/>
      <c r="GO945" s="23"/>
    </row>
    <row r="946">
      <c r="AT946" s="21"/>
      <c r="DV946" s="21"/>
      <c r="GO946" s="23"/>
    </row>
    <row r="947">
      <c r="AT947" s="21"/>
      <c r="DV947" s="21"/>
      <c r="GO947" s="23"/>
    </row>
    <row r="948">
      <c r="AT948" s="21"/>
      <c r="DV948" s="21"/>
      <c r="GO948" s="23"/>
    </row>
    <row r="949">
      <c r="AT949" s="21"/>
      <c r="DV949" s="21"/>
      <c r="GO949" s="23"/>
    </row>
    <row r="950">
      <c r="AT950" s="21"/>
      <c r="DV950" s="21"/>
      <c r="GO950" s="23"/>
    </row>
    <row r="951">
      <c r="AT951" s="21"/>
      <c r="DV951" s="21"/>
      <c r="GO951" s="23"/>
    </row>
    <row r="952">
      <c r="AT952" s="21"/>
      <c r="DV952" s="21"/>
      <c r="GO952" s="23"/>
    </row>
    <row r="953">
      <c r="AT953" s="21"/>
      <c r="DV953" s="21"/>
      <c r="GO953" s="23"/>
    </row>
    <row r="954">
      <c r="AT954" s="21"/>
      <c r="DV954" s="21"/>
      <c r="GO954" s="23"/>
    </row>
    <row r="955">
      <c r="AT955" s="21"/>
      <c r="DV955" s="21"/>
      <c r="GO955" s="23"/>
    </row>
    <row r="956">
      <c r="AT956" s="21"/>
      <c r="DV956" s="21"/>
      <c r="GO956" s="23"/>
    </row>
    <row r="957">
      <c r="AT957" s="21"/>
      <c r="DV957" s="21"/>
      <c r="GO957" s="23"/>
    </row>
    <row r="958">
      <c r="AT958" s="21"/>
      <c r="DV958" s="21"/>
      <c r="GO958" s="23"/>
    </row>
    <row r="959">
      <c r="AT959" s="21"/>
      <c r="DV959" s="21"/>
      <c r="GO959" s="23"/>
    </row>
    <row r="960">
      <c r="AT960" s="21"/>
      <c r="DV960" s="21"/>
      <c r="GO960" s="23"/>
    </row>
    <row r="961">
      <c r="AT961" s="21"/>
      <c r="DV961" s="21"/>
      <c r="GO961" s="23"/>
    </row>
    <row r="962">
      <c r="AT962" s="21"/>
      <c r="DV962" s="21"/>
      <c r="GO962" s="23"/>
    </row>
    <row r="963">
      <c r="AT963" s="21"/>
      <c r="DV963" s="21"/>
      <c r="GO963" s="23"/>
    </row>
    <row r="964">
      <c r="AT964" s="21"/>
      <c r="DV964" s="21"/>
      <c r="GO964" s="23"/>
    </row>
    <row r="965">
      <c r="AT965" s="21"/>
      <c r="DV965" s="21"/>
      <c r="GO965" s="23"/>
    </row>
    <row r="966">
      <c r="AT966" s="21"/>
      <c r="DV966" s="21"/>
      <c r="GO966" s="23"/>
    </row>
    <row r="967">
      <c r="AT967" s="21"/>
      <c r="DV967" s="21"/>
      <c r="GO967" s="23"/>
    </row>
    <row r="968">
      <c r="AT968" s="21"/>
      <c r="DV968" s="21"/>
      <c r="GO968" s="23"/>
    </row>
    <row r="969">
      <c r="AT969" s="21"/>
      <c r="DV969" s="21"/>
      <c r="GO969" s="23"/>
    </row>
    <row r="970">
      <c r="AT970" s="21"/>
      <c r="DV970" s="21"/>
      <c r="GO970" s="23"/>
    </row>
    <row r="971">
      <c r="AT971" s="21"/>
      <c r="DV971" s="21"/>
      <c r="GO971" s="23"/>
    </row>
    <row r="972">
      <c r="AT972" s="21"/>
      <c r="DV972" s="21"/>
      <c r="GO972" s="23"/>
    </row>
    <row r="973">
      <c r="AT973" s="21"/>
      <c r="DV973" s="21"/>
      <c r="GO973" s="23"/>
    </row>
    <row r="974">
      <c r="AT974" s="21"/>
      <c r="DV974" s="21"/>
      <c r="GO974" s="23"/>
    </row>
    <row r="975">
      <c r="AT975" s="21"/>
      <c r="DV975" s="21"/>
      <c r="GO975" s="23"/>
    </row>
    <row r="976">
      <c r="AT976" s="21"/>
      <c r="DV976" s="21"/>
      <c r="GO976" s="23"/>
    </row>
    <row r="977">
      <c r="AT977" s="21"/>
      <c r="DV977" s="21"/>
      <c r="GO977" s="23"/>
    </row>
    <row r="978">
      <c r="AT978" s="21"/>
      <c r="DV978" s="21"/>
      <c r="GO978" s="23"/>
    </row>
    <row r="979">
      <c r="AT979" s="21"/>
      <c r="DV979" s="21"/>
      <c r="GO979" s="23"/>
    </row>
    <row r="980">
      <c r="AT980" s="21"/>
      <c r="DV980" s="21"/>
      <c r="GO980" s="23"/>
    </row>
    <row r="981">
      <c r="AT981" s="21"/>
      <c r="DV981" s="21"/>
      <c r="GO981" s="23"/>
    </row>
    <row r="982">
      <c r="AT982" s="21"/>
      <c r="DV982" s="21"/>
      <c r="GO982" s="23"/>
    </row>
    <row r="983">
      <c r="AT983" s="21"/>
      <c r="DV983" s="21"/>
      <c r="GO983" s="23"/>
    </row>
    <row r="984">
      <c r="AT984" s="21"/>
      <c r="DV984" s="21"/>
      <c r="GO984" s="23"/>
    </row>
    <row r="985">
      <c r="AT985" s="21"/>
      <c r="DV985" s="21"/>
      <c r="GO985" s="23"/>
    </row>
    <row r="986">
      <c r="AT986" s="21"/>
      <c r="DV986" s="21"/>
      <c r="GO986" s="23"/>
    </row>
    <row r="987">
      <c r="AT987" s="21"/>
      <c r="DV987" s="21"/>
      <c r="GO987" s="23"/>
    </row>
    <row r="988">
      <c r="AT988" s="21"/>
      <c r="DV988" s="21"/>
      <c r="GO988" s="23"/>
    </row>
    <row r="989">
      <c r="AT989" s="21"/>
      <c r="DV989" s="21"/>
      <c r="GO989" s="23"/>
    </row>
    <row r="990">
      <c r="AT990" s="21"/>
      <c r="DV990" s="21"/>
      <c r="GO990" s="23"/>
    </row>
    <row r="991">
      <c r="AT991" s="21"/>
      <c r="DV991" s="21"/>
      <c r="GO991" s="23"/>
    </row>
    <row r="992">
      <c r="AT992" s="21"/>
      <c r="DV992" s="21"/>
      <c r="GO992" s="23"/>
    </row>
    <row r="993">
      <c r="AT993" s="21"/>
      <c r="DV993" s="21"/>
      <c r="GO993" s="23"/>
    </row>
    <row r="994">
      <c r="AT994" s="21"/>
      <c r="DV994" s="21"/>
      <c r="GO994" s="23"/>
    </row>
    <row r="995">
      <c r="AT995" s="21"/>
      <c r="DV995" s="21"/>
      <c r="GO995" s="23"/>
    </row>
    <row r="996">
      <c r="AT996" s="21"/>
      <c r="DV996" s="21"/>
      <c r="GO996" s="23"/>
    </row>
    <row r="997">
      <c r="AT997" s="21"/>
      <c r="DV997" s="21"/>
      <c r="GO997" s="23"/>
    </row>
    <row r="998">
      <c r="AT998" s="21"/>
      <c r="DV998" s="21"/>
      <c r="GO998" s="23"/>
    </row>
    <row r="999">
      <c r="AT999" s="21"/>
      <c r="DV999" s="21"/>
      <c r="GO999" s="23"/>
    </row>
    <row r="1000">
      <c r="AT1000" s="21"/>
      <c r="DV1000" s="21"/>
      <c r="GO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341</v>
      </c>
      <c r="B1" s="25" t="s">
        <v>342</v>
      </c>
      <c r="E1" s="1"/>
      <c r="F1" s="26" t="s">
        <v>343</v>
      </c>
      <c r="G1" s="1"/>
      <c r="H1" s="1"/>
      <c r="I1" s="1"/>
      <c r="J1" s="1"/>
      <c r="K1" s="1"/>
      <c r="L1" s="1"/>
      <c r="M1" s="26" t="s">
        <v>344</v>
      </c>
      <c r="N1" s="1"/>
      <c r="O1" s="1"/>
      <c r="P1" s="1"/>
      <c r="Q1" s="1"/>
      <c r="R1" s="1"/>
      <c r="S1" s="1"/>
      <c r="T1" s="1"/>
      <c r="U1" s="1"/>
      <c r="V1" s="26" t="s">
        <v>345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26" t="s">
        <v>346</v>
      </c>
      <c r="AI1" s="27"/>
      <c r="AJ1" s="26"/>
      <c r="AK1" s="1"/>
      <c r="AL1" s="1"/>
      <c r="AM1" s="1"/>
      <c r="AN1" s="1"/>
      <c r="AO1" s="1"/>
      <c r="AP1" s="1"/>
      <c r="AQ1" s="1"/>
      <c r="AR1" s="1"/>
      <c r="AS1" s="1"/>
      <c r="AT1" s="26" t="s">
        <v>347</v>
      </c>
      <c r="AU1" s="1"/>
      <c r="AV1" s="1"/>
      <c r="AW1" s="1"/>
      <c r="AX1" s="1"/>
      <c r="AY1" s="1"/>
      <c r="AZ1" s="1"/>
      <c r="BA1" s="1"/>
      <c r="BB1" s="1"/>
      <c r="BC1" s="1"/>
      <c r="BD1" s="28"/>
      <c r="BE1" s="25" t="s">
        <v>348</v>
      </c>
      <c r="BF1" s="1"/>
      <c r="BG1" s="1"/>
      <c r="BH1" s="1"/>
      <c r="BI1" s="1"/>
      <c r="BJ1" s="1"/>
      <c r="BK1" s="1"/>
      <c r="BL1" s="1"/>
      <c r="BM1" s="1"/>
      <c r="BN1" s="1"/>
      <c r="BO1" s="26" t="s">
        <v>349</v>
      </c>
      <c r="BP1" s="1"/>
      <c r="BQ1" s="1"/>
      <c r="BR1" s="1"/>
      <c r="BS1" s="1"/>
      <c r="BT1" s="1"/>
      <c r="BU1" s="1"/>
      <c r="BV1" s="1"/>
      <c r="BW1" s="1"/>
      <c r="BX1" s="1"/>
      <c r="BY1" s="26" t="s">
        <v>350</v>
      </c>
      <c r="BZ1" s="1"/>
      <c r="CA1" s="1"/>
      <c r="CB1" s="1"/>
      <c r="CC1" s="1"/>
      <c r="CD1" s="1"/>
      <c r="CE1" s="1"/>
      <c r="CF1" s="1"/>
      <c r="CG1" s="1"/>
      <c r="CH1" s="1"/>
      <c r="CI1" s="26" t="s">
        <v>351</v>
      </c>
      <c r="CJ1" s="1"/>
      <c r="CK1" s="1"/>
      <c r="CL1" s="1"/>
      <c r="CM1" s="1"/>
      <c r="CN1" s="1"/>
      <c r="CO1" s="1"/>
      <c r="CP1" s="1"/>
      <c r="CQ1" s="1"/>
      <c r="CR1" s="1"/>
      <c r="CS1" s="26" t="s">
        <v>352</v>
      </c>
      <c r="CT1" s="1"/>
      <c r="CU1" s="1"/>
      <c r="CV1" s="1"/>
      <c r="CW1" s="1"/>
      <c r="CX1" s="1"/>
      <c r="CY1" s="1"/>
      <c r="CZ1" s="1"/>
      <c r="DA1" s="1"/>
      <c r="DB1" s="1"/>
      <c r="DC1" s="26" t="s">
        <v>353</v>
      </c>
      <c r="DD1" s="1"/>
      <c r="DE1" s="1"/>
      <c r="DF1" s="1"/>
      <c r="DG1" s="1"/>
      <c r="DH1" s="1"/>
      <c r="DI1" s="1"/>
      <c r="DJ1" s="1"/>
      <c r="DK1" s="1"/>
      <c r="DL1" s="1"/>
      <c r="DM1" s="26" t="s">
        <v>354</v>
      </c>
      <c r="DN1" s="1"/>
      <c r="DO1" s="1"/>
      <c r="DP1" s="1"/>
      <c r="DQ1" s="1"/>
      <c r="DR1" s="1"/>
      <c r="DS1" s="1"/>
      <c r="DT1" s="1"/>
      <c r="DU1" s="1"/>
      <c r="DV1" s="1"/>
      <c r="DW1" s="26" t="s">
        <v>355</v>
      </c>
      <c r="DX1" s="1"/>
      <c r="DY1" s="1"/>
      <c r="DZ1" s="1"/>
      <c r="EA1" s="1"/>
      <c r="EB1" s="1"/>
      <c r="EC1" s="1"/>
      <c r="ED1" s="1"/>
      <c r="EE1" s="1"/>
      <c r="EF1" s="1"/>
      <c r="EG1" s="25" t="s">
        <v>356</v>
      </c>
      <c r="EH1" s="1"/>
      <c r="EI1" s="1"/>
      <c r="EJ1" s="1"/>
      <c r="EK1" s="1"/>
      <c r="EL1" s="1"/>
      <c r="EM1" s="1"/>
      <c r="EN1" s="1"/>
      <c r="EO1" s="1"/>
      <c r="EP1" s="1"/>
      <c r="EQ1" s="29" t="s">
        <v>357</v>
      </c>
      <c r="ER1" s="1"/>
      <c r="ES1" s="1"/>
      <c r="ET1" s="1"/>
      <c r="EU1" s="1"/>
      <c r="EV1" s="1"/>
      <c r="EW1" s="1"/>
      <c r="EX1" s="1"/>
      <c r="EY1" s="1"/>
      <c r="EZ1" s="1"/>
      <c r="FA1" s="26" t="s">
        <v>358</v>
      </c>
      <c r="FB1" s="1"/>
      <c r="FC1" s="1"/>
      <c r="FD1" s="1"/>
      <c r="FE1" s="1"/>
      <c r="FF1" s="1"/>
      <c r="FG1" s="1"/>
      <c r="FH1" s="1"/>
      <c r="FI1" s="1"/>
      <c r="FJ1" s="1"/>
      <c r="FK1" s="26" t="s">
        <v>359</v>
      </c>
      <c r="FL1" s="1"/>
      <c r="FM1" s="1"/>
      <c r="FN1" s="1"/>
      <c r="FO1" s="1"/>
      <c r="FP1" s="1"/>
      <c r="FQ1" s="1"/>
      <c r="FR1" s="1"/>
      <c r="FS1" s="1"/>
      <c r="FT1" s="1"/>
      <c r="FU1" s="26" t="s">
        <v>360</v>
      </c>
      <c r="FV1" s="1"/>
      <c r="FW1" s="1"/>
      <c r="FX1" s="1"/>
      <c r="FY1" s="1"/>
      <c r="FZ1" s="1"/>
      <c r="GA1" s="1"/>
      <c r="GB1" s="1"/>
      <c r="GC1" s="1"/>
      <c r="GD1" s="1"/>
      <c r="GE1" s="26" t="s">
        <v>361</v>
      </c>
      <c r="GF1" s="1"/>
      <c r="GG1" s="1"/>
      <c r="GH1" s="1"/>
      <c r="GI1" s="1"/>
      <c r="GJ1" s="1"/>
      <c r="GK1" s="1"/>
      <c r="GL1" s="1"/>
      <c r="GM1" s="1"/>
      <c r="GN1" s="1"/>
      <c r="GO1" s="26" t="s">
        <v>362</v>
      </c>
      <c r="GP1" s="1"/>
      <c r="GQ1" s="1"/>
      <c r="GR1" s="1"/>
      <c r="GS1" s="1"/>
      <c r="GT1" s="1"/>
      <c r="GU1" s="1"/>
      <c r="GV1" s="1"/>
      <c r="GW1" s="1"/>
      <c r="GX1" s="1"/>
      <c r="GY1" s="26" t="s">
        <v>363</v>
      </c>
      <c r="GZ1" s="1"/>
      <c r="HA1" s="1"/>
      <c r="HB1" s="1"/>
      <c r="HC1" s="1"/>
      <c r="HD1" s="26" t="s">
        <v>364</v>
      </c>
      <c r="HE1" s="1"/>
      <c r="HF1" s="1"/>
      <c r="HG1" s="1"/>
      <c r="HH1" s="1"/>
      <c r="HI1" s="26" t="s">
        <v>365</v>
      </c>
      <c r="HJ1" s="1"/>
      <c r="HK1" s="1"/>
      <c r="HL1" s="1"/>
      <c r="HM1" s="1"/>
      <c r="HN1" s="26" t="s">
        <v>366</v>
      </c>
      <c r="HO1" s="1"/>
      <c r="HP1" s="1"/>
      <c r="HQ1" s="26" t="s">
        <v>367</v>
      </c>
      <c r="HR1" s="1"/>
      <c r="HS1" s="1"/>
      <c r="HT1" s="26" t="s">
        <v>368</v>
      </c>
      <c r="HU1" s="1"/>
      <c r="HV1" s="1"/>
      <c r="HW1" s="1"/>
      <c r="HX1" s="1"/>
      <c r="HY1" s="26" t="s">
        <v>369</v>
      </c>
      <c r="HZ1" s="1"/>
      <c r="IA1" s="1"/>
      <c r="IB1" s="1"/>
      <c r="IC1" s="1"/>
      <c r="ID1" s="26" t="s">
        <v>370</v>
      </c>
      <c r="IE1" s="1"/>
      <c r="IF1" s="1"/>
      <c r="IG1" s="2"/>
      <c r="IH1" s="3"/>
      <c r="II1" s="30" t="s">
        <v>371</v>
      </c>
      <c r="IJ1" s="3"/>
      <c r="IK1" s="3"/>
      <c r="IL1" s="3"/>
      <c r="IM1" s="3"/>
      <c r="IN1" s="3"/>
      <c r="IO1" s="3"/>
      <c r="IP1" s="3"/>
      <c r="IQ1" s="3"/>
    </row>
    <row r="2">
      <c r="A2" s="24" t="str">
        <f>'Raw data'!B2</f>
        <v>Developer</v>
      </c>
      <c r="B2" s="31">
        <f>COUNTIF(Interdata1!E2:I2,"&lt;1")</f>
        <v>3</v>
      </c>
      <c r="C2" s="20">
        <f>COUNTIF(Interdata1!T2:W2,"&lt;1")</f>
        <v>3</v>
      </c>
      <c r="D2" s="20">
        <f>COUNTIF(Interdata1!Y2,"&lt;1")</f>
        <v>0</v>
      </c>
      <c r="E2" s="19">
        <f>COUNTIF(Interdata1!AI2:AL2,"&lt;1")</f>
        <v>4</v>
      </c>
      <c r="F2" s="19">
        <f>COUNTIF(Interdata1!E2,"&gt;0")</f>
        <v>0</v>
      </c>
      <c r="G2" s="20">
        <f>COUNTIF(Interdata1!J2:M2,"&lt;1")</f>
        <v>2</v>
      </c>
      <c r="H2" s="20">
        <f>countif(Interdata1!T2,"&gt;0")</f>
        <v>0</v>
      </c>
      <c r="I2" s="20">
        <f>COUNTIF(Interdata1!X2,"&lt;1")</f>
        <v>0</v>
      </c>
      <c r="J2" s="20">
        <f>COUNTIF(Interdata1!Z2:AB2,"&lt;1")</f>
        <v>2</v>
      </c>
      <c r="K2" s="20">
        <f>COUNTIF(Interdata1!AI2,"&gt;0")</f>
        <v>0</v>
      </c>
      <c r="L2" s="20">
        <f>COUNTIF(Interdata1!AM2:AO2,"&lt;1")</f>
        <v>1</v>
      </c>
      <c r="M2" s="20">
        <f>COUNTIF(Interdata1!F2,"&gt;0")</f>
        <v>1</v>
      </c>
      <c r="N2" s="20">
        <f>COUNTIF(Interdata1!J2,"&gt;0")</f>
        <v>0</v>
      </c>
      <c r="O2" s="20">
        <f>COUNTIF(Interdata1!N2:P2,"&lt;1")</f>
        <v>2</v>
      </c>
      <c r="P2" s="20">
        <f>COUNTIF(Interdata1!U2,"&gt;0")</f>
        <v>1</v>
      </c>
      <c r="Q2" s="20">
        <f>COUNTIF(Interdata1!X2,"&gt;0")</f>
        <v>1</v>
      </c>
      <c r="R2" s="20">
        <f>COUNTIF(Interdata1!AC2:AE2,"&lt;1")</f>
        <v>3</v>
      </c>
      <c r="S2" s="20">
        <f>COUNTIF(Interdata1!AN2,"&gt;0")</f>
        <v>1</v>
      </c>
      <c r="T2" s="20">
        <f>COUNTIF(Interdata1!AP2:AQ2,"&lt;1")</f>
        <v>1</v>
      </c>
      <c r="U2" s="20">
        <f>COUNTIF(Interdata1!AS2,"&gt;0")</f>
        <v>0</v>
      </c>
      <c r="V2" s="20">
        <f>COUNTIF(Interdata1!G2,"&gt;0")</f>
        <v>1</v>
      </c>
      <c r="W2" s="20">
        <f>COUNTIF(Interdata1!K2,"&gt;0")</f>
        <v>1</v>
      </c>
      <c r="X2" s="20">
        <f>COUNTIF(Interdata1!N2,"&gt;0")</f>
        <v>1</v>
      </c>
      <c r="Y2" s="20">
        <f>COUNTIF(Interdata1!Q2:R2,"&lt;1")</f>
        <v>0</v>
      </c>
      <c r="Z2" s="20">
        <f>COUNTIF(Interdata1!V2,"&gt;0")</f>
        <v>0</v>
      </c>
      <c r="AA2" s="20">
        <f>COUNTIF(Interdata1!Z2,"&gt;0")</f>
        <v>0</v>
      </c>
      <c r="AB2" s="20">
        <f>COUNTIF(Interdata1!AC2:AD2,"&gt;0")</f>
        <v>0</v>
      </c>
      <c r="AC2" s="20">
        <f>COUNTIF(Interdata1!AF2:AG2,"&lt;1")</f>
        <v>2</v>
      </c>
      <c r="AD2" s="20">
        <f>COUNTIF(Interdata1!AJ2,"&gt;0")</f>
        <v>0</v>
      </c>
      <c r="AE2" s="20">
        <f>COUNTIF(Interdata1!AP2,"&gt;0")</f>
        <v>0</v>
      </c>
      <c r="AF2" s="20">
        <f>COUNTIF(Interdata1!AR2,"&lt;1")</f>
        <v>1</v>
      </c>
      <c r="AG2" s="20">
        <f>COUNTIF(Interdata1!AT2,"&lt;1")</f>
        <v>1</v>
      </c>
      <c r="AH2" s="20">
        <f>COUNTIF(Interdata1!H2,"&gt;0")</f>
        <v>0</v>
      </c>
      <c r="AI2" s="20">
        <f>COUNTIF(Interdata1!L2,"&gt;0")</f>
        <v>1</v>
      </c>
      <c r="AJ2" s="20">
        <f>COUNTIF(Interdata1!O2,"&gt;0")</f>
        <v>0</v>
      </c>
      <c r="AK2" s="20">
        <f>COUNTIF(Interdata1!Q2,"&gt;0")</f>
        <v>1</v>
      </c>
      <c r="AL2" s="20">
        <f>COUNTIF(Interdata1!S2,"&lt;1")</f>
        <v>1</v>
      </c>
      <c r="AM2" s="20">
        <f>COUNTIF(Interdata1!AA2:AB2,"&gt;0")</f>
        <v>1</v>
      </c>
      <c r="AN2" s="20">
        <f>COUNTIF(Interdata1!AF2,"&gt;0")</f>
        <v>0</v>
      </c>
      <c r="AO2" s="20">
        <f>COUNTIF(Interdata1!AH2,"&lt;1")</f>
        <v>1</v>
      </c>
      <c r="AP2" s="20">
        <f>COUNTIF(Interdata1!AK2,"&gt;0")</f>
        <v>0</v>
      </c>
      <c r="AQ2" s="20">
        <f>COUNTIF(Interdata1!AM2,"&gt;0")</f>
        <v>0</v>
      </c>
      <c r="AR2" s="20">
        <f>COUNTIF(Interdata1!AO2,"&gt;0")</f>
        <v>1</v>
      </c>
      <c r="AS2" s="20">
        <f>COUNTIF(Interdata1!AQ2:AR2,"&gt;0")</f>
        <v>1</v>
      </c>
      <c r="AT2" s="20">
        <f>COUNTIF(Interdata1!I2,"&gt;0")</f>
        <v>0</v>
      </c>
      <c r="AU2" s="20">
        <f>COUNTIF(Interdata1!M2,"&gt;0")</f>
        <v>0</v>
      </c>
      <c r="AV2" s="20">
        <f>COUNTIF(Interdata1!P2,"&gt;0")</f>
        <v>0</v>
      </c>
      <c r="AW2" s="20">
        <f>COUNTIF(Interdata1!R2:S2,"&gt;0")</f>
        <v>1</v>
      </c>
      <c r="AX2" s="20">
        <f>COUNTIF(Interdata1!W2,"&gt;0")</f>
        <v>0</v>
      </c>
      <c r="AY2" s="20">
        <f>COUNTIF(Interdata1!Y2,"&gt;0")</f>
        <v>1</v>
      </c>
      <c r="AZ2" s="20">
        <f>COUNTIF(Interdata1!AE2,"&gt;0")</f>
        <v>0</v>
      </c>
      <c r="BA2" s="20">
        <f>COUNTIF(Interdata1!AG2:AH2,"&gt;0")</f>
        <v>0</v>
      </c>
      <c r="BB2" s="20">
        <f>COUNTIF(Interdata1!AL2,"&gt;0")</f>
        <v>0</v>
      </c>
      <c r="BC2" s="20">
        <f>COUNTIF(Interdata1!AS2,"&lt;1")</f>
        <v>1</v>
      </c>
      <c r="BD2" s="32">
        <f>COUNTIF(Interdata1!AT2,"&gt;0")</f>
        <v>0</v>
      </c>
      <c r="BE2" s="20">
        <f>COUNTIF(Interdata1!AU2,"&gt;0")</f>
        <v>1</v>
      </c>
      <c r="BF2" s="20">
        <f>COUNTIF(Interdata1!AY2,"&gt;0")</f>
        <v>1</v>
      </c>
      <c r="BG2" s="20">
        <f>COUNTIF(Interdata1!BC2,"&gt;0")</f>
        <v>1</v>
      </c>
      <c r="BH2" s="20">
        <f>COUNTIF(Interdata1!BG2,"&gt;0")</f>
        <v>0</v>
      </c>
      <c r="BI2" s="20">
        <f>COUNTIF(Interdata1!BK2,"&gt;0")</f>
        <v>1</v>
      </c>
      <c r="BJ2" s="20">
        <f>COUNTIF(Interdata1!BO2,"&gt;0")</f>
        <v>0</v>
      </c>
      <c r="BK2" s="20">
        <f>COUNTIF(Interdata1!BS2,"&gt;0")</f>
        <v>1</v>
      </c>
      <c r="BL2" s="20">
        <f>COUNTIF(Interdata1!BW2,"&gt;0")</f>
        <v>1</v>
      </c>
      <c r="BM2" s="20">
        <f>COUNTIF(Interdata1!CA2,"&gt;0")</f>
        <v>1</v>
      </c>
      <c r="BN2" s="20">
        <f>COUNTIF(Interdata1!CE2,"&gt;0")</f>
        <v>0</v>
      </c>
      <c r="BO2" s="20">
        <f>COUNTIF(Interdata1!AV2,"&gt;0")</f>
        <v>1</v>
      </c>
      <c r="BP2" s="20">
        <f>COUNTIF(Interdata1!AZ2,"&gt;0")</f>
        <v>1</v>
      </c>
      <c r="BQ2" s="20">
        <f>COUNTIF(Interdata1!BD2,"&gt;0")</f>
        <v>1</v>
      </c>
      <c r="BR2" s="20">
        <f>COUNTIF(Interdata1!BH2,"&gt;0")</f>
        <v>1</v>
      </c>
      <c r="BS2" s="20">
        <f>COUNTIF(Interdata1!BL2,"&gt;0")</f>
        <v>1</v>
      </c>
      <c r="BT2" s="20">
        <f>COUNTIF(Interdata1!BP2,"&gt;0")</f>
        <v>1</v>
      </c>
      <c r="BU2" s="20">
        <f>COUNTIF(Interdata1!BT2,"&gt;0")</f>
        <v>0</v>
      </c>
      <c r="BV2" s="20">
        <f>COUNTIF(Interdata1!BX2,"&gt;0")</f>
        <v>1</v>
      </c>
      <c r="BW2" s="20">
        <f>COUNTIF(Interdata1!CB2,"&gt;0")</f>
        <v>1</v>
      </c>
      <c r="BX2" s="20">
        <f>COUNTIF(Interdata1!CF2,"&gt;0")</f>
        <v>0</v>
      </c>
      <c r="BY2" s="20">
        <f>COUNTIF(Interdata1!AW2,"&gt;0")</f>
        <v>0</v>
      </c>
      <c r="BZ2" s="20">
        <f>COUNTIF(Interdata1!BA2,"&gt;0")</f>
        <v>1</v>
      </c>
      <c r="CA2" s="20">
        <f>COUNTIF(Interdata1!BE2,"&gt;0")</f>
        <v>0</v>
      </c>
      <c r="CB2" s="20">
        <f>COUNTIF(Interdata1!BI2,"&gt;0")</f>
        <v>1</v>
      </c>
      <c r="CC2" s="20">
        <f>COUNTIF(Interdata1!BM2,"&gt;0")</f>
        <v>0</v>
      </c>
      <c r="CD2" s="20">
        <f>COUNTIF(Interdata1!BQ2,"&gt;0")</f>
        <v>0</v>
      </c>
      <c r="CE2" s="20">
        <f>COUNTIF(Interdata1!BU2,"&gt;0")</f>
        <v>0</v>
      </c>
      <c r="CF2" s="20">
        <f>COUNTIF(Interdata1!BY2,"&gt;0")</f>
        <v>1</v>
      </c>
      <c r="CG2" s="20">
        <f>COUNTIF(Interdata1!CC2,"&gt;0")</f>
        <v>1</v>
      </c>
      <c r="CH2" s="20">
        <f>COUNTIF(Interdata1!CG2,"&gt;0")</f>
        <v>1</v>
      </c>
      <c r="CI2" s="20">
        <f>COUNTIF(Interdata1!AX2,"&gt;0")</f>
        <v>0</v>
      </c>
      <c r="CJ2" s="20">
        <f>COUNTIF(Interdata1!BB2,"&gt;0")</f>
        <v>0</v>
      </c>
      <c r="CK2" s="20">
        <f>COUNTIF(Interdata1!BF2,"&gt;0")</f>
        <v>1</v>
      </c>
      <c r="CL2" s="20">
        <f>COUNTIF(Interdata1!BJ2,"&gt;0")</f>
        <v>1</v>
      </c>
      <c r="CM2" s="20">
        <f>COUNTIF(Interdata1!BN2,"&gt;0")</f>
        <v>1</v>
      </c>
      <c r="CN2" s="20">
        <f>COUNTIF(Interdata1!BR2,"&gt;0")</f>
        <v>1</v>
      </c>
      <c r="CO2" s="20">
        <f>COUNTIF(Interdata1!BV2,"&gt;0")</f>
        <v>1</v>
      </c>
      <c r="CP2" s="20">
        <f>COUNTIF(Interdata1!BZ2,"&gt;0")</f>
        <v>1</v>
      </c>
      <c r="CQ2" s="20">
        <f>COUNTIF(Interdata1!CD2,"&gt;0")</f>
        <v>1</v>
      </c>
      <c r="CR2" s="20">
        <f>COUNTIF(Interdata1!CH2,"&gt;0")</f>
        <v>1</v>
      </c>
      <c r="CS2" s="20">
        <f>COUNTIF(Interdata1!CI2,"&gt;0")</f>
        <v>0</v>
      </c>
      <c r="CT2" s="20">
        <f>COUNTIF(Interdata1!CM2,"&gt;0")</f>
        <v>1</v>
      </c>
      <c r="CU2" s="20">
        <f>COUNTIF(Interdata1!CQ2,"&gt;0")</f>
        <v>0</v>
      </c>
      <c r="CV2" s="20">
        <f>COUNTIF(Interdata1!CU2,"&gt;0")</f>
        <v>1</v>
      </c>
      <c r="CW2" s="20">
        <f>COUNTIF(Interdata1!CY2,"&gt;0")</f>
        <v>0</v>
      </c>
      <c r="CX2" s="20">
        <f>COUNTIF(Interdata1!DC2,"&gt;0")</f>
        <v>0</v>
      </c>
      <c r="CY2" s="20">
        <f>COUNTIF(Interdata1!DG2,"&gt;0")</f>
        <v>1</v>
      </c>
      <c r="CZ2" s="20">
        <f>COUNTIF(Interdata1!DK2,"&gt;0")</f>
        <v>0</v>
      </c>
      <c r="DA2" s="20">
        <f>COUNTIF(Interdata1!DO2,"&gt;0")</f>
        <v>1</v>
      </c>
      <c r="DB2" s="20">
        <f>COUNTIF(Interdata1!DS2,"&gt;0")</f>
        <v>1</v>
      </c>
      <c r="DC2" s="20">
        <f>COUNTIF(Interdata1!CJ2,"&gt;0")</f>
        <v>1</v>
      </c>
      <c r="DD2" s="20">
        <f>COUNTIF(Interdata1!CN2,"&gt;0")</f>
        <v>1</v>
      </c>
      <c r="DE2" s="20">
        <f>COUNTIF(Interdata1!CR2,"&gt;0")</f>
        <v>1</v>
      </c>
      <c r="DF2" s="20">
        <f>COUNTIF(Interdata1!CV2,"&gt;0")</f>
        <v>0</v>
      </c>
      <c r="DG2" s="20">
        <f>COUNTIF(Interdata1!CZ2,"&gt;0")</f>
        <v>1</v>
      </c>
      <c r="DH2" s="20">
        <f>COUNTIF(Interdata1!DD2,"&gt;0")</f>
        <v>0</v>
      </c>
      <c r="DI2" s="20">
        <f>COUNTIF(Interdata1!DH2,"&gt;0")</f>
        <v>0</v>
      </c>
      <c r="DJ2" s="20">
        <f>COUNTIF(Interdata1!DL2,"&gt;0")</f>
        <v>0</v>
      </c>
      <c r="DK2" s="20">
        <f>COUNTIF(Interdata1!DP2,"&gt;0")</f>
        <v>1</v>
      </c>
      <c r="DL2" s="20">
        <f>COUNTIF(Interdata1!DT2,"&gt;0")</f>
        <v>0</v>
      </c>
      <c r="DM2" s="20">
        <f>COUNTIF(Interdata1!CK2,"&gt;0")</f>
        <v>0</v>
      </c>
      <c r="DN2" s="20">
        <f>COUNTIF(Interdata1!CO2,"&gt;0")</f>
        <v>1</v>
      </c>
      <c r="DO2" s="20">
        <f>COUNTIF(Interdata1!CS2,"&gt;0")</f>
        <v>0</v>
      </c>
      <c r="DP2" s="20">
        <f>COUNTIF(Interdata1!CW2,"&gt;0")</f>
        <v>0</v>
      </c>
      <c r="DQ2" s="20">
        <f>COUNTIF(Interdata1!DA2,"&gt;0")</f>
        <v>1</v>
      </c>
      <c r="DR2" s="20">
        <f>COUNTIF(Interdata1!DE2,"&gt;0")</f>
        <v>1</v>
      </c>
      <c r="DS2" s="20">
        <f>COUNTIF(Interdata1!DI2,"&gt;0")</f>
        <v>0</v>
      </c>
      <c r="DT2" s="20">
        <f>COUNTIF(Interdata1!DM2,"&gt;0")</f>
        <v>1</v>
      </c>
      <c r="DU2" s="20">
        <f>COUNTIF(Interdata1!DQ2,"&gt;0")</f>
        <v>0</v>
      </c>
      <c r="DV2" s="20">
        <f>COUNTIF(Interdata1!DU2,"&gt;0")</f>
        <v>1</v>
      </c>
      <c r="DW2" s="20">
        <f>COUNTIF(Interdata1!CL2,"&gt;0")</f>
        <v>1</v>
      </c>
      <c r="DX2" s="20">
        <f>COUNTIF(Interdata1!CP2,"&gt;0")</f>
        <v>1</v>
      </c>
      <c r="DY2" s="20">
        <f>COUNTIF(Interdata1!CT2,"&gt;0")</f>
        <v>1</v>
      </c>
      <c r="DZ2" s="20">
        <f>COUNTIF(Interdata1!CX2,"&gt;0")</f>
        <v>0</v>
      </c>
      <c r="EA2" s="20">
        <f>COUNTIF(Interdata1!DB2,"&gt;0")</f>
        <v>0</v>
      </c>
      <c r="EB2" s="20">
        <f>COUNTIF(Interdata1!DF2,"&gt;0")</f>
        <v>1</v>
      </c>
      <c r="EC2" s="20">
        <f>COUNTIF(Interdata1!DJ2,"&gt;0")</f>
        <v>1</v>
      </c>
      <c r="ED2" s="20">
        <f>COUNTIF(Interdata1!DN2,"&gt;0")</f>
        <v>1</v>
      </c>
      <c r="EE2" s="20">
        <f>COUNTIF(Interdata1!DR2,"&gt;0")</f>
        <v>1</v>
      </c>
      <c r="EF2" s="20">
        <f>COUNTIF(Interdata1!DV2,"&gt;0")</f>
        <v>0</v>
      </c>
      <c r="EG2" s="20">
        <f>(Interdata1!EB2)</f>
        <v>1</v>
      </c>
      <c r="EH2" s="20">
        <f>(Interdata1!ED2)</f>
        <v>3</v>
      </c>
      <c r="EI2" s="20">
        <f>(Interdata1!EE2)</f>
        <v>3</v>
      </c>
      <c r="EJ2" s="20">
        <f>(Interdata1!EJ2)</f>
        <v>4</v>
      </c>
      <c r="EK2" s="20">
        <f>(Interdata1!ES2)</f>
        <v>4</v>
      </c>
      <c r="EL2" s="20">
        <f>(Interdata1!FA2)</f>
        <v>4</v>
      </c>
      <c r="EM2" s="20">
        <f>(Interdata1!FC2)</f>
        <v>4</v>
      </c>
      <c r="EN2" s="20">
        <f>(Interdata1!FT2)</f>
        <v>4</v>
      </c>
      <c r="EO2" s="20">
        <f>(Interdata1!FV2)</f>
        <v>3</v>
      </c>
      <c r="EP2" s="20">
        <f>(Interdata1!GD2)</f>
        <v>4</v>
      </c>
      <c r="EQ2" s="20">
        <f>(Interdata1!EA2)</f>
        <v>2</v>
      </c>
      <c r="ER2" s="20">
        <f>(Interdata1!EF2)</f>
        <v>4</v>
      </c>
      <c r="ES2" s="20">
        <f>(Interdata1!EG2)</f>
        <v>1</v>
      </c>
      <c r="ET2" s="20">
        <f>(Interdata1!EM2)</f>
        <v>4</v>
      </c>
      <c r="EU2" s="20">
        <f>(Interdata1!EP2)</f>
        <v>3</v>
      </c>
      <c r="EV2" s="20">
        <f>(Interdata1!EY2)</f>
        <v>4</v>
      </c>
      <c r="EW2" s="20">
        <f>(Interdata1!FB2)</f>
        <v>4</v>
      </c>
      <c r="EX2" s="20">
        <f>(Interdata1!FJ2)</f>
        <v>4</v>
      </c>
      <c r="EY2" s="20">
        <f>(Interdata1!FS2)</f>
        <v>2</v>
      </c>
      <c r="EZ2" s="20">
        <f>(Interdata1!FX2)</f>
        <v>3</v>
      </c>
      <c r="FA2" s="20">
        <f>(Interdata1!DX2)</f>
        <v>4</v>
      </c>
      <c r="FB2" s="20">
        <f>(Interdata1!DZ2)</f>
        <v>1</v>
      </c>
      <c r="FC2" s="20">
        <f>(Interdata1!EI2)</f>
        <v>4</v>
      </c>
      <c r="FD2" s="20">
        <f>(Interdata1!EN2)</f>
        <v>4</v>
      </c>
      <c r="FE2" s="20">
        <f>(Interdata1!EU2)</f>
        <v>4</v>
      </c>
      <c r="FF2" s="20">
        <f>(Interdata1!EZ2)</f>
        <v>4</v>
      </c>
      <c r="FG2" s="20">
        <f>(Interdata1!FI2)</f>
        <v>4</v>
      </c>
      <c r="FH2" s="20">
        <f>(Interdata1!FU2)</f>
        <v>4</v>
      </c>
      <c r="FI2" s="20">
        <f>(Interdata1!GH2)</f>
        <v>4</v>
      </c>
      <c r="FJ2" s="20">
        <f>(Interdata1!GJ2)</f>
        <v>4</v>
      </c>
      <c r="FK2" s="20">
        <f>(Interdata1!DY2)</f>
        <v>3</v>
      </c>
      <c r="FL2" s="20">
        <f>(Interdata1!EC2)</f>
        <v>2</v>
      </c>
      <c r="FM2" s="20">
        <f>(Interdata1!EK2)</f>
        <v>3</v>
      </c>
      <c r="FN2" s="20">
        <f>(Interdata1!ER2)</f>
        <v>1</v>
      </c>
      <c r="FO2" s="20">
        <f>(Interdata1!FD2)</f>
        <v>4</v>
      </c>
      <c r="FP2" s="20">
        <f>(Interdata1!FH2)</f>
        <v>4</v>
      </c>
      <c r="FQ2" s="20">
        <f>(Interdata1!FL2)</f>
        <v>2</v>
      </c>
      <c r="FR2" s="20">
        <f>(Interdata1!FO2)</f>
        <v>4</v>
      </c>
      <c r="FS2" s="20">
        <f>(Interdata1!FQ2)</f>
        <v>3</v>
      </c>
      <c r="FT2" s="20">
        <f>(Interdata1!FW2)</f>
        <v>3</v>
      </c>
      <c r="FU2" s="20">
        <f>(Interdata1!EQ2)</f>
        <v>3</v>
      </c>
      <c r="FV2" s="20">
        <f>(Interdata1!ET2)</f>
        <v>4</v>
      </c>
      <c r="FW2" s="20">
        <f>(Interdata1!EV2)</f>
        <v>3</v>
      </c>
      <c r="FX2" s="20">
        <f>(Interdata1!FG2)</f>
        <v>3</v>
      </c>
      <c r="FY2" s="20">
        <f>(Interdata1!FN2)</f>
        <v>4</v>
      </c>
      <c r="FZ2" s="20">
        <f>(Interdata1!FR2)</f>
        <v>4</v>
      </c>
      <c r="GA2" s="20">
        <f>(Interdata1!GC2)</f>
        <v>3</v>
      </c>
      <c r="GB2" s="20">
        <f>(Interdata1!GE2)</f>
        <v>3</v>
      </c>
      <c r="GC2" s="20">
        <f>(Interdata1!GK2)</f>
        <v>4</v>
      </c>
      <c r="GD2" s="20">
        <f>(Interdata1!GL2)</f>
        <v>4</v>
      </c>
      <c r="GE2" s="20">
        <f>(Interdata1!EO2)</f>
        <v>3</v>
      </c>
      <c r="GF2" s="20">
        <f>(Interdata1!EW2)</f>
        <v>4</v>
      </c>
      <c r="GG2" s="20">
        <f>(Interdata1!FF2)</f>
        <v>4</v>
      </c>
      <c r="GH2" s="20">
        <f>(Interdata1!FM2)</f>
        <v>4</v>
      </c>
      <c r="GI2" s="20">
        <f>(Interdata1!FP2)</f>
        <v>4</v>
      </c>
      <c r="GJ2" s="20">
        <f>(Interdata1!GB2)</f>
        <v>4</v>
      </c>
      <c r="GK2" s="20">
        <f>(Interdata1!GF2)</f>
        <v>2</v>
      </c>
      <c r="GL2" s="20">
        <f>(Interdata1!GG2)</f>
        <v>4</v>
      </c>
      <c r="GM2" s="20">
        <f>(Interdata1!GI2)</f>
        <v>3</v>
      </c>
      <c r="GN2" s="20">
        <f>(Interdata1!GN2)</f>
        <v>4</v>
      </c>
      <c r="GO2" s="20">
        <f>(Interdata1!DW2)</f>
        <v>4</v>
      </c>
      <c r="GP2" s="20">
        <f>(Interdata1!EH2)</f>
        <v>2</v>
      </c>
      <c r="GQ2" s="20">
        <f>(Interdata1!EL2)</f>
        <v>4</v>
      </c>
      <c r="GR2" s="20">
        <f>(Interdata1!EX2)</f>
        <v>3</v>
      </c>
      <c r="GS2" s="20">
        <f>(Interdata1!FE2)</f>
        <v>3</v>
      </c>
      <c r="GT2" s="20">
        <f>(Interdata1!FK2)</f>
        <v>4</v>
      </c>
      <c r="GU2" s="20">
        <f>(Interdata1!FY2)</f>
        <v>4</v>
      </c>
      <c r="GV2" s="20">
        <f>(Interdata1!FZ2)</f>
        <v>4</v>
      </c>
      <c r="GW2" s="20">
        <f>(Interdata1!GA2)</f>
        <v>4</v>
      </c>
      <c r="GX2" s="20">
        <f>(Interdata1!GM2)</f>
        <v>3</v>
      </c>
      <c r="GY2" s="20">
        <f>('Raw data'!GO2)</f>
        <v>5</v>
      </c>
      <c r="GZ2" s="20">
        <f>('Raw data'!GW2)</f>
        <v>5</v>
      </c>
      <c r="HA2" s="20">
        <f>('Raw data'!HE2)</f>
        <v>5</v>
      </c>
      <c r="HB2" s="20">
        <f>('Raw data'!HM2)</f>
        <v>6</v>
      </c>
      <c r="HC2" s="20">
        <f>('Raw data'!HU2)</f>
        <v>6</v>
      </c>
      <c r="HD2" s="20">
        <f>('Raw data'!GP2)</f>
        <v>5</v>
      </c>
      <c r="HE2" s="20">
        <f>('Raw data'!GX2)</f>
        <v>5</v>
      </c>
      <c r="HF2" s="20">
        <f>('Raw data'!HF2)</f>
        <v>5</v>
      </c>
      <c r="HG2" s="20">
        <f>('Raw data'!HN2)</f>
        <v>6</v>
      </c>
      <c r="HH2" s="20">
        <f>('Raw data'!HV2)</f>
        <v>5</v>
      </c>
      <c r="HI2" s="20">
        <f>('Raw data'!GQ2)</f>
        <v>5</v>
      </c>
      <c r="HJ2" s="20">
        <f>('Raw data'!GY2)</f>
        <v>5</v>
      </c>
      <c r="HK2" s="20">
        <f>('Raw data'!HG2)</f>
        <v>5</v>
      </c>
      <c r="HL2" s="20">
        <f>('Raw data'!HO2)</f>
        <v>5</v>
      </c>
      <c r="HM2" s="20">
        <f>('Raw data'!HW2)</f>
        <v>5</v>
      </c>
      <c r="HN2" s="20">
        <f>('Raw data'!GR2)</f>
        <v>5</v>
      </c>
      <c r="HO2" s="20">
        <f>('Raw data'!GZ2)</f>
        <v>5</v>
      </c>
      <c r="HP2" s="20">
        <f>('Raw data'!HX2)</f>
        <v>6</v>
      </c>
      <c r="HQ2" s="20">
        <f>('Raw data'!HH2)</f>
        <v>5</v>
      </c>
      <c r="HR2" s="20">
        <f>('Raw data'!HP2)</f>
        <v>4</v>
      </c>
      <c r="HS2" s="20">
        <f>('Raw data'!IC2)</f>
        <v>5</v>
      </c>
      <c r="HT2" s="20">
        <f>('Raw data'!GS2)</f>
        <v>5</v>
      </c>
      <c r="HU2" s="20">
        <f>('Raw data'!HA2)</f>
        <v>5</v>
      </c>
      <c r="HV2" s="20">
        <f>('Raw data'!HI2)</f>
        <v>5</v>
      </c>
      <c r="HW2" s="20">
        <f>('Raw data'!HQ2)</f>
        <v>4</v>
      </c>
      <c r="HX2" s="20">
        <f>('Raw data'!HY2)</f>
        <v>5</v>
      </c>
      <c r="HY2" s="20">
        <f>('Raw data'!GT2)</f>
        <v>5</v>
      </c>
      <c r="HZ2" s="20">
        <f>('Raw data'!HB2)</f>
        <v>5</v>
      </c>
      <c r="IA2" s="20">
        <f>('Raw data'!HJ2)</f>
        <v>4</v>
      </c>
      <c r="IB2" s="20">
        <f>('Raw data'!HR2)</f>
        <v>6</v>
      </c>
      <c r="IC2" s="20">
        <f>('Raw data'!HZ2)</f>
        <v>6</v>
      </c>
      <c r="ID2" s="20">
        <f>('Raw data'!GU2)</f>
        <v>6</v>
      </c>
      <c r="IE2" s="20">
        <f>('Raw data'!HC2)</f>
        <v>5</v>
      </c>
      <c r="IF2" s="20">
        <f>('Raw data'!HK2)</f>
        <v>5</v>
      </c>
      <c r="IG2" s="20">
        <f>('Raw data'!HS2)</f>
        <v>5</v>
      </c>
      <c r="IH2" s="20">
        <f>('Raw data'!IA2)</f>
        <v>5</v>
      </c>
      <c r="II2" s="20">
        <f>('Raw data'!GV2)</f>
        <v>4</v>
      </c>
      <c r="IJ2" s="20">
        <f>('Raw data'!HD2)</f>
        <v>5</v>
      </c>
      <c r="IK2" s="20">
        <f>('Raw data'!HL2)</f>
        <v>6</v>
      </c>
      <c r="IL2" s="20">
        <f>('Raw data'!HT2)</f>
        <v>5</v>
      </c>
      <c r="IM2" s="20">
        <f>('Raw data'!IB2)</f>
        <v>5</v>
      </c>
    </row>
    <row r="3">
      <c r="A3" s="24" t="str">
        <f>'Raw data'!B3</f>
        <v>Developer</v>
      </c>
      <c r="B3" s="31">
        <f>COUNTIF(Interdata1!E3:I3,"&lt;1")</f>
        <v>3</v>
      </c>
      <c r="C3" s="20">
        <f>COUNTIF(Interdata1!T3:W3,"&lt;1")</f>
        <v>4</v>
      </c>
      <c r="D3" s="20">
        <f>COUNTIF(Interdata1!Y3,"&lt;1")</f>
        <v>1</v>
      </c>
      <c r="E3" s="19">
        <f>COUNTIF(Interdata1!AI3:AL3,"&lt;1")</f>
        <v>2</v>
      </c>
      <c r="F3" s="19">
        <f>COUNTIF(Interdata1!E3,"&gt;0")</f>
        <v>1</v>
      </c>
      <c r="G3" s="20">
        <f>COUNTIF(Interdata1!J3:M3,"&lt;1")</f>
        <v>2</v>
      </c>
      <c r="H3" s="20">
        <f>countif(Interdata1!T3,"&gt;0")</f>
        <v>0</v>
      </c>
      <c r="I3" s="20">
        <f>COUNTIF(Interdata1!X3,"&lt;1")</f>
        <v>1</v>
      </c>
      <c r="J3" s="20">
        <f>COUNTIF(Interdata1!Z3:AB3,"&lt;1")</f>
        <v>3</v>
      </c>
      <c r="K3" s="20">
        <f>COUNTIF(Interdata1!AI3,"&gt;0")</f>
        <v>1</v>
      </c>
      <c r="L3" s="20">
        <f>COUNTIF(Interdata1!AM3:AO3,"&lt;1")</f>
        <v>2</v>
      </c>
      <c r="M3" s="20">
        <f>COUNTIF(Interdata1!F3,"&gt;0")</f>
        <v>1</v>
      </c>
      <c r="N3" s="20">
        <f>COUNTIF(Interdata1!J3,"&gt;0")</f>
        <v>0</v>
      </c>
      <c r="O3" s="20">
        <f>COUNTIF(Interdata1!N3:P3,"&lt;1")</f>
        <v>1</v>
      </c>
      <c r="P3" s="20">
        <f>COUNTIF(Interdata1!U3,"&gt;0")</f>
        <v>0</v>
      </c>
      <c r="Q3" s="20">
        <f>COUNTIF(Interdata1!X3,"&gt;0")</f>
        <v>0</v>
      </c>
      <c r="R3" s="20">
        <f>COUNTIF(Interdata1!AC3:AE3,"&lt;1")</f>
        <v>2</v>
      </c>
      <c r="S3" s="20">
        <f>COUNTIF(Interdata1!AN3,"&gt;0")</f>
        <v>1</v>
      </c>
      <c r="T3" s="20">
        <f>COUNTIF(Interdata1!AP3:AQ3,"&lt;1")</f>
        <v>2</v>
      </c>
      <c r="U3" s="20">
        <f>COUNTIF(Interdata1!AS3,"&gt;0")</f>
        <v>1</v>
      </c>
      <c r="V3" s="20">
        <f>COUNTIF(Interdata1!G3,"&gt;0")</f>
        <v>0</v>
      </c>
      <c r="W3" s="20">
        <f>COUNTIF(Interdata1!K3,"&gt;0")</f>
        <v>1</v>
      </c>
      <c r="X3" s="20">
        <f>COUNTIF(Interdata1!N3,"&gt;0")</f>
        <v>1</v>
      </c>
      <c r="Y3" s="20">
        <f>COUNTIF(Interdata1!Q3:R3,"&lt;1")</f>
        <v>1</v>
      </c>
      <c r="Z3" s="20">
        <f>COUNTIF(Interdata1!V3,"&gt;0")</f>
        <v>0</v>
      </c>
      <c r="AA3" s="20">
        <f>COUNTIF(Interdata1!Z3,"&gt;0")</f>
        <v>0</v>
      </c>
      <c r="AB3" s="20">
        <f>COUNTIF(Interdata1!AC3:AD3,"&gt;0")</f>
        <v>1</v>
      </c>
      <c r="AC3" s="20">
        <f>COUNTIF(Interdata1!AF3:AG3,"&lt;1")</f>
        <v>2</v>
      </c>
      <c r="AD3" s="20">
        <f>COUNTIF(Interdata1!AJ3,"&gt;0")</f>
        <v>0</v>
      </c>
      <c r="AE3" s="20">
        <f>COUNTIF(Interdata1!AP3,"&gt;0")</f>
        <v>0</v>
      </c>
      <c r="AF3" s="20">
        <f>COUNTIF(Interdata1!AR3,"&lt;1")</f>
        <v>1</v>
      </c>
      <c r="AG3" s="20">
        <f>COUNTIF(Interdata1!AT3,"&lt;1")</f>
        <v>0</v>
      </c>
      <c r="AH3" s="20">
        <f>COUNTIF(Interdata1!H3,"&gt;0")</f>
        <v>0</v>
      </c>
      <c r="AI3" s="20">
        <f>COUNTIF(Interdata1!L3,"&gt;0")</f>
        <v>1</v>
      </c>
      <c r="AJ3" s="20">
        <f>COUNTIF(Interdata1!O3,"&gt;0")</f>
        <v>1</v>
      </c>
      <c r="AK3" s="20">
        <f>COUNTIF(Interdata1!Q3,"&gt;0")</f>
        <v>1</v>
      </c>
      <c r="AL3" s="20">
        <f>COUNTIF(Interdata1!S3,"&lt;1")</f>
        <v>0</v>
      </c>
      <c r="AM3" s="20">
        <f>COUNTIF(Interdata1!AA3:AB3,"&gt;0")</f>
        <v>0</v>
      </c>
      <c r="AN3" s="20">
        <f>COUNTIF(Interdata1!AF3,"&gt;0")</f>
        <v>0</v>
      </c>
      <c r="AO3" s="20">
        <f>COUNTIF(Interdata1!AH3,"&lt;1")</f>
        <v>1</v>
      </c>
      <c r="AP3" s="20">
        <f>COUNTIF(Interdata1!AK3,"&gt;0")</f>
        <v>0</v>
      </c>
      <c r="AQ3" s="20">
        <f>COUNTIF(Interdata1!AM3,"&gt;0")</f>
        <v>0</v>
      </c>
      <c r="AR3" s="20">
        <f>COUNTIF(Interdata1!AO3,"&gt;0")</f>
        <v>0</v>
      </c>
      <c r="AS3" s="20">
        <f>COUNTIF(Interdata1!AQ3:AR3,"&gt;0")</f>
        <v>0</v>
      </c>
      <c r="AT3" s="20">
        <f>COUNTIF(Interdata1!I3,"&gt;0")</f>
        <v>0</v>
      </c>
      <c r="AU3" s="20">
        <f>COUNTIF(Interdata1!M3,"&gt;0")</f>
        <v>0</v>
      </c>
      <c r="AV3" s="20">
        <f>COUNTIF(Interdata1!P3,"&gt;0")</f>
        <v>0</v>
      </c>
      <c r="AW3" s="20">
        <f>COUNTIF(Interdata1!R3:S3,"&gt;0")</f>
        <v>1</v>
      </c>
      <c r="AX3" s="20">
        <f>COUNTIF(Interdata1!W3,"&gt;0")</f>
        <v>0</v>
      </c>
      <c r="AY3" s="20">
        <f>COUNTIF(Interdata1!Y3,"&gt;0")</f>
        <v>0</v>
      </c>
      <c r="AZ3" s="20">
        <f>COUNTIF(Interdata1!AE3,"&gt;0")</f>
        <v>0</v>
      </c>
      <c r="BA3" s="20">
        <f>COUNTIF(Interdata1!AG3:AH3,"&gt;0")</f>
        <v>0</v>
      </c>
      <c r="BB3" s="20">
        <f>COUNTIF(Interdata1!AL3,"&gt;0")</f>
        <v>1</v>
      </c>
      <c r="BC3" s="20">
        <f>COUNTIF(Interdata1!AS3,"&lt;1")</f>
        <v>0</v>
      </c>
      <c r="BD3" s="32">
        <f>COUNTIF(Interdata1!AT3,"&gt;0")</f>
        <v>1</v>
      </c>
      <c r="BE3" s="20">
        <f>COUNTIF(Interdata1!AU3,"&gt;0")</f>
        <v>1</v>
      </c>
      <c r="BF3" s="20">
        <f>COUNTIF(Interdata1!AY3,"&gt;0")</f>
        <v>1</v>
      </c>
      <c r="BG3" s="20">
        <f>COUNTIF(Interdata1!BC3,"&gt;0")</f>
        <v>0</v>
      </c>
      <c r="BH3" s="20">
        <f>COUNTIF(Interdata1!BG3,"&gt;0")</f>
        <v>1</v>
      </c>
      <c r="BI3" s="20">
        <f>COUNTIF(Interdata1!BK3,"&gt;0")</f>
        <v>1</v>
      </c>
      <c r="BJ3" s="20">
        <f>COUNTIF(Interdata1!BO3,"&gt;0")</f>
        <v>0</v>
      </c>
      <c r="BK3" s="20">
        <f>COUNTIF(Interdata1!BS3,"&gt;0")</f>
        <v>1</v>
      </c>
      <c r="BL3" s="20">
        <f>COUNTIF(Interdata1!BW3,"&gt;0")</f>
        <v>0</v>
      </c>
      <c r="BM3" s="20">
        <f>COUNTIF(Interdata1!CA3,"&gt;0")</f>
        <v>1</v>
      </c>
      <c r="BN3" s="20">
        <f>COUNTIF(Interdata1!CE3,"&gt;0")</f>
        <v>0</v>
      </c>
      <c r="BO3" s="20">
        <f>COUNTIF(Interdata1!AV3,"&gt;0")</f>
        <v>1</v>
      </c>
      <c r="BP3" s="20">
        <f>COUNTIF(Interdata1!AZ3,"&gt;0")</f>
        <v>0</v>
      </c>
      <c r="BQ3" s="20">
        <f>COUNTIF(Interdata1!BD3,"&gt;0")</f>
        <v>1</v>
      </c>
      <c r="BR3" s="20">
        <f>COUNTIF(Interdata1!BH3,"&gt;0")</f>
        <v>1</v>
      </c>
      <c r="BS3" s="20">
        <f>COUNTIF(Interdata1!BL3,"&gt;0")</f>
        <v>1</v>
      </c>
      <c r="BT3" s="20">
        <f>COUNTIF(Interdata1!BP3,"&gt;0")</f>
        <v>1</v>
      </c>
      <c r="BU3" s="20">
        <f>COUNTIF(Interdata1!BT3,"&gt;0")</f>
        <v>1</v>
      </c>
      <c r="BV3" s="20">
        <f>COUNTIF(Interdata1!BX3,"&gt;0")</f>
        <v>0</v>
      </c>
      <c r="BW3" s="20">
        <f>COUNTIF(Interdata1!CB3,"&gt;0")</f>
        <v>1</v>
      </c>
      <c r="BX3" s="20">
        <f>COUNTIF(Interdata1!CF3,"&gt;0")</f>
        <v>1</v>
      </c>
      <c r="BY3" s="20">
        <f>COUNTIF(Interdata1!AW3,"&gt;0")</f>
        <v>0</v>
      </c>
      <c r="BZ3" s="20">
        <f>COUNTIF(Interdata1!BA3,"&gt;0")</f>
        <v>1</v>
      </c>
      <c r="CA3" s="20">
        <f>COUNTIF(Interdata1!BE3,"&gt;0")</f>
        <v>1</v>
      </c>
      <c r="CB3" s="20">
        <f>COUNTIF(Interdata1!BI3,"&gt;0")</f>
        <v>1</v>
      </c>
      <c r="CC3" s="20">
        <f>COUNTIF(Interdata1!BM3,"&gt;0")</f>
        <v>1</v>
      </c>
      <c r="CD3" s="20">
        <f>COUNTIF(Interdata1!BQ3,"&gt;0")</f>
        <v>0</v>
      </c>
      <c r="CE3" s="20">
        <f>COUNTIF(Interdata1!BU3,"&gt;0")</f>
        <v>0</v>
      </c>
      <c r="CF3" s="20">
        <f>COUNTIF(Interdata1!BY3,"&gt;0")</f>
        <v>1</v>
      </c>
      <c r="CG3" s="20">
        <f>COUNTIF(Interdata1!CC3,"&gt;0")</f>
        <v>1</v>
      </c>
      <c r="CH3" s="20">
        <f>COUNTIF(Interdata1!CG3,"&gt;0")</f>
        <v>0</v>
      </c>
      <c r="CI3" s="20">
        <f>COUNTIF(Interdata1!AX3,"&gt;0")</f>
        <v>0</v>
      </c>
      <c r="CJ3" s="20">
        <f>COUNTIF(Interdata1!BB3,"&gt;0")</f>
        <v>1</v>
      </c>
      <c r="CK3" s="20">
        <f>COUNTIF(Interdata1!BF3,"&gt;0")</f>
        <v>0</v>
      </c>
      <c r="CL3" s="20">
        <f>COUNTIF(Interdata1!BJ3,"&gt;0")</f>
        <v>0</v>
      </c>
      <c r="CM3" s="20">
        <f>COUNTIF(Interdata1!BN3,"&gt;0")</f>
        <v>0</v>
      </c>
      <c r="CN3" s="20">
        <f>COUNTIF(Interdata1!BR3,"&gt;0")</f>
        <v>0</v>
      </c>
      <c r="CO3" s="20">
        <f>COUNTIF(Interdata1!BV3,"&gt;0")</f>
        <v>1</v>
      </c>
      <c r="CP3" s="20">
        <f>COUNTIF(Interdata1!BZ3,"&gt;0")</f>
        <v>0</v>
      </c>
      <c r="CQ3" s="20">
        <f>COUNTIF(Interdata1!CD3,"&gt;0")</f>
        <v>0</v>
      </c>
      <c r="CR3" s="20">
        <f>COUNTIF(Interdata1!CH3,"&gt;0")</f>
        <v>0</v>
      </c>
      <c r="CS3" s="20">
        <f>COUNTIF(Interdata1!CI3,"&gt;0")</f>
        <v>1</v>
      </c>
      <c r="CT3" s="20">
        <f>COUNTIF(Interdata1!CM3,"&gt;0")</f>
        <v>0</v>
      </c>
      <c r="CU3" s="20">
        <f>COUNTIF(Interdata1!CQ3,"&gt;0")</f>
        <v>1</v>
      </c>
      <c r="CV3" s="20">
        <f>COUNTIF(Interdata1!CU3,"&gt;0")</f>
        <v>0</v>
      </c>
      <c r="CW3" s="20">
        <f>COUNTIF(Interdata1!CY3,"&gt;0")</f>
        <v>0</v>
      </c>
      <c r="CX3" s="20">
        <f>COUNTIF(Interdata1!DC3,"&gt;0")</f>
        <v>1</v>
      </c>
      <c r="CY3" s="20">
        <f>COUNTIF(Interdata1!DG3,"&gt;0")</f>
        <v>1</v>
      </c>
      <c r="CZ3" s="20">
        <f>COUNTIF(Interdata1!DK3,"&gt;0")</f>
        <v>0</v>
      </c>
      <c r="DA3" s="20">
        <f>COUNTIF(Interdata1!DO3,"&gt;0")</f>
        <v>1</v>
      </c>
      <c r="DB3" s="20">
        <f>COUNTIF(Interdata1!DS3,"&gt;0")</f>
        <v>1</v>
      </c>
      <c r="DC3" s="20">
        <f>COUNTIF(Interdata1!CJ3,"&gt;0")</f>
        <v>1</v>
      </c>
      <c r="DD3" s="20">
        <f>COUNTIF(Interdata1!CN3,"&gt;0")</f>
        <v>1</v>
      </c>
      <c r="DE3" s="20">
        <f>COUNTIF(Interdata1!CR3,"&gt;0")</f>
        <v>0</v>
      </c>
      <c r="DF3" s="20">
        <f>COUNTIF(Interdata1!CV3,"&gt;0")</f>
        <v>1</v>
      </c>
      <c r="DG3" s="20">
        <f>COUNTIF(Interdata1!CZ3,"&gt;0")</f>
        <v>1</v>
      </c>
      <c r="DH3" s="20">
        <f>COUNTIF(Interdata1!DD3,"&gt;0")</f>
        <v>1</v>
      </c>
      <c r="DI3" s="20">
        <f>COUNTIF(Interdata1!DH3,"&gt;0")</f>
        <v>1</v>
      </c>
      <c r="DJ3" s="20">
        <f>COUNTIF(Interdata1!DL3,"&gt;0")</f>
        <v>0</v>
      </c>
      <c r="DK3" s="20">
        <f>COUNTIF(Interdata1!DP3,"&gt;0")</f>
        <v>1</v>
      </c>
      <c r="DL3" s="20">
        <f>COUNTIF(Interdata1!DT3,"&gt;0")</f>
        <v>0</v>
      </c>
      <c r="DM3" s="20">
        <f>COUNTIF(Interdata1!CK3,"&gt;0")</f>
        <v>0</v>
      </c>
      <c r="DN3" s="20">
        <f>COUNTIF(Interdata1!CO3,"&gt;0")</f>
        <v>0</v>
      </c>
      <c r="DO3" s="20">
        <f>COUNTIF(Interdata1!CS3,"&gt;0")</f>
        <v>1</v>
      </c>
      <c r="DP3" s="20">
        <f>COUNTIF(Interdata1!CW3,"&gt;0")</f>
        <v>0</v>
      </c>
      <c r="DQ3" s="20">
        <f>COUNTIF(Interdata1!DA3,"&gt;0")</f>
        <v>0</v>
      </c>
      <c r="DR3" s="20">
        <f>COUNTIF(Interdata1!DE3,"&gt;0")</f>
        <v>0</v>
      </c>
      <c r="DS3" s="20">
        <f>COUNTIF(Interdata1!DI3,"&gt;0")</f>
        <v>1</v>
      </c>
      <c r="DT3" s="20">
        <f>COUNTIF(Interdata1!DM3,"&gt;0")</f>
        <v>0</v>
      </c>
      <c r="DU3" s="20">
        <f>COUNTIF(Interdata1!DQ3,"&gt;0")</f>
        <v>0</v>
      </c>
      <c r="DV3" s="20">
        <f>COUNTIF(Interdata1!DU3,"&gt;0")</f>
        <v>0</v>
      </c>
      <c r="DW3" s="20">
        <f>COUNTIF(Interdata1!CL3,"&gt;0")</f>
        <v>0</v>
      </c>
      <c r="DX3" s="20">
        <f>COUNTIF(Interdata1!CP3,"&gt;0")</f>
        <v>0</v>
      </c>
      <c r="DY3" s="20">
        <f>COUNTIF(Interdata1!CT3,"&gt;0")</f>
        <v>0</v>
      </c>
      <c r="DZ3" s="20">
        <f>COUNTIF(Interdata1!CX3,"&gt;0")</f>
        <v>0</v>
      </c>
      <c r="EA3" s="20">
        <f>COUNTIF(Interdata1!DB3,"&gt;0")</f>
        <v>0</v>
      </c>
      <c r="EB3" s="20">
        <f>COUNTIF(Interdata1!DF3,"&gt;0")</f>
        <v>1</v>
      </c>
      <c r="EC3" s="20">
        <f>COUNTIF(Interdata1!DJ3,"&gt;0")</f>
        <v>0</v>
      </c>
      <c r="ED3" s="20">
        <f>COUNTIF(Interdata1!DN3,"&gt;0")</f>
        <v>0</v>
      </c>
      <c r="EE3" s="20">
        <f>COUNTIF(Interdata1!DR3,"&gt;0")</f>
        <v>1</v>
      </c>
      <c r="EF3" s="20">
        <f>COUNTIF(Interdata1!DV3,"&gt;0")</f>
        <v>1</v>
      </c>
      <c r="EG3" s="20">
        <f>(Interdata1!EB3)</f>
        <v>3</v>
      </c>
      <c r="EH3" s="20">
        <f>(Interdata1!ED3)</f>
        <v>3</v>
      </c>
      <c r="EI3" s="20">
        <f>(Interdata1!EE3)</f>
        <v>2</v>
      </c>
      <c r="EJ3" s="20">
        <f>(Interdata1!EJ3)</f>
        <v>1</v>
      </c>
      <c r="EK3" s="20">
        <f>(Interdata1!ES3)</f>
        <v>2</v>
      </c>
      <c r="EL3" s="20">
        <f>(Interdata1!FA3)</f>
        <v>1</v>
      </c>
      <c r="EM3" s="20">
        <f>(Interdata1!FC3)</f>
        <v>3</v>
      </c>
      <c r="EN3" s="20">
        <f>(Interdata1!FT3)</f>
        <v>3</v>
      </c>
      <c r="EO3" s="20">
        <f>(Interdata1!FV3)</f>
        <v>2</v>
      </c>
      <c r="EP3" s="20">
        <f>(Interdata1!GD3)</f>
        <v>3</v>
      </c>
      <c r="EQ3" s="20">
        <f>(Interdata1!EA3)</f>
        <v>3</v>
      </c>
      <c r="ER3" s="20">
        <f>(Interdata1!EF3)</f>
        <v>4</v>
      </c>
      <c r="ES3" s="20">
        <f>(Interdata1!EG3)</f>
        <v>3</v>
      </c>
      <c r="ET3" s="20">
        <f>(Interdata1!EM3)</f>
        <v>3</v>
      </c>
      <c r="EU3" s="20">
        <f>(Interdata1!EP3)</f>
        <v>3</v>
      </c>
      <c r="EV3" s="20">
        <f>(Interdata1!EY3)</f>
        <v>3</v>
      </c>
      <c r="EW3" s="20">
        <f>(Interdata1!FB3)</f>
        <v>3</v>
      </c>
      <c r="EX3" s="20">
        <f>(Interdata1!FJ3)</f>
        <v>2</v>
      </c>
      <c r="EY3" s="20">
        <f>(Interdata1!FS3)</f>
        <v>4</v>
      </c>
      <c r="EZ3" s="20">
        <f>(Interdata1!FX3)</f>
        <v>4</v>
      </c>
      <c r="FA3" s="20">
        <f>(Interdata1!DX3)</f>
        <v>1</v>
      </c>
      <c r="FB3" s="20">
        <f>(Interdata1!DZ3)</f>
        <v>3</v>
      </c>
      <c r="FC3" s="20">
        <f>(Interdata1!EI3)</f>
        <v>3</v>
      </c>
      <c r="FD3" s="20">
        <f>(Interdata1!EN3)</f>
        <v>2</v>
      </c>
      <c r="FE3" s="20">
        <f>(Interdata1!EU3)</f>
        <v>2</v>
      </c>
      <c r="FF3" s="20">
        <f>(Interdata1!EZ3)</f>
        <v>2</v>
      </c>
      <c r="FG3" s="20">
        <f>(Interdata1!FI3)</f>
        <v>3</v>
      </c>
      <c r="FH3" s="20">
        <f>(Interdata1!FU3)</f>
        <v>1</v>
      </c>
      <c r="FI3" s="20">
        <f>(Interdata1!GH3)</f>
        <v>1</v>
      </c>
      <c r="FJ3" s="20">
        <f>(Interdata1!GJ3)</f>
        <v>2</v>
      </c>
      <c r="FK3" s="20">
        <f>(Interdata1!DY3)</f>
        <v>2</v>
      </c>
      <c r="FL3" s="20">
        <f>(Interdata1!EC3)</f>
        <v>3</v>
      </c>
      <c r="FM3" s="20">
        <f>(Interdata1!EK3)</f>
        <v>3</v>
      </c>
      <c r="FN3" s="20">
        <f>(Interdata1!ER3)</f>
        <v>2</v>
      </c>
      <c r="FO3" s="20">
        <f>(Interdata1!FD3)</f>
        <v>2</v>
      </c>
      <c r="FP3" s="20">
        <f>(Interdata1!FH3)</f>
        <v>3</v>
      </c>
      <c r="FQ3" s="20">
        <f>(Interdata1!FL3)</f>
        <v>3</v>
      </c>
      <c r="FR3" s="20">
        <f>(Interdata1!FO3)</f>
        <v>1</v>
      </c>
      <c r="FS3" s="20">
        <f>(Interdata1!FQ3)</f>
        <v>3</v>
      </c>
      <c r="FT3" s="20">
        <f>(Interdata1!FW3)</f>
        <v>1</v>
      </c>
      <c r="FU3" s="20">
        <f>(Interdata1!EQ3)</f>
        <v>3</v>
      </c>
      <c r="FV3" s="20">
        <f>(Interdata1!ET3)</f>
        <v>3</v>
      </c>
      <c r="FW3" s="20">
        <f>(Interdata1!EV3)</f>
        <v>3</v>
      </c>
      <c r="FX3" s="20">
        <f>(Interdata1!FG3)</f>
        <v>2</v>
      </c>
      <c r="FY3" s="20">
        <f>(Interdata1!FN3)</f>
        <v>2</v>
      </c>
      <c r="FZ3" s="20">
        <f>(Interdata1!FR3)</f>
        <v>3</v>
      </c>
      <c r="GA3" s="20">
        <f>(Interdata1!GC3)</f>
        <v>1</v>
      </c>
      <c r="GB3" s="20">
        <f>(Interdata1!GE3)</f>
        <v>3</v>
      </c>
      <c r="GC3" s="20">
        <f>(Interdata1!GK3)</f>
        <v>3</v>
      </c>
      <c r="GD3" s="20">
        <f>(Interdata1!GL3)</f>
        <v>3</v>
      </c>
      <c r="GE3" s="20">
        <f>(Interdata1!EO3)</f>
        <v>3</v>
      </c>
      <c r="GF3" s="20">
        <f>(Interdata1!EW3)</f>
        <v>2</v>
      </c>
      <c r="GG3" s="20">
        <f>(Interdata1!FF3)</f>
        <v>3</v>
      </c>
      <c r="GH3" s="20">
        <f>(Interdata1!FM3)</f>
        <v>2</v>
      </c>
      <c r="GI3" s="20">
        <f>(Interdata1!FP3)</f>
        <v>2</v>
      </c>
      <c r="GJ3" s="20">
        <f>(Interdata1!GB3)</f>
        <v>1</v>
      </c>
      <c r="GK3" s="20">
        <f>(Interdata1!GF3)</f>
        <v>4</v>
      </c>
      <c r="GL3" s="20">
        <f>(Interdata1!GG3)</f>
        <v>2</v>
      </c>
      <c r="GM3" s="20">
        <f>(Interdata1!GI3)</f>
        <v>1</v>
      </c>
      <c r="GN3" s="20">
        <f>(Interdata1!GN3)</f>
        <v>3</v>
      </c>
      <c r="GO3" s="20">
        <f>(Interdata1!DW3)</f>
        <v>3</v>
      </c>
      <c r="GP3" s="20">
        <f>(Interdata1!EH3)</f>
        <v>3</v>
      </c>
      <c r="GQ3" s="20">
        <f>(Interdata1!EL3)</f>
        <v>2</v>
      </c>
      <c r="GR3" s="20">
        <f>(Interdata1!EX3)</f>
        <v>3</v>
      </c>
      <c r="GS3" s="20">
        <f>(Interdata1!FE3)</f>
        <v>3</v>
      </c>
      <c r="GT3" s="20">
        <f>(Interdata1!FK3)</f>
        <v>3</v>
      </c>
      <c r="GU3" s="20">
        <f>(Interdata1!FY3)</f>
        <v>3</v>
      </c>
      <c r="GV3" s="20">
        <f>(Interdata1!FZ3)</f>
        <v>2</v>
      </c>
      <c r="GW3" s="20">
        <f>(Interdata1!GA3)</f>
        <v>2</v>
      </c>
      <c r="GX3" s="20">
        <f>(Interdata1!GM3)</f>
        <v>3</v>
      </c>
      <c r="GY3" s="20">
        <f>('Raw data'!GO3)</f>
        <v>4</v>
      </c>
      <c r="GZ3" s="20">
        <f>('Raw data'!GW3)</f>
        <v>1</v>
      </c>
      <c r="HA3" s="20">
        <f>('Raw data'!HE3)</f>
        <v>3</v>
      </c>
      <c r="HB3" s="20">
        <f>('Raw data'!HM3)</f>
        <v>8</v>
      </c>
      <c r="HC3" s="20">
        <f>('Raw data'!HU3)</f>
        <v>1</v>
      </c>
      <c r="HD3" s="20">
        <f>('Raw data'!GP3)</f>
        <v>4</v>
      </c>
      <c r="HE3" s="20">
        <f>('Raw data'!GX3)</f>
        <v>4</v>
      </c>
      <c r="HF3" s="20">
        <f>('Raw data'!HF3)</f>
        <v>5</v>
      </c>
      <c r="HG3" s="20">
        <f>('Raw data'!HN3)</f>
        <v>5</v>
      </c>
      <c r="HH3" s="20">
        <f>('Raw data'!HV3)</f>
        <v>5</v>
      </c>
      <c r="HI3" s="20">
        <f>('Raw data'!GQ3)</f>
        <v>8</v>
      </c>
      <c r="HJ3" s="20">
        <f>('Raw data'!GY3)</f>
        <v>8</v>
      </c>
      <c r="HK3" s="20">
        <f>('Raw data'!HG3)</f>
        <v>9</v>
      </c>
      <c r="HL3" s="20">
        <f>('Raw data'!HO3)</f>
        <v>7</v>
      </c>
      <c r="HM3" s="20">
        <f>('Raw data'!HW3)</f>
        <v>2</v>
      </c>
      <c r="HN3" s="20">
        <f>('Raw data'!GR3)</f>
        <v>7</v>
      </c>
      <c r="HO3" s="20">
        <f>('Raw data'!GZ3)</f>
        <v>8</v>
      </c>
      <c r="HP3" s="20">
        <f>('Raw data'!HX3)</f>
        <v>5</v>
      </c>
      <c r="HQ3" s="20">
        <f>('Raw data'!HH3)</f>
        <v>3</v>
      </c>
      <c r="HR3" s="20">
        <f>('Raw data'!HP3)</f>
        <v>1</v>
      </c>
      <c r="HS3" s="20">
        <f>('Raw data'!IC3)</f>
        <v>5</v>
      </c>
      <c r="HT3" s="20">
        <f>('Raw data'!GS3)</f>
        <v>5</v>
      </c>
      <c r="HU3" s="20">
        <f>('Raw data'!HA3)</f>
        <v>6</v>
      </c>
      <c r="HV3" s="20">
        <f>('Raw data'!HI3)</f>
        <v>3</v>
      </c>
      <c r="HW3" s="20">
        <f>('Raw data'!HQ3)</f>
        <v>1</v>
      </c>
      <c r="HX3" s="20">
        <f>('Raw data'!HY3)</f>
        <v>2</v>
      </c>
      <c r="HY3" s="20">
        <f>('Raw data'!GT3)</f>
        <v>3</v>
      </c>
      <c r="HZ3" s="20">
        <f>('Raw data'!HB3)</f>
        <v>8</v>
      </c>
      <c r="IA3" s="20">
        <f>('Raw data'!HJ3)</f>
        <v>3</v>
      </c>
      <c r="IB3" s="20">
        <f>('Raw data'!HR3)</f>
        <v>3</v>
      </c>
      <c r="IC3" s="20">
        <f>('Raw data'!HZ3)</f>
        <v>7</v>
      </c>
      <c r="ID3" s="20">
        <f>('Raw data'!GU3)</f>
        <v>6</v>
      </c>
      <c r="IE3" s="20">
        <f>('Raw data'!HC3)</f>
        <v>8</v>
      </c>
      <c r="IF3" s="20">
        <f>('Raw data'!HK3)</f>
        <v>3</v>
      </c>
      <c r="IG3" s="20">
        <f>('Raw data'!HS3)</f>
        <v>8</v>
      </c>
      <c r="IH3" s="20">
        <f>('Raw data'!IA3)</f>
        <v>5</v>
      </c>
      <c r="II3" s="20">
        <f>('Raw data'!GV3)</f>
        <v>8</v>
      </c>
      <c r="IJ3" s="20">
        <f>('Raw data'!HD3)</f>
        <v>3</v>
      </c>
      <c r="IK3" s="20">
        <f>('Raw data'!HL3)</f>
        <v>3</v>
      </c>
      <c r="IL3" s="20">
        <f>('Raw data'!HT3)</f>
        <v>1</v>
      </c>
      <c r="IM3" s="20">
        <f>('Raw data'!IB3)</f>
        <v>3</v>
      </c>
    </row>
    <row r="4">
      <c r="A4" s="24" t="str">
        <f>'Raw data'!B4</f>
        <v>Другое (Укажите в следующем вопросе)</v>
      </c>
      <c r="B4" s="31">
        <f>COUNTIF(Interdata1!E4:I4,"&lt;1")</f>
        <v>2</v>
      </c>
      <c r="C4" s="20">
        <f>COUNTIF(Interdata1!T4:W4,"&lt;1")</f>
        <v>3</v>
      </c>
      <c r="D4" s="20">
        <f>COUNTIF(Interdata1!Y4,"&lt;1")</f>
        <v>0</v>
      </c>
      <c r="E4" s="19">
        <f>COUNTIF(Interdata1!AI4:AL4,"&lt;1")</f>
        <v>1</v>
      </c>
      <c r="F4" s="19">
        <f>COUNTIF(Interdata1!E4,"&gt;0")</f>
        <v>1</v>
      </c>
      <c r="G4" s="20">
        <f>COUNTIF(Interdata1!J4:M4,"&lt;1")</f>
        <v>2</v>
      </c>
      <c r="H4" s="20">
        <f>countif(Interdata1!T4,"&gt;0")</f>
        <v>0</v>
      </c>
      <c r="I4" s="20">
        <f>COUNTIF(Interdata1!X4,"&lt;1")</f>
        <v>0</v>
      </c>
      <c r="J4" s="20">
        <f>COUNTIF(Interdata1!Z4:AB4,"&lt;1")</f>
        <v>0</v>
      </c>
      <c r="K4" s="20">
        <f>COUNTIF(Interdata1!AI4,"&gt;0")</f>
        <v>0</v>
      </c>
      <c r="L4" s="20">
        <f>COUNTIF(Interdata1!AM4:AO4,"&lt;1")</f>
        <v>0</v>
      </c>
      <c r="M4" s="20">
        <f>COUNTIF(Interdata1!F4,"&gt;0")</f>
        <v>1</v>
      </c>
      <c r="N4" s="20">
        <f>COUNTIF(Interdata1!J4,"&gt;0")</f>
        <v>1</v>
      </c>
      <c r="O4" s="20">
        <f>COUNTIF(Interdata1!N4:P4,"&lt;1")</f>
        <v>3</v>
      </c>
      <c r="P4" s="20">
        <f>COUNTIF(Interdata1!U4,"&gt;0")</f>
        <v>0</v>
      </c>
      <c r="Q4" s="20">
        <f>COUNTIF(Interdata1!X4,"&gt;0")</f>
        <v>1</v>
      </c>
      <c r="R4" s="20">
        <f>COUNTIF(Interdata1!AC4:AE4,"&lt;1")</f>
        <v>1</v>
      </c>
      <c r="S4" s="20">
        <f>COUNTIF(Interdata1!AN4,"&gt;0")</f>
        <v>1</v>
      </c>
      <c r="T4" s="20">
        <f>COUNTIF(Interdata1!AP4:AQ4,"&lt;1")</f>
        <v>1</v>
      </c>
      <c r="U4" s="20">
        <f>COUNTIF(Interdata1!AS4,"&gt;0")</f>
        <v>1</v>
      </c>
      <c r="V4" s="20">
        <f>COUNTIF(Interdata1!G4,"&gt;0")</f>
        <v>0</v>
      </c>
      <c r="W4" s="20">
        <f>COUNTIF(Interdata1!K4,"&gt;0")</f>
        <v>1</v>
      </c>
      <c r="X4" s="20">
        <f>COUNTIF(Interdata1!N4,"&gt;0")</f>
        <v>0</v>
      </c>
      <c r="Y4" s="20">
        <f>COUNTIF(Interdata1!Q4:R4,"&lt;1")</f>
        <v>0</v>
      </c>
      <c r="Z4" s="20">
        <f>COUNTIF(Interdata1!V4,"&gt;0")</f>
        <v>1</v>
      </c>
      <c r="AA4" s="20">
        <f>COUNTIF(Interdata1!Z4,"&gt;0")</f>
        <v>1</v>
      </c>
      <c r="AB4" s="20">
        <f>COUNTIF(Interdata1!AC4:AD4,"&gt;0")</f>
        <v>1</v>
      </c>
      <c r="AC4" s="20">
        <f>COUNTIF(Interdata1!AF4:AG4,"&lt;1")</f>
        <v>1</v>
      </c>
      <c r="AD4" s="20">
        <f>COUNTIF(Interdata1!AJ4,"&gt;0")</f>
        <v>1</v>
      </c>
      <c r="AE4" s="20">
        <f>COUNTIF(Interdata1!AP4,"&gt;0")</f>
        <v>1</v>
      </c>
      <c r="AF4" s="20">
        <f>COUNTIF(Interdata1!AR4,"&lt;1")</f>
        <v>0</v>
      </c>
      <c r="AG4" s="20">
        <f>COUNTIF(Interdata1!AT4,"&lt;1")</f>
        <v>0</v>
      </c>
      <c r="AH4" s="20">
        <f>COUNTIF(Interdata1!H4,"&gt;0")</f>
        <v>0</v>
      </c>
      <c r="AI4" s="20">
        <f>COUNTIF(Interdata1!L4,"&gt;0")</f>
        <v>0</v>
      </c>
      <c r="AJ4" s="20">
        <f>COUNTIF(Interdata1!O4,"&gt;0")</f>
        <v>0</v>
      </c>
      <c r="AK4" s="20">
        <f>COUNTIF(Interdata1!Q4,"&gt;0")</f>
        <v>1</v>
      </c>
      <c r="AL4" s="20">
        <f>COUNTIF(Interdata1!S4,"&lt;1")</f>
        <v>0</v>
      </c>
      <c r="AM4" s="20">
        <f>COUNTIF(Interdata1!AA4:AB4,"&gt;0")</f>
        <v>2</v>
      </c>
      <c r="AN4" s="20">
        <f>COUNTIF(Interdata1!AF4,"&gt;0")</f>
        <v>1</v>
      </c>
      <c r="AO4" s="20">
        <f>COUNTIF(Interdata1!AH4,"&lt;1")</f>
        <v>0</v>
      </c>
      <c r="AP4" s="20">
        <f>COUNTIF(Interdata1!AK4,"&gt;0")</f>
        <v>1</v>
      </c>
      <c r="AQ4" s="20">
        <f>COUNTIF(Interdata1!AM4,"&gt;0")</f>
        <v>1</v>
      </c>
      <c r="AR4" s="20">
        <f>COUNTIF(Interdata1!AO4,"&gt;0")</f>
        <v>1</v>
      </c>
      <c r="AS4" s="20">
        <f>COUNTIF(Interdata1!AQ4:AR4,"&gt;0")</f>
        <v>1</v>
      </c>
      <c r="AT4" s="20">
        <f>COUNTIF(Interdata1!I4,"&gt;0")</f>
        <v>1</v>
      </c>
      <c r="AU4" s="20">
        <f>COUNTIF(Interdata1!M4,"&gt;0")</f>
        <v>0</v>
      </c>
      <c r="AV4" s="20">
        <f>COUNTIF(Interdata1!P4,"&gt;0")</f>
        <v>0</v>
      </c>
      <c r="AW4" s="20">
        <f>COUNTIF(Interdata1!R4:S4,"&gt;0")</f>
        <v>2</v>
      </c>
      <c r="AX4" s="20">
        <f>COUNTIF(Interdata1!W4,"&gt;0")</f>
        <v>0</v>
      </c>
      <c r="AY4" s="20">
        <f>COUNTIF(Interdata1!Y4,"&gt;0")</f>
        <v>1</v>
      </c>
      <c r="AZ4" s="20">
        <f>COUNTIF(Interdata1!AE4,"&gt;0")</f>
        <v>1</v>
      </c>
      <c r="BA4" s="20">
        <f>COUNTIF(Interdata1!AG4:AH4,"&gt;0")</f>
        <v>1</v>
      </c>
      <c r="BB4" s="20">
        <f>COUNTIF(Interdata1!AL4,"&gt;0")</f>
        <v>1</v>
      </c>
      <c r="BC4" s="20">
        <f>COUNTIF(Interdata1!AS4,"&lt;1")</f>
        <v>0</v>
      </c>
      <c r="BD4" s="32">
        <f>COUNTIF(Interdata1!AT4,"&gt;0")</f>
        <v>1</v>
      </c>
      <c r="BE4" s="20">
        <f>COUNTIF(Interdata1!AU4,"&gt;0")</f>
        <v>0</v>
      </c>
      <c r="BF4" s="20">
        <f>COUNTIF(Interdata1!AY4,"&gt;0")</f>
        <v>1</v>
      </c>
      <c r="BG4" s="20">
        <f>COUNTIF(Interdata1!BC4,"&gt;0")</f>
        <v>0</v>
      </c>
      <c r="BH4" s="20">
        <f>COUNTIF(Interdata1!BG4,"&gt;0")</f>
        <v>1</v>
      </c>
      <c r="BI4" s="20">
        <f>COUNTIF(Interdata1!BK4,"&gt;0")</f>
        <v>0</v>
      </c>
      <c r="BJ4" s="20">
        <f>COUNTIF(Interdata1!BO4,"&gt;0")</f>
        <v>0</v>
      </c>
      <c r="BK4" s="20">
        <f>COUNTIF(Interdata1!BS4,"&gt;0")</f>
        <v>1</v>
      </c>
      <c r="BL4" s="20">
        <f>COUNTIF(Interdata1!BW4,"&gt;0")</f>
        <v>0</v>
      </c>
      <c r="BM4" s="20">
        <f>COUNTIF(Interdata1!CA4,"&gt;0")</f>
        <v>0</v>
      </c>
      <c r="BN4" s="20">
        <f>COUNTIF(Interdata1!CE4,"&gt;0")</f>
        <v>1</v>
      </c>
      <c r="BO4" s="20">
        <f>COUNTIF(Interdata1!AV4,"&gt;0")</f>
        <v>0</v>
      </c>
      <c r="BP4" s="20">
        <f>COUNTIF(Interdata1!AZ4,"&gt;0")</f>
        <v>0</v>
      </c>
      <c r="BQ4" s="20">
        <f>COUNTIF(Interdata1!BD4,"&gt;0")</f>
        <v>0</v>
      </c>
      <c r="BR4" s="20">
        <f>COUNTIF(Interdata1!BH4,"&gt;0")</f>
        <v>1</v>
      </c>
      <c r="BS4" s="20">
        <f>COUNTIF(Interdata1!BL4,"&gt;0")</f>
        <v>0</v>
      </c>
      <c r="BT4" s="20">
        <f>COUNTIF(Interdata1!BP4,"&gt;0")</f>
        <v>1</v>
      </c>
      <c r="BU4" s="20">
        <f>COUNTIF(Interdata1!BT4,"&gt;0")</f>
        <v>1</v>
      </c>
      <c r="BV4" s="20">
        <f>COUNTIF(Interdata1!BX4,"&gt;0")</f>
        <v>0</v>
      </c>
      <c r="BW4" s="20">
        <f>COUNTIF(Interdata1!CB4,"&gt;0")</f>
        <v>1</v>
      </c>
      <c r="BX4" s="20">
        <f>COUNTIF(Interdata1!CF4,"&gt;0")</f>
        <v>1</v>
      </c>
      <c r="BY4" s="20">
        <f>COUNTIF(Interdata1!AW4,"&gt;0")</f>
        <v>0</v>
      </c>
      <c r="BZ4" s="20">
        <f>COUNTIF(Interdata1!BA4,"&gt;0")</f>
        <v>1</v>
      </c>
      <c r="CA4" s="20">
        <f>COUNTIF(Interdata1!BE4,"&gt;0")</f>
        <v>1</v>
      </c>
      <c r="CB4" s="20">
        <f>COUNTIF(Interdata1!BI4,"&gt;0")</f>
        <v>1</v>
      </c>
      <c r="CC4" s="20">
        <f>COUNTIF(Interdata1!BM4,"&gt;0")</f>
        <v>1</v>
      </c>
      <c r="CD4" s="20">
        <f>COUNTIF(Interdata1!BQ4,"&gt;0")</f>
        <v>0</v>
      </c>
      <c r="CE4" s="20">
        <f>COUNTIF(Interdata1!BU4,"&gt;0")</f>
        <v>0</v>
      </c>
      <c r="CF4" s="20">
        <f>COUNTIF(Interdata1!BY4,"&gt;0")</f>
        <v>0</v>
      </c>
      <c r="CG4" s="20">
        <f>COUNTIF(Interdata1!CC4,"&gt;0")</f>
        <v>1</v>
      </c>
      <c r="CH4" s="20">
        <f>COUNTIF(Interdata1!CG4,"&gt;0")</f>
        <v>1</v>
      </c>
      <c r="CI4" s="20">
        <f>COUNTIF(Interdata1!AX4,"&gt;0")</f>
        <v>0</v>
      </c>
      <c r="CJ4" s="20">
        <f>COUNTIF(Interdata1!BB4,"&gt;0")</f>
        <v>1</v>
      </c>
      <c r="CK4" s="20">
        <f>COUNTIF(Interdata1!BF4,"&gt;0")</f>
        <v>1</v>
      </c>
      <c r="CL4" s="20">
        <f>COUNTIF(Interdata1!BJ4,"&gt;0")</f>
        <v>0</v>
      </c>
      <c r="CM4" s="20">
        <f>COUNTIF(Interdata1!BN4,"&gt;0")</f>
        <v>0</v>
      </c>
      <c r="CN4" s="20">
        <f>COUNTIF(Interdata1!BR4,"&gt;0")</f>
        <v>0</v>
      </c>
      <c r="CO4" s="20">
        <f>COUNTIF(Interdata1!BV4,"&gt;0")</f>
        <v>0</v>
      </c>
      <c r="CP4" s="20">
        <f>COUNTIF(Interdata1!BZ4,"&gt;0")</f>
        <v>1</v>
      </c>
      <c r="CQ4" s="20">
        <f>COUNTIF(Interdata1!CD4,"&gt;0")</f>
        <v>0</v>
      </c>
      <c r="CR4" s="20">
        <f>COUNTIF(Interdata1!CH4,"&gt;0")</f>
        <v>0</v>
      </c>
      <c r="CS4" s="20">
        <f>COUNTIF(Interdata1!CI4,"&gt;0")</f>
        <v>0</v>
      </c>
      <c r="CT4" s="20">
        <f>COUNTIF(Interdata1!CM4,"&gt;0")</f>
        <v>0</v>
      </c>
      <c r="CU4" s="20">
        <f>COUNTIF(Interdata1!CQ4,"&gt;0")</f>
        <v>0</v>
      </c>
      <c r="CV4" s="20">
        <f>COUNTIF(Interdata1!CU4,"&gt;0")</f>
        <v>0</v>
      </c>
      <c r="CW4" s="20">
        <f>COUNTIF(Interdata1!CY4,"&gt;0")</f>
        <v>1</v>
      </c>
      <c r="CX4" s="20">
        <f>COUNTIF(Interdata1!DC4,"&gt;0")</f>
        <v>0</v>
      </c>
      <c r="CY4" s="20">
        <f>COUNTIF(Interdata1!DG4,"&gt;0")</f>
        <v>1</v>
      </c>
      <c r="CZ4" s="20">
        <f>COUNTIF(Interdata1!DK4,"&gt;0")</f>
        <v>0</v>
      </c>
      <c r="DA4" s="20">
        <f>COUNTIF(Interdata1!DO4,"&gt;0")</f>
        <v>1</v>
      </c>
      <c r="DB4" s="20">
        <f>COUNTIF(Interdata1!DS4,"&gt;0")</f>
        <v>0</v>
      </c>
      <c r="DC4" s="20">
        <f>COUNTIF(Interdata1!CJ4,"&gt;0")</f>
        <v>1</v>
      </c>
      <c r="DD4" s="20">
        <f>COUNTIF(Interdata1!CN4,"&gt;0")</f>
        <v>0</v>
      </c>
      <c r="DE4" s="20">
        <f>COUNTIF(Interdata1!CR4,"&gt;0")</f>
        <v>0</v>
      </c>
      <c r="DF4" s="20">
        <f>COUNTIF(Interdata1!CV4,"&gt;0")</f>
        <v>1</v>
      </c>
      <c r="DG4" s="20">
        <f>COUNTIF(Interdata1!CZ4,"&gt;0")</f>
        <v>1</v>
      </c>
      <c r="DH4" s="20">
        <f>COUNTIF(Interdata1!DD4,"&gt;0")</f>
        <v>0</v>
      </c>
      <c r="DI4" s="20">
        <f>COUNTIF(Interdata1!DH4,"&gt;0")</f>
        <v>1</v>
      </c>
      <c r="DJ4" s="20">
        <f>COUNTIF(Interdata1!DL4,"&gt;0")</f>
        <v>0</v>
      </c>
      <c r="DK4" s="20">
        <f>COUNTIF(Interdata1!DP4,"&gt;0")</f>
        <v>1</v>
      </c>
      <c r="DL4" s="20">
        <f>COUNTIF(Interdata1!DT4,"&gt;0")</f>
        <v>1</v>
      </c>
      <c r="DM4" s="20">
        <f>COUNTIF(Interdata1!CK4,"&gt;0")</f>
        <v>0</v>
      </c>
      <c r="DN4" s="20">
        <f>COUNTIF(Interdata1!CO4,"&gt;0")</f>
        <v>0</v>
      </c>
      <c r="DO4" s="20">
        <f>COUNTIF(Interdata1!CS4,"&gt;0")</f>
        <v>0</v>
      </c>
      <c r="DP4" s="20">
        <f>COUNTIF(Interdata1!CW4,"&gt;0")</f>
        <v>0</v>
      </c>
      <c r="DQ4" s="20">
        <f>COUNTIF(Interdata1!DA4,"&gt;0")</f>
        <v>1</v>
      </c>
      <c r="DR4" s="20">
        <f>COUNTIF(Interdata1!DE4,"&gt;0")</f>
        <v>1</v>
      </c>
      <c r="DS4" s="20">
        <f>COUNTIF(Interdata1!DI4,"&gt;0")</f>
        <v>0</v>
      </c>
      <c r="DT4" s="20">
        <f>COUNTIF(Interdata1!DM4,"&gt;0")</f>
        <v>0</v>
      </c>
      <c r="DU4" s="20">
        <f>COUNTIF(Interdata1!DQ4,"&gt;0")</f>
        <v>0</v>
      </c>
      <c r="DV4" s="20">
        <f>COUNTIF(Interdata1!DU4,"&gt;0")</f>
        <v>0</v>
      </c>
      <c r="DW4" s="20">
        <f>COUNTIF(Interdata1!CL4,"&gt;0")</f>
        <v>0</v>
      </c>
      <c r="DX4" s="20">
        <f>COUNTIF(Interdata1!CP4,"&gt;0")</f>
        <v>0</v>
      </c>
      <c r="DY4" s="20">
        <f>COUNTIF(Interdata1!CT4,"&gt;0")</f>
        <v>1</v>
      </c>
      <c r="DZ4" s="20">
        <f>COUNTIF(Interdata1!CX4,"&gt;0")</f>
        <v>1</v>
      </c>
      <c r="EA4" s="20">
        <f>COUNTIF(Interdata1!DB4,"&gt;0")</f>
        <v>1</v>
      </c>
      <c r="EB4" s="20">
        <f>COUNTIF(Interdata1!DF4,"&gt;0")</f>
        <v>0</v>
      </c>
      <c r="EC4" s="20">
        <f>COUNTIF(Interdata1!DJ4,"&gt;0")</f>
        <v>0</v>
      </c>
      <c r="ED4" s="20">
        <f>COUNTIF(Interdata1!DN4,"&gt;0")</f>
        <v>0</v>
      </c>
      <c r="EE4" s="20">
        <f>COUNTIF(Interdata1!DR4,"&gt;0")</f>
        <v>0</v>
      </c>
      <c r="EF4" s="20">
        <f>COUNTIF(Interdata1!DV4,"&gt;0")</f>
        <v>1</v>
      </c>
      <c r="EG4" s="20">
        <f>(Interdata1!EB4)</f>
        <v>3</v>
      </c>
      <c r="EH4" s="20">
        <f>(Interdata1!ED4)</f>
        <v>2</v>
      </c>
      <c r="EI4" s="20">
        <f>(Interdata1!EE4)</f>
        <v>2</v>
      </c>
      <c r="EJ4" s="20">
        <f>(Interdata1!EJ4)</f>
        <v>3</v>
      </c>
      <c r="EK4" s="20">
        <f>(Interdata1!ES4)</f>
        <v>3</v>
      </c>
      <c r="EL4" s="20">
        <f>(Interdata1!FA4)</f>
        <v>3</v>
      </c>
      <c r="EM4" s="20">
        <f>(Interdata1!FC4)</f>
        <v>1</v>
      </c>
      <c r="EN4" s="20">
        <f>(Interdata1!FT4)</f>
        <v>4</v>
      </c>
      <c r="EO4" s="20">
        <f>(Interdata1!FV4)</f>
        <v>3</v>
      </c>
      <c r="EP4" s="20">
        <f>(Interdata1!GD4)</f>
        <v>3</v>
      </c>
      <c r="EQ4" s="20">
        <f>(Interdata1!EA4)</f>
        <v>3</v>
      </c>
      <c r="ER4" s="20">
        <f>(Interdata1!EF4)</f>
        <v>4</v>
      </c>
      <c r="ES4" s="20">
        <f>(Interdata1!EG4)</f>
        <v>1</v>
      </c>
      <c r="ET4" s="20">
        <f>(Interdata1!EM4)</f>
        <v>3</v>
      </c>
      <c r="EU4" s="20">
        <f>(Interdata1!EP4)</f>
        <v>3</v>
      </c>
      <c r="EV4" s="20">
        <f>(Interdata1!EY4)</f>
        <v>3</v>
      </c>
      <c r="EW4" s="20">
        <f>(Interdata1!FB4)</f>
        <v>2</v>
      </c>
      <c r="EX4" s="20">
        <f>(Interdata1!FJ4)</f>
        <v>2</v>
      </c>
      <c r="EY4" s="20">
        <f>(Interdata1!FS4)</f>
        <v>4</v>
      </c>
      <c r="EZ4" s="20">
        <f>(Interdata1!FX4)</f>
        <v>1</v>
      </c>
      <c r="FA4" s="20">
        <f>(Interdata1!DX4)</f>
        <v>1</v>
      </c>
      <c r="FB4" s="20">
        <f>(Interdata1!DZ4)</f>
        <v>1</v>
      </c>
      <c r="FC4" s="20">
        <f>(Interdata1!EI4)</f>
        <v>4</v>
      </c>
      <c r="FD4" s="20">
        <f>(Interdata1!EN4)</f>
        <v>4</v>
      </c>
      <c r="FE4" s="20">
        <f>(Interdata1!EU4)</f>
        <v>3</v>
      </c>
      <c r="FF4" s="20">
        <f>(Interdata1!EZ4)</f>
        <v>2</v>
      </c>
      <c r="FG4" s="20">
        <f>(Interdata1!FI4)</f>
        <v>4</v>
      </c>
      <c r="FH4" s="20">
        <f>(Interdata1!FU4)</f>
        <v>2</v>
      </c>
      <c r="FI4" s="20">
        <f>(Interdata1!GH4)</f>
        <v>1</v>
      </c>
      <c r="FJ4" s="20">
        <f>(Interdata1!GJ4)</f>
        <v>3</v>
      </c>
      <c r="FK4" s="20">
        <f>(Interdata1!DY4)</f>
        <v>2</v>
      </c>
      <c r="FL4" s="20">
        <f>(Interdata1!EC4)</f>
        <v>3</v>
      </c>
      <c r="FM4" s="20">
        <f>(Interdata1!EK4)</f>
        <v>3</v>
      </c>
      <c r="FN4" s="20">
        <f>(Interdata1!ER4)</f>
        <v>3</v>
      </c>
      <c r="FO4" s="20">
        <f>(Interdata1!FD4)</f>
        <v>1</v>
      </c>
      <c r="FP4" s="20">
        <f>(Interdata1!FH4)</f>
        <v>1</v>
      </c>
      <c r="FQ4" s="20">
        <f>(Interdata1!FL4)</f>
        <v>3</v>
      </c>
      <c r="FR4" s="20">
        <f>(Interdata1!FO4)</f>
        <v>1</v>
      </c>
      <c r="FS4" s="20">
        <f>(Interdata1!FQ4)</f>
        <v>4</v>
      </c>
      <c r="FT4" s="20">
        <f>(Interdata1!FW4)</f>
        <v>4</v>
      </c>
      <c r="FU4" s="20">
        <f>(Interdata1!EQ4)</f>
        <v>2</v>
      </c>
      <c r="FV4" s="20">
        <f>(Interdata1!ET4)</f>
        <v>2</v>
      </c>
      <c r="FW4" s="20">
        <f>(Interdata1!EV4)</f>
        <v>2</v>
      </c>
      <c r="FX4" s="20">
        <f>(Interdata1!FG4)</f>
        <v>1</v>
      </c>
      <c r="FY4" s="20">
        <f>(Interdata1!FN4)</f>
        <v>1</v>
      </c>
      <c r="FZ4" s="20">
        <f>(Interdata1!FR4)</f>
        <v>1</v>
      </c>
      <c r="GA4" s="20">
        <f>(Interdata1!GC4)</f>
        <v>1</v>
      </c>
      <c r="GB4" s="20">
        <f>(Interdata1!GE4)</f>
        <v>2</v>
      </c>
      <c r="GC4" s="20">
        <f>(Interdata1!GK4)</f>
        <v>3</v>
      </c>
      <c r="GD4" s="20">
        <f>(Interdata1!GL4)</f>
        <v>3</v>
      </c>
      <c r="GE4" s="20">
        <f>(Interdata1!EO4)</f>
        <v>3</v>
      </c>
      <c r="GF4" s="20">
        <f>(Interdata1!EW4)</f>
        <v>1</v>
      </c>
      <c r="GG4" s="20">
        <f>(Interdata1!FF4)</f>
        <v>3</v>
      </c>
      <c r="GH4" s="20">
        <f>(Interdata1!FM4)</f>
        <v>2</v>
      </c>
      <c r="GI4" s="20">
        <f>(Interdata1!FP4)</f>
        <v>3</v>
      </c>
      <c r="GJ4" s="20">
        <f>(Interdata1!GB4)</f>
        <v>1</v>
      </c>
      <c r="GK4" s="20">
        <f>(Interdata1!GF4)</f>
        <v>3</v>
      </c>
      <c r="GL4" s="20">
        <f>(Interdata1!GG4)</f>
        <v>3</v>
      </c>
      <c r="GM4" s="20">
        <f>(Interdata1!GI4)</f>
        <v>4</v>
      </c>
      <c r="GN4" s="20">
        <f>(Interdata1!GN4)</f>
        <v>2</v>
      </c>
      <c r="GO4" s="20">
        <f>(Interdata1!DW4)</f>
        <v>3</v>
      </c>
      <c r="GP4" s="20">
        <f>(Interdata1!EH4)</f>
        <v>2</v>
      </c>
      <c r="GQ4" s="20">
        <f>(Interdata1!EL4)</f>
        <v>2</v>
      </c>
      <c r="GR4" s="20">
        <f>(Interdata1!EX4)</f>
        <v>3</v>
      </c>
      <c r="GS4" s="20">
        <f>(Interdata1!FE4)</f>
        <v>1</v>
      </c>
      <c r="GT4" s="20">
        <f>(Interdata1!FK4)</f>
        <v>2</v>
      </c>
      <c r="GU4" s="20">
        <f>(Interdata1!FY4)</f>
        <v>4</v>
      </c>
      <c r="GV4" s="20">
        <f>(Interdata1!FZ4)</f>
        <v>3</v>
      </c>
      <c r="GW4" s="20">
        <f>(Interdata1!GA4)</f>
        <v>1</v>
      </c>
      <c r="GX4" s="20">
        <f>(Interdata1!GM4)</f>
        <v>4</v>
      </c>
      <c r="GY4" s="20">
        <f>('Raw data'!GO4)</f>
        <v>1</v>
      </c>
      <c r="GZ4" s="20">
        <f>('Raw data'!GW4)</f>
        <v>2</v>
      </c>
      <c r="HA4" s="20">
        <f>('Raw data'!HE4)</f>
        <v>3</v>
      </c>
      <c r="HB4" s="20">
        <f>('Raw data'!HM4)</f>
        <v>8</v>
      </c>
      <c r="HC4" s="20">
        <f>('Raw data'!HU4)</f>
        <v>1</v>
      </c>
      <c r="HD4" s="20">
        <f>('Raw data'!GP4)</f>
        <v>7</v>
      </c>
      <c r="HE4" s="20">
        <f>('Raw data'!GX4)</f>
        <v>7</v>
      </c>
      <c r="HF4" s="20">
        <f>('Raw data'!HF4)</f>
        <v>7</v>
      </c>
      <c r="HG4" s="20">
        <f>('Raw data'!HN4)</f>
        <v>8</v>
      </c>
      <c r="HH4" s="20">
        <f>('Raw data'!HV4)</f>
        <v>1</v>
      </c>
      <c r="HI4" s="20">
        <f>('Raw data'!GQ4)</f>
        <v>8</v>
      </c>
      <c r="HJ4" s="20">
        <f>('Raw data'!GY4)</f>
        <v>3</v>
      </c>
      <c r="HK4" s="20">
        <f>('Raw data'!HG4)</f>
        <v>6</v>
      </c>
      <c r="HL4" s="20">
        <f>('Raw data'!HO4)</f>
        <v>1</v>
      </c>
      <c r="HM4" s="20">
        <f>('Raw data'!HW4)</f>
        <v>7</v>
      </c>
      <c r="HN4" s="20">
        <f>('Raw data'!GR4)</f>
        <v>8</v>
      </c>
      <c r="HO4" s="20">
        <f>('Raw data'!GZ4)</f>
        <v>8</v>
      </c>
      <c r="HP4" s="20">
        <f>('Raw data'!HX4)</f>
        <v>6</v>
      </c>
      <c r="HQ4" s="20">
        <f>('Raw data'!HH4)</f>
        <v>8</v>
      </c>
      <c r="HR4" s="20">
        <f>('Raw data'!HP4)</f>
        <v>8</v>
      </c>
      <c r="HS4" s="20">
        <f>('Raw data'!IC4)</f>
        <v>5</v>
      </c>
      <c r="HT4" s="20">
        <f>('Raw data'!GS4)</f>
        <v>9</v>
      </c>
      <c r="HU4" s="20">
        <f>('Raw data'!HA4)</f>
        <v>6</v>
      </c>
      <c r="HV4" s="20">
        <f>('Raw data'!HI4)</f>
        <v>7</v>
      </c>
      <c r="HW4" s="20">
        <f>('Raw data'!HQ4)</f>
        <v>8</v>
      </c>
      <c r="HX4" s="20">
        <f>('Raw data'!HY4)</f>
        <v>5</v>
      </c>
      <c r="HY4" s="20">
        <f>('Raw data'!GT4)</f>
        <v>6</v>
      </c>
      <c r="HZ4" s="20">
        <f>('Raw data'!HB4)</f>
        <v>2</v>
      </c>
      <c r="IA4" s="20">
        <f>('Raw data'!HJ4)</f>
        <v>1</v>
      </c>
      <c r="IB4" s="20">
        <f>('Raw data'!HR4)</f>
        <v>1</v>
      </c>
      <c r="IC4" s="20">
        <f>('Raw data'!HZ4)</f>
        <v>1</v>
      </c>
      <c r="ID4" s="20">
        <f>('Raw data'!GU4)</f>
        <v>10</v>
      </c>
      <c r="IE4" s="20">
        <f>('Raw data'!HC4)</f>
        <v>8</v>
      </c>
      <c r="IF4" s="20">
        <f>('Raw data'!HK4)</f>
        <v>8</v>
      </c>
      <c r="IG4" s="20">
        <f>('Raw data'!HS4)</f>
        <v>9</v>
      </c>
      <c r="IH4" s="20">
        <f>('Raw data'!IA4)</f>
        <v>8</v>
      </c>
      <c r="II4" s="20">
        <f>('Raw data'!GV4)</f>
        <v>4</v>
      </c>
      <c r="IJ4" s="20">
        <f>('Raw data'!HD4)</f>
        <v>6</v>
      </c>
      <c r="IK4" s="20">
        <f>('Raw data'!HL4)</f>
        <v>1</v>
      </c>
      <c r="IL4" s="20">
        <f>('Raw data'!HT4)</f>
        <v>1</v>
      </c>
      <c r="IM4" s="20">
        <f>('Raw data'!IB4)</f>
        <v>5</v>
      </c>
    </row>
    <row r="5">
      <c r="A5" s="24" t="str">
        <f>'Raw data'!B5</f>
        <v>Developer</v>
      </c>
      <c r="B5" s="31">
        <f>COUNTIF(Interdata1!E5:I5,"&lt;1")</f>
        <v>2</v>
      </c>
      <c r="C5" s="20">
        <f>COUNTIF(Interdata1!T5:W5,"&lt;1")</f>
        <v>3</v>
      </c>
      <c r="D5" s="20">
        <f>COUNTIF(Interdata1!Y5,"&lt;1")</f>
        <v>1</v>
      </c>
      <c r="E5" s="19">
        <f>COUNTIF(Interdata1!AI5:AL5,"&lt;1")</f>
        <v>2</v>
      </c>
      <c r="F5" s="19">
        <f>COUNTIF(Interdata1!E5,"&gt;0")</f>
        <v>0</v>
      </c>
      <c r="G5" s="20">
        <f>COUNTIF(Interdata1!J5:M5,"&lt;1")</f>
        <v>3</v>
      </c>
      <c r="H5" s="20">
        <f>countif(Interdata1!T5,"&gt;0")</f>
        <v>0</v>
      </c>
      <c r="I5" s="20">
        <f>COUNTIF(Interdata1!X5,"&lt;1")</f>
        <v>1</v>
      </c>
      <c r="J5" s="20">
        <f>COUNTIF(Interdata1!Z5:AB5,"&lt;1")</f>
        <v>1</v>
      </c>
      <c r="K5" s="20">
        <f>COUNTIF(Interdata1!AI5,"&gt;0")</f>
        <v>0</v>
      </c>
      <c r="L5" s="20">
        <f>COUNTIF(Interdata1!AM5:AO5,"&lt;1")</f>
        <v>2</v>
      </c>
      <c r="M5" s="20">
        <f>COUNTIF(Interdata1!F5,"&gt;0")</f>
        <v>1</v>
      </c>
      <c r="N5" s="20">
        <f>COUNTIF(Interdata1!J5,"&gt;0")</f>
        <v>1</v>
      </c>
      <c r="O5" s="20">
        <f>COUNTIF(Interdata1!N5:P5,"&lt;1")</f>
        <v>1</v>
      </c>
      <c r="P5" s="20">
        <f>COUNTIF(Interdata1!U5,"&gt;0")</f>
        <v>1</v>
      </c>
      <c r="Q5" s="20">
        <f>COUNTIF(Interdata1!X5,"&gt;0")</f>
        <v>0</v>
      </c>
      <c r="R5" s="20">
        <f>COUNTIF(Interdata1!AC5:AE5,"&lt;1")</f>
        <v>2</v>
      </c>
      <c r="S5" s="20">
        <f>COUNTIF(Interdata1!AN5,"&gt;0")</f>
        <v>1</v>
      </c>
      <c r="T5" s="20">
        <f>COUNTIF(Interdata1!AP5:AQ5,"&lt;1")</f>
        <v>0</v>
      </c>
      <c r="U5" s="20">
        <f>COUNTIF(Interdata1!AS5,"&gt;0")</f>
        <v>1</v>
      </c>
      <c r="V5" s="20">
        <f>COUNTIF(Interdata1!G5,"&gt;0")</f>
        <v>0</v>
      </c>
      <c r="W5" s="20">
        <f>COUNTIF(Interdata1!K5,"&gt;0")</f>
        <v>0</v>
      </c>
      <c r="X5" s="20">
        <f>COUNTIF(Interdata1!N5,"&gt;0")</f>
        <v>1</v>
      </c>
      <c r="Y5" s="20">
        <f>COUNTIF(Interdata1!Q5:R5,"&lt;1")</f>
        <v>1</v>
      </c>
      <c r="Z5" s="20">
        <f>COUNTIF(Interdata1!V5,"&gt;0")</f>
        <v>0</v>
      </c>
      <c r="AA5" s="20">
        <f>COUNTIF(Interdata1!Z5,"&gt;0")</f>
        <v>1</v>
      </c>
      <c r="AB5" s="20">
        <f>COUNTIF(Interdata1!AC5:AD5,"&gt;0")</f>
        <v>1</v>
      </c>
      <c r="AC5" s="20">
        <f>COUNTIF(Interdata1!AF5:AG5,"&lt;1")</f>
        <v>1</v>
      </c>
      <c r="AD5" s="20">
        <f>COUNTIF(Interdata1!AJ5,"&gt;0")</f>
        <v>1</v>
      </c>
      <c r="AE5" s="20">
        <f>COUNTIF(Interdata1!AP5,"&gt;0")</f>
        <v>1</v>
      </c>
      <c r="AF5" s="20">
        <f>COUNTIF(Interdata1!AR5,"&lt;1")</f>
        <v>0</v>
      </c>
      <c r="AG5" s="20">
        <f>COUNTIF(Interdata1!AT5,"&lt;1")</f>
        <v>1</v>
      </c>
      <c r="AH5" s="20">
        <f>COUNTIF(Interdata1!H5,"&gt;0")</f>
        <v>1</v>
      </c>
      <c r="AI5" s="20">
        <f>COUNTIF(Interdata1!L5,"&gt;0")</f>
        <v>0</v>
      </c>
      <c r="AJ5" s="20">
        <f>COUNTIF(Interdata1!O5,"&gt;0")</f>
        <v>1</v>
      </c>
      <c r="AK5" s="20">
        <f>COUNTIF(Interdata1!Q5,"&gt;0")</f>
        <v>1</v>
      </c>
      <c r="AL5" s="20">
        <f>COUNTIF(Interdata1!S5,"&lt;1")</f>
        <v>0</v>
      </c>
      <c r="AM5" s="20">
        <f>COUNTIF(Interdata1!AA5:AB5,"&gt;0")</f>
        <v>1</v>
      </c>
      <c r="AN5" s="20">
        <f>COUNTIF(Interdata1!AF5,"&gt;0")</f>
        <v>1</v>
      </c>
      <c r="AO5" s="20">
        <f>COUNTIF(Interdata1!AH5,"&lt;1")</f>
        <v>1</v>
      </c>
      <c r="AP5" s="20">
        <f>COUNTIF(Interdata1!AK5,"&gt;0")</f>
        <v>0</v>
      </c>
      <c r="AQ5" s="20">
        <f>COUNTIF(Interdata1!AM5,"&gt;0")</f>
        <v>0</v>
      </c>
      <c r="AR5" s="20">
        <f>COUNTIF(Interdata1!AO5,"&gt;0")</f>
        <v>0</v>
      </c>
      <c r="AS5" s="20">
        <f>COUNTIF(Interdata1!AQ5:AR5,"&gt;0")</f>
        <v>2</v>
      </c>
      <c r="AT5" s="20">
        <f>COUNTIF(Interdata1!I5,"&gt;0")</f>
        <v>1</v>
      </c>
      <c r="AU5" s="20">
        <f>COUNTIF(Interdata1!M5,"&gt;0")</f>
        <v>0</v>
      </c>
      <c r="AV5" s="20">
        <f>COUNTIF(Interdata1!P5,"&gt;0")</f>
        <v>0</v>
      </c>
      <c r="AW5" s="20">
        <f>COUNTIF(Interdata1!R5:S5,"&gt;0")</f>
        <v>1</v>
      </c>
      <c r="AX5" s="20">
        <f>COUNTIF(Interdata1!W5,"&gt;0")</f>
        <v>0</v>
      </c>
      <c r="AY5" s="20">
        <f>COUNTIF(Interdata1!Y5,"&gt;0")</f>
        <v>0</v>
      </c>
      <c r="AZ5" s="20">
        <f>COUNTIF(Interdata1!AE5,"&gt;0")</f>
        <v>0</v>
      </c>
      <c r="BA5" s="20">
        <f>COUNTIF(Interdata1!AG5:AH5,"&gt;0")</f>
        <v>0</v>
      </c>
      <c r="BB5" s="20">
        <f>COUNTIF(Interdata1!AL5,"&gt;0")</f>
        <v>1</v>
      </c>
      <c r="BC5" s="20">
        <f>COUNTIF(Interdata1!AS5,"&lt;1")</f>
        <v>0</v>
      </c>
      <c r="BD5" s="32">
        <f>COUNTIF(Interdata1!AT5,"&gt;0")</f>
        <v>0</v>
      </c>
      <c r="BE5" s="20">
        <f>COUNTIF(Interdata1!AU5,"&gt;0")</f>
        <v>1</v>
      </c>
      <c r="BF5" s="20">
        <f>COUNTIF(Interdata1!AY5,"&gt;0")</f>
        <v>1</v>
      </c>
      <c r="BG5" s="20">
        <f>COUNTIF(Interdata1!BC5,"&gt;0")</f>
        <v>1</v>
      </c>
      <c r="BH5" s="20">
        <f>COUNTIF(Interdata1!BG5,"&gt;0")</f>
        <v>1</v>
      </c>
      <c r="BI5" s="20">
        <f>COUNTIF(Interdata1!BK5,"&gt;0")</f>
        <v>1</v>
      </c>
      <c r="BJ5" s="20">
        <f>COUNTIF(Interdata1!BO5,"&gt;0")</f>
        <v>1</v>
      </c>
      <c r="BK5" s="20">
        <f>COUNTIF(Interdata1!BS5,"&gt;0")</f>
        <v>1</v>
      </c>
      <c r="BL5" s="20">
        <f>COUNTIF(Interdata1!BW5,"&gt;0")</f>
        <v>1</v>
      </c>
      <c r="BM5" s="20">
        <f>COUNTIF(Interdata1!CA5,"&gt;0")</f>
        <v>0</v>
      </c>
      <c r="BN5" s="20">
        <f>COUNTIF(Interdata1!CE5,"&gt;0")</f>
        <v>1</v>
      </c>
      <c r="BO5" s="20">
        <f>COUNTIF(Interdata1!AV5,"&gt;0")</f>
        <v>1</v>
      </c>
      <c r="BP5" s="20">
        <f>COUNTIF(Interdata1!AZ5,"&gt;0")</f>
        <v>0</v>
      </c>
      <c r="BQ5" s="20">
        <f>COUNTIF(Interdata1!BD5,"&gt;0")</f>
        <v>1</v>
      </c>
      <c r="BR5" s="20">
        <f>COUNTIF(Interdata1!BH5,"&gt;0")</f>
        <v>1</v>
      </c>
      <c r="BS5" s="20">
        <f>COUNTIF(Interdata1!BL5,"&gt;0")</f>
        <v>1</v>
      </c>
      <c r="BT5" s="20">
        <f>COUNTIF(Interdata1!BP5,"&gt;0")</f>
        <v>1</v>
      </c>
      <c r="BU5" s="20">
        <f>COUNTIF(Interdata1!BT5,"&gt;0")</f>
        <v>1</v>
      </c>
      <c r="BV5" s="20">
        <f>COUNTIF(Interdata1!BX5,"&gt;0")</f>
        <v>1</v>
      </c>
      <c r="BW5" s="20">
        <f>COUNTIF(Interdata1!CB5,"&gt;0")</f>
        <v>1</v>
      </c>
      <c r="BX5" s="20">
        <f>COUNTIF(Interdata1!CF5,"&gt;0")</f>
        <v>0</v>
      </c>
      <c r="BY5" s="20">
        <f>COUNTIF(Interdata1!AW5,"&gt;0")</f>
        <v>0</v>
      </c>
      <c r="BZ5" s="20">
        <f>COUNTIF(Interdata1!BA5,"&gt;0")</f>
        <v>0</v>
      </c>
      <c r="CA5" s="20">
        <f>COUNTIF(Interdata1!BE5,"&gt;0")</f>
        <v>0</v>
      </c>
      <c r="CB5" s="20">
        <f>COUNTIF(Interdata1!BI5,"&gt;0")</f>
        <v>0</v>
      </c>
      <c r="CC5" s="20">
        <f>COUNTIF(Interdata1!BM5,"&gt;0")</f>
        <v>0</v>
      </c>
      <c r="CD5" s="20">
        <f>COUNTIF(Interdata1!BQ5,"&gt;0")</f>
        <v>0</v>
      </c>
      <c r="CE5" s="20">
        <f>COUNTIF(Interdata1!BU5,"&gt;0")</f>
        <v>0</v>
      </c>
      <c r="CF5" s="20">
        <f>COUNTIF(Interdata1!BY5,"&gt;0")</f>
        <v>0</v>
      </c>
      <c r="CG5" s="20">
        <f>COUNTIF(Interdata1!CC5,"&gt;0")</f>
        <v>0</v>
      </c>
      <c r="CH5" s="20">
        <f>COUNTIF(Interdata1!CG5,"&gt;0")</f>
        <v>0</v>
      </c>
      <c r="CI5" s="20">
        <f>COUNTIF(Interdata1!AX5,"&gt;0")</f>
        <v>0</v>
      </c>
      <c r="CJ5" s="20">
        <f>COUNTIF(Interdata1!BB5,"&gt;0")</f>
        <v>1</v>
      </c>
      <c r="CK5" s="20">
        <f>COUNTIF(Interdata1!BF5,"&gt;0")</f>
        <v>1</v>
      </c>
      <c r="CL5" s="20">
        <f>COUNTIF(Interdata1!BJ5,"&gt;0")</f>
        <v>1</v>
      </c>
      <c r="CM5" s="20">
        <f>COUNTIF(Interdata1!BN5,"&gt;0")</f>
        <v>1</v>
      </c>
      <c r="CN5" s="20">
        <f>COUNTIF(Interdata1!BR5,"&gt;0")</f>
        <v>1</v>
      </c>
      <c r="CO5" s="20">
        <f>COUNTIF(Interdata1!BV5,"&gt;0")</f>
        <v>1</v>
      </c>
      <c r="CP5" s="20">
        <f>COUNTIF(Interdata1!BZ5,"&gt;0")</f>
        <v>1</v>
      </c>
      <c r="CQ5" s="20">
        <f>COUNTIF(Interdata1!CD5,"&gt;0")</f>
        <v>0</v>
      </c>
      <c r="CR5" s="20">
        <f>COUNTIF(Interdata1!CH5,"&gt;0")</f>
        <v>1</v>
      </c>
      <c r="CS5" s="20">
        <f>COUNTIF(Interdata1!CI5,"&gt;0")</f>
        <v>0</v>
      </c>
      <c r="CT5" s="20">
        <f>COUNTIF(Interdata1!CM5,"&gt;0")</f>
        <v>1</v>
      </c>
      <c r="CU5" s="20">
        <f>COUNTIF(Interdata1!CQ5,"&gt;0")</f>
        <v>0</v>
      </c>
      <c r="CV5" s="20">
        <f>COUNTIF(Interdata1!CU5,"&gt;0")</f>
        <v>1</v>
      </c>
      <c r="CW5" s="20">
        <f>COUNTIF(Interdata1!CY5,"&gt;0")</f>
        <v>1</v>
      </c>
      <c r="CX5" s="20">
        <f>COUNTIF(Interdata1!DC5,"&gt;0")</f>
        <v>0</v>
      </c>
      <c r="CY5" s="20">
        <f>COUNTIF(Interdata1!DG5,"&gt;0")</f>
        <v>1</v>
      </c>
      <c r="CZ5" s="20">
        <f>COUNTIF(Interdata1!DK5,"&gt;0")</f>
        <v>0</v>
      </c>
      <c r="DA5" s="20">
        <f>COUNTIF(Interdata1!DO5,"&gt;0")</f>
        <v>1</v>
      </c>
      <c r="DB5" s="20">
        <f>COUNTIF(Interdata1!DS5,"&gt;0")</f>
        <v>0</v>
      </c>
      <c r="DC5" s="20">
        <f>COUNTIF(Interdata1!CJ5,"&gt;0")</f>
        <v>1</v>
      </c>
      <c r="DD5" s="20">
        <f>COUNTIF(Interdata1!CN5,"&gt;0")</f>
        <v>1</v>
      </c>
      <c r="DE5" s="20">
        <f>COUNTIF(Interdata1!CR5,"&gt;0")</f>
        <v>1</v>
      </c>
      <c r="DF5" s="20">
        <f>COUNTIF(Interdata1!CV5,"&gt;0")</f>
        <v>1</v>
      </c>
      <c r="DG5" s="20">
        <f>COUNTIF(Interdata1!CZ5,"&gt;0")</f>
        <v>1</v>
      </c>
      <c r="DH5" s="20">
        <f>COUNTIF(Interdata1!DD5,"&gt;0")</f>
        <v>1</v>
      </c>
      <c r="DI5" s="20">
        <f>COUNTIF(Interdata1!DH5,"&gt;0")</f>
        <v>1</v>
      </c>
      <c r="DJ5" s="20">
        <f>COUNTIF(Interdata1!DL5,"&gt;0")</f>
        <v>1</v>
      </c>
      <c r="DK5" s="20">
        <f>COUNTIF(Interdata1!DP5,"&gt;0")</f>
        <v>1</v>
      </c>
      <c r="DL5" s="20">
        <f>COUNTIF(Interdata1!DT5,"&gt;0")</f>
        <v>0</v>
      </c>
      <c r="DM5" s="20">
        <f>COUNTIF(Interdata1!CK5,"&gt;0")</f>
        <v>0</v>
      </c>
      <c r="DN5" s="20">
        <f>COUNTIF(Interdata1!CO5,"&gt;0")</f>
        <v>0</v>
      </c>
      <c r="DO5" s="20">
        <f>COUNTIF(Interdata1!CS5,"&gt;0")</f>
        <v>1</v>
      </c>
      <c r="DP5" s="20">
        <f>COUNTIF(Interdata1!CW5,"&gt;0")</f>
        <v>1</v>
      </c>
      <c r="DQ5" s="20">
        <f>COUNTIF(Interdata1!DA5,"&gt;0")</f>
        <v>0</v>
      </c>
      <c r="DR5" s="20">
        <f>COUNTIF(Interdata1!DE5,"&gt;0")</f>
        <v>0</v>
      </c>
      <c r="DS5" s="20">
        <f>COUNTIF(Interdata1!DI5,"&gt;0")</f>
        <v>0</v>
      </c>
      <c r="DT5" s="20">
        <f>COUNTIF(Interdata1!DM5,"&gt;0")</f>
        <v>0</v>
      </c>
      <c r="DU5" s="20">
        <f>COUNTIF(Interdata1!DQ5,"&gt;0")</f>
        <v>0</v>
      </c>
      <c r="DV5" s="20">
        <f>COUNTIF(Interdata1!DU5,"&gt;0")</f>
        <v>0</v>
      </c>
      <c r="DW5" s="20">
        <f>COUNTIF(Interdata1!CL5,"&gt;0")</f>
        <v>1</v>
      </c>
      <c r="DX5" s="20">
        <f>COUNTIF(Interdata1!CP5,"&gt;0")</f>
        <v>1</v>
      </c>
      <c r="DY5" s="20">
        <f>COUNTIF(Interdata1!CT5,"&gt;0")</f>
        <v>0</v>
      </c>
      <c r="DZ5" s="20">
        <f>COUNTIF(Interdata1!CX5,"&gt;0")</f>
        <v>0</v>
      </c>
      <c r="EA5" s="20">
        <f>COUNTIF(Interdata1!DB5,"&gt;0")</f>
        <v>0</v>
      </c>
      <c r="EB5" s="20">
        <f>COUNTIF(Interdata1!DF5,"&gt;0")</f>
        <v>0</v>
      </c>
      <c r="EC5" s="20">
        <f>COUNTIF(Interdata1!DJ5,"&gt;0")</f>
        <v>0</v>
      </c>
      <c r="ED5" s="20">
        <f>COUNTIF(Interdata1!DN5,"&gt;0")</f>
        <v>0</v>
      </c>
      <c r="EE5" s="20">
        <f>COUNTIF(Interdata1!DR5,"&gt;0")</f>
        <v>1</v>
      </c>
      <c r="EF5" s="20">
        <f>COUNTIF(Interdata1!DV5,"&gt;0")</f>
        <v>0</v>
      </c>
      <c r="EG5" s="20">
        <f>(Interdata1!EB5)</f>
        <v>3</v>
      </c>
      <c r="EH5" s="20">
        <f>(Interdata1!ED5)</f>
        <v>4</v>
      </c>
      <c r="EI5" s="20">
        <f>(Interdata1!EE5)</f>
        <v>3</v>
      </c>
      <c r="EJ5" s="20">
        <f>(Interdata1!EJ5)</f>
        <v>4</v>
      </c>
      <c r="EK5" s="20">
        <f>(Interdata1!ES5)</f>
        <v>3</v>
      </c>
      <c r="EL5" s="20">
        <f>(Interdata1!FA5)</f>
        <v>4</v>
      </c>
      <c r="EM5" s="20">
        <f>(Interdata1!FC5)</f>
        <v>2</v>
      </c>
      <c r="EN5" s="20">
        <f>(Interdata1!FT5)</f>
        <v>3</v>
      </c>
      <c r="EO5" s="20">
        <f>(Interdata1!FV5)</f>
        <v>4</v>
      </c>
      <c r="EP5" s="20">
        <f>(Interdata1!GD5)</f>
        <v>4</v>
      </c>
      <c r="EQ5" s="20">
        <f>(Interdata1!EA5)</f>
        <v>4</v>
      </c>
      <c r="ER5" s="20">
        <f>(Interdata1!EF5)</f>
        <v>4</v>
      </c>
      <c r="ES5" s="20">
        <f>(Interdata1!EG5)</f>
        <v>4</v>
      </c>
      <c r="ET5" s="20">
        <f>(Interdata1!EM5)</f>
        <v>4</v>
      </c>
      <c r="EU5" s="20">
        <f>(Interdata1!EP5)</f>
        <v>3</v>
      </c>
      <c r="EV5" s="20">
        <f>(Interdata1!EY5)</f>
        <v>3</v>
      </c>
      <c r="EW5" s="20">
        <f>(Interdata1!FB5)</f>
        <v>4</v>
      </c>
      <c r="EX5" s="20">
        <f>(Interdata1!FJ5)</f>
        <v>3</v>
      </c>
      <c r="EY5" s="20">
        <f>(Interdata1!FS5)</f>
        <v>2</v>
      </c>
      <c r="EZ5" s="20">
        <f>(Interdata1!FX5)</f>
        <v>4</v>
      </c>
      <c r="FA5" s="20">
        <f>(Interdata1!DX5)</f>
        <v>1</v>
      </c>
      <c r="FB5" s="20">
        <f>(Interdata1!DZ5)</f>
        <v>4</v>
      </c>
      <c r="FC5" s="20">
        <f>(Interdata1!EI5)</f>
        <v>4</v>
      </c>
      <c r="FD5" s="20">
        <f>(Interdata1!EN5)</f>
        <v>3</v>
      </c>
      <c r="FE5" s="20">
        <f>(Interdata1!EU5)</f>
        <v>3</v>
      </c>
      <c r="FF5" s="20">
        <f>(Interdata1!EZ5)</f>
        <v>3</v>
      </c>
      <c r="FG5" s="20">
        <f>(Interdata1!FI5)</f>
        <v>3</v>
      </c>
      <c r="FH5" s="20">
        <f>(Interdata1!FU5)</f>
        <v>3</v>
      </c>
      <c r="FI5" s="20">
        <f>(Interdata1!GH5)</f>
        <v>2</v>
      </c>
      <c r="FJ5" s="20">
        <f>(Interdata1!GJ5)</f>
        <v>3</v>
      </c>
      <c r="FK5" s="20">
        <f>(Interdata1!DY5)</f>
        <v>2</v>
      </c>
      <c r="FL5" s="20">
        <f>(Interdata1!EC5)</f>
        <v>2</v>
      </c>
      <c r="FM5" s="20">
        <f>(Interdata1!EK5)</f>
        <v>1</v>
      </c>
      <c r="FN5" s="20">
        <f>(Interdata1!ER5)</f>
        <v>1</v>
      </c>
      <c r="FO5" s="20">
        <f>(Interdata1!FD5)</f>
        <v>1</v>
      </c>
      <c r="FP5" s="20">
        <f>(Interdata1!FH5)</f>
        <v>2</v>
      </c>
      <c r="FQ5" s="20">
        <f>(Interdata1!FL5)</f>
        <v>3</v>
      </c>
      <c r="FR5" s="20">
        <f>(Interdata1!FO5)</f>
        <v>2</v>
      </c>
      <c r="FS5" s="20">
        <f>(Interdata1!FQ5)</f>
        <v>3</v>
      </c>
      <c r="FT5" s="20">
        <f>(Interdata1!FW5)</f>
        <v>2</v>
      </c>
      <c r="FU5" s="20">
        <f>(Interdata1!EQ5)</f>
        <v>3</v>
      </c>
      <c r="FV5" s="20">
        <f>(Interdata1!ET5)</f>
        <v>3</v>
      </c>
      <c r="FW5" s="20">
        <f>(Interdata1!EV5)</f>
        <v>1</v>
      </c>
      <c r="FX5" s="20">
        <f>(Interdata1!FG5)</f>
        <v>1</v>
      </c>
      <c r="FY5" s="20">
        <f>(Interdata1!FN5)</f>
        <v>3</v>
      </c>
      <c r="FZ5" s="20">
        <f>(Interdata1!FR5)</f>
        <v>3</v>
      </c>
      <c r="GA5" s="20">
        <f>(Interdata1!GC5)</f>
        <v>1</v>
      </c>
      <c r="GB5" s="20">
        <f>(Interdata1!GE5)</f>
        <v>3</v>
      </c>
      <c r="GC5" s="20">
        <f>(Interdata1!GK5)</f>
        <v>3</v>
      </c>
      <c r="GD5" s="20">
        <f>(Interdata1!GL5)</f>
        <v>3</v>
      </c>
      <c r="GE5" s="20">
        <f>(Interdata1!EO5)</f>
        <v>2</v>
      </c>
      <c r="GF5" s="20">
        <f>(Interdata1!EW5)</f>
        <v>3</v>
      </c>
      <c r="GG5" s="20">
        <f>(Interdata1!FF5)</f>
        <v>2</v>
      </c>
      <c r="GH5" s="20">
        <f>(Interdata1!FM5)</f>
        <v>3</v>
      </c>
      <c r="GI5" s="20">
        <f>(Interdata1!FP5)</f>
        <v>2</v>
      </c>
      <c r="GJ5" s="20">
        <f>(Interdata1!GB5)</f>
        <v>2</v>
      </c>
      <c r="GK5" s="20">
        <f>(Interdata1!GF5)</f>
        <v>2</v>
      </c>
      <c r="GL5" s="20">
        <f>(Interdata1!GG5)</f>
        <v>2</v>
      </c>
      <c r="GM5" s="20">
        <f>(Interdata1!GI5)</f>
        <v>1</v>
      </c>
      <c r="GN5" s="20">
        <f>(Interdata1!GN5)</f>
        <v>3</v>
      </c>
      <c r="GO5" s="20">
        <f>(Interdata1!DW5)</f>
        <v>3</v>
      </c>
      <c r="GP5" s="20">
        <f>(Interdata1!EH5)</f>
        <v>3</v>
      </c>
      <c r="GQ5" s="20">
        <f>(Interdata1!EL5)</f>
        <v>1</v>
      </c>
      <c r="GR5" s="20">
        <f>(Interdata1!EX5)</f>
        <v>3</v>
      </c>
      <c r="GS5" s="20">
        <f>(Interdata1!FE5)</f>
        <v>4</v>
      </c>
      <c r="GT5" s="20">
        <f>(Interdata1!FK5)</f>
        <v>4</v>
      </c>
      <c r="GU5" s="20">
        <f>(Interdata1!FY5)</f>
        <v>3</v>
      </c>
      <c r="GV5" s="20">
        <f>(Interdata1!FZ5)</f>
        <v>3</v>
      </c>
      <c r="GW5" s="20">
        <f>(Interdata1!GA5)</f>
        <v>1</v>
      </c>
      <c r="GX5" s="20">
        <f>(Interdata1!GM5)</f>
        <v>4</v>
      </c>
      <c r="GY5" s="20">
        <f>('Raw data'!GO5)</f>
        <v>8</v>
      </c>
      <c r="GZ5" s="20">
        <f>('Raw data'!GW5)</f>
        <v>4</v>
      </c>
      <c r="HA5" s="20">
        <f>('Raw data'!HE5)</f>
        <v>9</v>
      </c>
      <c r="HB5" s="20">
        <f>('Raw data'!HM5)</f>
        <v>9</v>
      </c>
      <c r="HC5" s="20">
        <f>('Raw data'!HU5)</f>
        <v>8</v>
      </c>
      <c r="HD5" s="20">
        <f>('Raw data'!GP5)</f>
        <v>4</v>
      </c>
      <c r="HE5" s="20">
        <f>('Raw data'!GX5)</f>
        <v>3</v>
      </c>
      <c r="HF5" s="20">
        <f>('Raw data'!HF5)</f>
        <v>7</v>
      </c>
      <c r="HG5" s="20">
        <f>('Raw data'!HN5)</f>
        <v>6</v>
      </c>
      <c r="HH5" s="20">
        <f>('Raw data'!HV5)</f>
        <v>4</v>
      </c>
      <c r="HI5" s="20">
        <f>('Raw data'!GQ5)</f>
        <v>8</v>
      </c>
      <c r="HJ5" s="20">
        <f>('Raw data'!GY5)</f>
        <v>7</v>
      </c>
      <c r="HK5" s="20">
        <f>('Raw data'!HG5)</f>
        <v>8</v>
      </c>
      <c r="HL5" s="20">
        <f>('Raw data'!HO5)</f>
        <v>8</v>
      </c>
      <c r="HM5" s="20">
        <f>('Raw data'!HW5)</f>
        <v>8</v>
      </c>
      <c r="HN5" s="20">
        <f>('Raw data'!GR5)</f>
        <v>9</v>
      </c>
      <c r="HO5" s="20">
        <f>('Raw data'!GZ5)</f>
        <v>8</v>
      </c>
      <c r="HP5" s="20">
        <f>('Raw data'!HX5)</f>
        <v>7</v>
      </c>
      <c r="HQ5" s="20">
        <f>('Raw data'!HH5)</f>
        <v>3</v>
      </c>
      <c r="HR5" s="20">
        <f>('Raw data'!HP5)</f>
        <v>4</v>
      </c>
      <c r="HS5" s="20">
        <f>('Raw data'!IC5)</f>
        <v>4</v>
      </c>
      <c r="HT5" s="20">
        <f>('Raw data'!GS5)</f>
        <v>6</v>
      </c>
      <c r="HU5" s="20">
        <f>('Raw data'!HA5)</f>
        <v>6</v>
      </c>
      <c r="HV5" s="20">
        <f>('Raw data'!HI5)</f>
        <v>7</v>
      </c>
      <c r="HW5" s="20">
        <f>('Raw data'!HQ5)</f>
        <v>6</v>
      </c>
      <c r="HX5" s="20">
        <f>('Raw data'!HY5)</f>
        <v>7</v>
      </c>
      <c r="HY5" s="20">
        <f>('Raw data'!GT5)</f>
        <v>9</v>
      </c>
      <c r="HZ5" s="20">
        <f>('Raw data'!HB5)</f>
        <v>5</v>
      </c>
      <c r="IA5" s="20">
        <f>('Raw data'!HJ5)</f>
        <v>8</v>
      </c>
      <c r="IB5" s="20">
        <f>('Raw data'!HR5)</f>
        <v>4</v>
      </c>
      <c r="IC5" s="20">
        <f>('Raw data'!HZ5)</f>
        <v>7</v>
      </c>
      <c r="ID5" s="20">
        <f>('Raw data'!GU5)</f>
        <v>7</v>
      </c>
      <c r="IE5" s="20">
        <f>('Raw data'!HC5)</f>
        <v>8</v>
      </c>
      <c r="IF5" s="20">
        <f>('Raw data'!HK5)</f>
        <v>7</v>
      </c>
      <c r="IG5" s="20">
        <f>('Raw data'!HS5)</f>
        <v>9</v>
      </c>
      <c r="IH5" s="20">
        <f>('Raw data'!IA5)</f>
        <v>9</v>
      </c>
      <c r="II5" s="20">
        <f>('Raw data'!GV5)</f>
        <v>8</v>
      </c>
      <c r="IJ5" s="20">
        <f>('Raw data'!HD5)</f>
        <v>4</v>
      </c>
      <c r="IK5" s="20">
        <f>('Raw data'!HL5)</f>
        <v>6</v>
      </c>
      <c r="IL5" s="20">
        <f>('Raw data'!HT5)</f>
        <v>4</v>
      </c>
      <c r="IM5" s="20">
        <f>('Raw data'!IB5)</f>
        <v>6</v>
      </c>
    </row>
    <row r="6">
      <c r="A6" s="24" t="str">
        <f>'Raw data'!B6</f>
        <v>Developer</v>
      </c>
      <c r="B6" s="31">
        <f>COUNTIF(Interdata1!E6:I6,"&lt;1")</f>
        <v>2</v>
      </c>
      <c r="C6" s="20">
        <f>COUNTIF(Interdata1!T6:W6,"&lt;1")</f>
        <v>2</v>
      </c>
      <c r="D6" s="20">
        <f>COUNTIF(Interdata1!Y6,"&lt;1")</f>
        <v>1</v>
      </c>
      <c r="E6" s="19">
        <f>COUNTIF(Interdata1!AI6:AL6,"&lt;1")</f>
        <v>2</v>
      </c>
      <c r="F6" s="19">
        <f>COUNTIF(Interdata1!E6,"&gt;0")</f>
        <v>0</v>
      </c>
      <c r="G6" s="20">
        <f>COUNTIF(Interdata1!J6:M6,"&lt;1")</f>
        <v>4</v>
      </c>
      <c r="H6" s="20">
        <f>countif(Interdata1!T6,"&gt;0")</f>
        <v>1</v>
      </c>
      <c r="I6" s="20">
        <f>COUNTIF(Interdata1!X6,"&lt;1")</f>
        <v>1</v>
      </c>
      <c r="J6" s="20">
        <f>COUNTIF(Interdata1!Z6:AB6,"&lt;1")</f>
        <v>3</v>
      </c>
      <c r="K6" s="20">
        <f>COUNTIF(Interdata1!AI6,"&gt;0")</f>
        <v>1</v>
      </c>
      <c r="L6" s="20">
        <f>COUNTIF(Interdata1!AM6:AO6,"&lt;1")</f>
        <v>2</v>
      </c>
      <c r="M6" s="20">
        <f>COUNTIF(Interdata1!F6,"&gt;0")</f>
        <v>1</v>
      </c>
      <c r="N6" s="20">
        <f>COUNTIF(Interdata1!J6,"&gt;0")</f>
        <v>0</v>
      </c>
      <c r="O6" s="20">
        <f>COUNTIF(Interdata1!N6:P6,"&lt;1")</f>
        <v>2</v>
      </c>
      <c r="P6" s="20">
        <f>COUNTIF(Interdata1!U6,"&gt;0")</f>
        <v>0</v>
      </c>
      <c r="Q6" s="20">
        <f>COUNTIF(Interdata1!X6,"&gt;0")</f>
        <v>0</v>
      </c>
      <c r="R6" s="20">
        <f>COUNTIF(Interdata1!AC6:AE6,"&lt;1")</f>
        <v>2</v>
      </c>
      <c r="S6" s="20">
        <f>COUNTIF(Interdata1!AN6,"&gt;0")</f>
        <v>1</v>
      </c>
      <c r="T6" s="20">
        <f>COUNTIF(Interdata1!AP6:AQ6,"&lt;1")</f>
        <v>1</v>
      </c>
      <c r="U6" s="20">
        <f>COUNTIF(Interdata1!AS6,"&gt;0")</f>
        <v>1</v>
      </c>
      <c r="V6" s="20">
        <f>COUNTIF(Interdata1!G6,"&gt;0")</f>
        <v>1</v>
      </c>
      <c r="W6" s="20">
        <f>COUNTIF(Interdata1!K6,"&gt;0")</f>
        <v>0</v>
      </c>
      <c r="X6" s="20">
        <f>COUNTIF(Interdata1!N6,"&gt;0")</f>
        <v>1</v>
      </c>
      <c r="Y6" s="20">
        <f>COUNTIF(Interdata1!Q6:R6,"&lt;1")</f>
        <v>1</v>
      </c>
      <c r="Z6" s="20">
        <f>COUNTIF(Interdata1!V6,"&gt;0")</f>
        <v>0</v>
      </c>
      <c r="AA6" s="20">
        <f>COUNTIF(Interdata1!Z6,"&gt;0")</f>
        <v>0</v>
      </c>
      <c r="AB6" s="20">
        <f>COUNTIF(Interdata1!AC6:AD6,"&gt;0")</f>
        <v>1</v>
      </c>
      <c r="AC6" s="20">
        <f>COUNTIF(Interdata1!AF6:AG6,"&lt;1")</f>
        <v>1</v>
      </c>
      <c r="AD6" s="20">
        <f>COUNTIF(Interdata1!AJ6,"&gt;0")</f>
        <v>0</v>
      </c>
      <c r="AE6" s="20">
        <f>COUNTIF(Interdata1!AP6,"&gt;0")</f>
        <v>1</v>
      </c>
      <c r="AF6" s="20">
        <f>COUNTIF(Interdata1!AR6,"&lt;1")</f>
        <v>0</v>
      </c>
      <c r="AG6" s="20">
        <f>COUNTIF(Interdata1!AT6,"&lt;1")</f>
        <v>0</v>
      </c>
      <c r="AH6" s="20">
        <f>COUNTIF(Interdata1!H6,"&gt;0")</f>
        <v>1</v>
      </c>
      <c r="AI6" s="20">
        <f>COUNTIF(Interdata1!L6,"&gt;0")</f>
        <v>0</v>
      </c>
      <c r="AJ6" s="20">
        <f>COUNTIF(Interdata1!O6,"&gt;0")</f>
        <v>0</v>
      </c>
      <c r="AK6" s="20">
        <f>COUNTIF(Interdata1!Q6,"&gt;0")</f>
        <v>1</v>
      </c>
      <c r="AL6" s="20">
        <f>COUNTIF(Interdata1!S6,"&lt;1")</f>
        <v>1</v>
      </c>
      <c r="AM6" s="20">
        <f>COUNTIF(Interdata1!AA6:AB6,"&gt;0")</f>
        <v>0</v>
      </c>
      <c r="AN6" s="20">
        <f>COUNTIF(Interdata1!AF6,"&gt;0")</f>
        <v>0</v>
      </c>
      <c r="AO6" s="20">
        <f>COUNTIF(Interdata1!AH6,"&lt;1")</f>
        <v>0</v>
      </c>
      <c r="AP6" s="20">
        <f>COUNTIF(Interdata1!AK6,"&gt;0")</f>
        <v>0</v>
      </c>
      <c r="AQ6" s="20">
        <f>COUNTIF(Interdata1!AM6,"&gt;0")</f>
        <v>0</v>
      </c>
      <c r="AR6" s="20">
        <f>COUNTIF(Interdata1!AO6,"&gt;0")</f>
        <v>0</v>
      </c>
      <c r="AS6" s="20">
        <f>COUNTIF(Interdata1!AQ6:AR6,"&gt;0")</f>
        <v>1</v>
      </c>
      <c r="AT6" s="20">
        <f>COUNTIF(Interdata1!I6,"&gt;0")</f>
        <v>0</v>
      </c>
      <c r="AU6" s="20">
        <f>COUNTIF(Interdata1!M6,"&gt;0")</f>
        <v>0</v>
      </c>
      <c r="AV6" s="20">
        <f>COUNTIF(Interdata1!P6,"&gt;0")</f>
        <v>0</v>
      </c>
      <c r="AW6" s="20">
        <f>COUNTIF(Interdata1!R6:S6,"&gt;0")</f>
        <v>0</v>
      </c>
      <c r="AX6" s="20">
        <f>COUNTIF(Interdata1!W6,"&gt;0")</f>
        <v>1</v>
      </c>
      <c r="AY6" s="20">
        <f>COUNTIF(Interdata1!Y6,"&gt;0")</f>
        <v>0</v>
      </c>
      <c r="AZ6" s="20">
        <f>COUNTIF(Interdata1!AE6,"&gt;0")</f>
        <v>0</v>
      </c>
      <c r="BA6" s="20">
        <f>COUNTIF(Interdata1!AG6:AH6,"&gt;0")</f>
        <v>2</v>
      </c>
      <c r="BB6" s="20">
        <f>COUNTIF(Interdata1!AL6,"&gt;0")</f>
        <v>1</v>
      </c>
      <c r="BC6" s="20">
        <f>COUNTIF(Interdata1!AS6,"&lt;1")</f>
        <v>0</v>
      </c>
      <c r="BD6" s="32">
        <f>COUNTIF(Interdata1!AT6,"&gt;0")</f>
        <v>1</v>
      </c>
      <c r="BE6" s="20">
        <f>COUNTIF(Interdata1!AU6,"&gt;0")</f>
        <v>1</v>
      </c>
      <c r="BF6" s="20">
        <f>COUNTIF(Interdata1!AY6,"&gt;0")</f>
        <v>1</v>
      </c>
      <c r="BG6" s="20">
        <f>COUNTIF(Interdata1!BC6,"&gt;0")</f>
        <v>1</v>
      </c>
      <c r="BH6" s="20">
        <f>COUNTIF(Interdata1!BG6,"&gt;0")</f>
        <v>1</v>
      </c>
      <c r="BI6" s="20">
        <f>COUNTIF(Interdata1!BK6,"&gt;0")</f>
        <v>1</v>
      </c>
      <c r="BJ6" s="20">
        <f>COUNTIF(Interdata1!BO6,"&gt;0")</f>
        <v>1</v>
      </c>
      <c r="BK6" s="20">
        <f>COUNTIF(Interdata1!BS6,"&gt;0")</f>
        <v>1</v>
      </c>
      <c r="BL6" s="20">
        <f>COUNTIF(Interdata1!BW6,"&gt;0")</f>
        <v>1</v>
      </c>
      <c r="BM6" s="20">
        <f>COUNTIF(Interdata1!CA6,"&gt;0")</f>
        <v>1</v>
      </c>
      <c r="BN6" s="20">
        <f>COUNTIF(Interdata1!CE6,"&gt;0")</f>
        <v>1</v>
      </c>
      <c r="BO6" s="20">
        <f>COUNTIF(Interdata1!AV6,"&gt;0")</f>
        <v>0</v>
      </c>
      <c r="BP6" s="20">
        <f>COUNTIF(Interdata1!AZ6,"&gt;0")</f>
        <v>0</v>
      </c>
      <c r="BQ6" s="20">
        <f>COUNTIF(Interdata1!BD6,"&gt;0")</f>
        <v>1</v>
      </c>
      <c r="BR6" s="20">
        <f>COUNTIF(Interdata1!BH6,"&gt;0")</f>
        <v>0</v>
      </c>
      <c r="BS6" s="20">
        <f>COUNTIF(Interdata1!BL6,"&gt;0")</f>
        <v>1</v>
      </c>
      <c r="BT6" s="20">
        <f>COUNTIF(Interdata1!BP6,"&gt;0")</f>
        <v>1</v>
      </c>
      <c r="BU6" s="20">
        <f>COUNTIF(Interdata1!BT6,"&gt;0")</f>
        <v>1</v>
      </c>
      <c r="BV6" s="20">
        <f>COUNTIF(Interdata1!BX6,"&gt;0")</f>
        <v>0</v>
      </c>
      <c r="BW6" s="20">
        <f>COUNTIF(Interdata1!CB6,"&gt;0")</f>
        <v>1</v>
      </c>
      <c r="BX6" s="20">
        <f>COUNTIF(Interdata1!CF6,"&gt;0")</f>
        <v>1</v>
      </c>
      <c r="BY6" s="20">
        <f>COUNTIF(Interdata1!AW6,"&gt;0")</f>
        <v>0</v>
      </c>
      <c r="BZ6" s="20">
        <f>COUNTIF(Interdata1!BA6,"&gt;0")</f>
        <v>1</v>
      </c>
      <c r="CA6" s="20">
        <f>COUNTIF(Interdata1!BE6,"&gt;0")</f>
        <v>1</v>
      </c>
      <c r="CB6" s="20">
        <f>COUNTIF(Interdata1!BI6,"&gt;0")</f>
        <v>0</v>
      </c>
      <c r="CC6" s="20">
        <f>COUNTIF(Interdata1!BM6,"&gt;0")</f>
        <v>1</v>
      </c>
      <c r="CD6" s="20">
        <f>COUNTIF(Interdata1!BQ6,"&gt;0")</f>
        <v>0</v>
      </c>
      <c r="CE6" s="20">
        <f>COUNTIF(Interdata1!BU6,"&gt;0")</f>
        <v>0</v>
      </c>
      <c r="CF6" s="20">
        <f>COUNTIF(Interdata1!BY6,"&gt;0")</f>
        <v>0</v>
      </c>
      <c r="CG6" s="20">
        <f>COUNTIF(Interdata1!CC6,"&gt;0")</f>
        <v>0</v>
      </c>
      <c r="CH6" s="20">
        <f>COUNTIF(Interdata1!CG6,"&gt;0")</f>
        <v>1</v>
      </c>
      <c r="CI6" s="20">
        <f>COUNTIF(Interdata1!AX6,"&gt;0")</f>
        <v>1</v>
      </c>
      <c r="CJ6" s="20">
        <f>COUNTIF(Interdata1!BB6,"&gt;0")</f>
        <v>1</v>
      </c>
      <c r="CK6" s="20">
        <f>COUNTIF(Interdata1!BF6,"&gt;0")</f>
        <v>0</v>
      </c>
      <c r="CL6" s="20">
        <f>COUNTIF(Interdata1!BJ6,"&gt;0")</f>
        <v>0</v>
      </c>
      <c r="CM6" s="20">
        <f>COUNTIF(Interdata1!BN6,"&gt;0")</f>
        <v>1</v>
      </c>
      <c r="CN6" s="20">
        <f>COUNTIF(Interdata1!BR6,"&gt;0")</f>
        <v>0</v>
      </c>
      <c r="CO6" s="20">
        <f>COUNTIF(Interdata1!BV6,"&gt;0")</f>
        <v>1</v>
      </c>
      <c r="CP6" s="20">
        <f>COUNTIF(Interdata1!BZ6,"&gt;0")</f>
        <v>1</v>
      </c>
      <c r="CQ6" s="20">
        <f>COUNTIF(Interdata1!CD6,"&gt;0")</f>
        <v>1</v>
      </c>
      <c r="CR6" s="20">
        <f>COUNTIF(Interdata1!CH6,"&gt;0")</f>
        <v>0</v>
      </c>
      <c r="CS6" s="20">
        <f>COUNTIF(Interdata1!CI6,"&gt;0")</f>
        <v>1</v>
      </c>
      <c r="CT6" s="20">
        <f>COUNTIF(Interdata1!CM6,"&gt;0")</f>
        <v>0</v>
      </c>
      <c r="CU6" s="20">
        <f>COUNTIF(Interdata1!CQ6,"&gt;0")</f>
        <v>1</v>
      </c>
      <c r="CV6" s="20">
        <f>COUNTIF(Interdata1!CU6,"&gt;0")</f>
        <v>0</v>
      </c>
      <c r="CW6" s="20">
        <f>COUNTIF(Interdata1!CY6,"&gt;0")</f>
        <v>1</v>
      </c>
      <c r="CX6" s="20">
        <f>COUNTIF(Interdata1!DC6,"&gt;0")</f>
        <v>1</v>
      </c>
      <c r="CY6" s="20">
        <f>COUNTIF(Interdata1!DG6,"&gt;0")</f>
        <v>1</v>
      </c>
      <c r="CZ6" s="20">
        <f>COUNTIF(Interdata1!DK6,"&gt;0")</f>
        <v>1</v>
      </c>
      <c r="DA6" s="20">
        <f>COUNTIF(Interdata1!DO6,"&gt;0")</f>
        <v>1</v>
      </c>
      <c r="DB6" s="20">
        <f>COUNTIF(Interdata1!DS6,"&gt;0")</f>
        <v>1</v>
      </c>
      <c r="DC6" s="20">
        <f>COUNTIF(Interdata1!CJ6,"&gt;0")</f>
        <v>1</v>
      </c>
      <c r="DD6" s="20">
        <f>COUNTIF(Interdata1!CN6,"&gt;0")</f>
        <v>1</v>
      </c>
      <c r="DE6" s="20">
        <f>COUNTIF(Interdata1!CR6,"&gt;0")</f>
        <v>1</v>
      </c>
      <c r="DF6" s="20">
        <f>COUNTIF(Interdata1!CV6,"&gt;0")</f>
        <v>1</v>
      </c>
      <c r="DG6" s="20">
        <f>COUNTIF(Interdata1!CZ6,"&gt;0")</f>
        <v>1</v>
      </c>
      <c r="DH6" s="20">
        <f>COUNTIF(Interdata1!DD6,"&gt;0")</f>
        <v>1</v>
      </c>
      <c r="DI6" s="20">
        <f>COUNTIF(Interdata1!DH6,"&gt;0")</f>
        <v>1</v>
      </c>
      <c r="DJ6" s="20">
        <f>COUNTIF(Interdata1!DL6,"&gt;0")</f>
        <v>1</v>
      </c>
      <c r="DK6" s="20">
        <f>COUNTIF(Interdata1!DP6,"&gt;0")</f>
        <v>1</v>
      </c>
      <c r="DL6" s="20">
        <f>COUNTIF(Interdata1!DT6,"&gt;0")</f>
        <v>0</v>
      </c>
      <c r="DM6" s="20">
        <f>COUNTIF(Interdata1!CK6,"&gt;0")</f>
        <v>0</v>
      </c>
      <c r="DN6" s="20">
        <f>COUNTIF(Interdata1!CO6,"&gt;0")</f>
        <v>0</v>
      </c>
      <c r="DO6" s="20">
        <f>COUNTIF(Interdata1!CS6,"&gt;0")</f>
        <v>0</v>
      </c>
      <c r="DP6" s="20">
        <f>COUNTIF(Interdata1!CW6,"&gt;0")</f>
        <v>0</v>
      </c>
      <c r="DQ6" s="20">
        <f>COUNTIF(Interdata1!DA6,"&gt;0")</f>
        <v>0</v>
      </c>
      <c r="DR6" s="20">
        <f>COUNTIF(Interdata1!DE6,"&gt;0")</f>
        <v>1</v>
      </c>
      <c r="DS6" s="20">
        <f>COUNTIF(Interdata1!DI6,"&gt;0")</f>
        <v>1</v>
      </c>
      <c r="DT6" s="20">
        <f>COUNTIF(Interdata1!DM6,"&gt;0")</f>
        <v>1</v>
      </c>
      <c r="DU6" s="20">
        <f>COUNTIF(Interdata1!DQ6,"&gt;0")</f>
        <v>0</v>
      </c>
      <c r="DV6" s="20">
        <f>COUNTIF(Interdata1!DU6,"&gt;0")</f>
        <v>0</v>
      </c>
      <c r="DW6" s="20">
        <f>COUNTIF(Interdata1!CL6,"&gt;0")</f>
        <v>1</v>
      </c>
      <c r="DX6" s="20">
        <f>COUNTIF(Interdata1!CP6,"&gt;0")</f>
        <v>1</v>
      </c>
      <c r="DY6" s="20">
        <f>COUNTIF(Interdata1!CT6,"&gt;0")</f>
        <v>1</v>
      </c>
      <c r="DZ6" s="20">
        <f>COUNTIF(Interdata1!CX6,"&gt;0")</f>
        <v>0</v>
      </c>
      <c r="EA6" s="20">
        <f>COUNTIF(Interdata1!DB6,"&gt;0")</f>
        <v>0</v>
      </c>
      <c r="EB6" s="20">
        <f>COUNTIF(Interdata1!DF6,"&gt;0")</f>
        <v>1</v>
      </c>
      <c r="EC6" s="20">
        <f>COUNTIF(Interdata1!DJ6,"&gt;0")</f>
        <v>0</v>
      </c>
      <c r="ED6" s="20">
        <f>COUNTIF(Interdata1!DN6,"&gt;0")</f>
        <v>1</v>
      </c>
      <c r="EE6" s="20">
        <f>COUNTIF(Interdata1!DR6,"&gt;0")</f>
        <v>1</v>
      </c>
      <c r="EF6" s="20">
        <f>COUNTIF(Interdata1!DV6,"&gt;0")</f>
        <v>1</v>
      </c>
      <c r="EG6" s="20">
        <f>(Interdata1!EB6)</f>
        <v>3</v>
      </c>
      <c r="EH6" s="20">
        <f>(Interdata1!ED6)</f>
        <v>4</v>
      </c>
      <c r="EI6" s="20">
        <f>(Interdata1!EE6)</f>
        <v>1</v>
      </c>
      <c r="EJ6" s="20">
        <f>(Interdata1!EJ6)</f>
        <v>3</v>
      </c>
      <c r="EK6" s="20">
        <f>(Interdata1!ES6)</f>
        <v>2</v>
      </c>
      <c r="EL6" s="20">
        <f>(Interdata1!FA6)</f>
        <v>3</v>
      </c>
      <c r="EM6" s="20">
        <f>(Interdata1!FC6)</f>
        <v>4</v>
      </c>
      <c r="EN6" s="20">
        <f>(Interdata1!FT6)</f>
        <v>4</v>
      </c>
      <c r="EO6" s="20">
        <f>(Interdata1!FV6)</f>
        <v>3</v>
      </c>
      <c r="EP6" s="20">
        <f>(Interdata1!GD6)</f>
        <v>3</v>
      </c>
      <c r="EQ6" s="20">
        <f>(Interdata1!EA6)</f>
        <v>3</v>
      </c>
      <c r="ER6" s="20">
        <f>(Interdata1!EF6)</f>
        <v>4</v>
      </c>
      <c r="ES6" s="20">
        <f>(Interdata1!EG6)</f>
        <v>3</v>
      </c>
      <c r="ET6" s="20">
        <f>(Interdata1!EM6)</f>
        <v>3</v>
      </c>
      <c r="EU6" s="20">
        <f>(Interdata1!EP6)</f>
        <v>1</v>
      </c>
      <c r="EV6" s="20">
        <f>(Interdata1!EY6)</f>
        <v>4</v>
      </c>
      <c r="EW6" s="20">
        <f>(Interdata1!FB6)</f>
        <v>3</v>
      </c>
      <c r="EX6" s="20">
        <f>(Interdata1!FJ6)</f>
        <v>2</v>
      </c>
      <c r="EY6" s="20">
        <f>(Interdata1!FS6)</f>
        <v>3</v>
      </c>
      <c r="EZ6" s="20">
        <f>(Interdata1!FX6)</f>
        <v>4</v>
      </c>
      <c r="FA6" s="20">
        <f>(Interdata1!DX6)</f>
        <v>4</v>
      </c>
      <c r="FB6" s="20">
        <f>(Interdata1!DZ6)</f>
        <v>3</v>
      </c>
      <c r="FC6" s="20">
        <f>(Interdata1!EI6)</f>
        <v>4</v>
      </c>
      <c r="FD6" s="20">
        <f>(Interdata1!EN6)</f>
        <v>3</v>
      </c>
      <c r="FE6" s="20">
        <f>(Interdata1!EU6)</f>
        <v>4</v>
      </c>
      <c r="FF6" s="20">
        <f>(Interdata1!EZ6)</f>
        <v>4</v>
      </c>
      <c r="FG6" s="20">
        <f>(Interdata1!FI6)</f>
        <v>3</v>
      </c>
      <c r="FH6" s="20">
        <f>(Interdata1!FU6)</f>
        <v>1</v>
      </c>
      <c r="FI6" s="20">
        <f>(Interdata1!GH6)</f>
        <v>1</v>
      </c>
      <c r="FJ6" s="20">
        <f>(Interdata1!GJ6)</f>
        <v>1</v>
      </c>
      <c r="FK6" s="20">
        <f>(Interdata1!DY6)</f>
        <v>1</v>
      </c>
      <c r="FL6" s="20">
        <f>(Interdata1!EC6)</f>
        <v>3</v>
      </c>
      <c r="FM6" s="20">
        <f>(Interdata1!EK6)</f>
        <v>1</v>
      </c>
      <c r="FN6" s="20">
        <f>(Interdata1!ER6)</f>
        <v>2</v>
      </c>
      <c r="FO6" s="20">
        <f>(Interdata1!FD6)</f>
        <v>3</v>
      </c>
      <c r="FP6" s="20">
        <f>(Interdata1!FH6)</f>
        <v>2</v>
      </c>
      <c r="FQ6" s="20">
        <f>(Interdata1!FL6)</f>
        <v>3</v>
      </c>
      <c r="FR6" s="20">
        <f>(Interdata1!FO6)</f>
        <v>3</v>
      </c>
      <c r="FS6" s="20">
        <f>(Interdata1!FQ6)</f>
        <v>3</v>
      </c>
      <c r="FT6" s="20">
        <f>(Interdata1!FW6)</f>
        <v>2</v>
      </c>
      <c r="FU6" s="20">
        <f>(Interdata1!EQ6)</f>
        <v>4</v>
      </c>
      <c r="FV6" s="20">
        <f>(Interdata1!ET6)</f>
        <v>3</v>
      </c>
      <c r="FW6" s="20">
        <f>(Interdata1!EV6)</f>
        <v>2</v>
      </c>
      <c r="FX6" s="20">
        <f>(Interdata1!FG6)</f>
        <v>1</v>
      </c>
      <c r="FY6" s="20">
        <f>(Interdata1!FN6)</f>
        <v>4</v>
      </c>
      <c r="FZ6" s="20">
        <f>(Interdata1!FR6)</f>
        <v>3</v>
      </c>
      <c r="GA6" s="20">
        <f>(Interdata1!GC6)</f>
        <v>1</v>
      </c>
      <c r="GB6" s="20">
        <f>(Interdata1!GE6)</f>
        <v>4</v>
      </c>
      <c r="GC6" s="20">
        <f>(Interdata1!GK6)</f>
        <v>3</v>
      </c>
      <c r="GD6" s="20">
        <f>(Interdata1!GL6)</f>
        <v>3</v>
      </c>
      <c r="GE6" s="20">
        <f>(Interdata1!EO6)</f>
        <v>1</v>
      </c>
      <c r="GF6" s="20">
        <f>(Interdata1!EW6)</f>
        <v>3</v>
      </c>
      <c r="GG6" s="20">
        <f>(Interdata1!FF6)</f>
        <v>2</v>
      </c>
      <c r="GH6" s="20">
        <f>(Interdata1!FM6)</f>
        <v>1</v>
      </c>
      <c r="GI6" s="20">
        <f>(Interdata1!FP6)</f>
        <v>2</v>
      </c>
      <c r="GJ6" s="20">
        <f>(Interdata1!GB6)</f>
        <v>1</v>
      </c>
      <c r="GK6" s="20">
        <f>(Interdata1!GF6)</f>
        <v>3</v>
      </c>
      <c r="GL6" s="20">
        <f>(Interdata1!GG6)</f>
        <v>3</v>
      </c>
      <c r="GM6" s="20">
        <f>(Interdata1!GI6)</f>
        <v>2</v>
      </c>
      <c r="GN6" s="20">
        <f>(Interdata1!GN6)</f>
        <v>2</v>
      </c>
      <c r="GO6" s="20">
        <f>(Interdata1!DW6)</f>
        <v>3</v>
      </c>
      <c r="GP6" s="20">
        <f>(Interdata1!EH6)</f>
        <v>1</v>
      </c>
      <c r="GQ6" s="20">
        <f>(Interdata1!EL6)</f>
        <v>1</v>
      </c>
      <c r="GR6" s="20">
        <f>(Interdata1!EX6)</f>
        <v>4</v>
      </c>
      <c r="GS6" s="20">
        <f>(Interdata1!FE6)</f>
        <v>3</v>
      </c>
      <c r="GT6" s="20">
        <f>(Interdata1!FK6)</f>
        <v>3</v>
      </c>
      <c r="GU6" s="20">
        <f>(Interdata1!FY6)</f>
        <v>4</v>
      </c>
      <c r="GV6" s="20">
        <f>(Interdata1!FZ6)</f>
        <v>3</v>
      </c>
      <c r="GW6" s="20">
        <f>(Interdata1!GA6)</f>
        <v>1</v>
      </c>
      <c r="GX6" s="20">
        <f>(Interdata1!GM6)</f>
        <v>4</v>
      </c>
      <c r="GY6" s="20">
        <f>('Raw data'!GO6)</f>
        <v>9</v>
      </c>
      <c r="GZ6" s="20">
        <f>('Raw data'!GW6)</f>
        <v>9</v>
      </c>
      <c r="HA6" s="20">
        <f>('Raw data'!HE6)</f>
        <v>7</v>
      </c>
      <c r="HB6" s="20">
        <f>('Raw data'!HM6)</f>
        <v>7</v>
      </c>
      <c r="HC6" s="20">
        <f>('Raw data'!HU6)</f>
        <v>10</v>
      </c>
      <c r="HD6" s="20">
        <f>('Raw data'!GP6)</f>
        <v>3</v>
      </c>
      <c r="HE6" s="20">
        <f>('Raw data'!GX6)</f>
        <v>5</v>
      </c>
      <c r="HF6" s="20">
        <f>('Raw data'!HF6)</f>
        <v>3</v>
      </c>
      <c r="HG6" s="20">
        <f>('Raw data'!HN6)</f>
        <v>7</v>
      </c>
      <c r="HH6" s="20">
        <f>('Raw data'!HV6)</f>
        <v>2</v>
      </c>
      <c r="HI6" s="20">
        <f>('Raw data'!GQ6)</f>
        <v>10</v>
      </c>
      <c r="HJ6" s="20">
        <f>('Raw data'!GY6)</f>
        <v>10</v>
      </c>
      <c r="HK6" s="20">
        <f>('Raw data'!HG6)</f>
        <v>10</v>
      </c>
      <c r="HL6" s="20">
        <f>('Raw data'!HO6)</f>
        <v>9</v>
      </c>
      <c r="HM6" s="20">
        <f>('Raw data'!HW6)</f>
        <v>9</v>
      </c>
      <c r="HN6" s="20">
        <f>('Raw data'!GR6)</f>
        <v>8</v>
      </c>
      <c r="HO6" s="20">
        <f>('Raw data'!GZ6)</f>
        <v>5</v>
      </c>
      <c r="HP6" s="20">
        <f>('Raw data'!HX6)</f>
        <v>5</v>
      </c>
      <c r="HQ6" s="20">
        <f>('Raw data'!HH6)</f>
        <v>4</v>
      </c>
      <c r="HR6" s="20">
        <f>('Raw data'!HP6)</f>
        <v>3</v>
      </c>
      <c r="HS6" s="20">
        <f>('Raw data'!IC6)</f>
        <v>3</v>
      </c>
      <c r="HT6" s="20">
        <f>('Raw data'!GS6)</f>
        <v>7</v>
      </c>
      <c r="HU6" s="20">
        <f>('Raw data'!HA6)</f>
        <v>6</v>
      </c>
      <c r="HV6" s="20">
        <f>('Raw data'!HI6)</f>
        <v>8</v>
      </c>
      <c r="HW6" s="20">
        <f>('Raw data'!HQ6)</f>
        <v>7</v>
      </c>
      <c r="HX6" s="20">
        <f>('Raw data'!HY6)</f>
        <v>8</v>
      </c>
      <c r="HY6" s="20">
        <f>('Raw data'!GT6)</f>
        <v>10</v>
      </c>
      <c r="HZ6" s="20">
        <f>('Raw data'!HB6)</f>
        <v>7</v>
      </c>
      <c r="IA6" s="20">
        <f>('Raw data'!HJ6)</f>
        <v>7</v>
      </c>
      <c r="IB6" s="20">
        <f>('Raw data'!HR6)</f>
        <v>6</v>
      </c>
      <c r="IC6" s="20">
        <f>('Raw data'!HZ6)</f>
        <v>8</v>
      </c>
      <c r="ID6" s="20">
        <f>('Raw data'!GU6)</f>
        <v>7</v>
      </c>
      <c r="IE6" s="20">
        <f>('Raw data'!HC6)</f>
        <v>10</v>
      </c>
      <c r="IF6" s="20">
        <f>('Raw data'!HK6)</f>
        <v>3</v>
      </c>
      <c r="IG6" s="20">
        <f>('Raw data'!HS6)</f>
        <v>9</v>
      </c>
      <c r="IH6" s="20">
        <f>('Raw data'!IA6)</f>
        <v>5</v>
      </c>
      <c r="II6" s="20">
        <f>('Raw data'!GV6)</f>
        <v>9</v>
      </c>
      <c r="IJ6" s="20">
        <f>('Raw data'!HD6)</f>
        <v>3</v>
      </c>
      <c r="IK6" s="20">
        <f>('Raw data'!HL6)</f>
        <v>4</v>
      </c>
      <c r="IL6" s="20">
        <f>('Raw data'!HT6)</f>
        <v>2</v>
      </c>
      <c r="IM6" s="20">
        <f>('Raw data'!IB6)</f>
        <v>3</v>
      </c>
    </row>
    <row r="7">
      <c r="A7" s="24" t="str">
        <f>'Raw data'!B7</f>
        <v>Developer</v>
      </c>
      <c r="B7" s="31">
        <f>COUNTIF(Interdata1!E7:I7,"&lt;1")</f>
        <v>3</v>
      </c>
      <c r="C7" s="20">
        <f>COUNTIF(Interdata1!T7:W7,"&lt;1")</f>
        <v>2</v>
      </c>
      <c r="D7" s="20">
        <f>COUNTIF(Interdata1!Y7,"&lt;1")</f>
        <v>0</v>
      </c>
      <c r="E7" s="19">
        <f>COUNTIF(Interdata1!AI7:AL7,"&lt;1")</f>
        <v>4</v>
      </c>
      <c r="F7" s="19">
        <f>COUNTIF(Interdata1!E7,"&gt;0")</f>
        <v>0</v>
      </c>
      <c r="G7" s="20">
        <f>COUNTIF(Interdata1!J7:M7,"&lt;1")</f>
        <v>3</v>
      </c>
      <c r="H7" s="20">
        <f>countif(Interdata1!T7,"&gt;0")</f>
        <v>1</v>
      </c>
      <c r="I7" s="20">
        <f>COUNTIF(Interdata1!X7,"&lt;1")</f>
        <v>1</v>
      </c>
      <c r="J7" s="20">
        <f>COUNTIF(Interdata1!Z7:AB7,"&lt;1")</f>
        <v>1</v>
      </c>
      <c r="K7" s="20">
        <f>COUNTIF(Interdata1!AI7,"&gt;0")</f>
        <v>0</v>
      </c>
      <c r="L7" s="20">
        <f>COUNTIF(Interdata1!AM7:AO7,"&lt;1")</f>
        <v>2</v>
      </c>
      <c r="M7" s="20">
        <f>COUNTIF(Interdata1!F7,"&gt;0")</f>
        <v>0</v>
      </c>
      <c r="N7" s="20">
        <f>COUNTIF(Interdata1!J7,"&gt;0")</f>
        <v>0</v>
      </c>
      <c r="O7" s="20">
        <f>COUNTIF(Interdata1!N7:P7,"&lt;1")</f>
        <v>2</v>
      </c>
      <c r="P7" s="20">
        <f>COUNTIF(Interdata1!U7,"&gt;0")</f>
        <v>0</v>
      </c>
      <c r="Q7" s="20">
        <f>COUNTIF(Interdata1!X7,"&gt;0")</f>
        <v>0</v>
      </c>
      <c r="R7" s="20">
        <f>COUNTIF(Interdata1!AC7:AE7,"&lt;1")</f>
        <v>1</v>
      </c>
      <c r="S7" s="20">
        <f>COUNTIF(Interdata1!AN7,"&gt;0")</f>
        <v>0</v>
      </c>
      <c r="T7" s="20">
        <f>COUNTIF(Interdata1!AP7:AQ7,"&lt;1")</f>
        <v>1</v>
      </c>
      <c r="U7" s="20">
        <f>COUNTIF(Interdata1!AS7,"&gt;0")</f>
        <v>0</v>
      </c>
      <c r="V7" s="20">
        <f>COUNTIF(Interdata1!G7,"&gt;0")</f>
        <v>0</v>
      </c>
      <c r="W7" s="20">
        <f>COUNTIF(Interdata1!K7,"&gt;0")</f>
        <v>0</v>
      </c>
      <c r="X7" s="20">
        <f>COUNTIF(Interdata1!N7,"&gt;0")</f>
        <v>0</v>
      </c>
      <c r="Y7" s="20">
        <f>COUNTIF(Interdata1!Q7:R7,"&lt;1")</f>
        <v>2</v>
      </c>
      <c r="Z7" s="20">
        <f>COUNTIF(Interdata1!V7,"&gt;0")</f>
        <v>0</v>
      </c>
      <c r="AA7" s="20">
        <f>COUNTIF(Interdata1!Z7,"&gt;0")</f>
        <v>1</v>
      </c>
      <c r="AB7" s="20">
        <f>COUNTIF(Interdata1!AC7:AD7,"&gt;0")</f>
        <v>1</v>
      </c>
      <c r="AC7" s="20">
        <f>COUNTIF(Interdata1!AF7:AG7,"&lt;1")</f>
        <v>0</v>
      </c>
      <c r="AD7" s="20">
        <f>COUNTIF(Interdata1!AJ7,"&gt;0")</f>
        <v>0</v>
      </c>
      <c r="AE7" s="20">
        <f>COUNTIF(Interdata1!AP7,"&gt;0")</f>
        <v>1</v>
      </c>
      <c r="AF7" s="20">
        <f>COUNTIF(Interdata1!AR7,"&lt;1")</f>
        <v>0</v>
      </c>
      <c r="AG7" s="20">
        <f>COUNTIF(Interdata1!AT7,"&lt;1")</f>
        <v>0</v>
      </c>
      <c r="AH7" s="20">
        <f>COUNTIF(Interdata1!H7,"&gt;0")</f>
        <v>1</v>
      </c>
      <c r="AI7" s="20">
        <f>COUNTIF(Interdata1!L7,"&gt;0")</f>
        <v>1</v>
      </c>
      <c r="AJ7" s="20">
        <f>COUNTIF(Interdata1!O7,"&gt;0")</f>
        <v>1</v>
      </c>
      <c r="AK7" s="20">
        <f>COUNTIF(Interdata1!Q7,"&gt;0")</f>
        <v>0</v>
      </c>
      <c r="AL7" s="20">
        <f>COUNTIF(Interdata1!S7,"&lt;1")</f>
        <v>1</v>
      </c>
      <c r="AM7" s="20">
        <f>COUNTIF(Interdata1!AA7:AB7,"&gt;0")</f>
        <v>1</v>
      </c>
      <c r="AN7" s="20">
        <f>COUNTIF(Interdata1!AF7,"&gt;0")</f>
        <v>1</v>
      </c>
      <c r="AO7" s="20">
        <f>COUNTIF(Interdata1!AH7,"&lt;1")</f>
        <v>0</v>
      </c>
      <c r="AP7" s="20">
        <f>COUNTIF(Interdata1!AK7,"&gt;0")</f>
        <v>0</v>
      </c>
      <c r="AQ7" s="20">
        <f>COUNTIF(Interdata1!AM7,"&gt;0")</f>
        <v>1</v>
      </c>
      <c r="AR7" s="20">
        <f>COUNTIF(Interdata1!AO7,"&gt;0")</f>
        <v>0</v>
      </c>
      <c r="AS7" s="20">
        <f>COUNTIF(Interdata1!AQ7:AR7,"&gt;0")</f>
        <v>1</v>
      </c>
      <c r="AT7" s="20">
        <f>COUNTIF(Interdata1!I7,"&gt;0")</f>
        <v>1</v>
      </c>
      <c r="AU7" s="20">
        <f>COUNTIF(Interdata1!M7,"&gt;0")</f>
        <v>0</v>
      </c>
      <c r="AV7" s="20">
        <f>COUNTIF(Interdata1!P7,"&gt;0")</f>
        <v>0</v>
      </c>
      <c r="AW7" s="20">
        <f>COUNTIF(Interdata1!R7:S7,"&gt;0")</f>
        <v>0</v>
      </c>
      <c r="AX7" s="20">
        <f>COUNTIF(Interdata1!W7,"&gt;0")</f>
        <v>1</v>
      </c>
      <c r="AY7" s="20">
        <f>COUNTIF(Interdata1!Y7,"&gt;0")</f>
        <v>1</v>
      </c>
      <c r="AZ7" s="20">
        <f>COUNTIF(Interdata1!AE7,"&gt;0")</f>
        <v>1</v>
      </c>
      <c r="BA7" s="20">
        <f>COUNTIF(Interdata1!AG7:AH7,"&gt;0")</f>
        <v>2</v>
      </c>
      <c r="BB7" s="20">
        <f>COUNTIF(Interdata1!AL7,"&gt;0")</f>
        <v>0</v>
      </c>
      <c r="BC7" s="20">
        <f>COUNTIF(Interdata1!AS7,"&lt;1")</f>
        <v>1</v>
      </c>
      <c r="BD7" s="32">
        <f>COUNTIF(Interdata1!AT7,"&gt;0")</f>
        <v>1</v>
      </c>
      <c r="BE7" s="20">
        <f>COUNTIF(Interdata1!AU7,"&gt;0")</f>
        <v>0</v>
      </c>
      <c r="BF7" s="20">
        <f>COUNTIF(Interdata1!AY7,"&gt;0")</f>
        <v>1</v>
      </c>
      <c r="BG7" s="20">
        <f>COUNTIF(Interdata1!BC7,"&gt;0")</f>
        <v>0</v>
      </c>
      <c r="BH7" s="20">
        <f>COUNTIF(Interdata1!BG7,"&gt;0")</f>
        <v>0</v>
      </c>
      <c r="BI7" s="20">
        <f>COUNTIF(Interdata1!BK7,"&gt;0")</f>
        <v>0</v>
      </c>
      <c r="BJ7" s="20">
        <f>COUNTIF(Interdata1!BO7,"&gt;0")</f>
        <v>1</v>
      </c>
      <c r="BK7" s="20">
        <f>COUNTIF(Interdata1!BS7,"&gt;0")</f>
        <v>1</v>
      </c>
      <c r="BL7" s="20">
        <f>COUNTIF(Interdata1!BW7,"&gt;0")</f>
        <v>1</v>
      </c>
      <c r="BM7" s="20">
        <f>COUNTIF(Interdata1!CA7,"&gt;0")</f>
        <v>0</v>
      </c>
      <c r="BN7" s="20">
        <f>COUNTIF(Interdata1!CE7,"&gt;0")</f>
        <v>1</v>
      </c>
      <c r="BO7" s="20">
        <f>COUNTIF(Interdata1!AV7,"&gt;0")</f>
        <v>0</v>
      </c>
      <c r="BP7" s="20">
        <f>COUNTIF(Interdata1!AZ7,"&gt;0")</f>
        <v>1</v>
      </c>
      <c r="BQ7" s="20">
        <f>COUNTIF(Interdata1!BD7,"&gt;0")</f>
        <v>0</v>
      </c>
      <c r="BR7" s="20">
        <f>COUNTIF(Interdata1!BH7,"&gt;0")</f>
        <v>0</v>
      </c>
      <c r="BS7" s="20">
        <f>COUNTIF(Interdata1!BL7,"&gt;0")</f>
        <v>0</v>
      </c>
      <c r="BT7" s="20">
        <f>COUNTIF(Interdata1!BP7,"&gt;0")</f>
        <v>0</v>
      </c>
      <c r="BU7" s="20">
        <f>COUNTIF(Interdata1!BT7,"&gt;0")</f>
        <v>0</v>
      </c>
      <c r="BV7" s="20">
        <f>COUNTIF(Interdata1!BX7,"&gt;0")</f>
        <v>0</v>
      </c>
      <c r="BW7" s="20">
        <f>COUNTIF(Interdata1!CB7,"&gt;0")</f>
        <v>0</v>
      </c>
      <c r="BX7" s="20">
        <f>COUNTIF(Interdata1!CF7,"&gt;0")</f>
        <v>1</v>
      </c>
      <c r="BY7" s="20">
        <f>COUNTIF(Interdata1!AW7,"&gt;0")</f>
        <v>0</v>
      </c>
      <c r="BZ7" s="20">
        <f>COUNTIF(Interdata1!BA7,"&gt;0")</f>
        <v>1</v>
      </c>
      <c r="CA7" s="20">
        <f>COUNTIF(Interdata1!BE7,"&gt;0")</f>
        <v>1</v>
      </c>
      <c r="CB7" s="20">
        <f>COUNTIF(Interdata1!BI7,"&gt;0")</f>
        <v>1</v>
      </c>
      <c r="CC7" s="20">
        <f>COUNTIF(Interdata1!BM7,"&gt;0")</f>
        <v>1</v>
      </c>
      <c r="CD7" s="20">
        <f>COUNTIF(Interdata1!BQ7,"&gt;0")</f>
        <v>0</v>
      </c>
      <c r="CE7" s="20">
        <f>COUNTIF(Interdata1!BU7,"&gt;0")</f>
        <v>0</v>
      </c>
      <c r="CF7" s="20">
        <f>COUNTIF(Interdata1!BY7,"&gt;0")</f>
        <v>0</v>
      </c>
      <c r="CG7" s="20">
        <f>COUNTIF(Interdata1!CC7,"&gt;0")</f>
        <v>1</v>
      </c>
      <c r="CH7" s="20">
        <f>COUNTIF(Interdata1!CG7,"&gt;0")</f>
        <v>1</v>
      </c>
      <c r="CI7" s="20">
        <f>COUNTIF(Interdata1!AX7,"&gt;0")</f>
        <v>0</v>
      </c>
      <c r="CJ7" s="20">
        <f>COUNTIF(Interdata1!BB7,"&gt;0")</f>
        <v>1</v>
      </c>
      <c r="CK7" s="20">
        <f>COUNTIF(Interdata1!BF7,"&gt;0")</f>
        <v>0</v>
      </c>
      <c r="CL7" s="20">
        <f>COUNTIF(Interdata1!BJ7,"&gt;0")</f>
        <v>1</v>
      </c>
      <c r="CM7" s="20">
        <f>COUNTIF(Interdata1!BN7,"&gt;0")</f>
        <v>0</v>
      </c>
      <c r="CN7" s="20">
        <f>COUNTIF(Interdata1!BR7,"&gt;0")</f>
        <v>0</v>
      </c>
      <c r="CO7" s="20">
        <f>COUNTIF(Interdata1!BV7,"&gt;0")</f>
        <v>1</v>
      </c>
      <c r="CP7" s="20">
        <f>COUNTIF(Interdata1!BZ7,"&gt;0")</f>
        <v>1</v>
      </c>
      <c r="CQ7" s="20">
        <f>COUNTIF(Interdata1!CD7,"&gt;0")</f>
        <v>1</v>
      </c>
      <c r="CR7" s="20">
        <f>COUNTIF(Interdata1!CH7,"&gt;0")</f>
        <v>1</v>
      </c>
      <c r="CS7" s="20">
        <f>COUNTIF(Interdata1!CI7,"&gt;0")</f>
        <v>0</v>
      </c>
      <c r="CT7" s="20">
        <f>COUNTIF(Interdata1!CM7,"&gt;0")</f>
        <v>1</v>
      </c>
      <c r="CU7" s="20">
        <f>COUNTIF(Interdata1!CQ7,"&gt;0")</f>
        <v>0</v>
      </c>
      <c r="CV7" s="20">
        <f>COUNTIF(Interdata1!CU7,"&gt;0")</f>
        <v>1</v>
      </c>
      <c r="CW7" s="20">
        <f>COUNTIF(Interdata1!CY7,"&gt;0")</f>
        <v>0</v>
      </c>
      <c r="CX7" s="20">
        <f>COUNTIF(Interdata1!DC7,"&gt;0")</f>
        <v>1</v>
      </c>
      <c r="CY7" s="20">
        <f>COUNTIF(Interdata1!DG7,"&gt;0")</f>
        <v>1</v>
      </c>
      <c r="CZ7" s="20">
        <f>COUNTIF(Interdata1!DK7,"&gt;0")</f>
        <v>0</v>
      </c>
      <c r="DA7" s="20">
        <f>COUNTIF(Interdata1!DO7,"&gt;0")</f>
        <v>1</v>
      </c>
      <c r="DB7" s="20">
        <f>COUNTIF(Interdata1!DS7,"&gt;0")</f>
        <v>0</v>
      </c>
      <c r="DC7" s="20">
        <f>COUNTIF(Interdata1!CJ7,"&gt;0")</f>
        <v>1</v>
      </c>
      <c r="DD7" s="20">
        <f>COUNTIF(Interdata1!CN7,"&gt;0")</f>
        <v>0</v>
      </c>
      <c r="DE7" s="20">
        <f>COUNTIF(Interdata1!CR7,"&gt;0")</f>
        <v>1</v>
      </c>
      <c r="DF7" s="20">
        <f>COUNTIF(Interdata1!CV7,"&gt;0")</f>
        <v>1</v>
      </c>
      <c r="DG7" s="20">
        <f>COUNTIF(Interdata1!CZ7,"&gt;0")</f>
        <v>1</v>
      </c>
      <c r="DH7" s="20">
        <f>COUNTIF(Interdata1!DD7,"&gt;0")</f>
        <v>1</v>
      </c>
      <c r="DI7" s="20">
        <f>COUNTIF(Interdata1!DH7,"&gt;0")</f>
        <v>1</v>
      </c>
      <c r="DJ7" s="20">
        <f>COUNTIF(Interdata1!DL7,"&gt;0")</f>
        <v>0</v>
      </c>
      <c r="DK7" s="20">
        <f>COUNTIF(Interdata1!DP7,"&gt;0")</f>
        <v>1</v>
      </c>
      <c r="DL7" s="20">
        <f>COUNTIF(Interdata1!DT7,"&gt;0")</f>
        <v>0</v>
      </c>
      <c r="DM7" s="20">
        <f>COUNTIF(Interdata1!CK7,"&gt;0")</f>
        <v>0</v>
      </c>
      <c r="DN7" s="20">
        <f>COUNTIF(Interdata1!CO7,"&gt;0")</f>
        <v>0</v>
      </c>
      <c r="DO7" s="20">
        <f>COUNTIF(Interdata1!CS7,"&gt;0")</f>
        <v>0</v>
      </c>
      <c r="DP7" s="20">
        <f>COUNTIF(Interdata1!CW7,"&gt;0")</f>
        <v>1</v>
      </c>
      <c r="DQ7" s="20">
        <f>COUNTIF(Interdata1!DA7,"&gt;0")</f>
        <v>0</v>
      </c>
      <c r="DR7" s="20">
        <f>COUNTIF(Interdata1!DE7,"&gt;0")</f>
        <v>1</v>
      </c>
      <c r="DS7" s="20">
        <f>COUNTIF(Interdata1!DI7,"&gt;0")</f>
        <v>0</v>
      </c>
      <c r="DT7" s="20">
        <f>COUNTIF(Interdata1!DM7,"&gt;0")</f>
        <v>0</v>
      </c>
      <c r="DU7" s="20">
        <f>COUNTIF(Interdata1!DQ7,"&gt;0")</f>
        <v>0</v>
      </c>
      <c r="DV7" s="20">
        <f>COUNTIF(Interdata1!DU7,"&gt;0")</f>
        <v>0</v>
      </c>
      <c r="DW7" s="20">
        <f>COUNTIF(Interdata1!CL7,"&gt;0")</f>
        <v>0</v>
      </c>
      <c r="DX7" s="20">
        <f>COUNTIF(Interdata1!CP7,"&gt;0")</f>
        <v>1</v>
      </c>
      <c r="DY7" s="20">
        <f>COUNTIF(Interdata1!CT7,"&gt;0")</f>
        <v>1</v>
      </c>
      <c r="DZ7" s="20">
        <f>COUNTIF(Interdata1!CX7,"&gt;0")</f>
        <v>0</v>
      </c>
      <c r="EA7" s="20">
        <f>COUNTIF(Interdata1!DB7,"&gt;0")</f>
        <v>1</v>
      </c>
      <c r="EB7" s="20">
        <f>COUNTIF(Interdata1!DF7,"&gt;0")</f>
        <v>1</v>
      </c>
      <c r="EC7" s="20">
        <f>COUNTIF(Interdata1!DJ7,"&gt;0")</f>
        <v>0</v>
      </c>
      <c r="ED7" s="20">
        <f>COUNTIF(Interdata1!DN7,"&gt;0")</f>
        <v>0</v>
      </c>
      <c r="EE7" s="20">
        <f>COUNTIF(Interdata1!DR7,"&gt;0")</f>
        <v>1</v>
      </c>
      <c r="EF7" s="20">
        <f>COUNTIF(Interdata1!DV7,"&gt;0")</f>
        <v>1</v>
      </c>
      <c r="EG7" s="20">
        <f>(Interdata1!EB7)</f>
        <v>2</v>
      </c>
      <c r="EH7" s="20">
        <f>(Interdata1!ED7)</f>
        <v>4</v>
      </c>
      <c r="EI7" s="20">
        <f>(Interdata1!EE7)</f>
        <v>3</v>
      </c>
      <c r="EJ7" s="20">
        <f>(Interdata1!EJ7)</f>
        <v>3</v>
      </c>
      <c r="EK7" s="20">
        <f>(Interdata1!ES7)</f>
        <v>2</v>
      </c>
      <c r="EL7" s="20">
        <f>(Interdata1!FA7)</f>
        <v>2</v>
      </c>
      <c r="EM7" s="20">
        <f>(Interdata1!FC7)</f>
        <v>2</v>
      </c>
      <c r="EN7" s="20">
        <f>(Interdata1!FT7)</f>
        <v>4</v>
      </c>
      <c r="EO7" s="20">
        <f>(Interdata1!FV7)</f>
        <v>2</v>
      </c>
      <c r="EP7" s="20">
        <f>(Interdata1!GD7)</f>
        <v>3</v>
      </c>
      <c r="EQ7" s="20">
        <f>(Interdata1!EA7)</f>
        <v>4</v>
      </c>
      <c r="ER7" s="20">
        <f>(Interdata1!EF7)</f>
        <v>4</v>
      </c>
      <c r="ES7" s="20">
        <f>(Interdata1!EG7)</f>
        <v>3</v>
      </c>
      <c r="ET7" s="20">
        <f>(Interdata1!EM7)</f>
        <v>3</v>
      </c>
      <c r="EU7" s="20">
        <f>(Interdata1!EP7)</f>
        <v>3</v>
      </c>
      <c r="EV7" s="20">
        <f>(Interdata1!EY7)</f>
        <v>2</v>
      </c>
      <c r="EW7" s="20">
        <f>(Interdata1!FB7)</f>
        <v>3</v>
      </c>
      <c r="EX7" s="20">
        <f>(Interdata1!FJ7)</f>
        <v>3</v>
      </c>
      <c r="EY7" s="20">
        <f>(Interdata1!FS7)</f>
        <v>2</v>
      </c>
      <c r="EZ7" s="20">
        <f>(Interdata1!FX7)</f>
        <v>2</v>
      </c>
      <c r="FA7" s="20">
        <f>(Interdata1!DX7)</f>
        <v>3</v>
      </c>
      <c r="FB7" s="20">
        <f>(Interdata1!DZ7)</f>
        <v>2</v>
      </c>
      <c r="FC7" s="20">
        <f>(Interdata1!EI7)</f>
        <v>1</v>
      </c>
      <c r="FD7" s="20">
        <f>(Interdata1!EN7)</f>
        <v>4</v>
      </c>
      <c r="FE7" s="20">
        <f>(Interdata1!EU7)</f>
        <v>4</v>
      </c>
      <c r="FF7" s="20">
        <f>(Interdata1!EZ7)</f>
        <v>3</v>
      </c>
      <c r="FG7" s="20">
        <f>(Interdata1!FI7)</f>
        <v>2</v>
      </c>
      <c r="FH7" s="20">
        <f>(Interdata1!FU7)</f>
        <v>3</v>
      </c>
      <c r="FI7" s="20">
        <f>(Interdata1!GH7)</f>
        <v>3</v>
      </c>
      <c r="FJ7" s="20">
        <f>(Interdata1!GJ7)</f>
        <v>1</v>
      </c>
      <c r="FK7" s="20">
        <f>(Interdata1!DY7)</f>
        <v>3</v>
      </c>
      <c r="FL7" s="20">
        <f>(Interdata1!EC7)</f>
        <v>2</v>
      </c>
      <c r="FM7" s="20">
        <f>(Interdata1!EK7)</f>
        <v>4</v>
      </c>
      <c r="FN7" s="20">
        <f>(Interdata1!ER7)</f>
        <v>2</v>
      </c>
      <c r="FO7" s="20">
        <f>(Interdata1!FD7)</f>
        <v>2</v>
      </c>
      <c r="FP7" s="20">
        <f>(Interdata1!FH7)</f>
        <v>3</v>
      </c>
      <c r="FQ7" s="20">
        <f>(Interdata1!FL7)</f>
        <v>2</v>
      </c>
      <c r="FR7" s="20">
        <f>(Interdata1!FO7)</f>
        <v>3</v>
      </c>
      <c r="FS7" s="20">
        <f>(Interdata1!FQ7)</f>
        <v>4</v>
      </c>
      <c r="FT7" s="20">
        <f>(Interdata1!FW7)</f>
        <v>4</v>
      </c>
      <c r="FU7" s="20">
        <f>(Interdata1!EQ7)</f>
        <v>2</v>
      </c>
      <c r="FV7" s="20">
        <f>(Interdata1!ET7)</f>
        <v>3</v>
      </c>
      <c r="FW7" s="20">
        <f>(Interdata1!EV7)</f>
        <v>2</v>
      </c>
      <c r="FX7" s="20">
        <f>(Interdata1!FG7)</f>
        <v>1</v>
      </c>
      <c r="FY7" s="20">
        <f>(Interdata1!FN7)</f>
        <v>2</v>
      </c>
      <c r="FZ7" s="20">
        <f>(Interdata1!FR7)</f>
        <v>3</v>
      </c>
      <c r="GA7" s="20">
        <f>(Interdata1!GC7)</f>
        <v>1</v>
      </c>
      <c r="GB7" s="20">
        <f>(Interdata1!GE7)</f>
        <v>3</v>
      </c>
      <c r="GC7" s="20">
        <f>(Interdata1!GK7)</f>
        <v>3</v>
      </c>
      <c r="GD7" s="20">
        <f>(Interdata1!GL7)</f>
        <v>4</v>
      </c>
      <c r="GE7" s="20">
        <f>(Interdata1!EO7)</f>
        <v>2</v>
      </c>
      <c r="GF7" s="20">
        <f>(Interdata1!EW7)</f>
        <v>3</v>
      </c>
      <c r="GG7" s="20">
        <f>(Interdata1!FF7)</f>
        <v>4</v>
      </c>
      <c r="GH7" s="20">
        <f>(Interdata1!FM7)</f>
        <v>4</v>
      </c>
      <c r="GI7" s="20">
        <f>(Interdata1!FP7)</f>
        <v>1</v>
      </c>
      <c r="GJ7" s="20">
        <f>(Interdata1!GB7)</f>
        <v>3</v>
      </c>
      <c r="GK7" s="20">
        <f>(Interdata1!GF7)</f>
        <v>4</v>
      </c>
      <c r="GL7" s="20">
        <f>(Interdata1!GG7)</f>
        <v>3</v>
      </c>
      <c r="GM7" s="20">
        <f>(Interdata1!GI7)</f>
        <v>4</v>
      </c>
      <c r="GN7" s="20">
        <f>(Interdata1!GN7)</f>
        <v>3</v>
      </c>
      <c r="GO7" s="20">
        <f>(Interdata1!DW7)</f>
        <v>4</v>
      </c>
      <c r="GP7" s="20">
        <f>(Interdata1!EH7)</f>
        <v>1</v>
      </c>
      <c r="GQ7" s="20">
        <f>(Interdata1!EL7)</f>
        <v>3</v>
      </c>
      <c r="GR7" s="20">
        <f>(Interdata1!EX7)</f>
        <v>3</v>
      </c>
      <c r="GS7" s="20">
        <f>(Interdata1!FE7)</f>
        <v>2</v>
      </c>
      <c r="GT7" s="20">
        <f>(Interdata1!FK7)</f>
        <v>2</v>
      </c>
      <c r="GU7" s="20">
        <f>(Interdata1!FY7)</f>
        <v>3</v>
      </c>
      <c r="GV7" s="20">
        <f>(Interdata1!FZ7)</f>
        <v>4</v>
      </c>
      <c r="GW7" s="20">
        <f>(Interdata1!GA7)</f>
        <v>1</v>
      </c>
      <c r="GX7" s="20">
        <f>(Interdata1!GM7)</f>
        <v>4</v>
      </c>
      <c r="GY7" s="20">
        <f>('Raw data'!GO7)</f>
        <v>9</v>
      </c>
      <c r="GZ7" s="20">
        <f>('Raw data'!GW7)</f>
        <v>7</v>
      </c>
      <c r="HA7" s="20">
        <f>('Raw data'!HE7)</f>
        <v>6</v>
      </c>
      <c r="HB7" s="20">
        <f>('Raw data'!HM7)</f>
        <v>2</v>
      </c>
      <c r="HC7" s="20">
        <f>('Raw data'!HU7)</f>
        <v>1</v>
      </c>
      <c r="HD7" s="20">
        <f>('Raw data'!GP7)</f>
        <v>2</v>
      </c>
      <c r="HE7" s="20">
        <f>('Raw data'!GX7)</f>
        <v>5</v>
      </c>
      <c r="HF7" s="20">
        <f>('Raw data'!HF7)</f>
        <v>5</v>
      </c>
      <c r="HG7" s="20">
        <f>('Raw data'!HN7)</f>
        <v>6</v>
      </c>
      <c r="HH7" s="20">
        <f>('Raw data'!HV7)</f>
        <v>2</v>
      </c>
      <c r="HI7" s="20">
        <f>('Raw data'!GQ7)</f>
        <v>8</v>
      </c>
      <c r="HJ7" s="20">
        <f>('Raw data'!GY7)</f>
        <v>4</v>
      </c>
      <c r="HK7" s="20">
        <f>('Raw data'!HG7)</f>
        <v>10</v>
      </c>
      <c r="HL7" s="20">
        <f>('Raw data'!HO7)</f>
        <v>8</v>
      </c>
      <c r="HM7" s="20">
        <f>('Raw data'!HW7)</f>
        <v>6</v>
      </c>
      <c r="HN7" s="20">
        <f>('Raw data'!GR7)</f>
        <v>10</v>
      </c>
      <c r="HO7" s="20">
        <f>('Raw data'!GZ7)</f>
        <v>10</v>
      </c>
      <c r="HP7" s="20">
        <f>('Raw data'!HX7)</f>
        <v>9</v>
      </c>
      <c r="HQ7" s="20">
        <f>('Raw data'!HH7)</f>
        <v>4</v>
      </c>
      <c r="HR7" s="20">
        <f>('Raw data'!HP7)</f>
        <v>2</v>
      </c>
      <c r="HS7" s="20">
        <f>('Raw data'!IC7)</f>
        <v>5</v>
      </c>
      <c r="HT7" s="20">
        <f>('Raw data'!GS7)</f>
        <v>6</v>
      </c>
      <c r="HU7" s="20">
        <f>('Raw data'!HA7)</f>
        <v>8</v>
      </c>
      <c r="HV7" s="20">
        <f>('Raw data'!HI7)</f>
        <v>7</v>
      </c>
      <c r="HW7" s="20">
        <f>('Raw data'!HQ7)</f>
        <v>8</v>
      </c>
      <c r="HX7" s="20">
        <f>('Raw data'!HY7)</f>
        <v>8</v>
      </c>
      <c r="HY7" s="20">
        <f>('Raw data'!GT7)</f>
        <v>8</v>
      </c>
      <c r="HZ7" s="20">
        <f>('Raw data'!HB7)</f>
        <v>9</v>
      </c>
      <c r="IA7" s="20">
        <f>('Raw data'!HJ7)</f>
        <v>8</v>
      </c>
      <c r="IB7" s="20">
        <f>('Raw data'!HR7)</f>
        <v>3</v>
      </c>
      <c r="IC7" s="20">
        <f>('Raw data'!HZ7)</f>
        <v>10</v>
      </c>
      <c r="ID7" s="20">
        <f>('Raw data'!GU7)</f>
        <v>10</v>
      </c>
      <c r="IE7" s="20">
        <f>('Raw data'!HC7)</f>
        <v>10</v>
      </c>
      <c r="IF7" s="20">
        <f>('Raw data'!HK7)</f>
        <v>10</v>
      </c>
      <c r="IG7" s="20">
        <f>('Raw data'!HS7)</f>
        <v>10</v>
      </c>
      <c r="IH7" s="20">
        <f>('Raw data'!IA7)</f>
        <v>10</v>
      </c>
      <c r="II7" s="20">
        <f>('Raw data'!GV7)</f>
        <v>9</v>
      </c>
      <c r="IJ7" s="20">
        <f>('Raw data'!HD7)</f>
        <v>7</v>
      </c>
      <c r="IK7" s="20">
        <f>('Raw data'!HL7)</f>
        <v>4</v>
      </c>
      <c r="IL7" s="20">
        <f>('Raw data'!HT7)</f>
        <v>1</v>
      </c>
      <c r="IM7" s="20">
        <f>('Raw data'!IB7)</f>
        <v>6</v>
      </c>
    </row>
    <row r="8">
      <c r="A8" s="24" t="str">
        <f>'Raw data'!B8</f>
        <v>Developer</v>
      </c>
      <c r="B8" s="31">
        <f>COUNTIF(Interdata1!E8:I8,"&lt;1")</f>
        <v>4</v>
      </c>
      <c r="C8" s="20">
        <f>COUNTIF(Interdata1!T8:W8,"&lt;1")</f>
        <v>3</v>
      </c>
      <c r="D8" s="20">
        <f>COUNTIF(Interdata1!Y8,"&lt;1")</f>
        <v>0</v>
      </c>
      <c r="E8" s="19">
        <f>COUNTIF(Interdata1!AI8:AL8,"&lt;1")</f>
        <v>3</v>
      </c>
      <c r="F8" s="19">
        <f>COUNTIF(Interdata1!E8,"&gt;0")</f>
        <v>0</v>
      </c>
      <c r="G8" s="20">
        <f>COUNTIF(Interdata1!J8:M8,"&lt;1")</f>
        <v>2</v>
      </c>
      <c r="H8" s="20">
        <f>countif(Interdata1!T8,"&gt;0")</f>
        <v>1</v>
      </c>
      <c r="I8" s="20">
        <f>COUNTIF(Interdata1!X8,"&lt;1")</f>
        <v>1</v>
      </c>
      <c r="J8" s="20">
        <f>COUNTIF(Interdata1!Z8:AB8,"&lt;1")</f>
        <v>1</v>
      </c>
      <c r="K8" s="20">
        <f>COUNTIF(Interdata1!AI8,"&gt;0")</f>
        <v>1</v>
      </c>
      <c r="L8" s="20">
        <f>COUNTIF(Interdata1!AM8:AO8,"&lt;1")</f>
        <v>2</v>
      </c>
      <c r="M8" s="20">
        <f>COUNTIF(Interdata1!F8,"&gt;0")</f>
        <v>0</v>
      </c>
      <c r="N8" s="20">
        <f>COUNTIF(Interdata1!J8,"&gt;0")</f>
        <v>1</v>
      </c>
      <c r="O8" s="20">
        <f>COUNTIF(Interdata1!N8:P8,"&lt;1")</f>
        <v>1</v>
      </c>
      <c r="P8" s="20">
        <f>COUNTIF(Interdata1!U8,"&gt;0")</f>
        <v>0</v>
      </c>
      <c r="Q8" s="20">
        <f>COUNTIF(Interdata1!X8,"&gt;0")</f>
        <v>0</v>
      </c>
      <c r="R8" s="20">
        <f>COUNTIF(Interdata1!AC8:AE8,"&lt;1")</f>
        <v>2</v>
      </c>
      <c r="S8" s="20">
        <f>COUNTIF(Interdata1!AN8,"&gt;0")</f>
        <v>1</v>
      </c>
      <c r="T8" s="20">
        <f>COUNTIF(Interdata1!AP8:AQ8,"&lt;1")</f>
        <v>2</v>
      </c>
      <c r="U8" s="20">
        <f>COUNTIF(Interdata1!AS8,"&gt;0")</f>
        <v>1</v>
      </c>
      <c r="V8" s="20">
        <f>COUNTIF(Interdata1!G8,"&gt;0")</f>
        <v>0</v>
      </c>
      <c r="W8" s="20">
        <f>COUNTIF(Interdata1!K8,"&gt;0")</f>
        <v>0</v>
      </c>
      <c r="X8" s="20">
        <f>COUNTIF(Interdata1!N8,"&gt;0")</f>
        <v>1</v>
      </c>
      <c r="Y8" s="20">
        <f>COUNTIF(Interdata1!Q8:R8,"&lt;1")</f>
        <v>1</v>
      </c>
      <c r="Z8" s="20">
        <f>COUNTIF(Interdata1!V8,"&gt;0")</f>
        <v>0</v>
      </c>
      <c r="AA8" s="20">
        <f>COUNTIF(Interdata1!Z8,"&gt;0")</f>
        <v>1</v>
      </c>
      <c r="AB8" s="20">
        <f>COUNTIF(Interdata1!AC8:AD8,"&gt;0")</f>
        <v>1</v>
      </c>
      <c r="AC8" s="20">
        <f>COUNTIF(Interdata1!AF8:AG8,"&lt;1")</f>
        <v>2</v>
      </c>
      <c r="AD8" s="20">
        <f>COUNTIF(Interdata1!AJ8,"&gt;0")</f>
        <v>0</v>
      </c>
      <c r="AE8" s="20">
        <f>COUNTIF(Interdata1!AP8,"&gt;0")</f>
        <v>0</v>
      </c>
      <c r="AF8" s="20">
        <f>COUNTIF(Interdata1!AR8,"&lt;1")</f>
        <v>0</v>
      </c>
      <c r="AG8" s="20">
        <f>COUNTIF(Interdata1!AT8,"&lt;1")</f>
        <v>1</v>
      </c>
      <c r="AH8" s="20">
        <f>COUNTIF(Interdata1!H8,"&gt;0")</f>
        <v>1</v>
      </c>
      <c r="AI8" s="20">
        <f>COUNTIF(Interdata1!L8,"&gt;0")</f>
        <v>1</v>
      </c>
      <c r="AJ8" s="20">
        <f>COUNTIF(Interdata1!O8,"&gt;0")</f>
        <v>1</v>
      </c>
      <c r="AK8" s="20">
        <f>COUNTIF(Interdata1!Q8,"&gt;0")</f>
        <v>1</v>
      </c>
      <c r="AL8" s="20">
        <f>COUNTIF(Interdata1!S8,"&lt;1")</f>
        <v>1</v>
      </c>
      <c r="AM8" s="20">
        <f>COUNTIF(Interdata1!AA8:AB8,"&gt;0")</f>
        <v>1</v>
      </c>
      <c r="AN8" s="20">
        <f>COUNTIF(Interdata1!AF8,"&gt;0")</f>
        <v>0</v>
      </c>
      <c r="AO8" s="20">
        <f>COUNTIF(Interdata1!AH8,"&lt;1")</f>
        <v>0</v>
      </c>
      <c r="AP8" s="20">
        <f>COUNTIF(Interdata1!AK8,"&gt;0")</f>
        <v>0</v>
      </c>
      <c r="AQ8" s="20">
        <f>COUNTIF(Interdata1!AM8,"&gt;0")</f>
        <v>0</v>
      </c>
      <c r="AR8" s="20">
        <f>COUNTIF(Interdata1!AO8,"&gt;0")</f>
        <v>0</v>
      </c>
      <c r="AS8" s="20">
        <f>COUNTIF(Interdata1!AQ8:AR8,"&gt;0")</f>
        <v>1</v>
      </c>
      <c r="AT8" s="20">
        <f>COUNTIF(Interdata1!I8,"&gt;0")</f>
        <v>0</v>
      </c>
      <c r="AU8" s="20">
        <f>COUNTIF(Interdata1!M8,"&gt;0")</f>
        <v>0</v>
      </c>
      <c r="AV8" s="20">
        <f>COUNTIF(Interdata1!P8,"&gt;0")</f>
        <v>0</v>
      </c>
      <c r="AW8" s="20">
        <f>COUNTIF(Interdata1!R8:S8,"&gt;0")</f>
        <v>0</v>
      </c>
      <c r="AX8" s="20">
        <f>COUNTIF(Interdata1!W8,"&gt;0")</f>
        <v>0</v>
      </c>
      <c r="AY8" s="20">
        <f>COUNTIF(Interdata1!Y8,"&gt;0")</f>
        <v>1</v>
      </c>
      <c r="AZ8" s="20">
        <f>COUNTIF(Interdata1!AE8,"&gt;0")</f>
        <v>0</v>
      </c>
      <c r="BA8" s="20">
        <f>COUNTIF(Interdata1!AG8:AH8,"&gt;0")</f>
        <v>1</v>
      </c>
      <c r="BB8" s="20">
        <f>COUNTIF(Interdata1!AL8,"&gt;0")</f>
        <v>0</v>
      </c>
      <c r="BC8" s="20">
        <f>COUNTIF(Interdata1!AS8,"&lt;1")</f>
        <v>0</v>
      </c>
      <c r="BD8" s="32">
        <f>COUNTIF(Interdata1!AT8,"&gt;0")</f>
        <v>0</v>
      </c>
      <c r="BE8" s="20">
        <f>COUNTIF(Interdata1!AU8,"&gt;0")</f>
        <v>0</v>
      </c>
      <c r="BF8" s="20">
        <f>COUNTIF(Interdata1!AY8,"&gt;0")</f>
        <v>1</v>
      </c>
      <c r="BG8" s="20">
        <f>COUNTIF(Interdata1!BC8,"&gt;0")</f>
        <v>0</v>
      </c>
      <c r="BH8" s="20">
        <f>COUNTIF(Interdata1!BG8,"&gt;0")</f>
        <v>1</v>
      </c>
      <c r="BI8" s="20">
        <f>COUNTIF(Interdata1!BK8,"&gt;0")</f>
        <v>1</v>
      </c>
      <c r="BJ8" s="20">
        <f>COUNTIF(Interdata1!BO8,"&gt;0")</f>
        <v>0</v>
      </c>
      <c r="BK8" s="20">
        <f>COUNTIF(Interdata1!BS8,"&gt;0")</f>
        <v>1</v>
      </c>
      <c r="BL8" s="20">
        <f>COUNTIF(Interdata1!BW8,"&gt;0")</f>
        <v>1</v>
      </c>
      <c r="BM8" s="20">
        <f>COUNTIF(Interdata1!CA8,"&gt;0")</f>
        <v>0</v>
      </c>
      <c r="BN8" s="20">
        <f>COUNTIF(Interdata1!CE8,"&gt;0")</f>
        <v>1</v>
      </c>
      <c r="BO8" s="20">
        <f>COUNTIF(Interdata1!AV8,"&gt;0")</f>
        <v>0</v>
      </c>
      <c r="BP8" s="20">
        <f>COUNTIF(Interdata1!AZ8,"&gt;0")</f>
        <v>0</v>
      </c>
      <c r="BQ8" s="20">
        <f>COUNTIF(Interdata1!BD8,"&gt;0")</f>
        <v>1</v>
      </c>
      <c r="BR8" s="20">
        <f>COUNTIF(Interdata1!BH8,"&gt;0")</f>
        <v>1</v>
      </c>
      <c r="BS8" s="20">
        <f>COUNTIF(Interdata1!BL8,"&gt;0")</f>
        <v>0</v>
      </c>
      <c r="BT8" s="20">
        <f>COUNTIF(Interdata1!BP8,"&gt;0")</f>
        <v>1</v>
      </c>
      <c r="BU8" s="20">
        <f>COUNTIF(Interdata1!BT8,"&gt;0")</f>
        <v>0</v>
      </c>
      <c r="BV8" s="20">
        <f>COUNTIF(Interdata1!BX8,"&gt;0")</f>
        <v>1</v>
      </c>
      <c r="BW8" s="20">
        <f>COUNTIF(Interdata1!CB8,"&gt;0")</f>
        <v>1</v>
      </c>
      <c r="BX8" s="20">
        <f>COUNTIF(Interdata1!CF8,"&gt;0")</f>
        <v>1</v>
      </c>
      <c r="BY8" s="20">
        <f>COUNTIF(Interdata1!AW8,"&gt;0")</f>
        <v>0</v>
      </c>
      <c r="BZ8" s="20">
        <f>COUNTIF(Interdata1!BA8,"&gt;0")</f>
        <v>1</v>
      </c>
      <c r="CA8" s="20">
        <f>COUNTIF(Interdata1!BE8,"&gt;0")</f>
        <v>0</v>
      </c>
      <c r="CB8" s="20">
        <f>COUNTIF(Interdata1!BI8,"&gt;0")</f>
        <v>0</v>
      </c>
      <c r="CC8" s="20">
        <f>COUNTIF(Interdata1!BM8,"&gt;0")</f>
        <v>0</v>
      </c>
      <c r="CD8" s="20">
        <f>COUNTIF(Interdata1!BQ8,"&gt;0")</f>
        <v>0</v>
      </c>
      <c r="CE8" s="20">
        <f>COUNTIF(Interdata1!BU8,"&gt;0")</f>
        <v>0</v>
      </c>
      <c r="CF8" s="20">
        <f>COUNTIF(Interdata1!BY8,"&gt;0")</f>
        <v>0</v>
      </c>
      <c r="CG8" s="20">
        <f>COUNTIF(Interdata1!CC8,"&gt;0")</f>
        <v>1</v>
      </c>
      <c r="CH8" s="20">
        <f>COUNTIF(Interdata1!CG8,"&gt;0")</f>
        <v>0</v>
      </c>
      <c r="CI8" s="20">
        <f>COUNTIF(Interdata1!AX8,"&gt;0")</f>
        <v>1</v>
      </c>
      <c r="CJ8" s="20">
        <f>COUNTIF(Interdata1!BB8,"&gt;0")</f>
        <v>1</v>
      </c>
      <c r="CK8" s="20">
        <f>COUNTIF(Interdata1!BF8,"&gt;0")</f>
        <v>1</v>
      </c>
      <c r="CL8" s="20">
        <f>COUNTIF(Interdata1!BJ8,"&gt;0")</f>
        <v>1</v>
      </c>
      <c r="CM8" s="20">
        <f>COUNTIF(Interdata1!BN8,"&gt;0")</f>
        <v>1</v>
      </c>
      <c r="CN8" s="20">
        <f>COUNTIF(Interdata1!BR8,"&gt;0")</f>
        <v>1</v>
      </c>
      <c r="CO8" s="20">
        <f>COUNTIF(Interdata1!BV8,"&gt;0")</f>
        <v>1</v>
      </c>
      <c r="CP8" s="20">
        <f>COUNTIF(Interdata1!BZ8,"&gt;0")</f>
        <v>1</v>
      </c>
      <c r="CQ8" s="20">
        <f>COUNTIF(Interdata1!CD8,"&gt;0")</f>
        <v>0</v>
      </c>
      <c r="CR8" s="20">
        <f>COUNTIF(Interdata1!CH8,"&gt;0")</f>
        <v>1</v>
      </c>
      <c r="CS8" s="20">
        <f>COUNTIF(Interdata1!CI8,"&gt;0")</f>
        <v>1</v>
      </c>
      <c r="CT8" s="20">
        <f>COUNTIF(Interdata1!CM8,"&gt;0")</f>
        <v>1</v>
      </c>
      <c r="CU8" s="20">
        <f>COUNTIF(Interdata1!CQ8,"&gt;0")</f>
        <v>1</v>
      </c>
      <c r="CV8" s="20">
        <f>COUNTIF(Interdata1!CU8,"&gt;0")</f>
        <v>1</v>
      </c>
      <c r="CW8" s="20">
        <f>COUNTIF(Interdata1!CY8,"&gt;0")</f>
        <v>1</v>
      </c>
      <c r="CX8" s="20">
        <f>COUNTIF(Interdata1!DC8,"&gt;0")</f>
        <v>0</v>
      </c>
      <c r="CY8" s="20">
        <f>COUNTIF(Interdata1!DG8,"&gt;0")</f>
        <v>0</v>
      </c>
      <c r="CZ8" s="20">
        <f>COUNTIF(Interdata1!DK8,"&gt;0")</f>
        <v>1</v>
      </c>
      <c r="DA8" s="20">
        <f>COUNTIF(Interdata1!DO8,"&gt;0")</f>
        <v>1</v>
      </c>
      <c r="DB8" s="20">
        <f>COUNTIF(Interdata1!DS8,"&gt;0")</f>
        <v>0</v>
      </c>
      <c r="DC8" s="20">
        <f>COUNTIF(Interdata1!CJ8,"&gt;0")</f>
        <v>1</v>
      </c>
      <c r="DD8" s="20">
        <f>COUNTIF(Interdata1!CN8,"&gt;0")</f>
        <v>1</v>
      </c>
      <c r="DE8" s="20">
        <f>COUNTIF(Interdata1!CR8,"&gt;0")</f>
        <v>0</v>
      </c>
      <c r="DF8" s="20">
        <f>COUNTIF(Interdata1!CV8,"&gt;0")</f>
        <v>1</v>
      </c>
      <c r="DG8" s="20">
        <f>COUNTIF(Interdata1!CZ8,"&gt;0")</f>
        <v>1</v>
      </c>
      <c r="DH8" s="20">
        <f>COUNTIF(Interdata1!DD8,"&gt;0")</f>
        <v>1</v>
      </c>
      <c r="DI8" s="20">
        <f>COUNTIF(Interdata1!DH8,"&gt;0")</f>
        <v>0</v>
      </c>
      <c r="DJ8" s="20">
        <f>COUNTIF(Interdata1!DL8,"&gt;0")</f>
        <v>0</v>
      </c>
      <c r="DK8" s="20">
        <f>COUNTIF(Interdata1!DP8,"&gt;0")</f>
        <v>1</v>
      </c>
      <c r="DL8" s="20">
        <f>COUNTIF(Interdata1!DT8,"&gt;0")</f>
        <v>0</v>
      </c>
      <c r="DM8" s="20">
        <f>COUNTIF(Interdata1!CK8,"&gt;0")</f>
        <v>0</v>
      </c>
      <c r="DN8" s="20">
        <f>COUNTIF(Interdata1!CO8,"&gt;0")</f>
        <v>0</v>
      </c>
      <c r="DO8" s="20">
        <f>COUNTIF(Interdata1!CS8,"&gt;0")</f>
        <v>0</v>
      </c>
      <c r="DP8" s="20">
        <f>COUNTIF(Interdata1!CW8,"&gt;0")</f>
        <v>0</v>
      </c>
      <c r="DQ8" s="20">
        <f>COUNTIF(Interdata1!DA8,"&gt;0")</f>
        <v>0</v>
      </c>
      <c r="DR8" s="20">
        <f>COUNTIF(Interdata1!DE8,"&gt;0")</f>
        <v>0</v>
      </c>
      <c r="DS8" s="20">
        <f>COUNTIF(Interdata1!DI8,"&gt;0")</f>
        <v>0</v>
      </c>
      <c r="DT8" s="20">
        <f>COUNTIF(Interdata1!DM8,"&gt;0")</f>
        <v>0</v>
      </c>
      <c r="DU8" s="20">
        <f>COUNTIF(Interdata1!DQ8,"&gt;0")</f>
        <v>0</v>
      </c>
      <c r="DV8" s="20">
        <f>COUNTIF(Interdata1!DU8,"&gt;0")</f>
        <v>0</v>
      </c>
      <c r="DW8" s="20">
        <f>COUNTIF(Interdata1!CL8,"&gt;0")</f>
        <v>1</v>
      </c>
      <c r="DX8" s="20">
        <f>COUNTIF(Interdata1!CP8,"&gt;0")</f>
        <v>1</v>
      </c>
      <c r="DY8" s="20">
        <f>COUNTIF(Interdata1!CT8,"&gt;0")</f>
        <v>0</v>
      </c>
      <c r="DZ8" s="20">
        <f>COUNTIF(Interdata1!CX8,"&gt;0")</f>
        <v>1</v>
      </c>
      <c r="EA8" s="20">
        <f>COUNTIF(Interdata1!DB8,"&gt;0")</f>
        <v>1</v>
      </c>
      <c r="EB8" s="20">
        <f>COUNTIF(Interdata1!DF8,"&gt;0")</f>
        <v>1</v>
      </c>
      <c r="EC8" s="20">
        <f>COUNTIF(Interdata1!DJ8,"&gt;0")</f>
        <v>0</v>
      </c>
      <c r="ED8" s="20">
        <f>COUNTIF(Interdata1!DN8,"&gt;0")</f>
        <v>1</v>
      </c>
      <c r="EE8" s="20">
        <f>COUNTIF(Interdata1!DR8,"&gt;0")</f>
        <v>0</v>
      </c>
      <c r="EF8" s="20">
        <f>COUNTIF(Interdata1!DV8,"&gt;0")</f>
        <v>1</v>
      </c>
      <c r="EG8" s="20">
        <f>(Interdata1!EB8)</f>
        <v>1</v>
      </c>
      <c r="EH8" s="20">
        <f>(Interdata1!ED8)</f>
        <v>4</v>
      </c>
      <c r="EI8" s="20">
        <f>(Interdata1!EE8)</f>
        <v>1</v>
      </c>
      <c r="EJ8" s="20">
        <f>(Interdata1!EJ8)</f>
        <v>2</v>
      </c>
      <c r="EK8" s="20">
        <f>(Interdata1!ES8)</f>
        <v>2</v>
      </c>
      <c r="EL8" s="20">
        <f>(Interdata1!FA8)</f>
        <v>3</v>
      </c>
      <c r="EM8" s="20">
        <f>(Interdata1!FC8)</f>
        <v>3</v>
      </c>
      <c r="EN8" s="20">
        <f>(Interdata1!FT8)</f>
        <v>4</v>
      </c>
      <c r="EO8" s="20">
        <f>(Interdata1!FV8)</f>
        <v>3</v>
      </c>
      <c r="EP8" s="20">
        <f>(Interdata1!GD8)</f>
        <v>1</v>
      </c>
      <c r="EQ8" s="20">
        <f>(Interdata1!EA8)</f>
        <v>2</v>
      </c>
      <c r="ER8" s="20">
        <f>(Interdata1!EF8)</f>
        <v>4</v>
      </c>
      <c r="ES8" s="20">
        <f>(Interdata1!EG8)</f>
        <v>1</v>
      </c>
      <c r="ET8" s="20">
        <f>(Interdata1!EM8)</f>
        <v>4</v>
      </c>
      <c r="EU8" s="20">
        <f>(Interdata1!EP8)</f>
        <v>3</v>
      </c>
      <c r="EV8" s="20">
        <f>(Interdata1!EY8)</f>
        <v>2</v>
      </c>
      <c r="EW8" s="20">
        <f>(Interdata1!FB8)</f>
        <v>3</v>
      </c>
      <c r="EX8" s="20">
        <f>(Interdata1!FJ8)</f>
        <v>2</v>
      </c>
      <c r="EY8" s="20">
        <f>(Interdata1!FS8)</f>
        <v>2</v>
      </c>
      <c r="EZ8" s="20">
        <f>(Interdata1!FX8)</f>
        <v>4</v>
      </c>
      <c r="FA8" s="20">
        <f>(Interdata1!DX8)</f>
        <v>1</v>
      </c>
      <c r="FB8" s="20">
        <f>(Interdata1!DZ8)</f>
        <v>4</v>
      </c>
      <c r="FC8" s="20">
        <f>(Interdata1!EI8)</f>
        <v>3</v>
      </c>
      <c r="FD8" s="20">
        <f>(Interdata1!EN8)</f>
        <v>4</v>
      </c>
      <c r="FE8" s="20">
        <f>(Interdata1!EU8)</f>
        <v>4</v>
      </c>
      <c r="FF8" s="20">
        <f>(Interdata1!EZ8)</f>
        <v>2</v>
      </c>
      <c r="FG8" s="20">
        <f>(Interdata1!FI8)</f>
        <v>1</v>
      </c>
      <c r="FH8" s="20">
        <f>(Interdata1!FU8)</f>
        <v>2</v>
      </c>
      <c r="FI8" s="20">
        <f>(Interdata1!GH8)</f>
        <v>2</v>
      </c>
      <c r="FJ8" s="20">
        <f>(Interdata1!GJ8)</f>
        <v>2</v>
      </c>
      <c r="FK8" s="20">
        <f>(Interdata1!DY8)</f>
        <v>2</v>
      </c>
      <c r="FL8" s="20">
        <f>(Interdata1!EC8)</f>
        <v>3</v>
      </c>
      <c r="FM8" s="20">
        <f>(Interdata1!EK8)</f>
        <v>1</v>
      </c>
      <c r="FN8" s="20">
        <f>(Interdata1!ER8)</f>
        <v>1</v>
      </c>
      <c r="FO8" s="20">
        <f>(Interdata1!FD8)</f>
        <v>2</v>
      </c>
      <c r="FP8" s="20">
        <f>(Interdata1!FH8)</f>
        <v>1</v>
      </c>
      <c r="FQ8" s="20">
        <f>(Interdata1!FL8)</f>
        <v>3</v>
      </c>
      <c r="FR8" s="20">
        <f>(Interdata1!FO8)</f>
        <v>1</v>
      </c>
      <c r="FS8" s="20">
        <f>(Interdata1!FQ8)</f>
        <v>4</v>
      </c>
      <c r="FT8" s="20">
        <f>(Interdata1!FW8)</f>
        <v>1</v>
      </c>
      <c r="FU8" s="20">
        <f>(Interdata1!EQ8)</f>
        <v>3</v>
      </c>
      <c r="FV8" s="20">
        <f>(Interdata1!ET8)</f>
        <v>2</v>
      </c>
      <c r="FW8" s="20">
        <f>(Interdata1!EV8)</f>
        <v>1</v>
      </c>
      <c r="FX8" s="20">
        <f>(Interdata1!FG8)</f>
        <v>1</v>
      </c>
      <c r="FY8" s="20">
        <f>(Interdata1!FN8)</f>
        <v>2</v>
      </c>
      <c r="FZ8" s="20">
        <f>(Interdata1!FR8)</f>
        <v>2</v>
      </c>
      <c r="GA8" s="20">
        <f>(Interdata1!GC8)</f>
        <v>2</v>
      </c>
      <c r="GB8" s="20">
        <f>(Interdata1!GE8)</f>
        <v>2</v>
      </c>
      <c r="GC8" s="20">
        <f>(Interdata1!GK8)</f>
        <v>3</v>
      </c>
      <c r="GD8" s="20">
        <f>(Interdata1!GL8)</f>
        <v>4</v>
      </c>
      <c r="GE8" s="20">
        <f>(Interdata1!EO8)</f>
        <v>1</v>
      </c>
      <c r="GF8" s="20">
        <f>(Interdata1!EW8)</f>
        <v>1</v>
      </c>
      <c r="GG8" s="20">
        <f>(Interdata1!FF8)</f>
        <v>3</v>
      </c>
      <c r="GH8" s="20">
        <f>(Interdata1!FM8)</f>
        <v>2</v>
      </c>
      <c r="GI8" s="20">
        <f>(Interdata1!FP8)</f>
        <v>1</v>
      </c>
      <c r="GJ8" s="20">
        <f>(Interdata1!GB8)</f>
        <v>2</v>
      </c>
      <c r="GK8" s="20">
        <f>(Interdata1!GF8)</f>
        <v>2</v>
      </c>
      <c r="GL8" s="20">
        <f>(Interdata1!GG8)</f>
        <v>2</v>
      </c>
      <c r="GM8" s="20">
        <f>(Interdata1!GI8)</f>
        <v>2</v>
      </c>
      <c r="GN8" s="20">
        <f>(Interdata1!GN8)</f>
        <v>2</v>
      </c>
      <c r="GO8" s="20">
        <f>(Interdata1!DW8)</f>
        <v>4</v>
      </c>
      <c r="GP8" s="20">
        <f>(Interdata1!EH8)</f>
        <v>1</v>
      </c>
      <c r="GQ8" s="20">
        <f>(Interdata1!EL8)</f>
        <v>4</v>
      </c>
      <c r="GR8" s="20">
        <f>(Interdata1!EX8)</f>
        <v>1</v>
      </c>
      <c r="GS8" s="20">
        <f>(Interdata1!FE8)</f>
        <v>3</v>
      </c>
      <c r="GT8" s="20">
        <f>(Interdata1!FK8)</f>
        <v>3</v>
      </c>
      <c r="GU8" s="20">
        <f>(Interdata1!FY8)</f>
        <v>2</v>
      </c>
      <c r="GV8" s="20">
        <f>(Interdata1!FZ8)</f>
        <v>3</v>
      </c>
      <c r="GW8" s="20">
        <f>(Interdata1!GA8)</f>
        <v>1</v>
      </c>
      <c r="GX8" s="20">
        <f>(Interdata1!GM8)</f>
        <v>4</v>
      </c>
      <c r="GY8" s="20">
        <f>('Raw data'!GO8)</f>
        <v>9</v>
      </c>
      <c r="GZ8" s="20">
        <f>('Raw data'!GW8)</f>
        <v>3</v>
      </c>
      <c r="HA8" s="20">
        <f>('Raw data'!HE8)</f>
        <v>7</v>
      </c>
      <c r="HB8" s="20">
        <f>('Raw data'!HM8)</f>
        <v>10</v>
      </c>
      <c r="HC8" s="20">
        <f>('Raw data'!HU8)</f>
        <v>10</v>
      </c>
      <c r="HD8" s="20">
        <f>('Raw data'!GP8)</f>
        <v>3</v>
      </c>
      <c r="HE8" s="20">
        <f>('Raw data'!GX8)</f>
        <v>3</v>
      </c>
      <c r="HF8" s="20">
        <f>('Raw data'!HF8)</f>
        <v>3</v>
      </c>
      <c r="HG8" s="20">
        <f>('Raw data'!HN8)</f>
        <v>3</v>
      </c>
      <c r="HH8" s="20">
        <f>('Raw data'!HV8)</f>
        <v>1</v>
      </c>
      <c r="HI8" s="20">
        <f>('Raw data'!GQ8)</f>
        <v>10</v>
      </c>
      <c r="HJ8" s="20">
        <f>('Raw data'!GY8)</f>
        <v>10</v>
      </c>
      <c r="HK8" s="20">
        <f>('Raw data'!HG8)</f>
        <v>10</v>
      </c>
      <c r="HL8" s="20">
        <f>('Raw data'!HO8)</f>
        <v>10</v>
      </c>
      <c r="HM8" s="20">
        <f>('Raw data'!HW8)</f>
        <v>10</v>
      </c>
      <c r="HN8" s="20">
        <f>('Raw data'!GR8)</f>
        <v>10</v>
      </c>
      <c r="HO8" s="20">
        <f>('Raw data'!GZ8)</f>
        <v>10</v>
      </c>
      <c r="HP8" s="20">
        <f>('Raw data'!HX8)</f>
        <v>7</v>
      </c>
      <c r="HQ8" s="20">
        <f>('Raw data'!HH8)</f>
        <v>1</v>
      </c>
      <c r="HR8" s="20">
        <f>('Raw data'!HP8)</f>
        <v>1</v>
      </c>
      <c r="HS8" s="20">
        <f>('Raw data'!IC8)</f>
        <v>10</v>
      </c>
      <c r="HT8" s="20">
        <f>('Raw data'!GS8)</f>
        <v>7</v>
      </c>
      <c r="HU8" s="20">
        <f>('Raw data'!HA8)</f>
        <v>10</v>
      </c>
      <c r="HV8" s="20">
        <f>('Raw data'!HI8)</f>
        <v>10</v>
      </c>
      <c r="HW8" s="20">
        <f>('Raw data'!HQ8)</f>
        <v>3</v>
      </c>
      <c r="HX8" s="20">
        <f>('Raw data'!HY8)</f>
        <v>3</v>
      </c>
      <c r="HY8" s="20">
        <f>('Raw data'!GT8)</f>
        <v>7</v>
      </c>
      <c r="HZ8" s="20">
        <f>('Raw data'!HB8)</f>
        <v>7</v>
      </c>
      <c r="IA8" s="20">
        <f>('Raw data'!HJ8)</f>
        <v>7</v>
      </c>
      <c r="IB8" s="20">
        <f>('Raw data'!HR8)</f>
        <v>1</v>
      </c>
      <c r="IC8" s="20">
        <f>('Raw data'!HZ8)</f>
        <v>3</v>
      </c>
      <c r="ID8" s="20">
        <f>('Raw data'!GU8)</f>
        <v>10</v>
      </c>
      <c r="IE8" s="20">
        <f>('Raw data'!HC8)</f>
        <v>10</v>
      </c>
      <c r="IF8" s="20">
        <f>('Raw data'!HK8)</f>
        <v>7</v>
      </c>
      <c r="IG8" s="20">
        <f>('Raw data'!HS8)</f>
        <v>10</v>
      </c>
      <c r="IH8" s="20">
        <f>('Raw data'!IA8)</f>
        <v>10</v>
      </c>
      <c r="II8" s="20">
        <f>('Raw data'!GV8)</f>
        <v>7</v>
      </c>
      <c r="IJ8" s="20">
        <f>('Raw data'!HD8)</f>
        <v>3</v>
      </c>
      <c r="IK8" s="20">
        <f>('Raw data'!HL8)</f>
        <v>1</v>
      </c>
      <c r="IL8" s="20">
        <f>('Raw data'!HT8)</f>
        <v>1</v>
      </c>
      <c r="IM8" s="20">
        <f>('Raw data'!IB8)</f>
        <v>1</v>
      </c>
    </row>
    <row r="9">
      <c r="A9" s="24" t="str">
        <f>'Raw data'!B9</f>
        <v>Developer</v>
      </c>
      <c r="B9" s="31">
        <f>COUNTIF(Interdata1!E9:I9,"&lt;1")</f>
        <v>4</v>
      </c>
      <c r="C9" s="20">
        <f>COUNTIF(Interdata1!T9:W9,"&lt;1")</f>
        <v>2</v>
      </c>
      <c r="D9" s="20">
        <f>COUNTIF(Interdata1!Y9,"&lt;1")</f>
        <v>0</v>
      </c>
      <c r="E9" s="19">
        <f>COUNTIF(Interdata1!AI9:AL9,"&lt;1")</f>
        <v>0</v>
      </c>
      <c r="F9" s="19">
        <f>COUNTIF(Interdata1!E9,"&gt;0")</f>
        <v>0</v>
      </c>
      <c r="G9" s="20">
        <f>COUNTIF(Interdata1!J9:M9,"&lt;1")</f>
        <v>2</v>
      </c>
      <c r="H9" s="20">
        <f>countif(Interdata1!T9,"&gt;0")</f>
        <v>1</v>
      </c>
      <c r="I9" s="20">
        <f>COUNTIF(Interdata1!X9,"&lt;1")</f>
        <v>0</v>
      </c>
      <c r="J9" s="20">
        <f>COUNTIF(Interdata1!Z9:AB9,"&lt;1")</f>
        <v>1</v>
      </c>
      <c r="K9" s="20">
        <f>COUNTIF(Interdata1!AI9,"&gt;0")</f>
        <v>1</v>
      </c>
      <c r="L9" s="20">
        <f>COUNTIF(Interdata1!AM9:AO9,"&lt;1")</f>
        <v>2</v>
      </c>
      <c r="M9" s="20">
        <f>COUNTIF(Interdata1!F9,"&gt;0")</f>
        <v>1</v>
      </c>
      <c r="N9" s="20">
        <f>COUNTIF(Interdata1!J9,"&gt;0")</f>
        <v>1</v>
      </c>
      <c r="O9" s="20">
        <f>COUNTIF(Interdata1!N9:P9,"&lt;1")</f>
        <v>1</v>
      </c>
      <c r="P9" s="20">
        <f>COUNTIF(Interdata1!U9,"&gt;0")</f>
        <v>0</v>
      </c>
      <c r="Q9" s="20">
        <f>COUNTIF(Interdata1!X9,"&gt;0")</f>
        <v>1</v>
      </c>
      <c r="R9" s="20">
        <f>COUNTIF(Interdata1!AC9:AE9,"&lt;1")</f>
        <v>2</v>
      </c>
      <c r="S9" s="20">
        <f>COUNTIF(Interdata1!AN9,"&gt;0")</f>
        <v>0</v>
      </c>
      <c r="T9" s="20">
        <f>COUNTIF(Interdata1!AP9:AQ9,"&lt;1")</f>
        <v>1</v>
      </c>
      <c r="U9" s="20">
        <f>COUNTIF(Interdata1!AS9,"&gt;0")</f>
        <v>0</v>
      </c>
      <c r="V9" s="20">
        <f>COUNTIF(Interdata1!G9,"&gt;0")</f>
        <v>0</v>
      </c>
      <c r="W9" s="20">
        <f>COUNTIF(Interdata1!K9,"&gt;0")</f>
        <v>0</v>
      </c>
      <c r="X9" s="20">
        <f>COUNTIF(Interdata1!N9,"&gt;0")</f>
        <v>1</v>
      </c>
      <c r="Y9" s="20">
        <f>COUNTIF(Interdata1!Q9:R9,"&lt;1")</f>
        <v>2</v>
      </c>
      <c r="Z9" s="20">
        <f>COUNTIF(Interdata1!V9,"&gt;0")</f>
        <v>0</v>
      </c>
      <c r="AA9" s="20">
        <f>COUNTIF(Interdata1!Z9,"&gt;0")</f>
        <v>0</v>
      </c>
      <c r="AB9" s="20">
        <f>COUNTIF(Interdata1!AC9:AD9,"&gt;0")</f>
        <v>0</v>
      </c>
      <c r="AC9" s="20">
        <f>COUNTIF(Interdata1!AF9:AG9,"&lt;1")</f>
        <v>0</v>
      </c>
      <c r="AD9" s="20">
        <f>COUNTIF(Interdata1!AJ9,"&gt;0")</f>
        <v>1</v>
      </c>
      <c r="AE9" s="20">
        <f>COUNTIF(Interdata1!AP9,"&gt;0")</f>
        <v>1</v>
      </c>
      <c r="AF9" s="20">
        <f>COUNTIF(Interdata1!AR9,"&lt;1")</f>
        <v>0</v>
      </c>
      <c r="AG9" s="20">
        <f>COUNTIF(Interdata1!AT9,"&lt;1")</f>
        <v>0</v>
      </c>
      <c r="AH9" s="20">
        <f>COUNTIF(Interdata1!H9,"&gt;0")</f>
        <v>0</v>
      </c>
      <c r="AI9" s="20">
        <f>COUNTIF(Interdata1!L9,"&gt;0")</f>
        <v>1</v>
      </c>
      <c r="AJ9" s="20">
        <f>COUNTIF(Interdata1!O9,"&gt;0")</f>
        <v>1</v>
      </c>
      <c r="AK9" s="20">
        <f>COUNTIF(Interdata1!Q9,"&gt;0")</f>
        <v>0</v>
      </c>
      <c r="AL9" s="20">
        <f>COUNTIF(Interdata1!S9,"&lt;1")</f>
        <v>0</v>
      </c>
      <c r="AM9" s="20">
        <f>COUNTIF(Interdata1!AA9:AB9,"&gt;0")</f>
        <v>2</v>
      </c>
      <c r="AN9" s="20">
        <f>COUNTIF(Interdata1!AF9,"&gt;0")</f>
        <v>1</v>
      </c>
      <c r="AO9" s="20">
        <f>COUNTIF(Interdata1!AH9,"&lt;1")</f>
        <v>0</v>
      </c>
      <c r="AP9" s="20">
        <f>COUNTIF(Interdata1!AK9,"&gt;0")</f>
        <v>1</v>
      </c>
      <c r="AQ9" s="20">
        <f>COUNTIF(Interdata1!AM9,"&gt;0")</f>
        <v>1</v>
      </c>
      <c r="AR9" s="20">
        <f>COUNTIF(Interdata1!AO9,"&gt;0")</f>
        <v>0</v>
      </c>
      <c r="AS9" s="20">
        <f>COUNTIF(Interdata1!AQ9:AR9,"&gt;0")</f>
        <v>1</v>
      </c>
      <c r="AT9" s="20">
        <f>COUNTIF(Interdata1!I9,"&gt;0")</f>
        <v>0</v>
      </c>
      <c r="AU9" s="20">
        <f>COUNTIF(Interdata1!M9,"&gt;0")</f>
        <v>0</v>
      </c>
      <c r="AV9" s="20">
        <f>COUNTIF(Interdata1!P9,"&gt;0")</f>
        <v>0</v>
      </c>
      <c r="AW9" s="20">
        <f>COUNTIF(Interdata1!R9:S9,"&gt;0")</f>
        <v>1</v>
      </c>
      <c r="AX9" s="20">
        <f>COUNTIF(Interdata1!W9,"&gt;0")</f>
        <v>1</v>
      </c>
      <c r="AY9" s="20">
        <f>COUNTIF(Interdata1!Y9,"&gt;0")</f>
        <v>1</v>
      </c>
      <c r="AZ9" s="20">
        <f>COUNTIF(Interdata1!AE9,"&gt;0")</f>
        <v>1</v>
      </c>
      <c r="BA9" s="20">
        <f>COUNTIF(Interdata1!AG9:AH9,"&gt;0")</f>
        <v>2</v>
      </c>
      <c r="BB9" s="20">
        <f>COUNTIF(Interdata1!AL9,"&gt;0")</f>
        <v>1</v>
      </c>
      <c r="BC9" s="20">
        <f>COUNTIF(Interdata1!AS9,"&lt;1")</f>
        <v>1</v>
      </c>
      <c r="BD9" s="32">
        <f>COUNTIF(Interdata1!AT9,"&gt;0")</f>
        <v>1</v>
      </c>
      <c r="BE9" s="20">
        <f>COUNTIF(Interdata1!AU9,"&gt;0")</f>
        <v>1</v>
      </c>
      <c r="BF9" s="20">
        <f>COUNTIF(Interdata1!AY9,"&gt;0")</f>
        <v>1</v>
      </c>
      <c r="BG9" s="20">
        <f>COUNTIF(Interdata1!BC9,"&gt;0")</f>
        <v>1</v>
      </c>
      <c r="BH9" s="20">
        <f>COUNTIF(Interdata1!BG9,"&gt;0")</f>
        <v>0</v>
      </c>
      <c r="BI9" s="20">
        <f>COUNTIF(Interdata1!BK9,"&gt;0")</f>
        <v>1</v>
      </c>
      <c r="BJ9" s="20">
        <f>COUNTIF(Interdata1!BO9,"&gt;0")</f>
        <v>0</v>
      </c>
      <c r="BK9" s="20">
        <f>COUNTIF(Interdata1!BS9,"&gt;0")</f>
        <v>1</v>
      </c>
      <c r="BL9" s="20">
        <f>COUNTIF(Interdata1!BW9,"&gt;0")</f>
        <v>0</v>
      </c>
      <c r="BM9" s="20">
        <f>COUNTIF(Interdata1!CA9,"&gt;0")</f>
        <v>0</v>
      </c>
      <c r="BN9" s="20">
        <f>COUNTIF(Interdata1!CE9,"&gt;0")</f>
        <v>1</v>
      </c>
      <c r="BO9" s="20">
        <f>COUNTIF(Interdata1!AV9,"&gt;0")</f>
        <v>1</v>
      </c>
      <c r="BP9" s="20">
        <f>COUNTIF(Interdata1!AZ9,"&gt;0")</f>
        <v>0</v>
      </c>
      <c r="BQ9" s="20">
        <f>COUNTIF(Interdata1!BD9,"&gt;0")</f>
        <v>1</v>
      </c>
      <c r="BR9" s="20">
        <f>COUNTIF(Interdata1!BH9,"&gt;0")</f>
        <v>1</v>
      </c>
      <c r="BS9" s="20">
        <f>COUNTIF(Interdata1!BL9,"&gt;0")</f>
        <v>1</v>
      </c>
      <c r="BT9" s="20">
        <f>COUNTIF(Interdata1!BP9,"&gt;0")</f>
        <v>1</v>
      </c>
      <c r="BU9" s="20">
        <f>COUNTIF(Interdata1!BT9,"&gt;0")</f>
        <v>1</v>
      </c>
      <c r="BV9" s="20">
        <f>COUNTIF(Interdata1!BX9,"&gt;0")</f>
        <v>0</v>
      </c>
      <c r="BW9" s="20">
        <f>COUNTIF(Interdata1!CB9,"&gt;0")</f>
        <v>1</v>
      </c>
      <c r="BX9" s="20">
        <f>COUNTIF(Interdata1!CF9,"&gt;0")</f>
        <v>1</v>
      </c>
      <c r="BY9" s="20">
        <f>COUNTIF(Interdata1!AW9,"&gt;0")</f>
        <v>0</v>
      </c>
      <c r="BZ9" s="20">
        <f>COUNTIF(Interdata1!BA9,"&gt;0")</f>
        <v>1</v>
      </c>
      <c r="CA9" s="20">
        <f>COUNTIF(Interdata1!BE9,"&gt;0")</f>
        <v>0</v>
      </c>
      <c r="CB9" s="20">
        <f>COUNTIF(Interdata1!BI9,"&gt;0")</f>
        <v>1</v>
      </c>
      <c r="CC9" s="20">
        <f>COUNTIF(Interdata1!BM9,"&gt;0")</f>
        <v>0</v>
      </c>
      <c r="CD9" s="20">
        <f>COUNTIF(Interdata1!BQ9,"&gt;0")</f>
        <v>0</v>
      </c>
      <c r="CE9" s="20">
        <f>COUNTIF(Interdata1!BU9,"&gt;0")</f>
        <v>0</v>
      </c>
      <c r="CF9" s="20">
        <f>COUNTIF(Interdata1!BY9,"&gt;0")</f>
        <v>0</v>
      </c>
      <c r="CG9" s="20">
        <f>COUNTIF(Interdata1!CC9,"&gt;0")</f>
        <v>1</v>
      </c>
      <c r="CH9" s="20">
        <f>COUNTIF(Interdata1!CG9,"&gt;0")</f>
        <v>0</v>
      </c>
      <c r="CI9" s="20">
        <f>COUNTIF(Interdata1!AX9,"&gt;0")</f>
        <v>0</v>
      </c>
      <c r="CJ9" s="20">
        <f>COUNTIF(Interdata1!BB9,"&gt;0")</f>
        <v>1</v>
      </c>
      <c r="CK9" s="20">
        <f>COUNTIF(Interdata1!BF9,"&gt;0")</f>
        <v>1</v>
      </c>
      <c r="CL9" s="20">
        <f>COUNTIF(Interdata1!BJ9,"&gt;0")</f>
        <v>0</v>
      </c>
      <c r="CM9" s="20">
        <f>COUNTIF(Interdata1!BN9,"&gt;0")</f>
        <v>0</v>
      </c>
      <c r="CN9" s="20">
        <f>COUNTIF(Interdata1!BR9,"&gt;0")</f>
        <v>0</v>
      </c>
      <c r="CO9" s="20">
        <f>COUNTIF(Interdata1!BV9,"&gt;0")</f>
        <v>0</v>
      </c>
      <c r="CP9" s="20">
        <f>COUNTIF(Interdata1!BZ9,"&gt;0")</f>
        <v>1</v>
      </c>
      <c r="CQ9" s="20">
        <f>COUNTIF(Interdata1!CD9,"&gt;0")</f>
        <v>0</v>
      </c>
      <c r="CR9" s="20">
        <f>COUNTIF(Interdata1!CH9,"&gt;0")</f>
        <v>0</v>
      </c>
      <c r="CS9" s="20">
        <f>COUNTIF(Interdata1!CI9,"&gt;0")</f>
        <v>1</v>
      </c>
      <c r="CT9" s="20">
        <f>COUNTIF(Interdata1!CM9,"&gt;0")</f>
        <v>0</v>
      </c>
      <c r="CU9" s="20">
        <f>COUNTIF(Interdata1!CQ9,"&gt;0")</f>
        <v>1</v>
      </c>
      <c r="CV9" s="20">
        <f>COUNTIF(Interdata1!CU9,"&gt;0")</f>
        <v>0</v>
      </c>
      <c r="CW9" s="20">
        <f>COUNTIF(Interdata1!CY9,"&gt;0")</f>
        <v>1</v>
      </c>
      <c r="CX9" s="20">
        <f>COUNTIF(Interdata1!DC9,"&gt;0")</f>
        <v>0</v>
      </c>
      <c r="CY9" s="20">
        <f>COUNTIF(Interdata1!DG9,"&gt;0")</f>
        <v>1</v>
      </c>
      <c r="CZ9" s="20">
        <f>COUNTIF(Interdata1!DK9,"&gt;0")</f>
        <v>0</v>
      </c>
      <c r="DA9" s="20">
        <f>COUNTIF(Interdata1!DO9,"&gt;0")</f>
        <v>1</v>
      </c>
      <c r="DB9" s="20">
        <f>COUNTIF(Interdata1!DS9,"&gt;0")</f>
        <v>1</v>
      </c>
      <c r="DC9" s="20">
        <f>COUNTIF(Interdata1!CJ9,"&gt;0")</f>
        <v>1</v>
      </c>
      <c r="DD9" s="20">
        <f>COUNTIF(Interdata1!CN9,"&gt;0")</f>
        <v>1</v>
      </c>
      <c r="DE9" s="20">
        <f>COUNTIF(Interdata1!CR9,"&gt;0")</f>
        <v>1</v>
      </c>
      <c r="DF9" s="20">
        <f>COUNTIF(Interdata1!CV9,"&gt;0")</f>
        <v>1</v>
      </c>
      <c r="DG9" s="20">
        <f>COUNTIF(Interdata1!CZ9,"&gt;0")</f>
        <v>1</v>
      </c>
      <c r="DH9" s="20">
        <f>COUNTIF(Interdata1!DD9,"&gt;0")</f>
        <v>1</v>
      </c>
      <c r="DI9" s="20">
        <f>COUNTIF(Interdata1!DH9,"&gt;0")</f>
        <v>1</v>
      </c>
      <c r="DJ9" s="20">
        <f>COUNTIF(Interdata1!DL9,"&gt;0")</f>
        <v>1</v>
      </c>
      <c r="DK9" s="20">
        <f>COUNTIF(Interdata1!DP9,"&gt;0")</f>
        <v>1</v>
      </c>
      <c r="DL9" s="20">
        <f>COUNTIF(Interdata1!DT9,"&gt;0")</f>
        <v>0</v>
      </c>
      <c r="DM9" s="20">
        <f>COUNTIF(Interdata1!CK9,"&gt;0")</f>
        <v>1</v>
      </c>
      <c r="DN9" s="20">
        <f>COUNTIF(Interdata1!CO9,"&gt;0")</f>
        <v>0</v>
      </c>
      <c r="DO9" s="20">
        <f>COUNTIF(Interdata1!CS9,"&gt;0")</f>
        <v>0</v>
      </c>
      <c r="DP9" s="20">
        <f>COUNTIF(Interdata1!CW9,"&gt;0")</f>
        <v>0</v>
      </c>
      <c r="DQ9" s="20">
        <f>COUNTIF(Interdata1!DA9,"&gt;0")</f>
        <v>0</v>
      </c>
      <c r="DR9" s="20">
        <f>COUNTIF(Interdata1!DE9,"&gt;0")</f>
        <v>1</v>
      </c>
      <c r="DS9" s="20">
        <f>COUNTIF(Interdata1!DI9,"&gt;0")</f>
        <v>0</v>
      </c>
      <c r="DT9" s="20">
        <f>COUNTIF(Interdata1!DM9,"&gt;0")</f>
        <v>1</v>
      </c>
      <c r="DU9" s="20">
        <f>COUNTIF(Interdata1!DQ9,"&gt;0")</f>
        <v>0</v>
      </c>
      <c r="DV9" s="20">
        <f>COUNTIF(Interdata1!DU9,"&gt;0")</f>
        <v>0</v>
      </c>
      <c r="DW9" s="20">
        <f>COUNTIF(Interdata1!CL9,"&gt;0")</f>
        <v>0</v>
      </c>
      <c r="DX9" s="20">
        <f>COUNTIF(Interdata1!CP9,"&gt;0")</f>
        <v>1</v>
      </c>
      <c r="DY9" s="20">
        <f>COUNTIF(Interdata1!CT9,"&gt;0")</f>
        <v>1</v>
      </c>
      <c r="DZ9" s="20">
        <f>COUNTIF(Interdata1!CX9,"&gt;0")</f>
        <v>0</v>
      </c>
      <c r="EA9" s="20">
        <f>COUNTIF(Interdata1!DB9,"&gt;0")</f>
        <v>0</v>
      </c>
      <c r="EB9" s="20">
        <f>COUNTIF(Interdata1!DF9,"&gt;0")</f>
        <v>1</v>
      </c>
      <c r="EC9" s="20">
        <f>COUNTIF(Interdata1!DJ9,"&gt;0")</f>
        <v>0</v>
      </c>
      <c r="ED9" s="20">
        <f>COUNTIF(Interdata1!DN9,"&gt;0")</f>
        <v>0</v>
      </c>
      <c r="EE9" s="20">
        <f>COUNTIF(Interdata1!DR9,"&gt;0")</f>
        <v>1</v>
      </c>
      <c r="EF9" s="20">
        <f>COUNTIF(Interdata1!DV9,"&gt;0")</f>
        <v>1</v>
      </c>
      <c r="EG9" s="20">
        <f>(Interdata1!EB9)</f>
        <v>2</v>
      </c>
      <c r="EH9" s="20">
        <f>(Interdata1!ED9)</f>
        <v>3</v>
      </c>
      <c r="EI9" s="20">
        <f>(Interdata1!EE9)</f>
        <v>2</v>
      </c>
      <c r="EJ9" s="20">
        <f>(Interdata1!EJ9)</f>
        <v>3</v>
      </c>
      <c r="EK9" s="20">
        <f>(Interdata1!ES9)</f>
        <v>2</v>
      </c>
      <c r="EL9" s="20">
        <f>(Interdata1!FA9)</f>
        <v>1</v>
      </c>
      <c r="EM9" s="20">
        <f>(Interdata1!FC9)</f>
        <v>3</v>
      </c>
      <c r="EN9" s="20">
        <f>(Interdata1!FT9)</f>
        <v>4</v>
      </c>
      <c r="EO9" s="20">
        <f>(Interdata1!FV9)</f>
        <v>1</v>
      </c>
      <c r="EP9" s="20">
        <f>(Interdata1!GD9)</f>
        <v>3</v>
      </c>
      <c r="EQ9" s="20">
        <f>(Interdata1!EA9)</f>
        <v>3</v>
      </c>
      <c r="ER9" s="20">
        <f>(Interdata1!EF9)</f>
        <v>4</v>
      </c>
      <c r="ES9" s="20">
        <f>(Interdata1!EG9)</f>
        <v>3</v>
      </c>
      <c r="ET9" s="20">
        <f>(Interdata1!EM9)</f>
        <v>4</v>
      </c>
      <c r="EU9" s="20">
        <f>(Interdata1!EP9)</f>
        <v>4</v>
      </c>
      <c r="EV9" s="20">
        <f>(Interdata1!EY9)</f>
        <v>4</v>
      </c>
      <c r="EW9" s="20">
        <f>(Interdata1!FB9)</f>
        <v>3</v>
      </c>
      <c r="EX9" s="20">
        <f>(Interdata1!FJ9)</f>
        <v>4</v>
      </c>
      <c r="EY9" s="20">
        <f>(Interdata1!FS9)</f>
        <v>4</v>
      </c>
      <c r="EZ9" s="20">
        <f>(Interdata1!FX9)</f>
        <v>4</v>
      </c>
      <c r="FA9" s="20">
        <f>(Interdata1!DX9)</f>
        <v>1</v>
      </c>
      <c r="FB9" s="20">
        <f>(Interdata1!DZ9)</f>
        <v>1</v>
      </c>
      <c r="FC9" s="20">
        <f>(Interdata1!EI9)</f>
        <v>3</v>
      </c>
      <c r="FD9" s="20">
        <f>(Interdata1!EN9)</f>
        <v>3</v>
      </c>
      <c r="FE9" s="20">
        <f>(Interdata1!EU9)</f>
        <v>2</v>
      </c>
      <c r="FF9" s="20">
        <f>(Interdata1!EZ9)</f>
        <v>2</v>
      </c>
      <c r="FG9" s="20">
        <f>(Interdata1!FI9)</f>
        <v>4</v>
      </c>
      <c r="FH9" s="20">
        <f>(Interdata1!FU9)</f>
        <v>1</v>
      </c>
      <c r="FI9" s="20">
        <f>(Interdata1!GH9)</f>
        <v>1</v>
      </c>
      <c r="FJ9" s="20">
        <f>(Interdata1!GJ9)</f>
        <v>1</v>
      </c>
      <c r="FK9" s="20">
        <f>(Interdata1!DY9)</f>
        <v>2</v>
      </c>
      <c r="FL9" s="20">
        <f>(Interdata1!EC9)</f>
        <v>2</v>
      </c>
      <c r="FM9" s="20">
        <f>(Interdata1!EK9)</f>
        <v>2</v>
      </c>
      <c r="FN9" s="20">
        <f>(Interdata1!ER9)</f>
        <v>2</v>
      </c>
      <c r="FO9" s="20">
        <f>(Interdata1!FD9)</f>
        <v>3</v>
      </c>
      <c r="FP9" s="20">
        <f>(Interdata1!FH9)</f>
        <v>2</v>
      </c>
      <c r="FQ9" s="20">
        <f>(Interdata1!FL9)</f>
        <v>1</v>
      </c>
      <c r="FR9" s="20">
        <f>(Interdata1!FO9)</f>
        <v>1</v>
      </c>
      <c r="FS9" s="20">
        <f>(Interdata1!FQ9)</f>
        <v>3</v>
      </c>
      <c r="FT9" s="20">
        <f>(Interdata1!FW9)</f>
        <v>2</v>
      </c>
      <c r="FU9" s="20">
        <f>(Interdata1!EQ9)</f>
        <v>4</v>
      </c>
      <c r="FV9" s="20">
        <f>(Interdata1!ET9)</f>
        <v>3</v>
      </c>
      <c r="FW9" s="20">
        <f>(Interdata1!EV9)</f>
        <v>3</v>
      </c>
      <c r="FX9" s="20">
        <f>(Interdata1!FG9)</f>
        <v>1</v>
      </c>
      <c r="FY9" s="20">
        <f>(Interdata1!FN9)</f>
        <v>3</v>
      </c>
      <c r="FZ9" s="20">
        <f>(Interdata1!FR9)</f>
        <v>2</v>
      </c>
      <c r="GA9" s="20">
        <f>(Interdata1!GC9)</f>
        <v>1</v>
      </c>
      <c r="GB9" s="20">
        <f>(Interdata1!GE9)</f>
        <v>1</v>
      </c>
      <c r="GC9" s="20">
        <f>(Interdata1!GK9)</f>
        <v>3</v>
      </c>
      <c r="GD9" s="20">
        <f>(Interdata1!GL9)</f>
        <v>1</v>
      </c>
      <c r="GE9" s="20">
        <f>(Interdata1!EO9)</f>
        <v>1</v>
      </c>
      <c r="GF9" s="20">
        <f>(Interdata1!EW9)</f>
        <v>3</v>
      </c>
      <c r="GG9" s="20">
        <f>(Interdata1!FF9)</f>
        <v>2</v>
      </c>
      <c r="GH9" s="20">
        <f>(Interdata1!FM9)</f>
        <v>2</v>
      </c>
      <c r="GI9" s="20">
        <f>(Interdata1!FP9)</f>
        <v>1</v>
      </c>
      <c r="GJ9" s="20">
        <f>(Interdata1!GB9)</f>
        <v>1</v>
      </c>
      <c r="GK9" s="20">
        <f>(Interdata1!GF9)</f>
        <v>2</v>
      </c>
      <c r="GL9" s="20">
        <f>(Interdata1!GG9)</f>
        <v>2</v>
      </c>
      <c r="GM9" s="20">
        <f>(Interdata1!GI9)</f>
        <v>1</v>
      </c>
      <c r="GN9" s="20">
        <f>(Interdata1!GN9)</f>
        <v>2</v>
      </c>
      <c r="GO9" s="20">
        <f>(Interdata1!DW9)</f>
        <v>3</v>
      </c>
      <c r="GP9" s="20">
        <f>(Interdata1!EH9)</f>
        <v>1</v>
      </c>
      <c r="GQ9" s="20">
        <f>(Interdata1!EL9)</f>
        <v>3</v>
      </c>
      <c r="GR9" s="20">
        <f>(Interdata1!EX9)</f>
        <v>3</v>
      </c>
      <c r="GS9" s="20">
        <f>(Interdata1!FE9)</f>
        <v>3</v>
      </c>
      <c r="GT9" s="20">
        <f>(Interdata1!FK9)</f>
        <v>3</v>
      </c>
      <c r="GU9" s="20">
        <f>(Interdata1!FY9)</f>
        <v>2</v>
      </c>
      <c r="GV9" s="20">
        <f>(Interdata1!FZ9)</f>
        <v>3</v>
      </c>
      <c r="GW9" s="20">
        <f>(Interdata1!GA9)</f>
        <v>1</v>
      </c>
      <c r="GX9" s="20">
        <f>(Interdata1!GM9)</f>
        <v>4</v>
      </c>
      <c r="GY9" s="20">
        <f>('Raw data'!GO9)</f>
        <v>9</v>
      </c>
      <c r="GZ9" s="20">
        <f>('Raw data'!GW9)</f>
        <v>10</v>
      </c>
      <c r="HA9" s="20">
        <f>('Raw data'!HE9)</f>
        <v>10</v>
      </c>
      <c r="HB9" s="20">
        <f>('Raw data'!HM9)</f>
        <v>10</v>
      </c>
      <c r="HC9" s="20">
        <f>('Raw data'!HU9)</f>
        <v>10</v>
      </c>
      <c r="HD9" s="20">
        <f>('Raw data'!GP9)</f>
        <v>6</v>
      </c>
      <c r="HE9" s="20">
        <f>('Raw data'!GX9)</f>
        <v>5</v>
      </c>
      <c r="HF9" s="20">
        <f>('Raw data'!HF9)</f>
        <v>4</v>
      </c>
      <c r="HG9" s="20">
        <f>('Raw data'!HN9)</f>
        <v>6</v>
      </c>
      <c r="HH9" s="20">
        <f>('Raw data'!HV9)</f>
        <v>3</v>
      </c>
      <c r="HI9" s="20">
        <f>('Raw data'!GQ9)</f>
        <v>8</v>
      </c>
      <c r="HJ9" s="20">
        <f>('Raw data'!GY9)</f>
        <v>9</v>
      </c>
      <c r="HK9" s="20">
        <f>('Raw data'!HG9)</f>
        <v>6</v>
      </c>
      <c r="HL9" s="20">
        <f>('Raw data'!HO9)</f>
        <v>3</v>
      </c>
      <c r="HM9" s="20">
        <f>('Raw data'!HW9)</f>
        <v>10</v>
      </c>
      <c r="HN9" s="20">
        <f>('Raw data'!GR9)</f>
        <v>5</v>
      </c>
      <c r="HO9" s="20">
        <f>('Raw data'!GZ9)</f>
        <v>7</v>
      </c>
      <c r="HP9" s="20">
        <f>('Raw data'!HX9)</f>
        <v>1</v>
      </c>
      <c r="HQ9" s="20">
        <f>('Raw data'!HH9)</f>
        <v>2</v>
      </c>
      <c r="HR9" s="20">
        <f>('Raw data'!HP9)</f>
        <v>3</v>
      </c>
      <c r="HS9" s="20">
        <f>('Raw data'!IC9)</f>
        <v>1</v>
      </c>
      <c r="HT9" s="20">
        <f>('Raw data'!GS9)</f>
        <v>5</v>
      </c>
      <c r="HU9" s="20">
        <f>('Raw data'!HA9)</f>
        <v>7</v>
      </c>
      <c r="HV9" s="20">
        <f>('Raw data'!HI9)</f>
        <v>9</v>
      </c>
      <c r="HW9" s="20">
        <f>('Raw data'!HQ9)</f>
        <v>1</v>
      </c>
      <c r="HX9" s="20">
        <f>('Raw data'!HY9)</f>
        <v>2</v>
      </c>
      <c r="HY9" s="20">
        <f>('Raw data'!GT9)</f>
        <v>8</v>
      </c>
      <c r="HZ9" s="20">
        <f>('Raw data'!HB9)</f>
        <v>10</v>
      </c>
      <c r="IA9" s="20">
        <f>('Raw data'!HJ9)</f>
        <v>10</v>
      </c>
      <c r="IB9" s="20">
        <f>('Raw data'!HR9)</f>
        <v>5</v>
      </c>
      <c r="IC9" s="20">
        <f>('Raw data'!HZ9)</f>
        <v>10</v>
      </c>
      <c r="ID9" s="20">
        <f>('Raw data'!GU9)</f>
        <v>10</v>
      </c>
      <c r="IE9" s="20">
        <f>('Raw data'!HC9)</f>
        <v>10</v>
      </c>
      <c r="IF9" s="20">
        <f>('Raw data'!HK9)</f>
        <v>4</v>
      </c>
      <c r="IG9" s="20">
        <f>('Raw data'!HS9)</f>
        <v>5</v>
      </c>
      <c r="IH9" s="20">
        <f>('Raw data'!IA9)</f>
        <v>4</v>
      </c>
      <c r="II9" s="20">
        <f>('Raw data'!GV9)</f>
        <v>9</v>
      </c>
      <c r="IJ9" s="20">
        <f>('Raw data'!HD9)</f>
        <v>2</v>
      </c>
      <c r="IK9" s="20">
        <f>('Raw data'!HL9)</f>
        <v>2</v>
      </c>
      <c r="IL9" s="20">
        <f>('Raw data'!HT9)</f>
        <v>1</v>
      </c>
      <c r="IM9" s="20">
        <f>('Raw data'!IB9)</f>
        <v>1</v>
      </c>
    </row>
    <row r="10">
      <c r="A10" s="24" t="str">
        <f>'Raw data'!B10</f>
        <v>Другое (Укажите в следующем вопросе)</v>
      </c>
      <c r="B10" s="31">
        <f>COUNTIF(Interdata1!E10:I10,"&lt;1")</f>
        <v>3</v>
      </c>
      <c r="C10" s="20">
        <f>COUNTIF(Interdata1!T10:W10,"&lt;1")</f>
        <v>1</v>
      </c>
      <c r="D10" s="20">
        <f>COUNTIF(Interdata1!Y10,"&lt;1")</f>
        <v>0</v>
      </c>
      <c r="E10" s="19">
        <f>COUNTIF(Interdata1!AI10:AL10,"&lt;1")</f>
        <v>1</v>
      </c>
      <c r="F10" s="19">
        <f>COUNTIF(Interdata1!E10,"&gt;0")</f>
        <v>0</v>
      </c>
      <c r="G10" s="20">
        <f>COUNTIF(Interdata1!J10:M10,"&lt;1")</f>
        <v>2</v>
      </c>
      <c r="H10" s="20">
        <f>countif(Interdata1!T10,"&gt;0")</f>
        <v>1</v>
      </c>
      <c r="I10" s="20">
        <f>COUNTIF(Interdata1!X10,"&lt;1")</f>
        <v>0</v>
      </c>
      <c r="J10" s="20">
        <f>COUNTIF(Interdata1!Z10:AB10,"&lt;1")</f>
        <v>3</v>
      </c>
      <c r="K10" s="20">
        <f>COUNTIF(Interdata1!AI10,"&gt;0")</f>
        <v>1</v>
      </c>
      <c r="L10" s="20">
        <f>COUNTIF(Interdata1!AM10:AO10,"&lt;1")</f>
        <v>2</v>
      </c>
      <c r="M10" s="20">
        <f>COUNTIF(Interdata1!F10,"&gt;0")</f>
        <v>1</v>
      </c>
      <c r="N10" s="20">
        <f>COUNTIF(Interdata1!J10,"&gt;0")</f>
        <v>1</v>
      </c>
      <c r="O10" s="20">
        <f>COUNTIF(Interdata1!N10:P10,"&lt;1")</f>
        <v>3</v>
      </c>
      <c r="P10" s="20">
        <f>COUNTIF(Interdata1!U10,"&gt;0")</f>
        <v>1</v>
      </c>
      <c r="Q10" s="20">
        <f>COUNTIF(Interdata1!X10,"&gt;0")</f>
        <v>1</v>
      </c>
      <c r="R10" s="20">
        <f>COUNTIF(Interdata1!AC10:AE10,"&lt;1")</f>
        <v>2</v>
      </c>
      <c r="S10" s="20">
        <f>COUNTIF(Interdata1!AN10,"&gt;0")</f>
        <v>1</v>
      </c>
      <c r="T10" s="20">
        <f>COUNTIF(Interdata1!AP10:AQ10,"&lt;1")</f>
        <v>2</v>
      </c>
      <c r="U10" s="20">
        <f>COUNTIF(Interdata1!AS10,"&gt;0")</f>
        <v>1</v>
      </c>
      <c r="V10" s="20">
        <f>COUNTIF(Interdata1!G10,"&gt;0")</f>
        <v>0</v>
      </c>
      <c r="W10" s="20">
        <f>COUNTIF(Interdata1!K10,"&gt;0")</f>
        <v>0</v>
      </c>
      <c r="X10" s="20">
        <f>COUNTIF(Interdata1!N10,"&gt;0")</f>
        <v>0</v>
      </c>
      <c r="Y10" s="20">
        <f>COUNTIF(Interdata1!Q10:R10,"&lt;1")</f>
        <v>1</v>
      </c>
      <c r="Z10" s="20">
        <f>COUNTIF(Interdata1!V10,"&gt;0")</f>
        <v>0</v>
      </c>
      <c r="AA10" s="20">
        <f>COUNTIF(Interdata1!Z10,"&gt;0")</f>
        <v>0</v>
      </c>
      <c r="AB10" s="20">
        <f>COUNTIF(Interdata1!AC10:AD10,"&gt;0")</f>
        <v>0</v>
      </c>
      <c r="AC10" s="20">
        <f>COUNTIF(Interdata1!AF10:AG10,"&lt;1")</f>
        <v>0</v>
      </c>
      <c r="AD10" s="20">
        <f>COUNTIF(Interdata1!AJ10,"&gt;0")</f>
        <v>1</v>
      </c>
      <c r="AE10" s="20">
        <f>COUNTIF(Interdata1!AP10,"&gt;0")</f>
        <v>0</v>
      </c>
      <c r="AF10" s="20">
        <f>COUNTIF(Interdata1!AR10,"&lt;1")</f>
        <v>0</v>
      </c>
      <c r="AG10" s="20">
        <f>COUNTIF(Interdata1!AT10,"&lt;1")</f>
        <v>0</v>
      </c>
      <c r="AH10" s="20">
        <f>COUNTIF(Interdata1!H10,"&gt;0")</f>
        <v>0</v>
      </c>
      <c r="AI10" s="20">
        <f>COUNTIF(Interdata1!L10,"&gt;0")</f>
        <v>0</v>
      </c>
      <c r="AJ10" s="20">
        <f>COUNTIF(Interdata1!O10,"&gt;0")</f>
        <v>0</v>
      </c>
      <c r="AK10" s="20">
        <f>COUNTIF(Interdata1!Q10,"&gt;0")</f>
        <v>1</v>
      </c>
      <c r="AL10" s="20">
        <f>COUNTIF(Interdata1!S10,"&lt;1")</f>
        <v>0</v>
      </c>
      <c r="AM10" s="20">
        <f>COUNTIF(Interdata1!AA10:AB10,"&gt;0")</f>
        <v>0</v>
      </c>
      <c r="AN10" s="20">
        <f>COUNTIF(Interdata1!AF10,"&gt;0")</f>
        <v>1</v>
      </c>
      <c r="AO10" s="20">
        <f>COUNTIF(Interdata1!AH10,"&lt;1")</f>
        <v>0</v>
      </c>
      <c r="AP10" s="20">
        <f>COUNTIF(Interdata1!AK10,"&gt;0")</f>
        <v>0</v>
      </c>
      <c r="AQ10" s="20">
        <f>COUNTIF(Interdata1!AM10,"&gt;0")</f>
        <v>0</v>
      </c>
      <c r="AR10" s="20">
        <f>COUNTIF(Interdata1!AO10,"&gt;0")</f>
        <v>0</v>
      </c>
      <c r="AS10" s="20">
        <f>COUNTIF(Interdata1!AQ10:AR10,"&gt;0")</f>
        <v>1</v>
      </c>
      <c r="AT10" s="20">
        <f>COUNTIF(Interdata1!I10,"&gt;0")</f>
        <v>1</v>
      </c>
      <c r="AU10" s="20">
        <f>COUNTIF(Interdata1!M10,"&gt;0")</f>
        <v>1</v>
      </c>
      <c r="AV10" s="20">
        <f>COUNTIF(Interdata1!P10,"&gt;0")</f>
        <v>0</v>
      </c>
      <c r="AW10" s="20">
        <f>COUNTIF(Interdata1!R10:S10,"&gt;0")</f>
        <v>1</v>
      </c>
      <c r="AX10" s="20">
        <f>COUNTIF(Interdata1!W10,"&gt;0")</f>
        <v>1</v>
      </c>
      <c r="AY10" s="20">
        <f>COUNTIF(Interdata1!Y10,"&gt;0")</f>
        <v>1</v>
      </c>
      <c r="AZ10" s="20">
        <f>COUNTIF(Interdata1!AE10,"&gt;0")</f>
        <v>1</v>
      </c>
      <c r="BA10" s="20">
        <f>COUNTIF(Interdata1!AG10:AH10,"&gt;0")</f>
        <v>2</v>
      </c>
      <c r="BB10" s="20">
        <f>COUNTIF(Interdata1!AL10,"&gt;0")</f>
        <v>1</v>
      </c>
      <c r="BC10" s="20">
        <f>COUNTIF(Interdata1!AS10,"&lt;1")</f>
        <v>0</v>
      </c>
      <c r="BD10" s="32">
        <f>COUNTIF(Interdata1!AT10,"&gt;0")</f>
        <v>1</v>
      </c>
      <c r="BE10" s="20">
        <f>COUNTIF(Interdata1!AU10,"&gt;0")</f>
        <v>1</v>
      </c>
      <c r="BF10" s="20">
        <f>COUNTIF(Interdata1!AY10,"&gt;0")</f>
        <v>1</v>
      </c>
      <c r="BG10" s="20">
        <f>COUNTIF(Interdata1!BC10,"&gt;0")</f>
        <v>0</v>
      </c>
      <c r="BH10" s="20">
        <f>COUNTIF(Interdata1!BG10,"&gt;0")</f>
        <v>1</v>
      </c>
      <c r="BI10" s="20">
        <f>COUNTIF(Interdata1!BK10,"&gt;0")</f>
        <v>1</v>
      </c>
      <c r="BJ10" s="20">
        <f>COUNTIF(Interdata1!BO10,"&gt;0")</f>
        <v>0</v>
      </c>
      <c r="BK10" s="20">
        <f>COUNTIF(Interdata1!BS10,"&gt;0")</f>
        <v>1</v>
      </c>
      <c r="BL10" s="20">
        <f>COUNTIF(Interdata1!BW10,"&gt;0")</f>
        <v>1</v>
      </c>
      <c r="BM10" s="20">
        <f>COUNTIF(Interdata1!CA10,"&gt;0")</f>
        <v>0</v>
      </c>
      <c r="BN10" s="20">
        <f>COUNTIF(Interdata1!CE10,"&gt;0")</f>
        <v>1</v>
      </c>
      <c r="BO10" s="20">
        <f>COUNTIF(Interdata1!AV10,"&gt;0")</f>
        <v>1</v>
      </c>
      <c r="BP10" s="20">
        <f>COUNTIF(Interdata1!AZ10,"&gt;0")</f>
        <v>0</v>
      </c>
      <c r="BQ10" s="20">
        <f>COUNTIF(Interdata1!BD10,"&gt;0")</f>
        <v>1</v>
      </c>
      <c r="BR10" s="20">
        <f>COUNTIF(Interdata1!BH10,"&gt;0")</f>
        <v>0</v>
      </c>
      <c r="BS10" s="20">
        <f>COUNTIF(Interdata1!BL10,"&gt;0")</f>
        <v>0</v>
      </c>
      <c r="BT10" s="20">
        <f>COUNTIF(Interdata1!BP10,"&gt;0")</f>
        <v>0</v>
      </c>
      <c r="BU10" s="20">
        <f>COUNTIF(Interdata1!BT10,"&gt;0")</f>
        <v>0</v>
      </c>
      <c r="BV10" s="20">
        <f>COUNTIF(Interdata1!BX10,"&gt;0")</f>
        <v>1</v>
      </c>
      <c r="BW10" s="20">
        <f>COUNTIF(Interdata1!CB10,"&gt;0")</f>
        <v>1</v>
      </c>
      <c r="BX10" s="20">
        <f>COUNTIF(Interdata1!CF10,"&gt;0")</f>
        <v>0</v>
      </c>
      <c r="BY10" s="20">
        <f>COUNTIF(Interdata1!AW10,"&gt;0")</f>
        <v>1</v>
      </c>
      <c r="BZ10" s="20">
        <f>COUNTIF(Interdata1!BA10,"&gt;0")</f>
        <v>1</v>
      </c>
      <c r="CA10" s="20">
        <f>COUNTIF(Interdata1!BE10,"&gt;0")</f>
        <v>1</v>
      </c>
      <c r="CB10" s="20">
        <f>COUNTIF(Interdata1!BI10,"&gt;0")</f>
        <v>1</v>
      </c>
      <c r="CC10" s="20">
        <f>COUNTIF(Interdata1!BM10,"&gt;0")</f>
        <v>1</v>
      </c>
      <c r="CD10" s="20">
        <f>COUNTIF(Interdata1!BQ10,"&gt;0")</f>
        <v>1</v>
      </c>
      <c r="CE10" s="20">
        <f>COUNTIF(Interdata1!BU10,"&gt;0")</f>
        <v>0</v>
      </c>
      <c r="CF10" s="20">
        <f>COUNTIF(Interdata1!BY10,"&gt;0")</f>
        <v>1</v>
      </c>
      <c r="CG10" s="20">
        <f>COUNTIF(Interdata1!CC10,"&gt;0")</f>
        <v>1</v>
      </c>
      <c r="CH10" s="20">
        <f>COUNTIF(Interdata1!CG10,"&gt;0")</f>
        <v>1</v>
      </c>
      <c r="CI10" s="20">
        <f>COUNTIF(Interdata1!AX10,"&gt;0")</f>
        <v>0</v>
      </c>
      <c r="CJ10" s="20">
        <f>COUNTIF(Interdata1!BB10,"&gt;0")</f>
        <v>1</v>
      </c>
      <c r="CK10" s="20">
        <f>COUNTIF(Interdata1!BF10,"&gt;0")</f>
        <v>0</v>
      </c>
      <c r="CL10" s="20">
        <f>COUNTIF(Interdata1!BJ10,"&gt;0")</f>
        <v>0</v>
      </c>
      <c r="CM10" s="20">
        <f>COUNTIF(Interdata1!BN10,"&gt;0")</f>
        <v>0</v>
      </c>
      <c r="CN10" s="20">
        <f>COUNTIF(Interdata1!BR10,"&gt;0")</f>
        <v>1</v>
      </c>
      <c r="CO10" s="20">
        <f>COUNTIF(Interdata1!BV10,"&gt;0")</f>
        <v>0</v>
      </c>
      <c r="CP10" s="20">
        <f>COUNTIF(Interdata1!BZ10,"&gt;0")</f>
        <v>1</v>
      </c>
      <c r="CQ10" s="20">
        <f>COUNTIF(Interdata1!CD10,"&gt;0")</f>
        <v>0</v>
      </c>
      <c r="CR10" s="20">
        <f>COUNTIF(Interdata1!CH10,"&gt;0")</f>
        <v>0</v>
      </c>
      <c r="CS10" s="20">
        <f>COUNTIF(Interdata1!CI10,"&gt;0")</f>
        <v>0</v>
      </c>
      <c r="CT10" s="20">
        <f>COUNTIF(Interdata1!CM10,"&gt;0")</f>
        <v>1</v>
      </c>
      <c r="CU10" s="20">
        <f>COUNTIF(Interdata1!CQ10,"&gt;0")</f>
        <v>0</v>
      </c>
      <c r="CV10" s="20">
        <f>COUNTIF(Interdata1!CU10,"&gt;0")</f>
        <v>0</v>
      </c>
      <c r="CW10" s="20">
        <f>COUNTIF(Interdata1!CY10,"&gt;0")</f>
        <v>0</v>
      </c>
      <c r="CX10" s="20">
        <f>COUNTIF(Interdata1!DC10,"&gt;0")</f>
        <v>0</v>
      </c>
      <c r="CY10" s="20">
        <f>COUNTIF(Interdata1!DG10,"&gt;0")</f>
        <v>1</v>
      </c>
      <c r="CZ10" s="20">
        <f>COUNTIF(Interdata1!DK10,"&gt;0")</f>
        <v>0</v>
      </c>
      <c r="DA10" s="20">
        <f>COUNTIF(Interdata1!DO10,"&gt;0")</f>
        <v>1</v>
      </c>
      <c r="DB10" s="20">
        <f>COUNTIF(Interdata1!DS10,"&gt;0")</f>
        <v>0</v>
      </c>
      <c r="DC10" s="20">
        <f>COUNTIF(Interdata1!CJ10,"&gt;0")</f>
        <v>1</v>
      </c>
      <c r="DD10" s="20">
        <f>COUNTIF(Interdata1!CN10,"&gt;0")</f>
        <v>1</v>
      </c>
      <c r="DE10" s="20">
        <f>COUNTIF(Interdata1!CR10,"&gt;0")</f>
        <v>0</v>
      </c>
      <c r="DF10" s="20">
        <f>COUNTIF(Interdata1!CV10,"&gt;0")</f>
        <v>1</v>
      </c>
      <c r="DG10" s="20">
        <f>COUNTIF(Interdata1!CZ10,"&gt;0")</f>
        <v>1</v>
      </c>
      <c r="DH10" s="20">
        <f>COUNTIF(Interdata1!DD10,"&gt;0")</f>
        <v>0</v>
      </c>
      <c r="DI10" s="20">
        <f>COUNTIF(Interdata1!DH10,"&gt;0")</f>
        <v>1</v>
      </c>
      <c r="DJ10" s="20">
        <f>COUNTIF(Interdata1!DL10,"&gt;0")</f>
        <v>1</v>
      </c>
      <c r="DK10" s="20">
        <f>COUNTIF(Interdata1!DP10,"&gt;0")</f>
        <v>1</v>
      </c>
      <c r="DL10" s="20">
        <f>COUNTIF(Interdata1!DT10,"&gt;0")</f>
        <v>0</v>
      </c>
      <c r="DM10" s="20">
        <f>COUNTIF(Interdata1!CK10,"&gt;0")</f>
        <v>0</v>
      </c>
      <c r="DN10" s="20">
        <f>COUNTIF(Interdata1!CO10,"&gt;0")</f>
        <v>0</v>
      </c>
      <c r="DO10" s="20">
        <f>COUNTIF(Interdata1!CS10,"&gt;0")</f>
        <v>0</v>
      </c>
      <c r="DP10" s="20">
        <f>COUNTIF(Interdata1!CW10,"&gt;0")</f>
        <v>0</v>
      </c>
      <c r="DQ10" s="20">
        <f>COUNTIF(Interdata1!DA10,"&gt;0")</f>
        <v>0</v>
      </c>
      <c r="DR10" s="20">
        <f>COUNTIF(Interdata1!DE10,"&gt;0")</f>
        <v>1</v>
      </c>
      <c r="DS10" s="20">
        <f>COUNTIF(Interdata1!DI10,"&gt;0")</f>
        <v>0</v>
      </c>
      <c r="DT10" s="20">
        <f>COUNTIF(Interdata1!DM10,"&gt;0")</f>
        <v>0</v>
      </c>
      <c r="DU10" s="20">
        <f>COUNTIF(Interdata1!DQ10,"&gt;0")</f>
        <v>0</v>
      </c>
      <c r="DV10" s="20">
        <f>COUNTIF(Interdata1!DU10,"&gt;0")</f>
        <v>0</v>
      </c>
      <c r="DW10" s="20">
        <f>COUNTIF(Interdata1!CL10,"&gt;0")</f>
        <v>0</v>
      </c>
      <c r="DX10" s="20">
        <f>COUNTIF(Interdata1!CP10,"&gt;0")</f>
        <v>1</v>
      </c>
      <c r="DY10" s="20">
        <f>COUNTIF(Interdata1!CT10,"&gt;0")</f>
        <v>0</v>
      </c>
      <c r="DZ10" s="20">
        <f>COUNTIF(Interdata1!CX10,"&gt;0")</f>
        <v>0</v>
      </c>
      <c r="EA10" s="20">
        <f>COUNTIF(Interdata1!DB10,"&gt;0")</f>
        <v>0</v>
      </c>
      <c r="EB10" s="20">
        <f>COUNTIF(Interdata1!DF10,"&gt;0")</f>
        <v>0</v>
      </c>
      <c r="EC10" s="20">
        <f>COUNTIF(Interdata1!DJ10,"&gt;0")</f>
        <v>0</v>
      </c>
      <c r="ED10" s="20">
        <f>COUNTIF(Interdata1!DN10,"&gt;0")</f>
        <v>0</v>
      </c>
      <c r="EE10" s="20">
        <f>COUNTIF(Interdata1!DR10,"&gt;0")</f>
        <v>1</v>
      </c>
      <c r="EF10" s="20">
        <f>COUNTIF(Interdata1!DV10,"&gt;0")</f>
        <v>0</v>
      </c>
      <c r="EG10" s="20">
        <f>(Interdata1!EB10)</f>
        <v>3</v>
      </c>
      <c r="EH10" s="20">
        <f>(Interdata1!ED10)</f>
        <v>3</v>
      </c>
      <c r="EI10" s="20">
        <f>(Interdata1!EE10)</f>
        <v>1</v>
      </c>
      <c r="EJ10" s="20">
        <f>(Interdata1!EJ10)</f>
        <v>1</v>
      </c>
      <c r="EK10" s="20">
        <f>(Interdata1!ES10)</f>
        <v>3</v>
      </c>
      <c r="EL10" s="20">
        <f>(Interdata1!FA10)</f>
        <v>2</v>
      </c>
      <c r="EM10" s="20">
        <f>(Interdata1!FC10)</f>
        <v>2</v>
      </c>
      <c r="EN10" s="20">
        <f>(Interdata1!FT10)</f>
        <v>4</v>
      </c>
      <c r="EO10" s="20">
        <f>(Interdata1!FV10)</f>
        <v>2</v>
      </c>
      <c r="EP10" s="20">
        <f>(Interdata1!GD10)</f>
        <v>4</v>
      </c>
      <c r="EQ10" s="20">
        <f>(Interdata1!EA10)</f>
        <v>4</v>
      </c>
      <c r="ER10" s="20">
        <f>(Interdata1!EF10)</f>
        <v>3</v>
      </c>
      <c r="ES10" s="20">
        <f>(Interdata1!EG10)</f>
        <v>1</v>
      </c>
      <c r="ET10" s="20">
        <f>(Interdata1!EM10)</f>
        <v>3</v>
      </c>
      <c r="EU10" s="20">
        <f>(Interdata1!EP10)</f>
        <v>2</v>
      </c>
      <c r="EV10" s="20">
        <f>(Interdata1!EY10)</f>
        <v>3</v>
      </c>
      <c r="EW10" s="20">
        <f>(Interdata1!FB10)</f>
        <v>2</v>
      </c>
      <c r="EX10" s="20">
        <f>(Interdata1!FJ10)</f>
        <v>1</v>
      </c>
      <c r="EY10" s="20">
        <f>(Interdata1!FS10)</f>
        <v>3</v>
      </c>
      <c r="EZ10" s="20">
        <f>(Interdata1!FX10)</f>
        <v>3</v>
      </c>
      <c r="FA10" s="20">
        <f>(Interdata1!DX10)</f>
        <v>2</v>
      </c>
      <c r="FB10" s="20">
        <f>(Interdata1!DZ10)</f>
        <v>4</v>
      </c>
      <c r="FC10" s="20">
        <f>(Interdata1!EI10)</f>
        <v>4</v>
      </c>
      <c r="FD10" s="20">
        <f>(Interdata1!EN10)</f>
        <v>4</v>
      </c>
      <c r="FE10" s="20">
        <f>(Interdata1!EU10)</f>
        <v>3</v>
      </c>
      <c r="FF10" s="20">
        <f>(Interdata1!EZ10)</f>
        <v>3</v>
      </c>
      <c r="FG10" s="20">
        <f>(Interdata1!FI10)</f>
        <v>3</v>
      </c>
      <c r="FH10" s="20">
        <f>(Interdata1!FU10)</f>
        <v>2</v>
      </c>
      <c r="FI10" s="20">
        <f>(Interdata1!GH10)</f>
        <v>3</v>
      </c>
      <c r="FJ10" s="20">
        <f>(Interdata1!GJ10)</f>
        <v>2</v>
      </c>
      <c r="FK10" s="20">
        <f>(Interdata1!DY10)</f>
        <v>3</v>
      </c>
      <c r="FL10" s="20">
        <f>(Interdata1!EC10)</f>
        <v>3</v>
      </c>
      <c r="FM10" s="20">
        <f>(Interdata1!EK10)</f>
        <v>3</v>
      </c>
      <c r="FN10" s="20">
        <f>(Interdata1!ER10)</f>
        <v>3</v>
      </c>
      <c r="FO10" s="20">
        <f>(Interdata1!FD10)</f>
        <v>1</v>
      </c>
      <c r="FP10" s="20">
        <f>(Interdata1!FH10)</f>
        <v>3</v>
      </c>
      <c r="FQ10" s="20">
        <f>(Interdata1!FL10)</f>
        <v>1</v>
      </c>
      <c r="FR10" s="20">
        <f>(Interdata1!FO10)</f>
        <v>1</v>
      </c>
      <c r="FS10" s="20">
        <f>(Interdata1!FQ10)</f>
        <v>1</v>
      </c>
      <c r="FT10" s="20">
        <f>(Interdata1!FW10)</f>
        <v>3</v>
      </c>
      <c r="FU10" s="20">
        <f>(Interdata1!EQ10)</f>
        <v>4</v>
      </c>
      <c r="FV10" s="20">
        <f>(Interdata1!ET10)</f>
        <v>4</v>
      </c>
      <c r="FW10" s="20">
        <f>(Interdata1!EV10)</f>
        <v>4</v>
      </c>
      <c r="FX10" s="20">
        <f>(Interdata1!FG10)</f>
        <v>1</v>
      </c>
      <c r="FY10" s="20">
        <f>(Interdata1!FN10)</f>
        <v>3</v>
      </c>
      <c r="FZ10" s="20">
        <f>(Interdata1!FR10)</f>
        <v>4</v>
      </c>
      <c r="GA10" s="20">
        <f>(Interdata1!GC10)</f>
        <v>3</v>
      </c>
      <c r="GB10" s="20">
        <f>(Interdata1!GE10)</f>
        <v>4</v>
      </c>
      <c r="GC10" s="20">
        <f>(Interdata1!GK10)</f>
        <v>3</v>
      </c>
      <c r="GD10" s="20">
        <f>(Interdata1!GL10)</f>
        <v>4</v>
      </c>
      <c r="GE10" s="20">
        <f>(Interdata1!EO10)</f>
        <v>2</v>
      </c>
      <c r="GF10" s="20">
        <f>(Interdata1!EW10)</f>
        <v>2</v>
      </c>
      <c r="GG10" s="20">
        <f>(Interdata1!FF10)</f>
        <v>3</v>
      </c>
      <c r="GH10" s="20">
        <f>(Interdata1!FM10)</f>
        <v>4</v>
      </c>
      <c r="GI10" s="20">
        <f>(Interdata1!FP10)</f>
        <v>1</v>
      </c>
      <c r="GJ10" s="20">
        <f>(Interdata1!GB10)</f>
        <v>3</v>
      </c>
      <c r="GK10" s="20">
        <f>(Interdata1!GF10)</f>
        <v>3</v>
      </c>
      <c r="GL10" s="20">
        <f>(Interdata1!GG10)</f>
        <v>2</v>
      </c>
      <c r="GM10" s="20">
        <f>(Interdata1!GI10)</f>
        <v>2</v>
      </c>
      <c r="GN10" s="20">
        <f>(Interdata1!GN10)</f>
        <v>3</v>
      </c>
      <c r="GO10" s="20">
        <f>(Interdata1!DW10)</f>
        <v>4</v>
      </c>
      <c r="GP10" s="20">
        <f>(Interdata1!EH10)</f>
        <v>3</v>
      </c>
      <c r="GQ10" s="20">
        <f>(Interdata1!EL10)</f>
        <v>2</v>
      </c>
      <c r="GR10" s="20">
        <f>(Interdata1!EX10)</f>
        <v>3</v>
      </c>
      <c r="GS10" s="20">
        <f>(Interdata1!FE10)</f>
        <v>3</v>
      </c>
      <c r="GT10" s="20">
        <f>(Interdata1!FK10)</f>
        <v>2</v>
      </c>
      <c r="GU10" s="20">
        <f>(Interdata1!FY10)</f>
        <v>3</v>
      </c>
      <c r="GV10" s="20">
        <f>(Interdata1!FZ10)</f>
        <v>3</v>
      </c>
      <c r="GW10" s="20">
        <f>(Interdata1!GA10)</f>
        <v>1</v>
      </c>
      <c r="GX10" s="20">
        <f>(Interdata1!GM10)</f>
        <v>4</v>
      </c>
      <c r="GY10" s="20">
        <f>('Raw data'!GO10)</f>
        <v>9</v>
      </c>
      <c r="GZ10" s="20">
        <f>('Raw data'!GW10)</f>
        <v>8</v>
      </c>
      <c r="HA10" s="20">
        <f>('Raw data'!HE10)</f>
        <v>1</v>
      </c>
      <c r="HB10" s="20">
        <f>('Raw data'!HM10)</f>
        <v>9</v>
      </c>
      <c r="HC10" s="20">
        <f>('Raw data'!HU10)</f>
        <v>8</v>
      </c>
      <c r="HD10" s="20">
        <f>('Raw data'!GP10)</f>
        <v>1</v>
      </c>
      <c r="HE10" s="20">
        <f>('Raw data'!GX10)</f>
        <v>2</v>
      </c>
      <c r="HF10" s="20">
        <f>('Raw data'!HF10)</f>
        <v>1</v>
      </c>
      <c r="HG10" s="20">
        <f>('Raw data'!HN10)</f>
        <v>1</v>
      </c>
      <c r="HH10" s="20">
        <f>('Raw data'!HV10)</f>
        <v>1</v>
      </c>
      <c r="HI10" s="20">
        <f>('Raw data'!GQ10)</f>
        <v>9</v>
      </c>
      <c r="HJ10" s="20">
        <f>('Raw data'!GY10)</f>
        <v>3</v>
      </c>
      <c r="HK10" s="20">
        <f>('Raw data'!HG10)</f>
        <v>9</v>
      </c>
      <c r="HL10" s="20">
        <f>('Raw data'!HO10)</f>
        <v>9</v>
      </c>
      <c r="HM10" s="20">
        <f>('Raw data'!HW10)</f>
        <v>6</v>
      </c>
      <c r="HN10" s="20">
        <f>('Raw data'!GR10)</f>
        <v>8</v>
      </c>
      <c r="HO10" s="20">
        <f>('Raw data'!GZ10)</f>
        <v>6</v>
      </c>
      <c r="HP10" s="20">
        <f>('Raw data'!HX10)</f>
        <v>8</v>
      </c>
      <c r="HQ10" s="20">
        <f>('Raw data'!HH10)</f>
        <v>8</v>
      </c>
      <c r="HR10" s="20">
        <f>('Raw data'!HP10)</f>
        <v>9</v>
      </c>
      <c r="HS10" s="20">
        <f>('Raw data'!IC10)</f>
        <v>10</v>
      </c>
      <c r="HT10" s="20">
        <f>('Raw data'!GS10)</f>
        <v>8</v>
      </c>
      <c r="HU10" s="20">
        <f>('Raw data'!HA10)</f>
        <v>7</v>
      </c>
      <c r="HV10" s="20">
        <f>('Raw data'!HI10)</f>
        <v>5</v>
      </c>
      <c r="HW10" s="20">
        <f>('Raw data'!HQ10)</f>
        <v>6</v>
      </c>
      <c r="HX10" s="20">
        <f>('Raw data'!HY10)</f>
        <v>8</v>
      </c>
      <c r="HY10" s="20">
        <f>('Raw data'!GT10)</f>
        <v>2</v>
      </c>
      <c r="HZ10" s="20">
        <f>('Raw data'!HB10)</f>
        <v>1</v>
      </c>
      <c r="IA10" s="20">
        <f>('Raw data'!HJ10)</f>
        <v>5</v>
      </c>
      <c r="IB10" s="20">
        <f>('Raw data'!HR10)</f>
        <v>1</v>
      </c>
      <c r="IC10" s="20">
        <f>('Raw data'!HZ10)</f>
        <v>1</v>
      </c>
      <c r="ID10" s="20">
        <f>('Raw data'!GU10)</f>
        <v>8</v>
      </c>
      <c r="IE10" s="20">
        <f>('Raw data'!HC10)</f>
        <v>8</v>
      </c>
      <c r="IF10" s="20">
        <f>('Raw data'!HK10)</f>
        <v>5</v>
      </c>
      <c r="IG10" s="20">
        <f>('Raw data'!HS10)</f>
        <v>8</v>
      </c>
      <c r="IH10" s="20">
        <f>('Raw data'!IA10)</f>
        <v>8</v>
      </c>
      <c r="II10" s="20">
        <f>('Raw data'!GV10)</f>
        <v>8</v>
      </c>
      <c r="IJ10" s="20">
        <f>('Raw data'!HD10)</f>
        <v>1</v>
      </c>
      <c r="IK10" s="20">
        <f>('Raw data'!HL10)</f>
        <v>3</v>
      </c>
      <c r="IL10" s="20">
        <f>('Raw data'!HT10)</f>
        <v>1</v>
      </c>
      <c r="IM10" s="20">
        <f>('Raw data'!IB10)</f>
        <v>1</v>
      </c>
    </row>
    <row r="11">
      <c r="A11" s="24" t="str">
        <f>'Raw data'!B11</f>
        <v>UI/UX Designer</v>
      </c>
      <c r="B11" s="31">
        <f>COUNTIF(Interdata1!E11:I11,"&lt;1")</f>
        <v>3</v>
      </c>
      <c r="C11" s="20">
        <f>COUNTIF(Interdata1!T11:W11,"&lt;1")</f>
        <v>3</v>
      </c>
      <c r="D11" s="20">
        <f>COUNTIF(Interdata1!Y11,"&lt;1")</f>
        <v>1</v>
      </c>
      <c r="E11" s="19">
        <f>COUNTIF(Interdata1!AI11:AL11,"&lt;1")</f>
        <v>1</v>
      </c>
      <c r="F11" s="19">
        <f>COUNTIF(Interdata1!E11,"&gt;0")</f>
        <v>1</v>
      </c>
      <c r="G11" s="20">
        <f>COUNTIF(Interdata1!J11:M11,"&lt;1")</f>
        <v>0</v>
      </c>
      <c r="H11" s="20">
        <f>countif(Interdata1!T11,"&gt;0")</f>
        <v>0</v>
      </c>
      <c r="I11" s="20">
        <f>COUNTIF(Interdata1!X11,"&lt;1")</f>
        <v>0</v>
      </c>
      <c r="J11" s="20">
        <f>COUNTIF(Interdata1!Z11:AB11,"&lt;1")</f>
        <v>1</v>
      </c>
      <c r="K11" s="20">
        <f>COUNTIF(Interdata1!AI11,"&gt;0")</f>
        <v>0</v>
      </c>
      <c r="L11" s="20">
        <f>COUNTIF(Interdata1!AM11:AO11,"&lt;1")</f>
        <v>3</v>
      </c>
      <c r="M11" s="20">
        <f>COUNTIF(Interdata1!F11,"&gt;0")</f>
        <v>0</v>
      </c>
      <c r="N11" s="20">
        <f>COUNTIF(Interdata1!J11,"&gt;0")</f>
        <v>1</v>
      </c>
      <c r="O11" s="20">
        <f>COUNTIF(Interdata1!N11:P11,"&lt;1")</f>
        <v>2</v>
      </c>
      <c r="P11" s="20">
        <f>COUNTIF(Interdata1!U11,"&gt;0")</f>
        <v>0</v>
      </c>
      <c r="Q11" s="20">
        <f>COUNTIF(Interdata1!X11,"&gt;0")</f>
        <v>1</v>
      </c>
      <c r="R11" s="20">
        <f>COUNTIF(Interdata1!AC11:AE11,"&lt;1")</f>
        <v>0</v>
      </c>
      <c r="S11" s="20">
        <f>COUNTIF(Interdata1!AN11,"&gt;0")</f>
        <v>0</v>
      </c>
      <c r="T11" s="20">
        <f>COUNTIF(Interdata1!AP11:AQ11,"&lt;1")</f>
        <v>1</v>
      </c>
      <c r="U11" s="20">
        <f>COUNTIF(Interdata1!AS11,"&gt;0")</f>
        <v>1</v>
      </c>
      <c r="V11" s="20">
        <f>COUNTIF(Interdata1!G11,"&gt;0")</f>
        <v>0</v>
      </c>
      <c r="W11" s="20">
        <f>COUNTIF(Interdata1!K11,"&gt;0")</f>
        <v>1</v>
      </c>
      <c r="X11" s="20">
        <f>COUNTIF(Interdata1!N11,"&gt;0")</f>
        <v>0</v>
      </c>
      <c r="Y11" s="20">
        <f>COUNTIF(Interdata1!Q11:R11,"&lt;1")</f>
        <v>1</v>
      </c>
      <c r="Z11" s="20">
        <f>COUNTIF(Interdata1!V11,"&gt;0")</f>
        <v>1</v>
      </c>
      <c r="AA11" s="20">
        <f>COUNTIF(Interdata1!Z11,"&gt;0")</f>
        <v>1</v>
      </c>
      <c r="AB11" s="20">
        <f>COUNTIF(Interdata1!AC11:AD11,"&gt;0")</f>
        <v>2</v>
      </c>
      <c r="AC11" s="20">
        <f>COUNTIF(Interdata1!AF11:AG11,"&lt;1")</f>
        <v>1</v>
      </c>
      <c r="AD11" s="20">
        <f>COUNTIF(Interdata1!AJ11,"&gt;0")</f>
        <v>1</v>
      </c>
      <c r="AE11" s="20">
        <f>COUNTIF(Interdata1!AP11,"&gt;0")</f>
        <v>0</v>
      </c>
      <c r="AF11" s="20">
        <f>COUNTIF(Interdata1!AR11,"&lt;1")</f>
        <v>0</v>
      </c>
      <c r="AG11" s="20">
        <f>COUNTIF(Interdata1!AT11,"&lt;1")</f>
        <v>0</v>
      </c>
      <c r="AH11" s="20">
        <f>COUNTIF(Interdata1!H11,"&gt;0")</f>
        <v>0</v>
      </c>
      <c r="AI11" s="20">
        <f>COUNTIF(Interdata1!L11,"&gt;0")</f>
        <v>1</v>
      </c>
      <c r="AJ11" s="20">
        <f>COUNTIF(Interdata1!O11,"&gt;0")</f>
        <v>1</v>
      </c>
      <c r="AK11" s="20">
        <f>COUNTIF(Interdata1!Q11,"&gt;0")</f>
        <v>0</v>
      </c>
      <c r="AL11" s="20">
        <f>COUNTIF(Interdata1!S11,"&lt;1")</f>
        <v>0</v>
      </c>
      <c r="AM11" s="20">
        <f>COUNTIF(Interdata1!AA11:AB11,"&gt;0")</f>
        <v>1</v>
      </c>
      <c r="AN11" s="20">
        <f>COUNTIF(Interdata1!AF11,"&gt;0")</f>
        <v>1</v>
      </c>
      <c r="AO11" s="20">
        <f>COUNTIF(Interdata1!AH11,"&lt;1")</f>
        <v>0</v>
      </c>
      <c r="AP11" s="20">
        <f>COUNTIF(Interdata1!AK11,"&gt;0")</f>
        <v>1</v>
      </c>
      <c r="AQ11" s="20">
        <f>COUNTIF(Interdata1!AM11,"&gt;0")</f>
        <v>0</v>
      </c>
      <c r="AR11" s="20">
        <f>COUNTIF(Interdata1!AO11,"&gt;0")</f>
        <v>0</v>
      </c>
      <c r="AS11" s="20">
        <f>COUNTIF(Interdata1!AQ11:AR11,"&gt;0")</f>
        <v>2</v>
      </c>
      <c r="AT11" s="20">
        <f>COUNTIF(Interdata1!I11,"&gt;0")</f>
        <v>1</v>
      </c>
      <c r="AU11" s="20">
        <f>COUNTIF(Interdata1!M11,"&gt;0")</f>
        <v>1</v>
      </c>
      <c r="AV11" s="20">
        <f>COUNTIF(Interdata1!P11,"&gt;0")</f>
        <v>0</v>
      </c>
      <c r="AW11" s="20">
        <f>COUNTIF(Interdata1!R11:S11,"&gt;0")</f>
        <v>2</v>
      </c>
      <c r="AX11" s="20">
        <f>COUNTIF(Interdata1!W11,"&gt;0")</f>
        <v>0</v>
      </c>
      <c r="AY11" s="20">
        <f>COUNTIF(Interdata1!Y11,"&gt;0")</f>
        <v>0</v>
      </c>
      <c r="AZ11" s="20">
        <f>COUNTIF(Interdata1!AE11,"&gt;0")</f>
        <v>1</v>
      </c>
      <c r="BA11" s="20">
        <f>COUNTIF(Interdata1!AG11:AH11,"&gt;0")</f>
        <v>1</v>
      </c>
      <c r="BB11" s="20">
        <f>COUNTIF(Interdata1!AL11,"&gt;0")</f>
        <v>1</v>
      </c>
      <c r="BC11" s="20">
        <f>COUNTIF(Interdata1!AS11,"&lt;1")</f>
        <v>0</v>
      </c>
      <c r="BD11" s="32">
        <f>COUNTIF(Interdata1!AT11,"&gt;0")</f>
        <v>1</v>
      </c>
      <c r="BE11" s="20">
        <f>COUNTIF(Interdata1!AU11,"&gt;0")</f>
        <v>1</v>
      </c>
      <c r="BF11" s="20">
        <f>COUNTIF(Interdata1!AY11,"&gt;0")</f>
        <v>1</v>
      </c>
      <c r="BG11" s="20">
        <f>COUNTIF(Interdata1!BC11,"&gt;0")</f>
        <v>1</v>
      </c>
      <c r="BH11" s="20">
        <f>COUNTIF(Interdata1!BG11,"&gt;0")</f>
        <v>0</v>
      </c>
      <c r="BI11" s="20">
        <f>COUNTIF(Interdata1!BK11,"&gt;0")</f>
        <v>1</v>
      </c>
      <c r="BJ11" s="20">
        <f>COUNTIF(Interdata1!BO11,"&gt;0")</f>
        <v>0</v>
      </c>
      <c r="BK11" s="20">
        <f>COUNTIF(Interdata1!BS11,"&gt;0")</f>
        <v>1</v>
      </c>
      <c r="BL11" s="20">
        <f>COUNTIF(Interdata1!BW11,"&gt;0")</f>
        <v>0</v>
      </c>
      <c r="BM11" s="20">
        <f>COUNTIF(Interdata1!CA11,"&gt;0")</f>
        <v>1</v>
      </c>
      <c r="BN11" s="20">
        <f>COUNTIF(Interdata1!CE11,"&gt;0")</f>
        <v>1</v>
      </c>
      <c r="BO11" s="20">
        <f>COUNTIF(Interdata1!AV11,"&gt;0")</f>
        <v>1</v>
      </c>
      <c r="BP11" s="20">
        <f>COUNTIF(Interdata1!AZ11,"&gt;0")</f>
        <v>1</v>
      </c>
      <c r="BQ11" s="20">
        <f>COUNTIF(Interdata1!BD11,"&gt;0")</f>
        <v>1</v>
      </c>
      <c r="BR11" s="20">
        <f>COUNTIF(Interdata1!BH11,"&gt;0")</f>
        <v>0</v>
      </c>
      <c r="BS11" s="20">
        <f>COUNTIF(Interdata1!BL11,"&gt;0")</f>
        <v>1</v>
      </c>
      <c r="BT11" s="20">
        <f>COUNTIF(Interdata1!BP11,"&gt;0")</f>
        <v>1</v>
      </c>
      <c r="BU11" s="20">
        <f>COUNTIF(Interdata1!BT11,"&gt;0")</f>
        <v>1</v>
      </c>
      <c r="BV11" s="20">
        <f>COUNTIF(Interdata1!BX11,"&gt;0")</f>
        <v>1</v>
      </c>
      <c r="BW11" s="20">
        <f>COUNTIF(Interdata1!CB11,"&gt;0")</f>
        <v>0</v>
      </c>
      <c r="BX11" s="20">
        <f>COUNTIF(Interdata1!CF11,"&gt;0")</f>
        <v>1</v>
      </c>
      <c r="BY11" s="20">
        <f>COUNTIF(Interdata1!AW11,"&gt;0")</f>
        <v>1</v>
      </c>
      <c r="BZ11" s="20">
        <f>COUNTIF(Interdata1!BA11,"&gt;0")</f>
        <v>1</v>
      </c>
      <c r="CA11" s="20">
        <f>COUNTIF(Interdata1!BE11,"&gt;0")</f>
        <v>1</v>
      </c>
      <c r="CB11" s="20">
        <f>COUNTIF(Interdata1!BI11,"&gt;0")</f>
        <v>1</v>
      </c>
      <c r="CC11" s="20">
        <f>COUNTIF(Interdata1!BM11,"&gt;0")</f>
        <v>1</v>
      </c>
      <c r="CD11" s="20">
        <f>COUNTIF(Interdata1!BQ11,"&gt;0")</f>
        <v>0</v>
      </c>
      <c r="CE11" s="20">
        <f>COUNTIF(Interdata1!BU11,"&gt;0")</f>
        <v>0</v>
      </c>
      <c r="CF11" s="20">
        <f>COUNTIF(Interdata1!BY11,"&gt;0")</f>
        <v>0</v>
      </c>
      <c r="CG11" s="20">
        <f>COUNTIF(Interdata1!CC11,"&gt;0")</f>
        <v>1</v>
      </c>
      <c r="CH11" s="20">
        <f>COUNTIF(Interdata1!CG11,"&gt;0")</f>
        <v>1</v>
      </c>
      <c r="CI11" s="20">
        <f>COUNTIF(Interdata1!AX11,"&gt;0")</f>
        <v>0</v>
      </c>
      <c r="CJ11" s="20">
        <f>COUNTIF(Interdata1!BB11,"&gt;0")</f>
        <v>1</v>
      </c>
      <c r="CK11" s="20">
        <f>COUNTIF(Interdata1!BF11,"&gt;0")</f>
        <v>1</v>
      </c>
      <c r="CL11" s="20">
        <f>COUNTIF(Interdata1!BJ11,"&gt;0")</f>
        <v>0</v>
      </c>
      <c r="CM11" s="20">
        <f>COUNTIF(Interdata1!BN11,"&gt;0")</f>
        <v>0</v>
      </c>
      <c r="CN11" s="20">
        <f>COUNTIF(Interdata1!BR11,"&gt;0")</f>
        <v>1</v>
      </c>
      <c r="CO11" s="20">
        <f>COUNTIF(Interdata1!BV11,"&gt;0")</f>
        <v>1</v>
      </c>
      <c r="CP11" s="20">
        <f>COUNTIF(Interdata1!BZ11,"&gt;0")</f>
        <v>1</v>
      </c>
      <c r="CQ11" s="20">
        <f>COUNTIF(Interdata1!CD11,"&gt;0")</f>
        <v>0</v>
      </c>
      <c r="CR11" s="20">
        <f>COUNTIF(Interdata1!CH11,"&gt;0")</f>
        <v>0</v>
      </c>
      <c r="CS11" s="20">
        <f>COUNTIF(Interdata1!CI11,"&gt;0")</f>
        <v>1</v>
      </c>
      <c r="CT11" s="20">
        <f>COUNTIF(Interdata1!CM11,"&gt;0")</f>
        <v>1</v>
      </c>
      <c r="CU11" s="20">
        <f>COUNTIF(Interdata1!CQ11,"&gt;0")</f>
        <v>1</v>
      </c>
      <c r="CV11" s="20">
        <f>COUNTIF(Interdata1!CU11,"&gt;0")</f>
        <v>0</v>
      </c>
      <c r="CW11" s="20">
        <f>COUNTIF(Interdata1!CY11,"&gt;0")</f>
        <v>1</v>
      </c>
      <c r="CX11" s="20">
        <f>COUNTIF(Interdata1!DC11,"&gt;0")</f>
        <v>0</v>
      </c>
      <c r="CY11" s="20">
        <f>COUNTIF(Interdata1!DG11,"&gt;0")</f>
        <v>1</v>
      </c>
      <c r="CZ11" s="20">
        <f>COUNTIF(Interdata1!DK11,"&gt;0")</f>
        <v>0</v>
      </c>
      <c r="DA11" s="20">
        <f>COUNTIF(Interdata1!DO11,"&gt;0")</f>
        <v>0</v>
      </c>
      <c r="DB11" s="20">
        <f>COUNTIF(Interdata1!DS11,"&gt;0")</f>
        <v>0</v>
      </c>
      <c r="DC11" s="20">
        <f>COUNTIF(Interdata1!CJ11,"&gt;0")</f>
        <v>1</v>
      </c>
      <c r="DD11" s="20">
        <f>COUNTIF(Interdata1!CN11,"&gt;0")</f>
        <v>1</v>
      </c>
      <c r="DE11" s="20">
        <f>COUNTIF(Interdata1!CR11,"&gt;0")</f>
        <v>0</v>
      </c>
      <c r="DF11" s="20">
        <f>COUNTIF(Interdata1!CV11,"&gt;0")</f>
        <v>1</v>
      </c>
      <c r="DG11" s="20">
        <f>COUNTIF(Interdata1!CZ11,"&gt;0")</f>
        <v>1</v>
      </c>
      <c r="DH11" s="20">
        <f>COUNTIF(Interdata1!DD11,"&gt;0")</f>
        <v>1</v>
      </c>
      <c r="DI11" s="20">
        <f>COUNTIF(Interdata1!DH11,"&gt;0")</f>
        <v>1</v>
      </c>
      <c r="DJ11" s="20">
        <f>COUNTIF(Interdata1!DL11,"&gt;0")</f>
        <v>1</v>
      </c>
      <c r="DK11" s="20">
        <f>COUNTIF(Interdata1!DP11,"&gt;0")</f>
        <v>1</v>
      </c>
      <c r="DL11" s="20">
        <f>COUNTIF(Interdata1!DT11,"&gt;0")</f>
        <v>1</v>
      </c>
      <c r="DM11" s="20">
        <f>COUNTIF(Interdata1!CK11,"&gt;0")</f>
        <v>0</v>
      </c>
      <c r="DN11" s="20">
        <f>COUNTIF(Interdata1!CO11,"&gt;0")</f>
        <v>0</v>
      </c>
      <c r="DO11" s="20">
        <f>COUNTIF(Interdata1!CS11,"&gt;0")</f>
        <v>0</v>
      </c>
      <c r="DP11" s="20">
        <f>COUNTIF(Interdata1!CW11,"&gt;0")</f>
        <v>0</v>
      </c>
      <c r="DQ11" s="20">
        <f>COUNTIF(Interdata1!DA11,"&gt;0")</f>
        <v>0</v>
      </c>
      <c r="DR11" s="20">
        <f>COUNTIF(Interdata1!DE11,"&gt;0")</f>
        <v>0</v>
      </c>
      <c r="DS11" s="20">
        <f>COUNTIF(Interdata1!DI11,"&gt;0")</f>
        <v>0</v>
      </c>
      <c r="DT11" s="20">
        <f>COUNTIF(Interdata1!DM11,"&gt;0")</f>
        <v>0</v>
      </c>
      <c r="DU11" s="20">
        <f>COUNTIF(Interdata1!DQ11,"&gt;0")</f>
        <v>0</v>
      </c>
      <c r="DV11" s="20">
        <f>COUNTIF(Interdata1!DU11,"&gt;0")</f>
        <v>0</v>
      </c>
      <c r="DW11" s="20">
        <f>COUNTIF(Interdata1!CL11,"&gt;0")</f>
        <v>0</v>
      </c>
      <c r="DX11" s="20">
        <f>COUNTIF(Interdata1!CP11,"&gt;0")</f>
        <v>0</v>
      </c>
      <c r="DY11" s="20">
        <f>COUNTIF(Interdata1!CT11,"&gt;0")</f>
        <v>0</v>
      </c>
      <c r="DZ11" s="20">
        <f>COUNTIF(Interdata1!CX11,"&gt;0")</f>
        <v>0</v>
      </c>
      <c r="EA11" s="20">
        <f>COUNTIF(Interdata1!DB11,"&gt;0")</f>
        <v>0</v>
      </c>
      <c r="EB11" s="20">
        <f>COUNTIF(Interdata1!DF11,"&gt;0")</f>
        <v>0</v>
      </c>
      <c r="EC11" s="20">
        <f>COUNTIF(Interdata1!DJ11,"&gt;0")</f>
        <v>0</v>
      </c>
      <c r="ED11" s="20">
        <f>COUNTIF(Interdata1!DN11,"&gt;0")</f>
        <v>0</v>
      </c>
      <c r="EE11" s="20">
        <f>COUNTIF(Interdata1!DR11,"&gt;0")</f>
        <v>0</v>
      </c>
      <c r="EF11" s="20">
        <f>COUNTIF(Interdata1!DV11,"&gt;0")</f>
        <v>1</v>
      </c>
      <c r="EG11" s="20">
        <f>(Interdata1!EB11)</f>
        <v>1</v>
      </c>
      <c r="EH11" s="20">
        <f>(Interdata1!ED11)</f>
        <v>3</v>
      </c>
      <c r="EI11" s="20">
        <f>(Interdata1!EE11)</f>
        <v>3</v>
      </c>
      <c r="EJ11" s="20">
        <f>(Interdata1!EJ11)</f>
        <v>1</v>
      </c>
      <c r="EK11" s="20">
        <f>(Interdata1!ES11)</f>
        <v>1</v>
      </c>
      <c r="EL11" s="20">
        <f>(Interdata1!FA11)</f>
        <v>2</v>
      </c>
      <c r="EM11" s="20">
        <f>(Interdata1!FC11)</f>
        <v>2</v>
      </c>
      <c r="EN11" s="20">
        <f>(Interdata1!FT11)</f>
        <v>4</v>
      </c>
      <c r="EO11" s="20">
        <f>(Interdata1!FV11)</f>
        <v>1</v>
      </c>
      <c r="EP11" s="20">
        <f>(Interdata1!GD11)</f>
        <v>3</v>
      </c>
      <c r="EQ11" s="20">
        <f>(Interdata1!EA11)</f>
        <v>3</v>
      </c>
      <c r="ER11" s="20">
        <f>(Interdata1!EF11)</f>
        <v>4</v>
      </c>
      <c r="ES11" s="20">
        <f>(Interdata1!EG11)</f>
        <v>4</v>
      </c>
      <c r="ET11" s="20">
        <f>(Interdata1!EM11)</f>
        <v>3</v>
      </c>
      <c r="EU11" s="20">
        <f>(Interdata1!EP11)</f>
        <v>3</v>
      </c>
      <c r="EV11" s="20">
        <f>(Interdata1!EY11)</f>
        <v>3</v>
      </c>
      <c r="EW11" s="20">
        <f>(Interdata1!FB11)</f>
        <v>3</v>
      </c>
      <c r="EX11" s="20">
        <f>(Interdata1!FJ11)</f>
        <v>2</v>
      </c>
      <c r="EY11" s="20">
        <f>(Interdata1!FS11)</f>
        <v>3</v>
      </c>
      <c r="EZ11" s="20">
        <f>(Interdata1!FX11)</f>
        <v>4</v>
      </c>
      <c r="FA11" s="20">
        <f>(Interdata1!DX11)</f>
        <v>3</v>
      </c>
      <c r="FB11" s="20">
        <f>(Interdata1!DZ11)</f>
        <v>3</v>
      </c>
      <c r="FC11" s="20">
        <f>(Interdata1!EI11)</f>
        <v>3</v>
      </c>
      <c r="FD11" s="20">
        <f>(Interdata1!EN11)</f>
        <v>3</v>
      </c>
      <c r="FE11" s="20">
        <f>(Interdata1!EU11)</f>
        <v>3</v>
      </c>
      <c r="FF11" s="20">
        <f>(Interdata1!EZ11)</f>
        <v>2</v>
      </c>
      <c r="FG11" s="20">
        <f>(Interdata1!FI11)</f>
        <v>2</v>
      </c>
      <c r="FH11" s="20">
        <f>(Interdata1!FU11)</f>
        <v>3</v>
      </c>
      <c r="FI11" s="20">
        <f>(Interdata1!GH11)</f>
        <v>1</v>
      </c>
      <c r="FJ11" s="20">
        <f>(Interdata1!GJ11)</f>
        <v>2</v>
      </c>
      <c r="FK11" s="20">
        <f>(Interdata1!DY11)</f>
        <v>3</v>
      </c>
      <c r="FL11" s="20">
        <f>(Interdata1!EC11)</f>
        <v>3</v>
      </c>
      <c r="FM11" s="20">
        <f>(Interdata1!EK11)</f>
        <v>3</v>
      </c>
      <c r="FN11" s="20">
        <f>(Interdata1!ER11)</f>
        <v>2</v>
      </c>
      <c r="FO11" s="20">
        <f>(Interdata1!FD11)</f>
        <v>3</v>
      </c>
      <c r="FP11" s="20">
        <f>(Interdata1!FH11)</f>
        <v>4</v>
      </c>
      <c r="FQ11" s="20">
        <f>(Interdata1!FL11)</f>
        <v>1</v>
      </c>
      <c r="FR11" s="20">
        <f>(Interdata1!FO11)</f>
        <v>2</v>
      </c>
      <c r="FS11" s="20">
        <f>(Interdata1!FQ11)</f>
        <v>3</v>
      </c>
      <c r="FT11" s="20">
        <f>(Interdata1!FW11)</f>
        <v>3</v>
      </c>
      <c r="FU11" s="20">
        <f>(Interdata1!EQ11)</f>
        <v>2</v>
      </c>
      <c r="FV11" s="20">
        <f>(Interdata1!ET11)</f>
        <v>2</v>
      </c>
      <c r="FW11" s="20">
        <f>(Interdata1!EV11)</f>
        <v>2</v>
      </c>
      <c r="FX11" s="20">
        <f>(Interdata1!FG11)</f>
        <v>3</v>
      </c>
      <c r="FY11" s="20">
        <f>(Interdata1!FN11)</f>
        <v>2</v>
      </c>
      <c r="FZ11" s="20">
        <f>(Interdata1!FR11)</f>
        <v>1</v>
      </c>
      <c r="GA11" s="20">
        <f>(Interdata1!GC11)</f>
        <v>4</v>
      </c>
      <c r="GB11" s="20">
        <f>(Interdata1!GE11)</f>
        <v>3</v>
      </c>
      <c r="GC11" s="20">
        <f>(Interdata1!GK11)</f>
        <v>1</v>
      </c>
      <c r="GD11" s="20">
        <f>(Interdata1!GL11)</f>
        <v>2</v>
      </c>
      <c r="GE11" s="20">
        <f>(Interdata1!EO11)</f>
        <v>2</v>
      </c>
      <c r="GF11" s="20">
        <f>(Interdata1!EW11)</f>
        <v>2</v>
      </c>
      <c r="GG11" s="20">
        <f>(Interdata1!FF11)</f>
        <v>2</v>
      </c>
      <c r="GH11" s="20">
        <f>(Interdata1!FM11)</f>
        <v>2</v>
      </c>
      <c r="GI11" s="20">
        <f>(Interdata1!FP11)</f>
        <v>3</v>
      </c>
      <c r="GJ11" s="20">
        <f>(Interdata1!GB11)</f>
        <v>2</v>
      </c>
      <c r="GK11" s="20">
        <f>(Interdata1!GF11)</f>
        <v>4</v>
      </c>
      <c r="GL11" s="20">
        <f>(Interdata1!GG11)</f>
        <v>3</v>
      </c>
      <c r="GM11" s="20">
        <f>(Interdata1!GI11)</f>
        <v>3</v>
      </c>
      <c r="GN11" s="20">
        <f>(Interdata1!GN11)</f>
        <v>3</v>
      </c>
      <c r="GO11" s="20">
        <f>(Interdata1!DW11)</f>
        <v>3</v>
      </c>
      <c r="GP11" s="20">
        <f>(Interdata1!EH11)</f>
        <v>1</v>
      </c>
      <c r="GQ11" s="20">
        <f>(Interdata1!EL11)</f>
        <v>1</v>
      </c>
      <c r="GR11" s="20">
        <f>(Interdata1!EX11)</f>
        <v>3</v>
      </c>
      <c r="GS11" s="20">
        <f>(Interdata1!FE11)</f>
        <v>2</v>
      </c>
      <c r="GT11" s="20">
        <f>(Interdata1!FK11)</f>
        <v>2</v>
      </c>
      <c r="GU11" s="20">
        <f>(Interdata1!FY11)</f>
        <v>4</v>
      </c>
      <c r="GV11" s="20">
        <f>(Interdata1!FZ11)</f>
        <v>2</v>
      </c>
      <c r="GW11" s="20">
        <f>(Interdata1!GA11)</f>
        <v>1</v>
      </c>
      <c r="GX11" s="20">
        <f>(Interdata1!GM11)</f>
        <v>4</v>
      </c>
      <c r="GY11" s="20">
        <f>('Raw data'!GO11)</f>
        <v>10</v>
      </c>
      <c r="GZ11" s="20">
        <f>('Raw data'!GW11)</f>
        <v>7</v>
      </c>
      <c r="HA11" s="20">
        <f>('Raw data'!HE11)</f>
        <v>1</v>
      </c>
      <c r="HB11" s="20">
        <f>('Raw data'!HM11)</f>
        <v>7</v>
      </c>
      <c r="HC11" s="20">
        <f>('Raw data'!HU11)</f>
        <v>7</v>
      </c>
      <c r="HD11" s="20">
        <f>('Raw data'!GP11)</f>
        <v>6</v>
      </c>
      <c r="HE11" s="20">
        <f>('Raw data'!GX11)</f>
        <v>6</v>
      </c>
      <c r="HF11" s="20">
        <f>('Raw data'!HF11)</f>
        <v>1</v>
      </c>
      <c r="HG11" s="20">
        <f>('Raw data'!HN11)</f>
        <v>5</v>
      </c>
      <c r="HH11" s="20">
        <f>('Raw data'!HV11)</f>
        <v>1</v>
      </c>
      <c r="HI11" s="20">
        <f>('Raw data'!GQ11)</f>
        <v>10</v>
      </c>
      <c r="HJ11" s="20">
        <f>('Raw data'!GY11)</f>
        <v>10</v>
      </c>
      <c r="HK11" s="20">
        <f>('Raw data'!HG11)</f>
        <v>10</v>
      </c>
      <c r="HL11" s="20">
        <f>('Raw data'!HO11)</f>
        <v>1</v>
      </c>
      <c r="HM11" s="20">
        <f>('Raw data'!HW11)</f>
        <v>8</v>
      </c>
      <c r="HN11" s="20">
        <f>('Raw data'!GR11)</f>
        <v>6</v>
      </c>
      <c r="HO11" s="20">
        <f>('Raw data'!GZ11)</f>
        <v>6</v>
      </c>
      <c r="HP11" s="20">
        <f>('Raw data'!HX11)</f>
        <v>7</v>
      </c>
      <c r="HQ11" s="20">
        <f>('Raw data'!HH11)</f>
        <v>1</v>
      </c>
      <c r="HR11" s="20">
        <f>('Raw data'!HP11)</f>
        <v>1</v>
      </c>
      <c r="HS11" s="20">
        <f>('Raw data'!IC11)</f>
        <v>1</v>
      </c>
      <c r="HT11" s="20">
        <f>('Raw data'!GS11)</f>
        <v>6</v>
      </c>
      <c r="HU11" s="20">
        <f>('Raw data'!HA11)</f>
        <v>8</v>
      </c>
      <c r="HV11" s="20">
        <f>('Raw data'!HI11)</f>
        <v>8</v>
      </c>
      <c r="HW11" s="20">
        <f>('Raw data'!HQ11)</f>
        <v>1</v>
      </c>
      <c r="HX11" s="20">
        <f>('Raw data'!HY11)</f>
        <v>5</v>
      </c>
      <c r="HY11" s="20">
        <f>('Raw data'!GT11)</f>
        <v>8</v>
      </c>
      <c r="HZ11" s="20">
        <f>('Raw data'!HB11)</f>
        <v>5</v>
      </c>
      <c r="IA11" s="20">
        <f>('Raw data'!HJ11)</f>
        <v>7</v>
      </c>
      <c r="IB11" s="20">
        <f>('Raw data'!HR11)</f>
        <v>1</v>
      </c>
      <c r="IC11" s="20">
        <f>('Raw data'!HZ11)</f>
        <v>1</v>
      </c>
      <c r="ID11" s="20">
        <f>('Raw data'!GU11)</f>
        <v>10</v>
      </c>
      <c r="IE11" s="20">
        <f>('Raw data'!HC11)</f>
        <v>10</v>
      </c>
      <c r="IF11" s="20">
        <f>('Raw data'!HK11)</f>
        <v>5</v>
      </c>
      <c r="IG11" s="20">
        <f>('Raw data'!HS11)</f>
        <v>10</v>
      </c>
      <c r="IH11" s="20">
        <f>('Raw data'!IA11)</f>
        <v>7</v>
      </c>
      <c r="II11" s="20">
        <f>('Raw data'!GV11)</f>
        <v>7</v>
      </c>
      <c r="IJ11" s="20">
        <f>('Raw data'!HD11)</f>
        <v>1</v>
      </c>
      <c r="IK11" s="20">
        <f>('Raw data'!HL11)</f>
        <v>1</v>
      </c>
      <c r="IL11" s="20">
        <f>('Raw data'!HT11)</f>
        <v>1</v>
      </c>
      <c r="IM11" s="20">
        <f>('Raw data'!IB11)</f>
        <v>1</v>
      </c>
    </row>
    <row r="12">
      <c r="A12" s="24" t="str">
        <f>'Raw data'!B12</f>
        <v>Другое (Укажите в следующем вопросе)</v>
      </c>
      <c r="B12" s="31">
        <f>COUNTIF(Interdata1!E12:I12,"&lt;1")</f>
        <v>1</v>
      </c>
      <c r="C12" s="20">
        <f>COUNTIF(Interdata1!T12:W12,"&lt;1")</f>
        <v>3</v>
      </c>
      <c r="D12" s="20">
        <f>COUNTIF(Interdata1!Y12,"&lt;1")</f>
        <v>0</v>
      </c>
      <c r="E12" s="19">
        <f>COUNTIF(Interdata1!AI12:AL12,"&lt;1")</f>
        <v>1</v>
      </c>
      <c r="F12" s="19">
        <f>COUNTIF(Interdata1!E12,"&gt;0")</f>
        <v>0</v>
      </c>
      <c r="G12" s="20">
        <f>COUNTIF(Interdata1!J12:M12,"&lt;1")</f>
        <v>3</v>
      </c>
      <c r="H12" s="20">
        <f>countif(Interdata1!T12,"&gt;0")</f>
        <v>1</v>
      </c>
      <c r="I12" s="20">
        <f>COUNTIF(Interdata1!X12,"&lt;1")</f>
        <v>0</v>
      </c>
      <c r="J12" s="20">
        <f>COUNTIF(Interdata1!Z12:AB12,"&lt;1")</f>
        <v>1</v>
      </c>
      <c r="K12" s="20">
        <f>COUNTIF(Interdata1!AI12,"&gt;0")</f>
        <v>1</v>
      </c>
      <c r="L12" s="20">
        <f>COUNTIF(Interdata1!AM12:AO12,"&lt;1")</f>
        <v>1</v>
      </c>
      <c r="M12" s="20">
        <f>COUNTIF(Interdata1!F12,"&gt;0")</f>
        <v>1</v>
      </c>
      <c r="N12" s="20">
        <f>COUNTIF(Interdata1!J12,"&gt;0")</f>
        <v>0</v>
      </c>
      <c r="O12" s="20">
        <f>COUNTIF(Interdata1!N12:P12,"&lt;1")</f>
        <v>0</v>
      </c>
      <c r="P12" s="20">
        <f>COUNTIF(Interdata1!U12,"&gt;0")</f>
        <v>0</v>
      </c>
      <c r="Q12" s="20">
        <f>COUNTIF(Interdata1!X12,"&gt;0")</f>
        <v>1</v>
      </c>
      <c r="R12" s="20">
        <f>COUNTIF(Interdata1!AC12:AE12,"&lt;1")</f>
        <v>2</v>
      </c>
      <c r="S12" s="20">
        <f>COUNTIF(Interdata1!AN12,"&gt;0")</f>
        <v>1</v>
      </c>
      <c r="T12" s="20">
        <f>COUNTIF(Interdata1!AP12:AQ12,"&lt;1")</f>
        <v>0</v>
      </c>
      <c r="U12" s="20">
        <f>COUNTIF(Interdata1!AS12,"&gt;0")</f>
        <v>1</v>
      </c>
      <c r="V12" s="20">
        <f>COUNTIF(Interdata1!G12,"&gt;0")</f>
        <v>1</v>
      </c>
      <c r="W12" s="20">
        <f>COUNTIF(Interdata1!K12,"&gt;0")</f>
        <v>1</v>
      </c>
      <c r="X12" s="20">
        <f>COUNTIF(Interdata1!N12,"&gt;0")</f>
        <v>1</v>
      </c>
      <c r="Y12" s="20">
        <f>COUNTIF(Interdata1!Q12:R12,"&lt;1")</f>
        <v>2</v>
      </c>
      <c r="Z12" s="20">
        <f>COUNTIF(Interdata1!V12,"&gt;0")</f>
        <v>0</v>
      </c>
      <c r="AA12" s="20">
        <f>COUNTIF(Interdata1!Z12,"&gt;0")</f>
        <v>1</v>
      </c>
      <c r="AB12" s="20">
        <f>COUNTIF(Interdata1!AC12:AD12,"&gt;0")</f>
        <v>1</v>
      </c>
      <c r="AC12" s="20">
        <f>COUNTIF(Interdata1!AF12:AG12,"&lt;1")</f>
        <v>1</v>
      </c>
      <c r="AD12" s="20">
        <f>COUNTIF(Interdata1!AJ12,"&gt;0")</f>
        <v>1</v>
      </c>
      <c r="AE12" s="20">
        <f>COUNTIF(Interdata1!AP12,"&gt;0")</f>
        <v>1</v>
      </c>
      <c r="AF12" s="20">
        <f>COUNTIF(Interdata1!AR12,"&lt;1")</f>
        <v>0</v>
      </c>
      <c r="AG12" s="20">
        <f>COUNTIF(Interdata1!AT12,"&lt;1")</f>
        <v>1</v>
      </c>
      <c r="AH12" s="20">
        <f>COUNTIF(Interdata1!H12,"&gt;0")</f>
        <v>1</v>
      </c>
      <c r="AI12" s="20">
        <f>COUNTIF(Interdata1!L12,"&gt;0")</f>
        <v>0</v>
      </c>
      <c r="AJ12" s="20">
        <f>COUNTIF(Interdata1!O12,"&gt;0")</f>
        <v>1</v>
      </c>
      <c r="AK12" s="20">
        <f>COUNTIF(Interdata1!Q12,"&gt;0")</f>
        <v>0</v>
      </c>
      <c r="AL12" s="20">
        <f>COUNTIF(Interdata1!S12,"&lt;1")</f>
        <v>1</v>
      </c>
      <c r="AM12" s="20">
        <f>COUNTIF(Interdata1!AA12:AB12,"&gt;0")</f>
        <v>1</v>
      </c>
      <c r="AN12" s="20">
        <f>COUNTIF(Interdata1!AF12,"&gt;0")</f>
        <v>1</v>
      </c>
      <c r="AO12" s="20">
        <f>COUNTIF(Interdata1!AH12,"&lt;1")</f>
        <v>0</v>
      </c>
      <c r="AP12" s="20">
        <f>COUNTIF(Interdata1!AK12,"&gt;0")</f>
        <v>0</v>
      </c>
      <c r="AQ12" s="20">
        <f>COUNTIF(Interdata1!AM12,"&gt;0")</f>
        <v>1</v>
      </c>
      <c r="AR12" s="20">
        <f>COUNTIF(Interdata1!AO12,"&gt;0")</f>
        <v>0</v>
      </c>
      <c r="AS12" s="20">
        <f>COUNTIF(Interdata1!AQ12:AR12,"&gt;0")</f>
        <v>2</v>
      </c>
      <c r="AT12" s="20">
        <f>COUNTIF(Interdata1!I12,"&gt;0")</f>
        <v>1</v>
      </c>
      <c r="AU12" s="20">
        <f>COUNTIF(Interdata1!M12,"&gt;0")</f>
        <v>0</v>
      </c>
      <c r="AV12" s="20">
        <f>COUNTIF(Interdata1!P12,"&gt;0")</f>
        <v>1</v>
      </c>
      <c r="AW12" s="20">
        <f>COUNTIF(Interdata1!R12:S12,"&gt;0")</f>
        <v>0</v>
      </c>
      <c r="AX12" s="20">
        <f>COUNTIF(Interdata1!W12,"&gt;0")</f>
        <v>0</v>
      </c>
      <c r="AY12" s="20">
        <f>COUNTIF(Interdata1!Y12,"&gt;0")</f>
        <v>1</v>
      </c>
      <c r="AZ12" s="20">
        <f>COUNTIF(Interdata1!AE12,"&gt;0")</f>
        <v>0</v>
      </c>
      <c r="BA12" s="20">
        <f>COUNTIF(Interdata1!AG12:AH12,"&gt;0")</f>
        <v>1</v>
      </c>
      <c r="BB12" s="20">
        <f>COUNTIF(Interdata1!AL12,"&gt;0")</f>
        <v>1</v>
      </c>
      <c r="BC12" s="20">
        <f>COUNTIF(Interdata1!AS12,"&lt;1")</f>
        <v>0</v>
      </c>
      <c r="BD12" s="32">
        <f>COUNTIF(Interdata1!AT12,"&gt;0")</f>
        <v>0</v>
      </c>
      <c r="BE12" s="20">
        <f>COUNTIF(Interdata1!AU12,"&gt;0")</f>
        <v>1</v>
      </c>
      <c r="BF12" s="20">
        <f>COUNTIF(Interdata1!AY12,"&gt;0")</f>
        <v>0</v>
      </c>
      <c r="BG12" s="20">
        <f>COUNTIF(Interdata1!BC12,"&gt;0")</f>
        <v>0</v>
      </c>
      <c r="BH12" s="20">
        <f>COUNTIF(Interdata1!BG12,"&gt;0")</f>
        <v>1</v>
      </c>
      <c r="BI12" s="20">
        <f>COUNTIF(Interdata1!BK12,"&gt;0")</f>
        <v>0</v>
      </c>
      <c r="BJ12" s="20">
        <f>COUNTIF(Interdata1!BO12,"&gt;0")</f>
        <v>0</v>
      </c>
      <c r="BK12" s="20">
        <f>COUNTIF(Interdata1!BS12,"&gt;0")</f>
        <v>1</v>
      </c>
      <c r="BL12" s="20">
        <f>COUNTIF(Interdata1!BW12,"&gt;0")</f>
        <v>1</v>
      </c>
      <c r="BM12" s="20">
        <f>COUNTIF(Interdata1!CA12,"&gt;0")</f>
        <v>0</v>
      </c>
      <c r="BN12" s="20">
        <f>COUNTIF(Interdata1!CE12,"&gt;0")</f>
        <v>1</v>
      </c>
      <c r="BO12" s="20">
        <f>COUNTIF(Interdata1!AV12,"&gt;0")</f>
        <v>1</v>
      </c>
      <c r="BP12" s="20">
        <f>COUNTIF(Interdata1!AZ12,"&gt;0")</f>
        <v>0</v>
      </c>
      <c r="BQ12" s="20">
        <f>COUNTIF(Interdata1!BD12,"&gt;0")</f>
        <v>1</v>
      </c>
      <c r="BR12" s="20">
        <f>COUNTIF(Interdata1!BH12,"&gt;0")</f>
        <v>1</v>
      </c>
      <c r="BS12" s="20">
        <f>COUNTIF(Interdata1!BL12,"&gt;0")</f>
        <v>1</v>
      </c>
      <c r="BT12" s="20">
        <f>COUNTIF(Interdata1!BP12,"&gt;0")</f>
        <v>1</v>
      </c>
      <c r="BU12" s="20">
        <f>COUNTIF(Interdata1!BT12,"&gt;0")</f>
        <v>1</v>
      </c>
      <c r="BV12" s="20">
        <f>COUNTIF(Interdata1!BX12,"&gt;0")</f>
        <v>0</v>
      </c>
      <c r="BW12" s="20">
        <f>COUNTIF(Interdata1!CB12,"&gt;0")</f>
        <v>0</v>
      </c>
      <c r="BX12" s="20">
        <f>COUNTIF(Interdata1!CF12,"&gt;0")</f>
        <v>0</v>
      </c>
      <c r="BY12" s="20">
        <f>COUNTIF(Interdata1!AW12,"&gt;0")</f>
        <v>0</v>
      </c>
      <c r="BZ12" s="20">
        <f>COUNTIF(Interdata1!BA12,"&gt;0")</f>
        <v>1</v>
      </c>
      <c r="CA12" s="20">
        <f>COUNTIF(Interdata1!BE12,"&gt;0")</f>
        <v>0</v>
      </c>
      <c r="CB12" s="20">
        <f>COUNTIF(Interdata1!BI12,"&gt;0")</f>
        <v>0</v>
      </c>
      <c r="CC12" s="20">
        <f>COUNTIF(Interdata1!BM12,"&gt;0")</f>
        <v>0</v>
      </c>
      <c r="CD12" s="20">
        <f>COUNTIF(Interdata1!BQ12,"&gt;0")</f>
        <v>0</v>
      </c>
      <c r="CE12" s="20">
        <f>COUNTIF(Interdata1!BU12,"&gt;0")</f>
        <v>0</v>
      </c>
      <c r="CF12" s="20">
        <f>COUNTIF(Interdata1!BY12,"&gt;0")</f>
        <v>0</v>
      </c>
      <c r="CG12" s="20">
        <f>COUNTIF(Interdata1!CC12,"&gt;0")</f>
        <v>0</v>
      </c>
      <c r="CH12" s="20">
        <f>COUNTIF(Interdata1!CG12,"&gt;0")</f>
        <v>1</v>
      </c>
      <c r="CI12" s="20">
        <f>COUNTIF(Interdata1!AX12,"&gt;0")</f>
        <v>1</v>
      </c>
      <c r="CJ12" s="20">
        <f>COUNTIF(Interdata1!BB12,"&gt;0")</f>
        <v>1</v>
      </c>
      <c r="CK12" s="20">
        <f>COUNTIF(Interdata1!BF12,"&gt;0")</f>
        <v>0</v>
      </c>
      <c r="CL12" s="20">
        <f>COUNTIF(Interdata1!BJ12,"&gt;0")</f>
        <v>0</v>
      </c>
      <c r="CM12" s="20">
        <f>COUNTIF(Interdata1!BN12,"&gt;0")</f>
        <v>0</v>
      </c>
      <c r="CN12" s="20">
        <f>COUNTIF(Interdata1!BR12,"&gt;0")</f>
        <v>0</v>
      </c>
      <c r="CO12" s="20">
        <f>COUNTIF(Interdata1!BV12,"&gt;0")</f>
        <v>0</v>
      </c>
      <c r="CP12" s="20">
        <f>COUNTIF(Interdata1!BZ12,"&gt;0")</f>
        <v>1</v>
      </c>
      <c r="CQ12" s="20">
        <f>COUNTIF(Interdata1!CD12,"&gt;0")</f>
        <v>0</v>
      </c>
      <c r="CR12" s="20">
        <f>COUNTIF(Interdata1!CH12,"&gt;0")</f>
        <v>0</v>
      </c>
      <c r="CS12" s="20">
        <f>COUNTIF(Interdata1!CI12,"&gt;0")</f>
        <v>0</v>
      </c>
      <c r="CT12" s="20">
        <f>COUNTIF(Interdata1!CM12,"&gt;0")</f>
        <v>0</v>
      </c>
      <c r="CU12" s="20">
        <f>COUNTIF(Interdata1!CQ12,"&gt;0")</f>
        <v>1</v>
      </c>
      <c r="CV12" s="20">
        <f>COUNTIF(Interdata1!CU12,"&gt;0")</f>
        <v>0</v>
      </c>
      <c r="CW12" s="20">
        <f>COUNTIF(Interdata1!CY12,"&gt;0")</f>
        <v>0</v>
      </c>
      <c r="CX12" s="20">
        <f>COUNTIF(Interdata1!DC12,"&gt;0")</f>
        <v>0</v>
      </c>
      <c r="CY12" s="20">
        <f>COUNTIF(Interdata1!DG12,"&gt;0")</f>
        <v>1</v>
      </c>
      <c r="CZ12" s="20">
        <f>COUNTIF(Interdata1!DK12,"&gt;0")</f>
        <v>0</v>
      </c>
      <c r="DA12" s="20">
        <f>COUNTIF(Interdata1!DO12,"&gt;0")</f>
        <v>1</v>
      </c>
      <c r="DB12" s="20">
        <f>COUNTIF(Interdata1!DS12,"&gt;0")</f>
        <v>0</v>
      </c>
      <c r="DC12" s="20">
        <f>COUNTIF(Interdata1!CJ12,"&gt;0")</f>
        <v>0</v>
      </c>
      <c r="DD12" s="20">
        <f>COUNTIF(Interdata1!CN12,"&gt;0")</f>
        <v>1</v>
      </c>
      <c r="DE12" s="20">
        <f>COUNTIF(Interdata1!CR12,"&gt;0")</f>
        <v>1</v>
      </c>
      <c r="DF12" s="20">
        <f>COUNTIF(Interdata1!CV12,"&gt;0")</f>
        <v>1</v>
      </c>
      <c r="DG12" s="20">
        <f>COUNTIF(Interdata1!CZ12,"&gt;0")</f>
        <v>1</v>
      </c>
      <c r="DH12" s="20">
        <f>COUNTIF(Interdata1!DD12,"&gt;0")</f>
        <v>1</v>
      </c>
      <c r="DI12" s="20">
        <f>COUNTIF(Interdata1!DH12,"&gt;0")</f>
        <v>1</v>
      </c>
      <c r="DJ12" s="20">
        <f>COUNTIF(Interdata1!DL12,"&gt;0")</f>
        <v>1</v>
      </c>
      <c r="DK12" s="20">
        <f>COUNTIF(Interdata1!DP12,"&gt;0")</f>
        <v>0</v>
      </c>
      <c r="DL12" s="20">
        <f>COUNTIF(Interdata1!DT12,"&gt;0")</f>
        <v>1</v>
      </c>
      <c r="DM12" s="20">
        <f>COUNTIF(Interdata1!CK12,"&gt;0")</f>
        <v>0</v>
      </c>
      <c r="DN12" s="20">
        <f>COUNTIF(Interdata1!CO12,"&gt;0")</f>
        <v>0</v>
      </c>
      <c r="DO12" s="20">
        <f>COUNTIF(Interdata1!CS12,"&gt;0")</f>
        <v>0</v>
      </c>
      <c r="DP12" s="20">
        <f>COUNTIF(Interdata1!CW12,"&gt;0")</f>
        <v>0</v>
      </c>
      <c r="DQ12" s="20">
        <f>COUNTIF(Interdata1!DA12,"&gt;0")</f>
        <v>1</v>
      </c>
      <c r="DR12" s="20">
        <f>COUNTIF(Interdata1!DE12,"&gt;0")</f>
        <v>1</v>
      </c>
      <c r="DS12" s="20">
        <f>COUNTIF(Interdata1!DI12,"&gt;0")</f>
        <v>0</v>
      </c>
      <c r="DT12" s="20">
        <f>COUNTIF(Interdata1!DM12,"&gt;0")</f>
        <v>1</v>
      </c>
      <c r="DU12" s="20">
        <f>COUNTIF(Interdata1!DQ12,"&gt;0")</f>
        <v>0</v>
      </c>
      <c r="DV12" s="20">
        <f>COUNTIF(Interdata1!DU12,"&gt;0")</f>
        <v>0</v>
      </c>
      <c r="DW12" s="20">
        <f>COUNTIF(Interdata1!CL12,"&gt;0")</f>
        <v>0</v>
      </c>
      <c r="DX12" s="20">
        <f>COUNTIF(Interdata1!CP12,"&gt;0")</f>
        <v>1</v>
      </c>
      <c r="DY12" s="20">
        <f>COUNTIF(Interdata1!CT12,"&gt;0")</f>
        <v>0</v>
      </c>
      <c r="DZ12" s="20">
        <f>COUNTIF(Interdata1!CX12,"&gt;0")</f>
        <v>0</v>
      </c>
      <c r="EA12" s="20">
        <f>COUNTIF(Interdata1!DB12,"&gt;0")</f>
        <v>0</v>
      </c>
      <c r="EB12" s="20">
        <f>COUNTIF(Interdata1!DF12,"&gt;0")</f>
        <v>0</v>
      </c>
      <c r="EC12" s="20">
        <f>COUNTIF(Interdata1!DJ12,"&gt;0")</f>
        <v>0</v>
      </c>
      <c r="ED12" s="20">
        <f>COUNTIF(Interdata1!DN12,"&gt;0")</f>
        <v>0</v>
      </c>
      <c r="EE12" s="20">
        <f>COUNTIF(Interdata1!DR12,"&gt;0")</f>
        <v>0</v>
      </c>
      <c r="EF12" s="20">
        <f>COUNTIF(Interdata1!DV12,"&gt;0")</f>
        <v>0</v>
      </c>
      <c r="EG12" s="20">
        <f>(Interdata1!EB12)</f>
        <v>4</v>
      </c>
      <c r="EH12" s="20">
        <f>(Interdata1!ED12)</f>
        <v>4</v>
      </c>
      <c r="EI12" s="20">
        <f>(Interdata1!EE12)</f>
        <v>4</v>
      </c>
      <c r="EJ12" s="20">
        <f>(Interdata1!EJ12)</f>
        <v>4</v>
      </c>
      <c r="EK12" s="20">
        <f>(Interdata1!ES12)</f>
        <v>3</v>
      </c>
      <c r="EL12" s="20">
        <f>(Interdata1!FA12)</f>
        <v>3</v>
      </c>
      <c r="EM12" s="20">
        <f>(Interdata1!FC12)</f>
        <v>3</v>
      </c>
      <c r="EN12" s="20">
        <f>(Interdata1!FT12)</f>
        <v>4</v>
      </c>
      <c r="EO12" s="20">
        <f>(Interdata1!FV12)</f>
        <v>4</v>
      </c>
      <c r="EP12" s="20">
        <f>(Interdata1!GD12)</f>
        <v>4</v>
      </c>
      <c r="EQ12" s="20">
        <f>(Interdata1!EA12)</f>
        <v>2</v>
      </c>
      <c r="ER12" s="20">
        <f>(Interdata1!EF12)</f>
        <v>3</v>
      </c>
      <c r="ES12" s="20">
        <f>(Interdata1!EG12)</f>
        <v>3</v>
      </c>
      <c r="ET12" s="20">
        <f>(Interdata1!EM12)</f>
        <v>2</v>
      </c>
      <c r="EU12" s="20">
        <f>(Interdata1!EP12)</f>
        <v>3</v>
      </c>
      <c r="EV12" s="20">
        <f>(Interdata1!EY12)</f>
        <v>4</v>
      </c>
      <c r="EW12" s="20">
        <f>(Interdata1!FB12)</f>
        <v>4</v>
      </c>
      <c r="EX12" s="20">
        <f>(Interdata1!FJ12)</f>
        <v>4</v>
      </c>
      <c r="EY12" s="20">
        <f>(Interdata1!FS12)</f>
        <v>2</v>
      </c>
      <c r="EZ12" s="20">
        <f>(Interdata1!FX12)</f>
        <v>4</v>
      </c>
      <c r="FA12" s="20">
        <f>(Interdata1!DX12)</f>
        <v>4</v>
      </c>
      <c r="FB12" s="20">
        <f>(Interdata1!DZ12)</f>
        <v>2</v>
      </c>
      <c r="FC12" s="20">
        <f>(Interdata1!EI12)</f>
        <v>3</v>
      </c>
      <c r="FD12" s="20">
        <f>(Interdata1!EN12)</f>
        <v>2</v>
      </c>
      <c r="FE12" s="20">
        <f>(Interdata1!EU12)</f>
        <v>2</v>
      </c>
      <c r="FF12" s="20">
        <f>(Interdata1!EZ12)</f>
        <v>3</v>
      </c>
      <c r="FG12" s="20">
        <f>(Interdata1!FI12)</f>
        <v>2</v>
      </c>
      <c r="FH12" s="20">
        <f>(Interdata1!FU12)</f>
        <v>3</v>
      </c>
      <c r="FI12" s="20">
        <f>(Interdata1!GH12)</f>
        <v>2</v>
      </c>
      <c r="FJ12" s="20">
        <f>(Interdata1!GJ12)</f>
        <v>4</v>
      </c>
      <c r="FK12" s="20">
        <f>(Interdata1!DY12)</f>
        <v>2</v>
      </c>
      <c r="FL12" s="20">
        <f>(Interdata1!EC12)</f>
        <v>3</v>
      </c>
      <c r="FM12" s="20">
        <f>(Interdata1!EK12)</f>
        <v>3</v>
      </c>
      <c r="FN12" s="20">
        <f>(Interdata1!ER12)</f>
        <v>3</v>
      </c>
      <c r="FO12" s="20">
        <f>(Interdata1!FD12)</f>
        <v>1</v>
      </c>
      <c r="FP12" s="20">
        <f>(Interdata1!FH12)</f>
        <v>3</v>
      </c>
      <c r="FQ12" s="20">
        <f>(Interdata1!FL12)</f>
        <v>4</v>
      </c>
      <c r="FR12" s="20">
        <f>(Interdata1!FO12)</f>
        <v>2</v>
      </c>
      <c r="FS12" s="20">
        <f>(Interdata1!FQ12)</f>
        <v>2</v>
      </c>
      <c r="FT12" s="20">
        <f>(Interdata1!FW12)</f>
        <v>2</v>
      </c>
      <c r="FU12" s="20">
        <f>(Interdata1!EQ12)</f>
        <v>4</v>
      </c>
      <c r="FV12" s="20">
        <f>(Interdata1!ET12)</f>
        <v>4</v>
      </c>
      <c r="FW12" s="20">
        <f>(Interdata1!EV12)</f>
        <v>2</v>
      </c>
      <c r="FX12" s="20">
        <f>(Interdata1!FG12)</f>
        <v>1</v>
      </c>
      <c r="FY12" s="20">
        <f>(Interdata1!FN12)</f>
        <v>2</v>
      </c>
      <c r="FZ12" s="20">
        <f>(Interdata1!FR12)</f>
        <v>2</v>
      </c>
      <c r="GA12" s="20">
        <f>(Interdata1!GC12)</f>
        <v>1</v>
      </c>
      <c r="GB12" s="20">
        <f>(Interdata1!GE12)</f>
        <v>4</v>
      </c>
      <c r="GC12" s="20">
        <f>(Interdata1!GK12)</f>
        <v>3</v>
      </c>
      <c r="GD12" s="20">
        <f>(Interdata1!GL12)</f>
        <v>2</v>
      </c>
      <c r="GE12" s="20">
        <f>(Interdata1!EO12)</f>
        <v>3</v>
      </c>
      <c r="GF12" s="20">
        <f>(Interdata1!EW12)</f>
        <v>3</v>
      </c>
      <c r="GG12" s="20">
        <f>(Interdata1!FF12)</f>
        <v>3</v>
      </c>
      <c r="GH12" s="20">
        <f>(Interdata1!FM12)</f>
        <v>3</v>
      </c>
      <c r="GI12" s="20">
        <f>(Interdata1!FP12)</f>
        <v>4</v>
      </c>
      <c r="GJ12" s="20">
        <f>(Interdata1!GB12)</f>
        <v>3</v>
      </c>
      <c r="GK12" s="20">
        <f>(Interdata1!GF12)</f>
        <v>2</v>
      </c>
      <c r="GL12" s="20">
        <f>(Interdata1!GG12)</f>
        <v>4</v>
      </c>
      <c r="GM12" s="20">
        <f>(Interdata1!GI12)</f>
        <v>3</v>
      </c>
      <c r="GN12" s="20">
        <f>(Interdata1!GN12)</f>
        <v>4</v>
      </c>
      <c r="GO12" s="20">
        <f>(Interdata1!DW12)</f>
        <v>4</v>
      </c>
      <c r="GP12" s="20">
        <f>(Interdata1!EH12)</f>
        <v>4</v>
      </c>
      <c r="GQ12" s="20">
        <f>(Interdata1!EL12)</f>
        <v>3</v>
      </c>
      <c r="GR12" s="20">
        <f>(Interdata1!EX12)</f>
        <v>3</v>
      </c>
      <c r="GS12" s="20">
        <f>(Interdata1!FE12)</f>
        <v>3</v>
      </c>
      <c r="GT12" s="20">
        <f>(Interdata1!FK12)</f>
        <v>3</v>
      </c>
      <c r="GU12" s="20">
        <f>(Interdata1!FY12)</f>
        <v>4</v>
      </c>
      <c r="GV12" s="20">
        <f>(Interdata1!FZ12)</f>
        <v>3</v>
      </c>
      <c r="GW12" s="20">
        <f>(Interdata1!GA12)</f>
        <v>4</v>
      </c>
      <c r="GX12" s="20">
        <f>(Interdata1!GM12)</f>
        <v>4</v>
      </c>
      <c r="GY12" s="20">
        <f>('Raw data'!GO12)</f>
        <v>5</v>
      </c>
      <c r="GZ12" s="20">
        <f>('Raw data'!GW12)</f>
        <v>3</v>
      </c>
      <c r="HA12" s="20">
        <f>('Raw data'!HE12)</f>
        <v>1</v>
      </c>
      <c r="HB12" s="20">
        <f>('Raw data'!HM12)</f>
        <v>3</v>
      </c>
      <c r="HC12" s="20">
        <f>('Raw data'!HU12)</f>
        <v>1</v>
      </c>
      <c r="HD12" s="20">
        <f>('Raw data'!GP12)</f>
        <v>7</v>
      </c>
      <c r="HE12" s="20">
        <f>('Raw data'!GX12)</f>
        <v>5</v>
      </c>
      <c r="HF12" s="20">
        <f>('Raw data'!HF12)</f>
        <v>7</v>
      </c>
      <c r="HG12" s="20">
        <f>('Raw data'!HN12)</f>
        <v>9</v>
      </c>
      <c r="HH12" s="20">
        <f>('Raw data'!HV12)</f>
        <v>1</v>
      </c>
      <c r="HI12" s="20">
        <f>('Raw data'!GQ12)</f>
        <v>9</v>
      </c>
      <c r="HJ12" s="20">
        <f>('Raw data'!GY12)</f>
        <v>9</v>
      </c>
      <c r="HK12" s="20">
        <f>('Raw data'!HG12)</f>
        <v>7</v>
      </c>
      <c r="HL12" s="20">
        <f>('Raw data'!HO12)</f>
        <v>7</v>
      </c>
      <c r="HM12" s="20">
        <f>('Raw data'!HW12)</f>
        <v>5</v>
      </c>
      <c r="HN12" s="20">
        <f>('Raw data'!GR12)</f>
        <v>6</v>
      </c>
      <c r="HO12" s="20">
        <f>('Raw data'!GZ12)</f>
        <v>5</v>
      </c>
      <c r="HP12" s="20">
        <f>('Raw data'!HX12)</f>
        <v>3</v>
      </c>
      <c r="HQ12" s="20">
        <f>('Raw data'!HH12)</f>
        <v>1</v>
      </c>
      <c r="HR12" s="20">
        <f>('Raw data'!HP12)</f>
        <v>1</v>
      </c>
      <c r="HS12" s="20">
        <f>('Raw data'!IC12)</f>
        <v>1</v>
      </c>
      <c r="HT12" s="20">
        <f>('Raw data'!GS12)</f>
        <v>10</v>
      </c>
      <c r="HU12" s="20">
        <f>('Raw data'!HA12)</f>
        <v>9</v>
      </c>
      <c r="HV12" s="20">
        <f>('Raw data'!HI12)</f>
        <v>9</v>
      </c>
      <c r="HW12" s="20">
        <f>('Raw data'!HQ12)</f>
        <v>9</v>
      </c>
      <c r="HX12" s="20">
        <f>('Raw data'!HY12)</f>
        <v>8</v>
      </c>
      <c r="HY12" s="20">
        <f>('Raw data'!GT12)</f>
        <v>8</v>
      </c>
      <c r="HZ12" s="20">
        <f>('Raw data'!HB12)</f>
        <v>3</v>
      </c>
      <c r="IA12" s="20">
        <f>('Raw data'!HJ12)</f>
        <v>7</v>
      </c>
      <c r="IB12" s="20">
        <f>('Raw data'!HR12)</f>
        <v>1</v>
      </c>
      <c r="IC12" s="20">
        <f>('Raw data'!HZ12)</f>
        <v>3</v>
      </c>
      <c r="ID12" s="20">
        <f>('Raw data'!GU12)</f>
        <v>8</v>
      </c>
      <c r="IE12" s="20">
        <f>('Raw data'!HC12)</f>
        <v>4</v>
      </c>
      <c r="IF12" s="20">
        <f>('Raw data'!HK12)</f>
        <v>6</v>
      </c>
      <c r="IG12" s="20">
        <f>('Raw data'!HS12)</f>
        <v>8</v>
      </c>
      <c r="IH12" s="20">
        <f>('Raw data'!IA12)</f>
        <v>8</v>
      </c>
      <c r="II12" s="20">
        <f>('Raw data'!GV12)</f>
        <v>10</v>
      </c>
      <c r="IJ12" s="20">
        <f>('Raw data'!HD12)</f>
        <v>5</v>
      </c>
      <c r="IK12" s="20">
        <f>('Raw data'!HL12)</f>
        <v>9</v>
      </c>
      <c r="IL12" s="20">
        <f>('Raw data'!HT12)</f>
        <v>7</v>
      </c>
      <c r="IM12" s="20">
        <f>('Raw data'!IB12)</f>
        <v>7</v>
      </c>
    </row>
    <row r="13">
      <c r="A13" s="24" t="str">
        <f>'Raw data'!B13</f>
        <v>Другое (Укажите в следующем вопросе)</v>
      </c>
      <c r="B13" s="31">
        <f>COUNTIF(Interdata1!E13:I13,"&lt;1")</f>
        <v>4</v>
      </c>
      <c r="C13" s="20">
        <f>COUNTIF(Interdata1!T13:W13,"&lt;1")</f>
        <v>3</v>
      </c>
      <c r="D13" s="20">
        <f>COUNTIF(Interdata1!Y13,"&lt;1")</f>
        <v>0</v>
      </c>
      <c r="E13" s="19">
        <f>COUNTIF(Interdata1!AI13:AL13,"&lt;1")</f>
        <v>2</v>
      </c>
      <c r="F13" s="19">
        <f>COUNTIF(Interdata1!E13,"&gt;0")</f>
        <v>0</v>
      </c>
      <c r="G13" s="20">
        <f>COUNTIF(Interdata1!J13:M13,"&lt;1")</f>
        <v>3</v>
      </c>
      <c r="H13" s="20">
        <f>countif(Interdata1!T13,"&gt;0")</f>
        <v>0</v>
      </c>
      <c r="I13" s="20">
        <f>COUNTIF(Interdata1!X13,"&lt;1")</f>
        <v>1</v>
      </c>
      <c r="J13" s="20">
        <f>COUNTIF(Interdata1!Z13:AB13,"&lt;1")</f>
        <v>2</v>
      </c>
      <c r="K13" s="20">
        <f>COUNTIF(Interdata1!AI13,"&gt;0")</f>
        <v>1</v>
      </c>
      <c r="L13" s="20">
        <f>COUNTIF(Interdata1!AM13:AO13,"&lt;1")</f>
        <v>2</v>
      </c>
      <c r="M13" s="20">
        <f>COUNTIF(Interdata1!F13,"&gt;0")</f>
        <v>1</v>
      </c>
      <c r="N13" s="20">
        <f>COUNTIF(Interdata1!J13,"&gt;0")</f>
        <v>1</v>
      </c>
      <c r="O13" s="20">
        <f>COUNTIF(Interdata1!N13:P13,"&lt;1")</f>
        <v>1</v>
      </c>
      <c r="P13" s="20">
        <f>COUNTIF(Interdata1!U13,"&gt;0")</f>
        <v>0</v>
      </c>
      <c r="Q13" s="20">
        <f>COUNTIF(Interdata1!X13,"&gt;0")</f>
        <v>0</v>
      </c>
      <c r="R13" s="20">
        <f>COUNTIF(Interdata1!AC13:AE13,"&lt;1")</f>
        <v>2</v>
      </c>
      <c r="S13" s="20">
        <f>COUNTIF(Interdata1!AN13,"&gt;0")</f>
        <v>0</v>
      </c>
      <c r="T13" s="20">
        <f>COUNTIF(Interdata1!AP13:AQ13,"&lt;1")</f>
        <v>1</v>
      </c>
      <c r="U13" s="20">
        <f>COUNTIF(Interdata1!AS13,"&gt;0")</f>
        <v>1</v>
      </c>
      <c r="V13" s="20">
        <f>COUNTIF(Interdata1!G13,"&gt;0")</f>
        <v>0</v>
      </c>
      <c r="W13" s="20">
        <f>COUNTIF(Interdata1!K13,"&gt;0")</f>
        <v>0</v>
      </c>
      <c r="X13" s="20">
        <f>COUNTIF(Interdata1!N13,"&gt;0")</f>
        <v>1</v>
      </c>
      <c r="Y13" s="20">
        <f>COUNTIF(Interdata1!Q13:R13,"&lt;1")</f>
        <v>0</v>
      </c>
      <c r="Z13" s="20">
        <f>COUNTIF(Interdata1!V13,"&gt;0")</f>
        <v>0</v>
      </c>
      <c r="AA13" s="20">
        <f>COUNTIF(Interdata1!Z13,"&gt;0")</f>
        <v>0</v>
      </c>
      <c r="AB13" s="20">
        <f>COUNTIF(Interdata1!AC13:AD13,"&gt;0")</f>
        <v>0</v>
      </c>
      <c r="AC13" s="20">
        <f>COUNTIF(Interdata1!AF13:AG13,"&lt;1")</f>
        <v>1</v>
      </c>
      <c r="AD13" s="20">
        <f>COUNTIF(Interdata1!AJ13,"&gt;0")</f>
        <v>1</v>
      </c>
      <c r="AE13" s="20">
        <f>COUNTIF(Interdata1!AP13,"&gt;0")</f>
        <v>0</v>
      </c>
      <c r="AF13" s="20">
        <f>COUNTIF(Interdata1!AR13,"&lt;1")</f>
        <v>0</v>
      </c>
      <c r="AG13" s="20">
        <f>COUNTIF(Interdata1!AT13,"&lt;1")</f>
        <v>0</v>
      </c>
      <c r="AH13" s="20">
        <f>COUNTIF(Interdata1!H13,"&gt;0")</f>
        <v>0</v>
      </c>
      <c r="AI13" s="20">
        <f>COUNTIF(Interdata1!L13,"&gt;0")</f>
        <v>0</v>
      </c>
      <c r="AJ13" s="20">
        <f>COUNTIF(Interdata1!O13,"&gt;0")</f>
        <v>1</v>
      </c>
      <c r="AK13" s="20">
        <f>COUNTIF(Interdata1!Q13,"&gt;0")</f>
        <v>1</v>
      </c>
      <c r="AL13" s="20">
        <f>COUNTIF(Interdata1!S13,"&lt;1")</f>
        <v>0</v>
      </c>
      <c r="AM13" s="20">
        <f>COUNTIF(Interdata1!AA13:AB13,"&gt;0")</f>
        <v>1</v>
      </c>
      <c r="AN13" s="20">
        <f>COUNTIF(Interdata1!AF13,"&gt;0")</f>
        <v>0</v>
      </c>
      <c r="AO13" s="20">
        <f>COUNTIF(Interdata1!AH13,"&lt;1")</f>
        <v>0</v>
      </c>
      <c r="AP13" s="20">
        <f>COUNTIF(Interdata1!AK13,"&gt;0")</f>
        <v>0</v>
      </c>
      <c r="AQ13" s="20">
        <f>COUNTIF(Interdata1!AM13,"&gt;0")</f>
        <v>0</v>
      </c>
      <c r="AR13" s="20">
        <f>COUNTIF(Interdata1!AO13,"&gt;0")</f>
        <v>1</v>
      </c>
      <c r="AS13" s="20">
        <f>COUNTIF(Interdata1!AQ13:AR13,"&gt;0")</f>
        <v>2</v>
      </c>
      <c r="AT13" s="20">
        <f>COUNTIF(Interdata1!I13,"&gt;0")</f>
        <v>0</v>
      </c>
      <c r="AU13" s="20">
        <f>COUNTIF(Interdata1!M13,"&gt;0")</f>
        <v>0</v>
      </c>
      <c r="AV13" s="20">
        <f>COUNTIF(Interdata1!P13,"&gt;0")</f>
        <v>0</v>
      </c>
      <c r="AW13" s="20">
        <f>COUNTIF(Interdata1!R13:S13,"&gt;0")</f>
        <v>2</v>
      </c>
      <c r="AX13" s="20">
        <f>COUNTIF(Interdata1!W13,"&gt;0")</f>
        <v>1</v>
      </c>
      <c r="AY13" s="20">
        <f>COUNTIF(Interdata1!Y13,"&gt;0")</f>
        <v>1</v>
      </c>
      <c r="AZ13" s="20">
        <f>COUNTIF(Interdata1!AE13,"&gt;0")</f>
        <v>1</v>
      </c>
      <c r="BA13" s="20">
        <f>COUNTIF(Interdata1!AG13:AH13,"&gt;0")</f>
        <v>2</v>
      </c>
      <c r="BB13" s="20">
        <f>COUNTIF(Interdata1!AL13,"&gt;0")</f>
        <v>0</v>
      </c>
      <c r="BC13" s="20">
        <f>COUNTIF(Interdata1!AS13,"&lt;1")</f>
        <v>0</v>
      </c>
      <c r="BD13" s="32">
        <f>COUNTIF(Interdata1!AT13,"&gt;0")</f>
        <v>1</v>
      </c>
      <c r="BE13" s="20">
        <f>COUNTIF(Interdata1!AU13,"&gt;0")</f>
        <v>1</v>
      </c>
      <c r="BF13" s="20">
        <f>COUNTIF(Interdata1!AY13,"&gt;0")</f>
        <v>1</v>
      </c>
      <c r="BG13" s="20">
        <f>COUNTIF(Interdata1!BC13,"&gt;0")</f>
        <v>1</v>
      </c>
      <c r="BH13" s="20">
        <f>COUNTIF(Interdata1!BG13,"&gt;0")</f>
        <v>1</v>
      </c>
      <c r="BI13" s="20">
        <f>COUNTIF(Interdata1!BK13,"&gt;0")</f>
        <v>1</v>
      </c>
      <c r="BJ13" s="20">
        <f>COUNTIF(Interdata1!BO13,"&gt;0")</f>
        <v>1</v>
      </c>
      <c r="BK13" s="20">
        <f>COUNTIF(Interdata1!BS13,"&gt;0")</f>
        <v>0</v>
      </c>
      <c r="BL13" s="20">
        <f>COUNTIF(Interdata1!BW13,"&gt;0")</f>
        <v>1</v>
      </c>
      <c r="BM13" s="20">
        <f>COUNTIF(Interdata1!CA13,"&gt;0")</f>
        <v>0</v>
      </c>
      <c r="BN13" s="20">
        <f>COUNTIF(Interdata1!CE13,"&gt;0")</f>
        <v>1</v>
      </c>
      <c r="BO13" s="20">
        <f>COUNTIF(Interdata1!AV13,"&gt;0")</f>
        <v>1</v>
      </c>
      <c r="BP13" s="20">
        <f>COUNTIF(Interdata1!AZ13,"&gt;0")</f>
        <v>0</v>
      </c>
      <c r="BQ13" s="20">
        <f>COUNTIF(Interdata1!BD13,"&gt;0")</f>
        <v>0</v>
      </c>
      <c r="BR13" s="20">
        <f>COUNTIF(Interdata1!BH13,"&gt;0")</f>
        <v>0</v>
      </c>
      <c r="BS13" s="20">
        <f>COUNTIF(Interdata1!BL13,"&gt;0")</f>
        <v>0</v>
      </c>
      <c r="BT13" s="20">
        <f>COUNTIF(Interdata1!BP13,"&gt;0")</f>
        <v>0</v>
      </c>
      <c r="BU13" s="20">
        <f>COUNTIF(Interdata1!BT13,"&gt;0")</f>
        <v>0</v>
      </c>
      <c r="BV13" s="20">
        <f>COUNTIF(Interdata1!BX13,"&gt;0")</f>
        <v>0</v>
      </c>
      <c r="BW13" s="20">
        <f>COUNTIF(Interdata1!CB13,"&gt;0")</f>
        <v>0</v>
      </c>
      <c r="BX13" s="20">
        <f>COUNTIF(Interdata1!CF13,"&gt;0")</f>
        <v>0</v>
      </c>
      <c r="BY13" s="20">
        <f>COUNTIF(Interdata1!AW13,"&gt;0")</f>
        <v>0</v>
      </c>
      <c r="BZ13" s="20">
        <f>COUNTIF(Interdata1!BA13,"&gt;0")</f>
        <v>1</v>
      </c>
      <c r="CA13" s="20">
        <f>COUNTIF(Interdata1!BE13,"&gt;0")</f>
        <v>1</v>
      </c>
      <c r="CB13" s="20">
        <f>COUNTIF(Interdata1!BI13,"&gt;0")</f>
        <v>1</v>
      </c>
      <c r="CC13" s="20">
        <f>COUNTIF(Interdata1!BM13,"&gt;0")</f>
        <v>1</v>
      </c>
      <c r="CD13" s="20">
        <f>COUNTIF(Interdata1!BQ13,"&gt;0")</f>
        <v>1</v>
      </c>
      <c r="CE13" s="20">
        <f>COUNTIF(Interdata1!BU13,"&gt;0")</f>
        <v>0</v>
      </c>
      <c r="CF13" s="20">
        <f>COUNTIF(Interdata1!BY13,"&gt;0")</f>
        <v>1</v>
      </c>
      <c r="CG13" s="20">
        <f>COUNTIF(Interdata1!CC13,"&gt;0")</f>
        <v>1</v>
      </c>
      <c r="CH13" s="20">
        <f>COUNTIF(Interdata1!CG13,"&gt;0")</f>
        <v>1</v>
      </c>
      <c r="CI13" s="20">
        <f>COUNTIF(Interdata1!AX13,"&gt;0")</f>
        <v>0</v>
      </c>
      <c r="CJ13" s="20">
        <f>COUNTIF(Interdata1!BB13,"&gt;0")</f>
        <v>1</v>
      </c>
      <c r="CK13" s="20">
        <f>COUNTIF(Interdata1!BF13,"&gt;0")</f>
        <v>1</v>
      </c>
      <c r="CL13" s="20">
        <f>COUNTIF(Interdata1!BJ13,"&gt;0")</f>
        <v>0</v>
      </c>
      <c r="CM13" s="20">
        <f>COUNTIF(Interdata1!BN13,"&gt;0")</f>
        <v>0</v>
      </c>
      <c r="CN13" s="20">
        <f>COUNTIF(Interdata1!BR13,"&gt;0")</f>
        <v>0</v>
      </c>
      <c r="CO13" s="20">
        <f>COUNTIF(Interdata1!BV13,"&gt;0")</f>
        <v>0</v>
      </c>
      <c r="CP13" s="20">
        <f>COUNTIF(Interdata1!BZ13,"&gt;0")</f>
        <v>0</v>
      </c>
      <c r="CQ13" s="20">
        <f>COUNTIF(Interdata1!CD13,"&gt;0")</f>
        <v>0</v>
      </c>
      <c r="CR13" s="20">
        <f>COUNTIF(Interdata1!CH13,"&gt;0")</f>
        <v>1</v>
      </c>
      <c r="CS13" s="20">
        <f>COUNTIF(Interdata1!CI13,"&gt;0")</f>
        <v>1</v>
      </c>
      <c r="CT13" s="20">
        <f>COUNTIF(Interdata1!CM13,"&gt;0")</f>
        <v>0</v>
      </c>
      <c r="CU13" s="20">
        <f>COUNTIF(Interdata1!CQ13,"&gt;0")</f>
        <v>1</v>
      </c>
      <c r="CV13" s="20">
        <f>COUNTIF(Interdata1!CU13,"&gt;0")</f>
        <v>0</v>
      </c>
      <c r="CW13" s="20">
        <f>COUNTIF(Interdata1!CY13,"&gt;0")</f>
        <v>0</v>
      </c>
      <c r="CX13" s="20">
        <f>COUNTIF(Interdata1!DC13,"&gt;0")</f>
        <v>1</v>
      </c>
      <c r="CY13" s="20">
        <f>COUNTIF(Interdata1!DG13,"&gt;0")</f>
        <v>1</v>
      </c>
      <c r="CZ13" s="20">
        <f>COUNTIF(Interdata1!DK13,"&gt;0")</f>
        <v>0</v>
      </c>
      <c r="DA13" s="20">
        <f>COUNTIF(Interdata1!DO13,"&gt;0")</f>
        <v>1</v>
      </c>
      <c r="DB13" s="20">
        <f>COUNTIF(Interdata1!DS13,"&gt;0")</f>
        <v>1</v>
      </c>
      <c r="DC13" s="20">
        <f>COUNTIF(Interdata1!CJ13,"&gt;0")</f>
        <v>1</v>
      </c>
      <c r="DD13" s="20">
        <f>COUNTIF(Interdata1!CN13,"&gt;0")</f>
        <v>1</v>
      </c>
      <c r="DE13" s="20">
        <f>COUNTIF(Interdata1!CR13,"&gt;0")</f>
        <v>0</v>
      </c>
      <c r="DF13" s="20">
        <f>COUNTIF(Interdata1!CV13,"&gt;0")</f>
        <v>1</v>
      </c>
      <c r="DG13" s="20">
        <f>COUNTIF(Interdata1!CZ13,"&gt;0")</f>
        <v>1</v>
      </c>
      <c r="DH13" s="20">
        <f>COUNTIF(Interdata1!DD13,"&gt;0")</f>
        <v>1</v>
      </c>
      <c r="DI13" s="20">
        <f>COUNTIF(Interdata1!DH13,"&gt;0")</f>
        <v>1</v>
      </c>
      <c r="DJ13" s="20">
        <f>COUNTIF(Interdata1!DL13,"&gt;0")</f>
        <v>0</v>
      </c>
      <c r="DK13" s="20">
        <f>COUNTIF(Interdata1!DP13,"&gt;0")</f>
        <v>1</v>
      </c>
      <c r="DL13" s="20">
        <f>COUNTIF(Interdata1!DT13,"&gt;0")</f>
        <v>0</v>
      </c>
      <c r="DM13" s="20">
        <f>COUNTIF(Interdata1!CK13,"&gt;0")</f>
        <v>0</v>
      </c>
      <c r="DN13" s="20">
        <f>COUNTIF(Interdata1!CO13,"&gt;0")</f>
        <v>0</v>
      </c>
      <c r="DO13" s="20">
        <f>COUNTIF(Interdata1!CS13,"&gt;0")</f>
        <v>0</v>
      </c>
      <c r="DP13" s="20">
        <f>COUNTIF(Interdata1!CW13,"&gt;0")</f>
        <v>1</v>
      </c>
      <c r="DQ13" s="20">
        <f>COUNTIF(Interdata1!DA13,"&gt;0")</f>
        <v>0</v>
      </c>
      <c r="DR13" s="20">
        <f>COUNTIF(Interdata1!DE13,"&gt;0")</f>
        <v>0</v>
      </c>
      <c r="DS13" s="20">
        <f>COUNTIF(Interdata1!DI13,"&gt;0")</f>
        <v>0</v>
      </c>
      <c r="DT13" s="20">
        <f>COUNTIF(Interdata1!DM13,"&gt;0")</f>
        <v>1</v>
      </c>
      <c r="DU13" s="20">
        <f>COUNTIF(Interdata1!DQ13,"&gt;0")</f>
        <v>0</v>
      </c>
      <c r="DV13" s="20">
        <f>COUNTIF(Interdata1!DU13,"&gt;0")</f>
        <v>0</v>
      </c>
      <c r="DW13" s="20">
        <f>COUNTIF(Interdata1!CL13,"&gt;0")</f>
        <v>0</v>
      </c>
      <c r="DX13" s="20">
        <f>COUNTIF(Interdata1!CP13,"&gt;0")</f>
        <v>0</v>
      </c>
      <c r="DY13" s="20">
        <f>COUNTIF(Interdata1!CT13,"&gt;0")</f>
        <v>0</v>
      </c>
      <c r="DZ13" s="20">
        <f>COUNTIF(Interdata1!CX13,"&gt;0")</f>
        <v>0</v>
      </c>
      <c r="EA13" s="20">
        <f>COUNTIF(Interdata1!DB13,"&gt;0")</f>
        <v>1</v>
      </c>
      <c r="EB13" s="20">
        <f>COUNTIF(Interdata1!DF13,"&gt;0")</f>
        <v>1</v>
      </c>
      <c r="EC13" s="20">
        <f>COUNTIF(Interdata1!DJ13,"&gt;0")</f>
        <v>0</v>
      </c>
      <c r="ED13" s="20">
        <f>COUNTIF(Interdata1!DN13,"&gt;0")</f>
        <v>0</v>
      </c>
      <c r="EE13" s="20">
        <f>COUNTIF(Interdata1!DR13,"&gt;0")</f>
        <v>1</v>
      </c>
      <c r="EF13" s="20">
        <f>COUNTIF(Interdata1!DV13,"&gt;0")</f>
        <v>0</v>
      </c>
      <c r="EG13" s="20">
        <f>(Interdata1!EB13)</f>
        <v>3</v>
      </c>
      <c r="EH13" s="20">
        <f>(Interdata1!ED13)</f>
        <v>4</v>
      </c>
      <c r="EI13" s="20">
        <f>(Interdata1!EE13)</f>
        <v>3</v>
      </c>
      <c r="EJ13" s="20">
        <f>(Interdata1!EJ13)</f>
        <v>3</v>
      </c>
      <c r="EK13" s="20">
        <f>(Interdata1!ES13)</f>
        <v>3</v>
      </c>
      <c r="EL13" s="20">
        <f>(Interdata1!FA13)</f>
        <v>4</v>
      </c>
      <c r="EM13" s="20">
        <f>(Interdata1!FC13)</f>
        <v>2</v>
      </c>
      <c r="EN13" s="20">
        <f>(Interdata1!FT13)</f>
        <v>2</v>
      </c>
      <c r="EO13" s="20">
        <f>(Interdata1!FV13)</f>
        <v>3</v>
      </c>
      <c r="EP13" s="20">
        <f>(Interdata1!GD13)</f>
        <v>3</v>
      </c>
      <c r="EQ13" s="20">
        <f>(Interdata1!EA13)</f>
        <v>2</v>
      </c>
      <c r="ER13" s="20">
        <f>(Interdata1!EF13)</f>
        <v>4</v>
      </c>
      <c r="ES13" s="20">
        <f>(Interdata1!EG13)</f>
        <v>2</v>
      </c>
      <c r="ET13" s="20">
        <f>(Interdata1!EM13)</f>
        <v>3</v>
      </c>
      <c r="EU13" s="20">
        <f>(Interdata1!EP13)</f>
        <v>2</v>
      </c>
      <c r="EV13" s="20">
        <f>(Interdata1!EY13)</f>
        <v>3</v>
      </c>
      <c r="EW13" s="20">
        <f>(Interdata1!FB13)</f>
        <v>3</v>
      </c>
      <c r="EX13" s="20">
        <f>(Interdata1!FJ13)</f>
        <v>3</v>
      </c>
      <c r="EY13" s="20">
        <f>(Interdata1!FS13)</f>
        <v>3</v>
      </c>
      <c r="EZ13" s="20">
        <f>(Interdata1!FX13)</f>
        <v>4</v>
      </c>
      <c r="FA13" s="20">
        <f>(Interdata1!DX13)</f>
        <v>3</v>
      </c>
      <c r="FB13" s="20">
        <f>(Interdata1!DZ13)</f>
        <v>4</v>
      </c>
      <c r="FC13" s="20">
        <f>(Interdata1!EI13)</f>
        <v>4</v>
      </c>
      <c r="FD13" s="20">
        <f>(Interdata1!EN13)</f>
        <v>4</v>
      </c>
      <c r="FE13" s="20">
        <f>(Interdata1!EU13)</f>
        <v>4</v>
      </c>
      <c r="FF13" s="20">
        <f>(Interdata1!EZ13)</f>
        <v>4</v>
      </c>
      <c r="FG13" s="20">
        <f>(Interdata1!FI13)</f>
        <v>4</v>
      </c>
      <c r="FH13" s="20">
        <f>(Interdata1!FU13)</f>
        <v>4</v>
      </c>
      <c r="FI13" s="20">
        <f>(Interdata1!GH13)</f>
        <v>4</v>
      </c>
      <c r="FJ13" s="20">
        <f>(Interdata1!GJ13)</f>
        <v>4</v>
      </c>
      <c r="FK13" s="20">
        <f>(Interdata1!DY13)</f>
        <v>4</v>
      </c>
      <c r="FL13" s="20">
        <f>(Interdata1!EC13)</f>
        <v>4</v>
      </c>
      <c r="FM13" s="20">
        <f>(Interdata1!EK13)</f>
        <v>4</v>
      </c>
      <c r="FN13" s="20">
        <f>(Interdata1!ER13)</f>
        <v>3</v>
      </c>
      <c r="FO13" s="20">
        <f>(Interdata1!FD13)</f>
        <v>3</v>
      </c>
      <c r="FP13" s="20">
        <f>(Interdata1!FH13)</f>
        <v>3</v>
      </c>
      <c r="FQ13" s="20">
        <f>(Interdata1!FL13)</f>
        <v>2</v>
      </c>
      <c r="FR13" s="20">
        <f>(Interdata1!FO13)</f>
        <v>3</v>
      </c>
      <c r="FS13" s="20">
        <f>(Interdata1!FQ13)</f>
        <v>4</v>
      </c>
      <c r="FT13" s="20">
        <f>(Interdata1!FW13)</f>
        <v>4</v>
      </c>
      <c r="FU13" s="20">
        <f>(Interdata1!EQ13)</f>
        <v>4</v>
      </c>
      <c r="FV13" s="20">
        <f>(Interdata1!ET13)</f>
        <v>4</v>
      </c>
      <c r="FW13" s="20">
        <f>(Interdata1!EV13)</f>
        <v>4</v>
      </c>
      <c r="FX13" s="20">
        <f>(Interdata1!FG13)</f>
        <v>2</v>
      </c>
      <c r="FY13" s="20">
        <f>(Interdata1!FN13)</f>
        <v>3</v>
      </c>
      <c r="FZ13" s="20">
        <f>(Interdata1!FR13)</f>
        <v>3</v>
      </c>
      <c r="GA13" s="20">
        <f>(Interdata1!GC13)</f>
        <v>1</v>
      </c>
      <c r="GB13" s="20">
        <f>(Interdata1!GE13)</f>
        <v>3</v>
      </c>
      <c r="GC13" s="20">
        <f>(Interdata1!GK13)</f>
        <v>4</v>
      </c>
      <c r="GD13" s="20">
        <f>(Interdata1!GL13)</f>
        <v>3</v>
      </c>
      <c r="GE13" s="20">
        <f>(Interdata1!EO13)</f>
        <v>3</v>
      </c>
      <c r="GF13" s="20">
        <f>(Interdata1!EW13)</f>
        <v>3</v>
      </c>
      <c r="GG13" s="20">
        <f>(Interdata1!FF13)</f>
        <v>3</v>
      </c>
      <c r="GH13" s="20">
        <f>(Interdata1!FM13)</f>
        <v>2</v>
      </c>
      <c r="GI13" s="20">
        <f>(Interdata1!FP13)</f>
        <v>3</v>
      </c>
      <c r="GJ13" s="20">
        <f>(Interdata1!GB13)</f>
        <v>2</v>
      </c>
      <c r="GK13" s="20">
        <f>(Interdata1!GF13)</f>
        <v>2</v>
      </c>
      <c r="GL13" s="20">
        <f>(Interdata1!GG13)</f>
        <v>2</v>
      </c>
      <c r="GM13" s="20">
        <f>(Interdata1!GI13)</f>
        <v>3</v>
      </c>
      <c r="GN13" s="20">
        <f>(Interdata1!GN13)</f>
        <v>2</v>
      </c>
      <c r="GO13" s="20">
        <f>(Interdata1!DW13)</f>
        <v>4</v>
      </c>
      <c r="GP13" s="20">
        <f>(Interdata1!EH13)</f>
        <v>4</v>
      </c>
      <c r="GQ13" s="20">
        <f>(Interdata1!EL13)</f>
        <v>4</v>
      </c>
      <c r="GR13" s="20">
        <f>(Interdata1!EX13)</f>
        <v>3</v>
      </c>
      <c r="GS13" s="20">
        <f>(Interdata1!FE13)</f>
        <v>4</v>
      </c>
      <c r="GT13" s="20">
        <f>(Interdata1!FK13)</f>
        <v>1</v>
      </c>
      <c r="GU13" s="20">
        <f>(Interdata1!FY13)</f>
        <v>3</v>
      </c>
      <c r="GV13" s="20">
        <f>(Interdata1!FZ13)</f>
        <v>1</v>
      </c>
      <c r="GW13" s="20">
        <f>(Interdata1!GA13)</f>
        <v>1</v>
      </c>
      <c r="GX13" s="20">
        <f>(Interdata1!GM13)</f>
        <v>4</v>
      </c>
      <c r="GY13" s="20">
        <f>('Raw data'!GO13)</f>
        <v>9</v>
      </c>
      <c r="GZ13" s="20">
        <f>('Raw data'!GW13)</f>
        <v>4</v>
      </c>
      <c r="HA13" s="20">
        <f>('Raw data'!HE13)</f>
        <v>10</v>
      </c>
      <c r="HB13" s="20">
        <f>('Raw data'!HM13)</f>
        <v>9</v>
      </c>
      <c r="HC13" s="20">
        <f>('Raw data'!HU13)</f>
        <v>8</v>
      </c>
      <c r="HD13" s="20">
        <f>('Raw data'!GP13)</f>
        <v>8</v>
      </c>
      <c r="HE13" s="20">
        <f>('Raw data'!GX13)</f>
        <v>9</v>
      </c>
      <c r="HF13" s="20">
        <f>('Raw data'!HF13)</f>
        <v>10</v>
      </c>
      <c r="HG13" s="20">
        <f>('Raw data'!HN13)</f>
        <v>10</v>
      </c>
      <c r="HH13" s="20">
        <f>('Raw data'!HV13)</f>
        <v>10</v>
      </c>
      <c r="HI13" s="20">
        <f>('Raw data'!GQ13)</f>
        <v>10</v>
      </c>
      <c r="HJ13" s="20">
        <f>('Raw data'!GY13)</f>
        <v>10</v>
      </c>
      <c r="HK13" s="20">
        <f>('Raw data'!HG13)</f>
        <v>10</v>
      </c>
      <c r="HL13" s="20">
        <f>('Raw data'!HO13)</f>
        <v>9</v>
      </c>
      <c r="HM13" s="20">
        <f>('Raw data'!HW13)</f>
        <v>10</v>
      </c>
      <c r="HN13" s="20">
        <f>('Raw data'!GR13)</f>
        <v>10</v>
      </c>
      <c r="HO13" s="20">
        <f>('Raw data'!GZ13)</f>
        <v>10</v>
      </c>
      <c r="HP13" s="20">
        <f>('Raw data'!HX13)</f>
        <v>10</v>
      </c>
      <c r="HQ13" s="20">
        <f>('Raw data'!HH13)</f>
        <v>6</v>
      </c>
      <c r="HR13" s="20">
        <f>('Raw data'!HP13)</f>
        <v>2</v>
      </c>
      <c r="HS13" s="20">
        <f>('Raw data'!IC13)</f>
        <v>1</v>
      </c>
      <c r="HT13" s="20">
        <f>('Raw data'!GS13)</f>
        <v>10</v>
      </c>
      <c r="HU13" s="20">
        <f>('Raw data'!HA13)</f>
        <v>10</v>
      </c>
      <c r="HV13" s="20">
        <f>('Raw data'!HI13)</f>
        <v>10</v>
      </c>
      <c r="HW13" s="20">
        <f>('Raw data'!HQ13)</f>
        <v>10</v>
      </c>
      <c r="HX13" s="20">
        <f>('Raw data'!HY13)</f>
        <v>10</v>
      </c>
      <c r="HY13" s="20">
        <f>('Raw data'!GT13)</f>
        <v>7</v>
      </c>
      <c r="HZ13" s="20">
        <f>('Raw data'!HB13)</f>
        <v>8</v>
      </c>
      <c r="IA13" s="20">
        <f>('Raw data'!HJ13)</f>
        <v>6</v>
      </c>
      <c r="IB13" s="20">
        <f>('Raw data'!HR13)</f>
        <v>1</v>
      </c>
      <c r="IC13" s="20">
        <f>('Raw data'!HZ13)</f>
        <v>9</v>
      </c>
      <c r="ID13" s="20">
        <f>('Raw data'!GU13)</f>
        <v>10</v>
      </c>
      <c r="IE13" s="20">
        <f>('Raw data'!HC13)</f>
        <v>9</v>
      </c>
      <c r="IF13" s="20">
        <f>('Raw data'!HK13)</f>
        <v>8</v>
      </c>
      <c r="IG13" s="20">
        <f>('Raw data'!HS13)</f>
        <v>9</v>
      </c>
      <c r="IH13" s="20">
        <f>('Raw data'!IA13)</f>
        <v>5</v>
      </c>
      <c r="II13" s="20">
        <f>('Raw data'!GV13)</f>
        <v>9</v>
      </c>
      <c r="IJ13" s="20">
        <f>('Raw data'!HD13)</f>
        <v>8</v>
      </c>
      <c r="IK13" s="20">
        <f>('Raw data'!HL13)</f>
        <v>4</v>
      </c>
      <c r="IL13" s="20">
        <f>('Raw data'!HT13)</f>
        <v>1</v>
      </c>
      <c r="IM13" s="20">
        <f>('Raw data'!IB13)</f>
        <v>10</v>
      </c>
    </row>
    <row r="14">
      <c r="A14" s="24" t="str">
        <f>'Raw data'!B14</f>
        <v>Developer</v>
      </c>
      <c r="B14" s="31">
        <f>COUNTIF(Interdata1!E14:I14,"&lt;1")</f>
        <v>3</v>
      </c>
      <c r="C14" s="20">
        <f>COUNTIF(Interdata1!T14:W14,"&lt;1")</f>
        <v>3</v>
      </c>
      <c r="D14" s="20">
        <f>COUNTIF(Interdata1!Y14,"&lt;1")</f>
        <v>0</v>
      </c>
      <c r="E14" s="19">
        <f>COUNTIF(Interdata1!AI14:AL14,"&lt;1")</f>
        <v>2</v>
      </c>
      <c r="F14" s="19">
        <f>COUNTIF(Interdata1!E14,"&gt;0")</f>
        <v>0</v>
      </c>
      <c r="G14" s="20">
        <f>COUNTIF(Interdata1!J14:M14,"&lt;1")</f>
        <v>3</v>
      </c>
      <c r="H14" s="20">
        <f>countif(Interdata1!T14,"&gt;0")</f>
        <v>0</v>
      </c>
      <c r="I14" s="20">
        <f>COUNTIF(Interdata1!X14,"&lt;1")</f>
        <v>1</v>
      </c>
      <c r="J14" s="20">
        <f>COUNTIF(Interdata1!Z14:AB14,"&lt;1")</f>
        <v>3</v>
      </c>
      <c r="K14" s="20">
        <f>COUNTIF(Interdata1!AI14,"&gt;0")</f>
        <v>1</v>
      </c>
      <c r="L14" s="20">
        <f>COUNTIF(Interdata1!AM14:AO14,"&lt;1")</f>
        <v>2</v>
      </c>
      <c r="M14" s="20">
        <f>COUNTIF(Interdata1!F14,"&gt;0")</f>
        <v>1</v>
      </c>
      <c r="N14" s="20">
        <f>COUNTIF(Interdata1!J14,"&gt;0")</f>
        <v>1</v>
      </c>
      <c r="O14" s="20">
        <f>COUNTIF(Interdata1!N14:P14,"&lt;1")</f>
        <v>2</v>
      </c>
      <c r="P14" s="20">
        <f>COUNTIF(Interdata1!U14,"&gt;0")</f>
        <v>0</v>
      </c>
      <c r="Q14" s="20">
        <f>COUNTIF(Interdata1!X14,"&gt;0")</f>
        <v>0</v>
      </c>
      <c r="R14" s="20">
        <f>COUNTIF(Interdata1!AC14:AE14,"&lt;1")</f>
        <v>3</v>
      </c>
      <c r="S14" s="20">
        <f>COUNTIF(Interdata1!AN14,"&gt;0")</f>
        <v>0</v>
      </c>
      <c r="T14" s="20">
        <f>COUNTIF(Interdata1!AP14:AQ14,"&lt;1")</f>
        <v>1</v>
      </c>
      <c r="U14" s="20">
        <f>COUNTIF(Interdata1!AS14,"&gt;0")</f>
        <v>1</v>
      </c>
      <c r="V14" s="20">
        <f>COUNTIF(Interdata1!G14,"&gt;0")</f>
        <v>1</v>
      </c>
      <c r="W14" s="20">
        <f>COUNTIF(Interdata1!K14,"&gt;0")</f>
        <v>0</v>
      </c>
      <c r="X14" s="20">
        <f>COUNTIF(Interdata1!N14,"&gt;0")</f>
        <v>0</v>
      </c>
      <c r="Y14" s="20">
        <f>COUNTIF(Interdata1!Q14:R14,"&lt;1")</f>
        <v>1</v>
      </c>
      <c r="Z14" s="20">
        <f>COUNTIF(Interdata1!V14,"&gt;0")</f>
        <v>0</v>
      </c>
      <c r="AA14" s="20">
        <f>COUNTIF(Interdata1!Z14,"&gt;0")</f>
        <v>0</v>
      </c>
      <c r="AB14" s="20">
        <f>COUNTIF(Interdata1!AC14:AD14,"&gt;0")</f>
        <v>0</v>
      </c>
      <c r="AC14" s="20">
        <f>COUNTIF(Interdata1!AF14:AG14,"&lt;1")</f>
        <v>0</v>
      </c>
      <c r="AD14" s="20">
        <f>COUNTIF(Interdata1!AJ14,"&gt;0")</f>
        <v>0</v>
      </c>
      <c r="AE14" s="20">
        <f>COUNTIF(Interdata1!AP14,"&gt;0")</f>
        <v>0</v>
      </c>
      <c r="AF14" s="20">
        <f>COUNTIF(Interdata1!AR14,"&lt;1")</f>
        <v>0</v>
      </c>
      <c r="AG14" s="20">
        <f>COUNTIF(Interdata1!AT14,"&lt;1")</f>
        <v>0</v>
      </c>
      <c r="AH14" s="20">
        <f>COUNTIF(Interdata1!H14,"&gt;0")</f>
        <v>0</v>
      </c>
      <c r="AI14" s="20">
        <f>COUNTIF(Interdata1!L14,"&gt;0")</f>
        <v>0</v>
      </c>
      <c r="AJ14" s="20">
        <f>COUNTIF(Interdata1!O14,"&gt;0")</f>
        <v>1</v>
      </c>
      <c r="AK14" s="20">
        <f>COUNTIF(Interdata1!Q14,"&gt;0")</f>
        <v>1</v>
      </c>
      <c r="AL14" s="20">
        <f>COUNTIF(Interdata1!S14,"&lt;1")</f>
        <v>1</v>
      </c>
      <c r="AM14" s="20">
        <f>COUNTIF(Interdata1!AA14:AB14,"&gt;0")</f>
        <v>0</v>
      </c>
      <c r="AN14" s="20">
        <f>COUNTIF(Interdata1!AF14,"&gt;0")</f>
        <v>1</v>
      </c>
      <c r="AO14" s="20">
        <f>COUNTIF(Interdata1!AH14,"&lt;1")</f>
        <v>0</v>
      </c>
      <c r="AP14" s="20">
        <f>COUNTIF(Interdata1!AK14,"&gt;0")</f>
        <v>0</v>
      </c>
      <c r="AQ14" s="20">
        <f>COUNTIF(Interdata1!AM14,"&gt;0")</f>
        <v>1</v>
      </c>
      <c r="AR14" s="20">
        <f>COUNTIF(Interdata1!AO14,"&gt;0")</f>
        <v>0</v>
      </c>
      <c r="AS14" s="20">
        <f>COUNTIF(Interdata1!AQ14:AR14,"&gt;0")</f>
        <v>2</v>
      </c>
      <c r="AT14" s="20">
        <f>COUNTIF(Interdata1!I14,"&gt;0")</f>
        <v>0</v>
      </c>
      <c r="AU14" s="20">
        <f>COUNTIF(Interdata1!M14,"&gt;0")</f>
        <v>0</v>
      </c>
      <c r="AV14" s="20">
        <f>COUNTIF(Interdata1!P14,"&gt;0")</f>
        <v>0</v>
      </c>
      <c r="AW14" s="20">
        <f>COUNTIF(Interdata1!R14:S14,"&gt;0")</f>
        <v>0</v>
      </c>
      <c r="AX14" s="20">
        <f>COUNTIF(Interdata1!W14,"&gt;0")</f>
        <v>1</v>
      </c>
      <c r="AY14" s="20">
        <f>COUNTIF(Interdata1!Y14,"&gt;0")</f>
        <v>1</v>
      </c>
      <c r="AZ14" s="20">
        <f>COUNTIF(Interdata1!AE14,"&gt;0")</f>
        <v>0</v>
      </c>
      <c r="BA14" s="20">
        <f>COUNTIF(Interdata1!AG14:AH14,"&gt;0")</f>
        <v>2</v>
      </c>
      <c r="BB14" s="20">
        <f>COUNTIF(Interdata1!AL14,"&gt;0")</f>
        <v>1</v>
      </c>
      <c r="BC14" s="20">
        <f>COUNTIF(Interdata1!AS14,"&lt;1")</f>
        <v>0</v>
      </c>
      <c r="BD14" s="32">
        <f>COUNTIF(Interdata1!AT14,"&gt;0")</f>
        <v>1</v>
      </c>
      <c r="BE14" s="20">
        <f>COUNTIF(Interdata1!AU14,"&gt;0")</f>
        <v>0</v>
      </c>
      <c r="BF14" s="20">
        <f>COUNTIF(Interdata1!AY14,"&gt;0")</f>
        <v>1</v>
      </c>
      <c r="BG14" s="20">
        <f>COUNTIF(Interdata1!BC14,"&gt;0")</f>
        <v>0</v>
      </c>
      <c r="BH14" s="20">
        <f>COUNTIF(Interdata1!BG14,"&gt;0")</f>
        <v>0</v>
      </c>
      <c r="BI14" s="20">
        <f>COUNTIF(Interdata1!BK14,"&gt;0")</f>
        <v>1</v>
      </c>
      <c r="BJ14" s="20">
        <f>COUNTIF(Interdata1!BO14,"&gt;0")</f>
        <v>0</v>
      </c>
      <c r="BK14" s="20">
        <f>COUNTIF(Interdata1!BS14,"&gt;0")</f>
        <v>1</v>
      </c>
      <c r="BL14" s="20">
        <f>COUNTIF(Interdata1!BW14,"&gt;0")</f>
        <v>0</v>
      </c>
      <c r="BM14" s="20">
        <f>COUNTIF(Interdata1!CA14,"&gt;0")</f>
        <v>0</v>
      </c>
      <c r="BN14" s="20">
        <f>COUNTIF(Interdata1!CE14,"&gt;0")</f>
        <v>1</v>
      </c>
      <c r="BO14" s="20">
        <f>COUNTIF(Interdata1!AV14,"&gt;0")</f>
        <v>0</v>
      </c>
      <c r="BP14" s="20">
        <f>COUNTIF(Interdata1!AZ14,"&gt;0")</f>
        <v>0</v>
      </c>
      <c r="BQ14" s="20">
        <f>COUNTIF(Interdata1!BD14,"&gt;0")</f>
        <v>1</v>
      </c>
      <c r="BR14" s="20">
        <f>COUNTIF(Interdata1!BH14,"&gt;0")</f>
        <v>1</v>
      </c>
      <c r="BS14" s="20">
        <f>COUNTIF(Interdata1!BL14,"&gt;0")</f>
        <v>1</v>
      </c>
      <c r="BT14" s="20">
        <f>COUNTIF(Interdata1!BP14,"&gt;0")</f>
        <v>1</v>
      </c>
      <c r="BU14" s="20">
        <f>COUNTIF(Interdata1!BT14,"&gt;0")</f>
        <v>1</v>
      </c>
      <c r="BV14" s="20">
        <f>COUNTIF(Interdata1!BX14,"&gt;0")</f>
        <v>0</v>
      </c>
      <c r="BW14" s="20">
        <f>COUNTIF(Interdata1!CB14,"&gt;0")</f>
        <v>1</v>
      </c>
      <c r="BX14" s="20">
        <f>COUNTIF(Interdata1!CF14,"&gt;0")</f>
        <v>1</v>
      </c>
      <c r="BY14" s="20">
        <f>COUNTIF(Interdata1!AW14,"&gt;0")</f>
        <v>0</v>
      </c>
      <c r="BZ14" s="20">
        <f>COUNTIF(Interdata1!BA14,"&gt;0")</f>
        <v>1</v>
      </c>
      <c r="CA14" s="20">
        <f>COUNTIF(Interdata1!BE14,"&gt;0")</f>
        <v>0</v>
      </c>
      <c r="CB14" s="20">
        <f>COUNTIF(Interdata1!BI14,"&gt;0")</f>
        <v>1</v>
      </c>
      <c r="CC14" s="20">
        <f>COUNTIF(Interdata1!BM14,"&gt;0")</f>
        <v>0</v>
      </c>
      <c r="CD14" s="20">
        <f>COUNTIF(Interdata1!BQ14,"&gt;0")</f>
        <v>0</v>
      </c>
      <c r="CE14" s="20">
        <f>COUNTIF(Interdata1!BU14,"&gt;0")</f>
        <v>0</v>
      </c>
      <c r="CF14" s="20">
        <f>COUNTIF(Interdata1!BY14,"&gt;0")</f>
        <v>1</v>
      </c>
      <c r="CG14" s="20">
        <f>COUNTIF(Interdata1!CC14,"&gt;0")</f>
        <v>1</v>
      </c>
      <c r="CH14" s="20">
        <f>COUNTIF(Interdata1!CG14,"&gt;0")</f>
        <v>1</v>
      </c>
      <c r="CI14" s="20">
        <f>COUNTIF(Interdata1!AX14,"&gt;0")</f>
        <v>1</v>
      </c>
      <c r="CJ14" s="20">
        <f>COUNTIF(Interdata1!BB14,"&gt;0")</f>
        <v>1</v>
      </c>
      <c r="CK14" s="20">
        <f>COUNTIF(Interdata1!BF14,"&gt;0")</f>
        <v>1</v>
      </c>
      <c r="CL14" s="20">
        <f>COUNTIF(Interdata1!BJ14,"&gt;0")</f>
        <v>0</v>
      </c>
      <c r="CM14" s="20">
        <f>COUNTIF(Interdata1!BN14,"&gt;0")</f>
        <v>0</v>
      </c>
      <c r="CN14" s="20">
        <f>COUNTIF(Interdata1!BR14,"&gt;0")</f>
        <v>1</v>
      </c>
      <c r="CO14" s="20">
        <f>COUNTIF(Interdata1!BV14,"&gt;0")</f>
        <v>0</v>
      </c>
      <c r="CP14" s="20">
        <f>COUNTIF(Interdata1!BZ14,"&gt;0")</f>
        <v>1</v>
      </c>
      <c r="CQ14" s="20">
        <f>COUNTIF(Interdata1!CD14,"&gt;0")</f>
        <v>0</v>
      </c>
      <c r="CR14" s="20">
        <f>COUNTIF(Interdata1!CH14,"&gt;0")</f>
        <v>1</v>
      </c>
      <c r="CS14" s="20">
        <f>COUNTIF(Interdata1!CI14,"&gt;0")</f>
        <v>1</v>
      </c>
      <c r="CT14" s="20">
        <f>COUNTIF(Interdata1!CM14,"&gt;0")</f>
        <v>0</v>
      </c>
      <c r="CU14" s="20">
        <f>COUNTIF(Interdata1!CQ14,"&gt;0")</f>
        <v>1</v>
      </c>
      <c r="CV14" s="20">
        <f>COUNTIF(Interdata1!CU14,"&gt;0")</f>
        <v>0</v>
      </c>
      <c r="CW14" s="20">
        <f>COUNTIF(Interdata1!CY14,"&gt;0")</f>
        <v>0</v>
      </c>
      <c r="CX14" s="20">
        <f>COUNTIF(Interdata1!DC14,"&gt;0")</f>
        <v>0</v>
      </c>
      <c r="CY14" s="20">
        <f>COUNTIF(Interdata1!DG14,"&gt;0")</f>
        <v>0</v>
      </c>
      <c r="CZ14" s="20">
        <f>COUNTIF(Interdata1!DK14,"&gt;0")</f>
        <v>0</v>
      </c>
      <c r="DA14" s="20">
        <f>COUNTIF(Interdata1!DO14,"&gt;0")</f>
        <v>0</v>
      </c>
      <c r="DB14" s="20">
        <f>COUNTIF(Interdata1!DS14,"&gt;0")</f>
        <v>0</v>
      </c>
      <c r="DC14" s="20">
        <f>COUNTIF(Interdata1!CJ14,"&gt;0")</f>
        <v>1</v>
      </c>
      <c r="DD14" s="20">
        <f>COUNTIF(Interdata1!CN14,"&gt;0")</f>
        <v>0</v>
      </c>
      <c r="DE14" s="20">
        <f>COUNTIF(Interdata1!CR14,"&gt;0")</f>
        <v>0</v>
      </c>
      <c r="DF14" s="20">
        <f>COUNTIF(Interdata1!CV14,"&gt;0")</f>
        <v>1</v>
      </c>
      <c r="DG14" s="20">
        <f>COUNTIF(Interdata1!CZ14,"&gt;0")</f>
        <v>1</v>
      </c>
      <c r="DH14" s="20">
        <f>COUNTIF(Interdata1!DD14,"&gt;0")</f>
        <v>0</v>
      </c>
      <c r="DI14" s="20">
        <f>COUNTIF(Interdata1!DH14,"&gt;0")</f>
        <v>1</v>
      </c>
      <c r="DJ14" s="20">
        <f>COUNTIF(Interdata1!DL14,"&gt;0")</f>
        <v>1</v>
      </c>
      <c r="DK14" s="20">
        <f>COUNTIF(Interdata1!DP14,"&gt;0")</f>
        <v>1</v>
      </c>
      <c r="DL14" s="20">
        <f>COUNTIF(Interdata1!DT14,"&gt;0")</f>
        <v>0</v>
      </c>
      <c r="DM14" s="20">
        <f>COUNTIF(Interdata1!CK14,"&gt;0")</f>
        <v>0</v>
      </c>
      <c r="DN14" s="20">
        <f>COUNTIF(Interdata1!CO14,"&gt;0")</f>
        <v>0</v>
      </c>
      <c r="DO14" s="20">
        <f>COUNTIF(Interdata1!CS14,"&gt;0")</f>
        <v>0</v>
      </c>
      <c r="DP14" s="20">
        <f>COUNTIF(Interdata1!CW14,"&gt;0")</f>
        <v>0</v>
      </c>
      <c r="DQ14" s="20">
        <f>COUNTIF(Interdata1!DA14,"&gt;0")</f>
        <v>0</v>
      </c>
      <c r="DR14" s="20">
        <f>COUNTIF(Interdata1!DE14,"&gt;0")</f>
        <v>1</v>
      </c>
      <c r="DS14" s="20">
        <f>COUNTIF(Interdata1!DI14,"&gt;0")</f>
        <v>0</v>
      </c>
      <c r="DT14" s="20">
        <f>COUNTIF(Interdata1!DM14,"&gt;0")</f>
        <v>1</v>
      </c>
      <c r="DU14" s="20">
        <f>COUNTIF(Interdata1!DQ14,"&gt;0")</f>
        <v>0</v>
      </c>
      <c r="DV14" s="20">
        <f>COUNTIF(Interdata1!DU14,"&gt;0")</f>
        <v>0</v>
      </c>
      <c r="DW14" s="20">
        <f>COUNTIF(Interdata1!CL14,"&gt;0")</f>
        <v>0</v>
      </c>
      <c r="DX14" s="20">
        <f>COUNTIF(Interdata1!CP14,"&gt;0")</f>
        <v>0</v>
      </c>
      <c r="DY14" s="20">
        <f>COUNTIF(Interdata1!CT14,"&gt;0")</f>
        <v>1</v>
      </c>
      <c r="DZ14" s="20">
        <f>COUNTIF(Interdata1!CX14,"&gt;0")</f>
        <v>1</v>
      </c>
      <c r="EA14" s="20">
        <f>COUNTIF(Interdata1!DB14,"&gt;0")</f>
        <v>0</v>
      </c>
      <c r="EB14" s="20">
        <f>COUNTIF(Interdata1!DF14,"&gt;0")</f>
        <v>1</v>
      </c>
      <c r="EC14" s="20">
        <f>COUNTIF(Interdata1!DJ14,"&gt;0")</f>
        <v>0</v>
      </c>
      <c r="ED14" s="20">
        <f>COUNTIF(Interdata1!DN14,"&gt;0")</f>
        <v>1</v>
      </c>
      <c r="EE14" s="20">
        <f>COUNTIF(Interdata1!DR14,"&gt;0")</f>
        <v>0</v>
      </c>
      <c r="EF14" s="20">
        <f>COUNTIF(Interdata1!DV14,"&gt;0")</f>
        <v>0</v>
      </c>
      <c r="EG14" s="20">
        <f>(Interdata1!EB14)</f>
        <v>3</v>
      </c>
      <c r="EH14" s="20">
        <f>(Interdata1!ED14)</f>
        <v>4</v>
      </c>
      <c r="EI14" s="20">
        <f>(Interdata1!EE14)</f>
        <v>1</v>
      </c>
      <c r="EJ14" s="20">
        <f>(Interdata1!EJ14)</f>
        <v>2</v>
      </c>
      <c r="EK14" s="20">
        <f>(Interdata1!ES14)</f>
        <v>3</v>
      </c>
      <c r="EL14" s="20">
        <f>(Interdata1!FA14)</f>
        <v>3</v>
      </c>
      <c r="EM14" s="20">
        <f>(Interdata1!FC14)</f>
        <v>4</v>
      </c>
      <c r="EN14" s="20">
        <f>(Interdata1!FT14)</f>
        <v>4</v>
      </c>
      <c r="EO14" s="20">
        <f>(Interdata1!FV14)</f>
        <v>4</v>
      </c>
      <c r="EP14" s="20">
        <f>(Interdata1!GD14)</f>
        <v>4</v>
      </c>
      <c r="EQ14" s="20">
        <f>(Interdata1!EA14)</f>
        <v>2</v>
      </c>
      <c r="ER14" s="20">
        <f>(Interdata1!EF14)</f>
        <v>4</v>
      </c>
      <c r="ES14" s="20">
        <f>(Interdata1!EG14)</f>
        <v>2</v>
      </c>
      <c r="ET14" s="20">
        <f>(Interdata1!EM14)</f>
        <v>3</v>
      </c>
      <c r="EU14" s="20">
        <f>(Interdata1!EP14)</f>
        <v>3</v>
      </c>
      <c r="EV14" s="20">
        <f>(Interdata1!EY14)</f>
        <v>3</v>
      </c>
      <c r="EW14" s="20">
        <f>(Interdata1!FB14)</f>
        <v>3</v>
      </c>
      <c r="EX14" s="20">
        <f>(Interdata1!FJ14)</f>
        <v>2</v>
      </c>
      <c r="EY14" s="20">
        <f>(Interdata1!FS14)</f>
        <v>4</v>
      </c>
      <c r="EZ14" s="20">
        <f>(Interdata1!FX14)</f>
        <v>4</v>
      </c>
      <c r="FA14" s="20">
        <f>(Interdata1!DX14)</f>
        <v>3</v>
      </c>
      <c r="FB14" s="20">
        <f>(Interdata1!DZ14)</f>
        <v>4</v>
      </c>
      <c r="FC14" s="20">
        <f>(Interdata1!EI14)</f>
        <v>3</v>
      </c>
      <c r="FD14" s="20">
        <f>(Interdata1!EN14)</f>
        <v>2</v>
      </c>
      <c r="FE14" s="20">
        <f>(Interdata1!EU14)</f>
        <v>4</v>
      </c>
      <c r="FF14" s="20">
        <f>(Interdata1!EZ14)</f>
        <v>3</v>
      </c>
      <c r="FG14" s="20">
        <f>(Interdata1!FI14)</f>
        <v>1</v>
      </c>
      <c r="FH14" s="20">
        <f>(Interdata1!FU14)</f>
        <v>2</v>
      </c>
      <c r="FI14" s="20">
        <f>(Interdata1!GH14)</f>
        <v>1</v>
      </c>
      <c r="FJ14" s="20">
        <f>(Interdata1!GJ14)</f>
        <v>1</v>
      </c>
      <c r="FK14" s="20">
        <f>(Interdata1!DY14)</f>
        <v>2</v>
      </c>
      <c r="FL14" s="20">
        <f>(Interdata1!EC14)</f>
        <v>4</v>
      </c>
      <c r="FM14" s="20">
        <f>(Interdata1!EK14)</f>
        <v>4</v>
      </c>
      <c r="FN14" s="20">
        <f>(Interdata1!ER14)</f>
        <v>3</v>
      </c>
      <c r="FO14" s="20">
        <f>(Interdata1!FD14)</f>
        <v>3</v>
      </c>
      <c r="FP14" s="20">
        <f>(Interdata1!FH14)</f>
        <v>3</v>
      </c>
      <c r="FQ14" s="20">
        <f>(Interdata1!FL14)</f>
        <v>3</v>
      </c>
      <c r="FR14" s="20">
        <f>(Interdata1!FO14)</f>
        <v>2</v>
      </c>
      <c r="FS14" s="20">
        <f>(Interdata1!FQ14)</f>
        <v>4</v>
      </c>
      <c r="FT14" s="20">
        <f>(Interdata1!FW14)</f>
        <v>4</v>
      </c>
      <c r="FU14" s="20">
        <f>(Interdata1!EQ14)</f>
        <v>4</v>
      </c>
      <c r="FV14" s="20">
        <f>(Interdata1!ET14)</f>
        <v>3</v>
      </c>
      <c r="FW14" s="20">
        <f>(Interdata1!EV14)</f>
        <v>3</v>
      </c>
      <c r="FX14" s="20">
        <f>(Interdata1!FG14)</f>
        <v>1</v>
      </c>
      <c r="FY14" s="20">
        <f>(Interdata1!FN14)</f>
        <v>4</v>
      </c>
      <c r="FZ14" s="20">
        <f>(Interdata1!FR14)</f>
        <v>3</v>
      </c>
      <c r="GA14" s="20">
        <f>(Interdata1!GC14)</f>
        <v>1</v>
      </c>
      <c r="GB14" s="20">
        <f>(Interdata1!GE14)</f>
        <v>4</v>
      </c>
      <c r="GC14" s="20">
        <f>(Interdata1!GK14)</f>
        <v>3</v>
      </c>
      <c r="GD14" s="20">
        <f>(Interdata1!GL14)</f>
        <v>4</v>
      </c>
      <c r="GE14" s="20">
        <f>(Interdata1!EO14)</f>
        <v>3</v>
      </c>
      <c r="GF14" s="20">
        <f>(Interdata1!EW14)</f>
        <v>2</v>
      </c>
      <c r="GG14" s="20">
        <f>(Interdata1!FF14)</f>
        <v>4</v>
      </c>
      <c r="GH14" s="20">
        <f>(Interdata1!FM14)</f>
        <v>1</v>
      </c>
      <c r="GI14" s="20">
        <f>(Interdata1!FP14)</f>
        <v>2</v>
      </c>
      <c r="GJ14" s="20">
        <f>(Interdata1!GB14)</f>
        <v>1</v>
      </c>
      <c r="GK14" s="20">
        <f>(Interdata1!GF14)</f>
        <v>3</v>
      </c>
      <c r="GL14" s="20">
        <f>(Interdata1!GG14)</f>
        <v>3</v>
      </c>
      <c r="GM14" s="20">
        <f>(Interdata1!GI14)</f>
        <v>3</v>
      </c>
      <c r="GN14" s="20">
        <f>(Interdata1!GN14)</f>
        <v>3</v>
      </c>
      <c r="GO14" s="20">
        <f>(Interdata1!DW14)</f>
        <v>4</v>
      </c>
      <c r="GP14" s="20">
        <f>(Interdata1!EH14)</f>
        <v>1</v>
      </c>
      <c r="GQ14" s="20">
        <f>(Interdata1!EL14)</f>
        <v>1</v>
      </c>
      <c r="GR14" s="20">
        <f>(Interdata1!EX14)</f>
        <v>3</v>
      </c>
      <c r="GS14" s="20">
        <f>(Interdata1!FE14)</f>
        <v>3</v>
      </c>
      <c r="GT14" s="20">
        <f>(Interdata1!FK14)</f>
        <v>3</v>
      </c>
      <c r="GU14" s="20">
        <f>(Interdata1!FY14)</f>
        <v>3</v>
      </c>
      <c r="GV14" s="20">
        <f>(Interdata1!FZ14)</f>
        <v>4</v>
      </c>
      <c r="GW14" s="20">
        <f>(Interdata1!GA14)</f>
        <v>1</v>
      </c>
      <c r="GX14" s="20">
        <f>(Interdata1!GM14)</f>
        <v>4</v>
      </c>
      <c r="GY14" s="20">
        <f>('Raw data'!GO14)</f>
        <v>8</v>
      </c>
      <c r="GZ14" s="20">
        <f>('Raw data'!GW14)</f>
        <v>7</v>
      </c>
      <c r="HA14" s="20">
        <f>('Raw data'!HE14)</f>
        <v>5</v>
      </c>
      <c r="HB14" s="20">
        <f>('Raw data'!HM14)</f>
        <v>7</v>
      </c>
      <c r="HC14" s="20">
        <f>('Raw data'!HU14)</f>
        <v>8</v>
      </c>
      <c r="HD14" s="20">
        <f>('Raw data'!GP14)</f>
        <v>4</v>
      </c>
      <c r="HE14" s="20">
        <f>('Raw data'!GX14)</f>
        <v>5</v>
      </c>
      <c r="HF14" s="20">
        <f>('Raw data'!HF14)</f>
        <v>5</v>
      </c>
      <c r="HG14" s="20">
        <f>('Raw data'!HN14)</f>
        <v>5</v>
      </c>
      <c r="HH14" s="20">
        <f>('Raw data'!HV14)</f>
        <v>3</v>
      </c>
      <c r="HI14" s="20">
        <f>('Raw data'!GQ14)</f>
        <v>10</v>
      </c>
      <c r="HJ14" s="20">
        <f>('Raw data'!GY14)</f>
        <v>9</v>
      </c>
      <c r="HK14" s="20">
        <f>('Raw data'!HG14)</f>
        <v>9</v>
      </c>
      <c r="HL14" s="20">
        <f>('Raw data'!HO14)</f>
        <v>6</v>
      </c>
      <c r="HM14" s="20">
        <f>('Raw data'!HW14)</f>
        <v>4</v>
      </c>
      <c r="HN14" s="20">
        <f>('Raw data'!GR14)</f>
        <v>6</v>
      </c>
      <c r="HO14" s="20">
        <f>('Raw data'!GZ14)</f>
        <v>7</v>
      </c>
      <c r="HP14" s="20">
        <f>('Raw data'!HX14)</f>
        <v>9</v>
      </c>
      <c r="HQ14" s="20">
        <f>('Raw data'!HH14)</f>
        <v>3</v>
      </c>
      <c r="HR14" s="20">
        <f>('Raw data'!HP14)</f>
        <v>3</v>
      </c>
      <c r="HS14" s="20">
        <f>('Raw data'!IC14)</f>
        <v>1</v>
      </c>
      <c r="HT14" s="20">
        <f>('Raw data'!GS14)</f>
        <v>7</v>
      </c>
      <c r="HU14" s="20">
        <f>('Raw data'!HA14)</f>
        <v>8</v>
      </c>
      <c r="HV14" s="20">
        <f>('Raw data'!HI14)</f>
        <v>6</v>
      </c>
      <c r="HW14" s="20">
        <f>('Raw data'!HQ14)</f>
        <v>3</v>
      </c>
      <c r="HX14" s="20">
        <f>('Raw data'!HY14)</f>
        <v>5</v>
      </c>
      <c r="HY14" s="20">
        <f>('Raw data'!GT14)</f>
        <v>4</v>
      </c>
      <c r="HZ14" s="20">
        <f>('Raw data'!HB14)</f>
        <v>9</v>
      </c>
      <c r="IA14" s="20">
        <f>('Raw data'!HJ14)</f>
        <v>5</v>
      </c>
      <c r="IB14" s="20">
        <f>('Raw data'!HR14)</f>
        <v>7</v>
      </c>
      <c r="IC14" s="20">
        <f>('Raw data'!HZ14)</f>
        <v>6</v>
      </c>
      <c r="ID14" s="20">
        <f>('Raw data'!GU14)</f>
        <v>9</v>
      </c>
      <c r="IE14" s="20">
        <f>('Raw data'!HC14)</f>
        <v>9</v>
      </c>
      <c r="IF14" s="20">
        <f>('Raw data'!HK14)</f>
        <v>4</v>
      </c>
      <c r="IG14" s="20">
        <f>('Raw data'!HS14)</f>
        <v>9</v>
      </c>
      <c r="IH14" s="20">
        <f>('Raw data'!IA14)</f>
        <v>8</v>
      </c>
      <c r="II14" s="20">
        <f>('Raw data'!GV14)</f>
        <v>7</v>
      </c>
      <c r="IJ14" s="20">
        <f>('Raw data'!HD14)</f>
        <v>3</v>
      </c>
      <c r="IK14" s="20">
        <f>('Raw data'!HL14)</f>
        <v>3</v>
      </c>
      <c r="IL14" s="20">
        <f>('Raw data'!HT14)</f>
        <v>3</v>
      </c>
      <c r="IM14" s="20">
        <f>('Raw data'!IB14)</f>
        <v>3</v>
      </c>
    </row>
    <row r="15">
      <c r="A15" s="24" t="str">
        <f>'Raw data'!B15</f>
        <v>Другое (Укажите в следующем вопросе)</v>
      </c>
      <c r="B15" s="31">
        <f>COUNTIF(Interdata1!E15:I15,"&lt;1")</f>
        <v>2</v>
      </c>
      <c r="C15" s="20">
        <f>COUNTIF(Interdata1!T15:W15,"&lt;1")</f>
        <v>3</v>
      </c>
      <c r="D15" s="20">
        <f>COUNTIF(Interdata1!Y15,"&lt;1")</f>
        <v>0</v>
      </c>
      <c r="E15" s="19">
        <f>COUNTIF(Interdata1!AI15:AL15,"&lt;1")</f>
        <v>2</v>
      </c>
      <c r="F15" s="19">
        <f>COUNTIF(Interdata1!E15,"&gt;0")</f>
        <v>0</v>
      </c>
      <c r="G15" s="20">
        <f>COUNTIF(Interdata1!J15:M15,"&lt;1")</f>
        <v>2</v>
      </c>
      <c r="H15" s="20">
        <f>countif(Interdata1!T15,"&gt;0")</f>
        <v>0</v>
      </c>
      <c r="I15" s="20">
        <f>COUNTIF(Interdata1!X15,"&lt;1")</f>
        <v>1</v>
      </c>
      <c r="J15" s="20">
        <f>COUNTIF(Interdata1!Z15:AB15,"&lt;1")</f>
        <v>2</v>
      </c>
      <c r="K15" s="20">
        <f>COUNTIF(Interdata1!AI15,"&gt;0")</f>
        <v>1</v>
      </c>
      <c r="L15" s="20">
        <f>COUNTIF(Interdata1!AM15:AO15,"&lt;1")</f>
        <v>2</v>
      </c>
      <c r="M15" s="20">
        <f>COUNTIF(Interdata1!F15,"&gt;0")</f>
        <v>1</v>
      </c>
      <c r="N15" s="20">
        <f>COUNTIF(Interdata1!J15,"&gt;0")</f>
        <v>1</v>
      </c>
      <c r="O15" s="20">
        <f>COUNTIF(Interdata1!N15:P15,"&lt;1")</f>
        <v>1</v>
      </c>
      <c r="P15" s="20">
        <f>COUNTIF(Interdata1!U15,"&gt;0")</f>
        <v>1</v>
      </c>
      <c r="Q15" s="20">
        <f>COUNTIF(Interdata1!X15,"&gt;0")</f>
        <v>0</v>
      </c>
      <c r="R15" s="20">
        <f>COUNTIF(Interdata1!AC15:AE15,"&lt;1")</f>
        <v>2</v>
      </c>
      <c r="S15" s="20">
        <f>COUNTIF(Interdata1!AN15,"&gt;0")</f>
        <v>0</v>
      </c>
      <c r="T15" s="20">
        <f>COUNTIF(Interdata1!AP15:AQ15,"&lt;1")</f>
        <v>2</v>
      </c>
      <c r="U15" s="20">
        <f>COUNTIF(Interdata1!AS15,"&gt;0")</f>
        <v>1</v>
      </c>
      <c r="V15" s="20">
        <f>COUNTIF(Interdata1!G15,"&gt;0")</f>
        <v>0</v>
      </c>
      <c r="W15" s="20">
        <f>COUNTIF(Interdata1!K15,"&gt;0")</f>
        <v>0</v>
      </c>
      <c r="X15" s="20">
        <f>COUNTIF(Interdata1!N15,"&gt;0")</f>
        <v>0</v>
      </c>
      <c r="Y15" s="20">
        <f>COUNTIF(Interdata1!Q15:R15,"&lt;1")</f>
        <v>2</v>
      </c>
      <c r="Z15" s="20">
        <f>COUNTIF(Interdata1!V15,"&gt;0")</f>
        <v>0</v>
      </c>
      <c r="AA15" s="20">
        <f>COUNTIF(Interdata1!Z15,"&gt;0")</f>
        <v>0</v>
      </c>
      <c r="AB15" s="20">
        <f>COUNTIF(Interdata1!AC15:AD15,"&gt;0")</f>
        <v>1</v>
      </c>
      <c r="AC15" s="20">
        <f>COUNTIF(Interdata1!AF15:AG15,"&lt;1")</f>
        <v>2</v>
      </c>
      <c r="AD15" s="20">
        <f>COUNTIF(Interdata1!AJ15,"&gt;0")</f>
        <v>0</v>
      </c>
      <c r="AE15" s="20">
        <f>COUNTIF(Interdata1!AP15,"&gt;0")</f>
        <v>0</v>
      </c>
      <c r="AF15" s="20">
        <f>COUNTIF(Interdata1!AR15,"&lt;1")</f>
        <v>1</v>
      </c>
      <c r="AG15" s="20">
        <f>COUNTIF(Interdata1!AT15,"&lt;1")</f>
        <v>1</v>
      </c>
      <c r="AH15" s="20">
        <f>COUNTIF(Interdata1!H15,"&gt;0")</f>
        <v>1</v>
      </c>
      <c r="AI15" s="20">
        <f>COUNTIF(Interdata1!L15,"&gt;0")</f>
        <v>1</v>
      </c>
      <c r="AJ15" s="20">
        <f>COUNTIF(Interdata1!O15,"&gt;0")</f>
        <v>1</v>
      </c>
      <c r="AK15" s="20">
        <f>COUNTIF(Interdata1!Q15,"&gt;0")</f>
        <v>0</v>
      </c>
      <c r="AL15" s="20">
        <f>COUNTIF(Interdata1!S15,"&lt;1")</f>
        <v>0</v>
      </c>
      <c r="AM15" s="20">
        <f>COUNTIF(Interdata1!AA15:AB15,"&gt;0")</f>
        <v>1</v>
      </c>
      <c r="AN15" s="20">
        <f>COUNTIF(Interdata1!AF15,"&gt;0")</f>
        <v>0</v>
      </c>
      <c r="AO15" s="20">
        <f>COUNTIF(Interdata1!AH15,"&lt;1")</f>
        <v>1</v>
      </c>
      <c r="AP15" s="20">
        <f>COUNTIF(Interdata1!AK15,"&gt;0")</f>
        <v>0</v>
      </c>
      <c r="AQ15" s="20">
        <f>COUNTIF(Interdata1!AM15,"&gt;0")</f>
        <v>1</v>
      </c>
      <c r="AR15" s="20">
        <f>COUNTIF(Interdata1!AO15,"&gt;0")</f>
        <v>0</v>
      </c>
      <c r="AS15" s="20">
        <f>COUNTIF(Interdata1!AQ15:AR15,"&gt;0")</f>
        <v>0</v>
      </c>
      <c r="AT15" s="20">
        <f>COUNTIF(Interdata1!I15,"&gt;0")</f>
        <v>1</v>
      </c>
      <c r="AU15" s="20">
        <f>COUNTIF(Interdata1!M15,"&gt;0")</f>
        <v>0</v>
      </c>
      <c r="AV15" s="20">
        <f>COUNTIF(Interdata1!P15,"&gt;0")</f>
        <v>1</v>
      </c>
      <c r="AW15" s="20">
        <f>COUNTIF(Interdata1!R15:S15,"&gt;0")</f>
        <v>1</v>
      </c>
      <c r="AX15" s="20">
        <f>COUNTIF(Interdata1!W15,"&gt;0")</f>
        <v>0</v>
      </c>
      <c r="AY15" s="20">
        <f>COUNTIF(Interdata1!Y15,"&gt;0")</f>
        <v>1</v>
      </c>
      <c r="AZ15" s="20">
        <f>COUNTIF(Interdata1!AE15,"&gt;0")</f>
        <v>0</v>
      </c>
      <c r="BA15" s="20">
        <f>COUNTIF(Interdata1!AG15:AH15,"&gt;0")</f>
        <v>0</v>
      </c>
      <c r="BB15" s="20">
        <f>COUNTIF(Interdata1!AL15,"&gt;0")</f>
        <v>1</v>
      </c>
      <c r="BC15" s="20">
        <f>COUNTIF(Interdata1!AS15,"&lt;1")</f>
        <v>0</v>
      </c>
      <c r="BD15" s="32">
        <f>COUNTIF(Interdata1!AT15,"&gt;0")</f>
        <v>0</v>
      </c>
      <c r="BE15" s="20">
        <f>COUNTIF(Interdata1!AU15,"&gt;0")</f>
        <v>1</v>
      </c>
      <c r="BF15" s="20">
        <f>COUNTIF(Interdata1!AY15,"&gt;0")</f>
        <v>1</v>
      </c>
      <c r="BG15" s="20">
        <f>COUNTIF(Interdata1!BC15,"&gt;0")</f>
        <v>0</v>
      </c>
      <c r="BH15" s="20">
        <f>COUNTIF(Interdata1!BG15,"&gt;0")</f>
        <v>1</v>
      </c>
      <c r="BI15" s="20">
        <f>COUNTIF(Interdata1!BK15,"&gt;0")</f>
        <v>1</v>
      </c>
      <c r="BJ15" s="20">
        <f>COUNTIF(Interdata1!BO15,"&gt;0")</f>
        <v>1</v>
      </c>
      <c r="BK15" s="20">
        <f>COUNTIF(Interdata1!BS15,"&gt;0")</f>
        <v>1</v>
      </c>
      <c r="BL15" s="20">
        <f>COUNTIF(Interdata1!BW15,"&gt;0")</f>
        <v>1</v>
      </c>
      <c r="BM15" s="20">
        <f>COUNTIF(Interdata1!CA15,"&gt;0")</f>
        <v>0</v>
      </c>
      <c r="BN15" s="20">
        <f>COUNTIF(Interdata1!CE15,"&gt;0")</f>
        <v>1</v>
      </c>
      <c r="BO15" s="20">
        <f>COUNTIF(Interdata1!AV15,"&gt;0")</f>
        <v>0</v>
      </c>
      <c r="BP15" s="20">
        <f>COUNTIF(Interdata1!AZ15,"&gt;0")</f>
        <v>1</v>
      </c>
      <c r="BQ15" s="20">
        <f>COUNTIF(Interdata1!BD15,"&gt;0")</f>
        <v>1</v>
      </c>
      <c r="BR15" s="20">
        <f>COUNTIF(Interdata1!BH15,"&gt;0")</f>
        <v>1</v>
      </c>
      <c r="BS15" s="20">
        <f>COUNTIF(Interdata1!BL15,"&gt;0")</f>
        <v>1</v>
      </c>
      <c r="BT15" s="20">
        <f>COUNTIF(Interdata1!BP15,"&gt;0")</f>
        <v>1</v>
      </c>
      <c r="BU15" s="20">
        <f>COUNTIF(Interdata1!BT15,"&gt;0")</f>
        <v>1</v>
      </c>
      <c r="BV15" s="20">
        <f>COUNTIF(Interdata1!BX15,"&gt;0")</f>
        <v>0</v>
      </c>
      <c r="BW15" s="20">
        <f>COUNTIF(Interdata1!CB15,"&gt;0")</f>
        <v>1</v>
      </c>
      <c r="BX15" s="20">
        <f>COUNTIF(Interdata1!CF15,"&gt;0")</f>
        <v>0</v>
      </c>
      <c r="BY15" s="20">
        <f>COUNTIF(Interdata1!AW15,"&gt;0")</f>
        <v>0</v>
      </c>
      <c r="BZ15" s="20">
        <f>COUNTIF(Interdata1!BA15,"&gt;0")</f>
        <v>1</v>
      </c>
      <c r="CA15" s="20">
        <f>COUNTIF(Interdata1!BE15,"&gt;0")</f>
        <v>0</v>
      </c>
      <c r="CB15" s="20">
        <f>COUNTIF(Interdata1!BI15,"&gt;0")</f>
        <v>1</v>
      </c>
      <c r="CC15" s="20">
        <f>COUNTIF(Interdata1!BM15,"&gt;0")</f>
        <v>0</v>
      </c>
      <c r="CD15" s="20">
        <f>COUNTIF(Interdata1!BQ15,"&gt;0")</f>
        <v>0</v>
      </c>
      <c r="CE15" s="20">
        <f>COUNTIF(Interdata1!BU15,"&gt;0")</f>
        <v>0</v>
      </c>
      <c r="CF15" s="20">
        <f>COUNTIF(Interdata1!BY15,"&gt;0")</f>
        <v>0</v>
      </c>
      <c r="CG15" s="20">
        <f>COUNTIF(Interdata1!CC15,"&gt;0")</f>
        <v>0</v>
      </c>
      <c r="CH15" s="20">
        <f>COUNTIF(Interdata1!CG15,"&gt;0")</f>
        <v>1</v>
      </c>
      <c r="CI15" s="20">
        <f>COUNTIF(Interdata1!AX15,"&gt;0")</f>
        <v>0</v>
      </c>
      <c r="CJ15" s="20">
        <f>COUNTIF(Interdata1!BB15,"&gt;0")</f>
        <v>1</v>
      </c>
      <c r="CK15" s="20">
        <f>COUNTIF(Interdata1!BF15,"&gt;0")</f>
        <v>1</v>
      </c>
      <c r="CL15" s="20">
        <f>COUNTIF(Interdata1!BJ15,"&gt;0")</f>
        <v>1</v>
      </c>
      <c r="CM15" s="20">
        <f>COUNTIF(Interdata1!BN15,"&gt;0")</f>
        <v>0</v>
      </c>
      <c r="CN15" s="20">
        <f>COUNTIF(Interdata1!BR15,"&gt;0")</f>
        <v>1</v>
      </c>
      <c r="CO15" s="20">
        <f>COUNTIF(Interdata1!BV15,"&gt;0")</f>
        <v>1</v>
      </c>
      <c r="CP15" s="20">
        <f>COUNTIF(Interdata1!BZ15,"&gt;0")</f>
        <v>1</v>
      </c>
      <c r="CQ15" s="20">
        <f>COUNTIF(Interdata1!CD15,"&gt;0")</f>
        <v>0</v>
      </c>
      <c r="CR15" s="20">
        <f>COUNTIF(Interdata1!CH15,"&gt;0")</f>
        <v>0</v>
      </c>
      <c r="CS15" s="20">
        <f>COUNTIF(Interdata1!CI15,"&gt;0")</f>
        <v>1</v>
      </c>
      <c r="CT15" s="20">
        <f>COUNTIF(Interdata1!CM15,"&gt;0")</f>
        <v>0</v>
      </c>
      <c r="CU15" s="20">
        <f>COUNTIF(Interdata1!CQ15,"&gt;0")</f>
        <v>0</v>
      </c>
      <c r="CV15" s="20">
        <f>COUNTIF(Interdata1!CU15,"&gt;0")</f>
        <v>0</v>
      </c>
      <c r="CW15" s="20">
        <f>COUNTIF(Interdata1!CY15,"&gt;0")</f>
        <v>0</v>
      </c>
      <c r="CX15" s="20">
        <f>COUNTIF(Interdata1!DC15,"&gt;0")</f>
        <v>0</v>
      </c>
      <c r="CY15" s="20">
        <f>COUNTIF(Interdata1!DG15,"&gt;0")</f>
        <v>1</v>
      </c>
      <c r="CZ15" s="20">
        <f>COUNTIF(Interdata1!DK15,"&gt;0")</f>
        <v>0</v>
      </c>
      <c r="DA15" s="20">
        <f>COUNTIF(Interdata1!DO15,"&gt;0")</f>
        <v>1</v>
      </c>
      <c r="DB15" s="20">
        <f>COUNTIF(Interdata1!DS15,"&gt;0")</f>
        <v>0</v>
      </c>
      <c r="DC15" s="20">
        <f>COUNTIF(Interdata1!CJ15,"&gt;0")</f>
        <v>0</v>
      </c>
      <c r="DD15" s="20">
        <f>COUNTIF(Interdata1!CN15,"&gt;0")</f>
        <v>1</v>
      </c>
      <c r="DE15" s="20">
        <f>COUNTIF(Interdata1!CR15,"&gt;0")</f>
        <v>0</v>
      </c>
      <c r="DF15" s="20">
        <f>COUNTIF(Interdata1!CV15,"&gt;0")</f>
        <v>1</v>
      </c>
      <c r="DG15" s="20">
        <f>COUNTIF(Interdata1!CZ15,"&gt;0")</f>
        <v>1</v>
      </c>
      <c r="DH15" s="20">
        <f>COUNTIF(Interdata1!DD15,"&gt;0")</f>
        <v>1</v>
      </c>
      <c r="DI15" s="20">
        <f>COUNTIF(Interdata1!DH15,"&gt;0")</f>
        <v>1</v>
      </c>
      <c r="DJ15" s="20">
        <f>COUNTIF(Interdata1!DL15,"&gt;0")</f>
        <v>0</v>
      </c>
      <c r="DK15" s="20">
        <f>COUNTIF(Interdata1!DP15,"&gt;0")</f>
        <v>1</v>
      </c>
      <c r="DL15" s="20">
        <f>COUNTIF(Interdata1!DT15,"&gt;0")</f>
        <v>1</v>
      </c>
      <c r="DM15" s="20">
        <f>COUNTIF(Interdata1!CK15,"&gt;0")</f>
        <v>1</v>
      </c>
      <c r="DN15" s="20">
        <f>COUNTIF(Interdata1!CO15,"&gt;0")</f>
        <v>1</v>
      </c>
      <c r="DO15" s="20">
        <f>COUNTIF(Interdata1!CS15,"&gt;0")</f>
        <v>0</v>
      </c>
      <c r="DP15" s="20">
        <f>COUNTIF(Interdata1!CW15,"&gt;0")</f>
        <v>1</v>
      </c>
      <c r="DQ15" s="20">
        <f>COUNTIF(Interdata1!DA15,"&gt;0")</f>
        <v>1</v>
      </c>
      <c r="DR15" s="20">
        <f>COUNTIF(Interdata1!DE15,"&gt;0")</f>
        <v>1</v>
      </c>
      <c r="DS15" s="20">
        <f>COUNTIF(Interdata1!DI15,"&gt;0")</f>
        <v>1</v>
      </c>
      <c r="DT15" s="20">
        <f>COUNTIF(Interdata1!DM15,"&gt;0")</f>
        <v>0</v>
      </c>
      <c r="DU15" s="20">
        <f>COUNTIF(Interdata1!DQ15,"&gt;0")</f>
        <v>0</v>
      </c>
      <c r="DV15" s="20">
        <f>COUNTIF(Interdata1!DU15,"&gt;0")</f>
        <v>0</v>
      </c>
      <c r="DW15" s="20">
        <f>COUNTIF(Interdata1!CL15,"&gt;0")</f>
        <v>0</v>
      </c>
      <c r="DX15" s="20">
        <f>COUNTIF(Interdata1!CP15,"&gt;0")</f>
        <v>1</v>
      </c>
      <c r="DY15" s="20">
        <f>COUNTIF(Interdata1!CT15,"&gt;0")</f>
        <v>1</v>
      </c>
      <c r="DZ15" s="20">
        <f>COUNTIF(Interdata1!CX15,"&gt;0")</f>
        <v>0</v>
      </c>
      <c r="EA15" s="20">
        <f>COUNTIF(Interdata1!DB15,"&gt;0")</f>
        <v>0</v>
      </c>
      <c r="EB15" s="20">
        <f>COUNTIF(Interdata1!DF15,"&gt;0")</f>
        <v>0</v>
      </c>
      <c r="EC15" s="20">
        <f>COUNTIF(Interdata1!DJ15,"&gt;0")</f>
        <v>0</v>
      </c>
      <c r="ED15" s="20">
        <f>COUNTIF(Interdata1!DN15,"&gt;0")</f>
        <v>1</v>
      </c>
      <c r="EE15" s="20">
        <f>COUNTIF(Interdata1!DR15,"&gt;0")</f>
        <v>1</v>
      </c>
      <c r="EF15" s="20">
        <f>COUNTIF(Interdata1!DV15,"&gt;0")</f>
        <v>0</v>
      </c>
      <c r="EG15" s="20">
        <f>(Interdata1!EB15)</f>
        <v>3</v>
      </c>
      <c r="EH15" s="20">
        <f>(Interdata1!ED15)</f>
        <v>4</v>
      </c>
      <c r="EI15" s="20">
        <f>(Interdata1!EE15)</f>
        <v>3</v>
      </c>
      <c r="EJ15" s="20">
        <f>(Interdata1!EJ15)</f>
        <v>4</v>
      </c>
      <c r="EK15" s="20">
        <f>(Interdata1!ES15)</f>
        <v>3</v>
      </c>
      <c r="EL15" s="20">
        <f>(Interdata1!FA15)</f>
        <v>4</v>
      </c>
      <c r="EM15" s="20">
        <f>(Interdata1!FC15)</f>
        <v>3</v>
      </c>
      <c r="EN15" s="20">
        <f>(Interdata1!FT15)</f>
        <v>3</v>
      </c>
      <c r="EO15" s="20">
        <f>(Interdata1!FV15)</f>
        <v>2</v>
      </c>
      <c r="EP15" s="20">
        <f>(Interdata1!GD15)</f>
        <v>4</v>
      </c>
      <c r="EQ15" s="20">
        <f>(Interdata1!EA15)</f>
        <v>2</v>
      </c>
      <c r="ER15" s="20">
        <f>(Interdata1!EF15)</f>
        <v>4</v>
      </c>
      <c r="ES15" s="20">
        <f>(Interdata1!EG15)</f>
        <v>4</v>
      </c>
      <c r="ET15" s="20">
        <f>(Interdata1!EM15)</f>
        <v>4</v>
      </c>
      <c r="EU15" s="20">
        <f>(Interdata1!EP15)</f>
        <v>3</v>
      </c>
      <c r="EV15" s="20">
        <f>(Interdata1!EY15)</f>
        <v>2</v>
      </c>
      <c r="EW15" s="20">
        <f>(Interdata1!FB15)</f>
        <v>2</v>
      </c>
      <c r="EX15" s="20">
        <f>(Interdata1!FJ15)</f>
        <v>2</v>
      </c>
      <c r="EY15" s="20">
        <f>(Interdata1!FS15)</f>
        <v>4</v>
      </c>
      <c r="EZ15" s="20">
        <f>(Interdata1!FX15)</f>
        <v>3</v>
      </c>
      <c r="FA15" s="20">
        <f>(Interdata1!DX15)</f>
        <v>4</v>
      </c>
      <c r="FB15" s="20">
        <f>(Interdata1!DZ15)</f>
        <v>4</v>
      </c>
      <c r="FC15" s="20">
        <f>(Interdata1!EI15)</f>
        <v>4</v>
      </c>
      <c r="FD15" s="20">
        <f>(Interdata1!EN15)</f>
        <v>4</v>
      </c>
      <c r="FE15" s="20">
        <f>(Interdata1!EU15)</f>
        <v>4</v>
      </c>
      <c r="FF15" s="20">
        <f>(Interdata1!EZ15)</f>
        <v>3</v>
      </c>
      <c r="FG15" s="20">
        <f>(Interdata1!FI15)</f>
        <v>4</v>
      </c>
      <c r="FH15" s="20">
        <f>(Interdata1!FU15)</f>
        <v>2</v>
      </c>
      <c r="FI15" s="20">
        <f>(Interdata1!GH15)</f>
        <v>1</v>
      </c>
      <c r="FJ15" s="20">
        <f>(Interdata1!GJ15)</f>
        <v>4</v>
      </c>
      <c r="FK15" s="20">
        <f>(Interdata1!DY15)</f>
        <v>4</v>
      </c>
      <c r="FL15" s="20">
        <f>(Interdata1!EC15)</f>
        <v>4</v>
      </c>
      <c r="FM15" s="20">
        <f>(Interdata1!EK15)</f>
        <v>4</v>
      </c>
      <c r="FN15" s="20">
        <f>(Interdata1!ER15)</f>
        <v>4</v>
      </c>
      <c r="FO15" s="20">
        <f>(Interdata1!FD15)</f>
        <v>2</v>
      </c>
      <c r="FP15" s="20">
        <f>(Interdata1!FH15)</f>
        <v>3</v>
      </c>
      <c r="FQ15" s="20">
        <f>(Interdata1!FL15)</f>
        <v>3</v>
      </c>
      <c r="FR15" s="20">
        <f>(Interdata1!FO15)</f>
        <v>1</v>
      </c>
      <c r="FS15" s="20">
        <f>(Interdata1!FQ15)</f>
        <v>3</v>
      </c>
      <c r="FT15" s="20">
        <f>(Interdata1!FW15)</f>
        <v>3</v>
      </c>
      <c r="FU15" s="20">
        <f>(Interdata1!EQ15)</f>
        <v>2</v>
      </c>
      <c r="FV15" s="20">
        <f>(Interdata1!ET15)</f>
        <v>4</v>
      </c>
      <c r="FW15" s="20">
        <f>(Interdata1!EV15)</f>
        <v>4</v>
      </c>
      <c r="FX15" s="20">
        <f>(Interdata1!FG15)</f>
        <v>3</v>
      </c>
      <c r="FY15" s="20">
        <f>(Interdata1!FN15)</f>
        <v>3</v>
      </c>
      <c r="FZ15" s="20">
        <f>(Interdata1!FR15)</f>
        <v>4</v>
      </c>
      <c r="GA15" s="20">
        <f>(Interdata1!GC15)</f>
        <v>3</v>
      </c>
      <c r="GB15" s="20">
        <f>(Interdata1!GE15)</f>
        <v>3</v>
      </c>
      <c r="GC15" s="20">
        <f>(Interdata1!GK15)</f>
        <v>3</v>
      </c>
      <c r="GD15" s="20">
        <f>(Interdata1!GL15)</f>
        <v>4</v>
      </c>
      <c r="GE15" s="20">
        <f>(Interdata1!EO15)</f>
        <v>3</v>
      </c>
      <c r="GF15" s="20">
        <f>(Interdata1!EW15)</f>
        <v>4</v>
      </c>
      <c r="GG15" s="20">
        <f>(Interdata1!FF15)</f>
        <v>2</v>
      </c>
      <c r="GH15" s="20">
        <f>(Interdata1!FM15)</f>
        <v>3</v>
      </c>
      <c r="GI15" s="20">
        <f>(Interdata1!FP15)</f>
        <v>3</v>
      </c>
      <c r="GJ15" s="20">
        <f>(Interdata1!GB15)</f>
        <v>4</v>
      </c>
      <c r="GK15" s="20">
        <f>(Interdata1!GF15)</f>
        <v>2</v>
      </c>
      <c r="GL15" s="20">
        <f>(Interdata1!GG15)</f>
        <v>2</v>
      </c>
      <c r="GM15" s="20">
        <f>(Interdata1!GI15)</f>
        <v>4</v>
      </c>
      <c r="GN15" s="20">
        <f>(Interdata1!GN15)</f>
        <v>4</v>
      </c>
      <c r="GO15" s="20">
        <f>(Interdata1!DW15)</f>
        <v>3</v>
      </c>
      <c r="GP15" s="20">
        <f>(Interdata1!EH15)</f>
        <v>3</v>
      </c>
      <c r="GQ15" s="20">
        <f>(Interdata1!EL15)</f>
        <v>2</v>
      </c>
      <c r="GR15" s="20">
        <f>(Interdata1!EX15)</f>
        <v>2</v>
      </c>
      <c r="GS15" s="20">
        <f>(Interdata1!FE15)</f>
        <v>1</v>
      </c>
      <c r="GT15" s="20">
        <f>(Interdata1!FK15)</f>
        <v>2</v>
      </c>
      <c r="GU15" s="20">
        <f>(Interdata1!FY15)</f>
        <v>2</v>
      </c>
      <c r="GV15" s="20">
        <f>(Interdata1!FZ15)</f>
        <v>2</v>
      </c>
      <c r="GW15" s="20">
        <f>(Interdata1!GA15)</f>
        <v>1</v>
      </c>
      <c r="GX15" s="20">
        <f>(Interdata1!GM15)</f>
        <v>4</v>
      </c>
      <c r="GY15" s="20">
        <f>('Raw data'!GO15)</f>
        <v>8</v>
      </c>
      <c r="GZ15" s="20">
        <f>('Raw data'!GW15)</f>
        <v>8</v>
      </c>
      <c r="HA15" s="20">
        <f>('Raw data'!HE15)</f>
        <v>7</v>
      </c>
      <c r="HB15" s="20">
        <f>('Raw data'!HM15)</f>
        <v>7</v>
      </c>
      <c r="HC15" s="20">
        <f>('Raw data'!HU15)</f>
        <v>1</v>
      </c>
      <c r="HD15" s="20">
        <f>('Raw data'!GP15)</f>
        <v>10</v>
      </c>
      <c r="HE15" s="20">
        <f>('Raw data'!GX15)</f>
        <v>8</v>
      </c>
      <c r="HF15" s="20">
        <f>('Raw data'!HF15)</f>
        <v>7</v>
      </c>
      <c r="HG15" s="20">
        <f>('Raw data'!HN15)</f>
        <v>8</v>
      </c>
      <c r="HH15" s="20">
        <f>('Raw data'!HV15)</f>
        <v>3</v>
      </c>
      <c r="HI15" s="20">
        <f>('Raw data'!GQ15)</f>
        <v>10</v>
      </c>
      <c r="HJ15" s="20">
        <f>('Raw data'!GY15)</f>
        <v>10</v>
      </c>
      <c r="HK15" s="20">
        <f>('Raw data'!HG15)</f>
        <v>9</v>
      </c>
      <c r="HL15" s="20">
        <f>('Raw data'!HO15)</f>
        <v>8</v>
      </c>
      <c r="HM15" s="20">
        <f>('Raw data'!HW15)</f>
        <v>10</v>
      </c>
      <c r="HN15" s="20">
        <f>('Raw data'!GR15)</f>
        <v>10</v>
      </c>
      <c r="HO15" s="20">
        <f>('Raw data'!GZ15)</f>
        <v>9</v>
      </c>
      <c r="HP15" s="20">
        <f>('Raw data'!HX15)</f>
        <v>10</v>
      </c>
      <c r="HQ15" s="20">
        <f>('Raw data'!HH15)</f>
        <v>2</v>
      </c>
      <c r="HR15" s="20">
        <f>('Raw data'!HP15)</f>
        <v>1</v>
      </c>
      <c r="HS15" s="20">
        <f>('Raw data'!IC15)</f>
        <v>1</v>
      </c>
      <c r="HT15" s="20">
        <f>('Raw data'!GS15)</f>
        <v>10</v>
      </c>
      <c r="HU15" s="20">
        <f>('Raw data'!HA15)</f>
        <v>9</v>
      </c>
      <c r="HV15" s="20">
        <f>('Raw data'!HI15)</f>
        <v>8</v>
      </c>
      <c r="HW15" s="20">
        <f>('Raw data'!HQ15)</f>
        <v>5</v>
      </c>
      <c r="HX15" s="20">
        <f>('Raw data'!HY15)</f>
        <v>10</v>
      </c>
      <c r="HY15" s="20">
        <f>('Raw data'!GT15)</f>
        <v>10</v>
      </c>
      <c r="HZ15" s="20">
        <f>('Raw data'!HB15)</f>
        <v>8</v>
      </c>
      <c r="IA15" s="20">
        <f>('Raw data'!HJ15)</f>
        <v>7</v>
      </c>
      <c r="IB15" s="20">
        <f>('Raw data'!HR15)</f>
        <v>6</v>
      </c>
      <c r="IC15" s="20">
        <f>('Raw data'!HZ15)</f>
        <v>10</v>
      </c>
      <c r="ID15" s="20">
        <f>('Raw data'!GU15)</f>
        <v>8</v>
      </c>
      <c r="IE15" s="20">
        <f>('Raw data'!HC15)</f>
        <v>8</v>
      </c>
      <c r="IF15" s="20">
        <f>('Raw data'!HK15)</f>
        <v>6</v>
      </c>
      <c r="IG15" s="20">
        <f>('Raw data'!HS15)</f>
        <v>10</v>
      </c>
      <c r="IH15" s="20">
        <f>('Raw data'!IA15)</f>
        <v>10</v>
      </c>
      <c r="II15" s="20">
        <f>('Raw data'!GV15)</f>
        <v>8</v>
      </c>
      <c r="IJ15" s="20">
        <f>('Raw data'!HD15)</f>
        <v>5</v>
      </c>
      <c r="IK15" s="20">
        <f>('Raw data'!HL15)</f>
        <v>6</v>
      </c>
      <c r="IL15" s="20">
        <f>('Raw data'!HT15)</f>
        <v>2</v>
      </c>
      <c r="IM15" s="20">
        <f>('Raw data'!IB15)</f>
        <v>1</v>
      </c>
    </row>
    <row r="16">
      <c r="A16" s="24" t="str">
        <f>'Raw data'!B16</f>
        <v>Developer</v>
      </c>
      <c r="B16" s="31">
        <f>COUNTIF(Interdata1!E16:I16,"&lt;1")</f>
        <v>2</v>
      </c>
      <c r="C16" s="20">
        <f>COUNTIF(Interdata1!T16:W16,"&lt;1")</f>
        <v>2</v>
      </c>
      <c r="D16" s="20">
        <f>COUNTIF(Interdata1!Y16,"&lt;1")</f>
        <v>0</v>
      </c>
      <c r="E16" s="19">
        <f>COUNTIF(Interdata1!AI16:AL16,"&lt;1")</f>
        <v>1</v>
      </c>
      <c r="F16" s="19">
        <f>COUNTIF(Interdata1!E16,"&gt;0")</f>
        <v>1</v>
      </c>
      <c r="G16" s="20">
        <f>COUNTIF(Interdata1!J16:M16,"&lt;1")</f>
        <v>2</v>
      </c>
      <c r="H16" s="20">
        <f>countif(Interdata1!T16,"&gt;0")</f>
        <v>1</v>
      </c>
      <c r="I16" s="20">
        <f>COUNTIF(Interdata1!X16,"&lt;1")</f>
        <v>1</v>
      </c>
      <c r="J16" s="20">
        <f>COUNTIF(Interdata1!Z16:AB16,"&lt;1")</f>
        <v>1</v>
      </c>
      <c r="K16" s="20">
        <f>COUNTIF(Interdata1!AI16,"&gt;0")</f>
        <v>1</v>
      </c>
      <c r="L16" s="20">
        <f>COUNTIF(Interdata1!AM16:AO16,"&lt;1")</f>
        <v>2</v>
      </c>
      <c r="M16" s="20">
        <f>COUNTIF(Interdata1!F16,"&gt;0")</f>
        <v>1</v>
      </c>
      <c r="N16" s="20">
        <f>COUNTIF(Interdata1!J16,"&gt;0")</f>
        <v>1</v>
      </c>
      <c r="O16" s="20">
        <f>COUNTIF(Interdata1!N16:P16,"&lt;1")</f>
        <v>1</v>
      </c>
      <c r="P16" s="20">
        <f>COUNTIF(Interdata1!U16,"&gt;0")</f>
        <v>0</v>
      </c>
      <c r="Q16" s="20">
        <f>COUNTIF(Interdata1!X16,"&gt;0")</f>
        <v>0</v>
      </c>
      <c r="R16" s="20">
        <f>COUNTIF(Interdata1!AC16:AE16,"&lt;1")</f>
        <v>2</v>
      </c>
      <c r="S16" s="20">
        <f>COUNTIF(Interdata1!AN16,"&gt;0")</f>
        <v>1</v>
      </c>
      <c r="T16" s="20">
        <f>COUNTIF(Interdata1!AP16:AQ16,"&lt;1")</f>
        <v>1</v>
      </c>
      <c r="U16" s="20">
        <f>COUNTIF(Interdata1!AS16,"&gt;0")</f>
        <v>1</v>
      </c>
      <c r="V16" s="20">
        <f>COUNTIF(Interdata1!G16,"&gt;0")</f>
        <v>0</v>
      </c>
      <c r="W16" s="20">
        <f>COUNTIF(Interdata1!K16,"&gt;0")</f>
        <v>0</v>
      </c>
      <c r="X16" s="20">
        <f>COUNTIF(Interdata1!N16,"&gt;0")</f>
        <v>1</v>
      </c>
      <c r="Y16" s="20">
        <f>COUNTIF(Interdata1!Q16:R16,"&lt;1")</f>
        <v>1</v>
      </c>
      <c r="Z16" s="20">
        <f>COUNTIF(Interdata1!V16,"&gt;0")</f>
        <v>0</v>
      </c>
      <c r="AA16" s="20">
        <f>COUNTIF(Interdata1!Z16,"&gt;0")</f>
        <v>1</v>
      </c>
      <c r="AB16" s="20">
        <f>COUNTIF(Interdata1!AC16:AD16,"&gt;0")</f>
        <v>1</v>
      </c>
      <c r="AC16" s="20">
        <f>COUNTIF(Interdata1!AF16:AG16,"&lt;1")</f>
        <v>1</v>
      </c>
      <c r="AD16" s="20">
        <f>COUNTIF(Interdata1!AJ16,"&gt;0")</f>
        <v>1</v>
      </c>
      <c r="AE16" s="20">
        <f>COUNTIF(Interdata1!AP16,"&gt;0")</f>
        <v>0</v>
      </c>
      <c r="AF16" s="20">
        <f>COUNTIF(Interdata1!AR16,"&lt;1")</f>
        <v>0</v>
      </c>
      <c r="AG16" s="20">
        <f>COUNTIF(Interdata1!AT16,"&lt;1")</f>
        <v>0</v>
      </c>
      <c r="AH16" s="20">
        <f>COUNTIF(Interdata1!H16,"&gt;0")</f>
        <v>0</v>
      </c>
      <c r="AI16" s="20">
        <f>COUNTIF(Interdata1!L16,"&gt;0")</f>
        <v>1</v>
      </c>
      <c r="AJ16" s="20">
        <f>COUNTIF(Interdata1!O16,"&gt;0")</f>
        <v>1</v>
      </c>
      <c r="AK16" s="20">
        <f>COUNTIF(Interdata1!Q16,"&gt;0")</f>
        <v>1</v>
      </c>
      <c r="AL16" s="20">
        <f>COUNTIF(Interdata1!S16,"&lt;1")</f>
        <v>0</v>
      </c>
      <c r="AM16" s="20">
        <f>COUNTIF(Interdata1!AA16:AB16,"&gt;0")</f>
        <v>1</v>
      </c>
      <c r="AN16" s="20">
        <f>COUNTIF(Interdata1!AF16,"&gt;0")</f>
        <v>1</v>
      </c>
      <c r="AO16" s="20">
        <f>COUNTIF(Interdata1!AH16,"&lt;1")</f>
        <v>0</v>
      </c>
      <c r="AP16" s="20">
        <f>COUNTIF(Interdata1!AK16,"&gt;0")</f>
        <v>0</v>
      </c>
      <c r="AQ16" s="20">
        <f>COUNTIF(Interdata1!AM16,"&gt;0")</f>
        <v>0</v>
      </c>
      <c r="AR16" s="20">
        <f>COUNTIF(Interdata1!AO16,"&gt;0")</f>
        <v>0</v>
      </c>
      <c r="AS16" s="20">
        <f>COUNTIF(Interdata1!AQ16:AR16,"&gt;0")</f>
        <v>2</v>
      </c>
      <c r="AT16" s="20">
        <f>COUNTIF(Interdata1!I16,"&gt;0")</f>
        <v>1</v>
      </c>
      <c r="AU16" s="20">
        <f>COUNTIF(Interdata1!M16,"&gt;0")</f>
        <v>0</v>
      </c>
      <c r="AV16" s="20">
        <f>COUNTIF(Interdata1!P16,"&gt;0")</f>
        <v>0</v>
      </c>
      <c r="AW16" s="20">
        <f>COUNTIF(Interdata1!R16:S16,"&gt;0")</f>
        <v>1</v>
      </c>
      <c r="AX16" s="20">
        <f>COUNTIF(Interdata1!W16,"&gt;0")</f>
        <v>1</v>
      </c>
      <c r="AY16" s="20">
        <f>COUNTIF(Interdata1!Y16,"&gt;0")</f>
        <v>1</v>
      </c>
      <c r="AZ16" s="20">
        <f>COUNTIF(Interdata1!AE16,"&gt;0")</f>
        <v>0</v>
      </c>
      <c r="BA16" s="20">
        <f>COUNTIF(Interdata1!AG16:AH16,"&gt;0")</f>
        <v>1</v>
      </c>
      <c r="BB16" s="20">
        <f>COUNTIF(Interdata1!AL16,"&gt;0")</f>
        <v>1</v>
      </c>
      <c r="BC16" s="20">
        <f>COUNTIF(Interdata1!AS16,"&lt;1")</f>
        <v>0</v>
      </c>
      <c r="BD16" s="32">
        <f>COUNTIF(Interdata1!AT16,"&gt;0")</f>
        <v>1</v>
      </c>
      <c r="BE16" s="20">
        <f>COUNTIF(Interdata1!AU16,"&gt;0")</f>
        <v>1</v>
      </c>
      <c r="BF16" s="20">
        <f>COUNTIF(Interdata1!AY16,"&gt;0")</f>
        <v>1</v>
      </c>
      <c r="BG16" s="20">
        <f>COUNTIF(Interdata1!BC16,"&gt;0")</f>
        <v>0</v>
      </c>
      <c r="BH16" s="20">
        <f>COUNTIF(Interdata1!BG16,"&gt;0")</f>
        <v>0</v>
      </c>
      <c r="BI16" s="20">
        <f>COUNTIF(Interdata1!BK16,"&gt;0")</f>
        <v>1</v>
      </c>
      <c r="BJ16" s="20">
        <f>COUNTIF(Interdata1!BO16,"&gt;0")</f>
        <v>0</v>
      </c>
      <c r="BK16" s="20">
        <f>COUNTIF(Interdata1!BS16,"&gt;0")</f>
        <v>1</v>
      </c>
      <c r="BL16" s="20">
        <f>COUNTIF(Interdata1!BW16,"&gt;0")</f>
        <v>1</v>
      </c>
      <c r="BM16" s="20">
        <f>COUNTIF(Interdata1!CA16,"&gt;0")</f>
        <v>0</v>
      </c>
      <c r="BN16" s="20">
        <f>COUNTIF(Interdata1!CE16,"&gt;0")</f>
        <v>1</v>
      </c>
      <c r="BO16" s="20">
        <f>COUNTIF(Interdata1!AV16,"&gt;0")</f>
        <v>1</v>
      </c>
      <c r="BP16" s="20">
        <f>COUNTIF(Interdata1!AZ16,"&gt;0")</f>
        <v>1</v>
      </c>
      <c r="BQ16" s="20">
        <f>COUNTIF(Interdata1!BD16,"&gt;0")</f>
        <v>1</v>
      </c>
      <c r="BR16" s="20">
        <f>COUNTIF(Interdata1!BH16,"&gt;0")</f>
        <v>1</v>
      </c>
      <c r="BS16" s="20">
        <f>COUNTIF(Interdata1!BL16,"&gt;0")</f>
        <v>1</v>
      </c>
      <c r="BT16" s="20">
        <f>COUNTIF(Interdata1!BP16,"&gt;0")</f>
        <v>1</v>
      </c>
      <c r="BU16" s="20">
        <f>COUNTIF(Interdata1!BT16,"&gt;0")</f>
        <v>1</v>
      </c>
      <c r="BV16" s="20">
        <f>COUNTIF(Interdata1!BX16,"&gt;0")</f>
        <v>0</v>
      </c>
      <c r="BW16" s="20">
        <f>COUNTIF(Interdata1!CB16,"&gt;0")</f>
        <v>0</v>
      </c>
      <c r="BX16" s="20">
        <f>COUNTIF(Interdata1!CF16,"&gt;0")</f>
        <v>1</v>
      </c>
      <c r="BY16" s="20">
        <f>COUNTIF(Interdata1!AW16,"&gt;0")</f>
        <v>1</v>
      </c>
      <c r="BZ16" s="20">
        <f>COUNTIF(Interdata1!BA16,"&gt;0")</f>
        <v>1</v>
      </c>
      <c r="CA16" s="20">
        <f>COUNTIF(Interdata1!BE16,"&gt;0")</f>
        <v>0</v>
      </c>
      <c r="CB16" s="20">
        <f>COUNTIF(Interdata1!BI16,"&gt;0")</f>
        <v>1</v>
      </c>
      <c r="CC16" s="20">
        <f>COUNTIF(Interdata1!BM16,"&gt;0")</f>
        <v>0</v>
      </c>
      <c r="CD16" s="20">
        <f>COUNTIF(Interdata1!BQ16,"&gt;0")</f>
        <v>1</v>
      </c>
      <c r="CE16" s="20">
        <f>COUNTIF(Interdata1!BU16,"&gt;0")</f>
        <v>1</v>
      </c>
      <c r="CF16" s="20">
        <f>COUNTIF(Interdata1!BY16,"&gt;0")</f>
        <v>1</v>
      </c>
      <c r="CG16" s="20">
        <f>COUNTIF(Interdata1!CC16,"&gt;0")</f>
        <v>1</v>
      </c>
      <c r="CH16" s="20">
        <f>COUNTIF(Interdata1!CG16,"&gt;0")</f>
        <v>1</v>
      </c>
      <c r="CI16" s="20">
        <f>COUNTIF(Interdata1!AX16,"&gt;0")</f>
        <v>1</v>
      </c>
      <c r="CJ16" s="20">
        <f>COUNTIF(Interdata1!BB16,"&gt;0")</f>
        <v>1</v>
      </c>
      <c r="CK16" s="20">
        <f>COUNTIF(Interdata1!BF16,"&gt;0")</f>
        <v>0</v>
      </c>
      <c r="CL16" s="20">
        <f>COUNTIF(Interdata1!BJ16,"&gt;0")</f>
        <v>0</v>
      </c>
      <c r="CM16" s="20">
        <f>COUNTIF(Interdata1!BN16,"&gt;0")</f>
        <v>0</v>
      </c>
      <c r="CN16" s="20">
        <f>COUNTIF(Interdata1!BR16,"&gt;0")</f>
        <v>0</v>
      </c>
      <c r="CO16" s="20">
        <f>COUNTIF(Interdata1!BV16,"&gt;0")</f>
        <v>0</v>
      </c>
      <c r="CP16" s="20">
        <f>COUNTIF(Interdata1!BZ16,"&gt;0")</f>
        <v>1</v>
      </c>
      <c r="CQ16" s="20">
        <f>COUNTIF(Interdata1!CD16,"&gt;0")</f>
        <v>0</v>
      </c>
      <c r="CR16" s="20">
        <f>COUNTIF(Interdata1!CH16,"&gt;0")</f>
        <v>0</v>
      </c>
      <c r="CS16" s="20">
        <f>COUNTIF(Interdata1!CI16,"&gt;0")</f>
        <v>1</v>
      </c>
      <c r="CT16" s="20">
        <f>COUNTIF(Interdata1!CM16,"&gt;0")</f>
        <v>1</v>
      </c>
      <c r="CU16" s="20">
        <f>COUNTIF(Interdata1!CQ16,"&gt;0")</f>
        <v>0</v>
      </c>
      <c r="CV16" s="20">
        <f>COUNTIF(Interdata1!CU16,"&gt;0")</f>
        <v>0</v>
      </c>
      <c r="CW16" s="20">
        <f>COUNTIF(Interdata1!CY16,"&gt;0")</f>
        <v>0</v>
      </c>
      <c r="CX16" s="20">
        <f>COUNTIF(Interdata1!DC16,"&gt;0")</f>
        <v>0</v>
      </c>
      <c r="CY16" s="20">
        <f>COUNTIF(Interdata1!DG16,"&gt;0")</f>
        <v>1</v>
      </c>
      <c r="CZ16" s="20">
        <f>COUNTIF(Interdata1!DK16,"&gt;0")</f>
        <v>0</v>
      </c>
      <c r="DA16" s="20">
        <f>COUNTIF(Interdata1!DO16,"&gt;0")</f>
        <v>1</v>
      </c>
      <c r="DB16" s="20">
        <f>COUNTIF(Interdata1!DS16,"&gt;0")</f>
        <v>1</v>
      </c>
      <c r="DC16" s="20">
        <f>COUNTIF(Interdata1!CJ16,"&gt;0")</f>
        <v>1</v>
      </c>
      <c r="DD16" s="20">
        <f>COUNTIF(Interdata1!CN16,"&gt;0")</f>
        <v>1</v>
      </c>
      <c r="DE16" s="20">
        <f>COUNTIF(Interdata1!CR16,"&gt;0")</f>
        <v>1</v>
      </c>
      <c r="DF16" s="20">
        <f>COUNTIF(Interdata1!CV16,"&gt;0")</f>
        <v>1</v>
      </c>
      <c r="DG16" s="20">
        <f>COUNTIF(Interdata1!CZ16,"&gt;0")</f>
        <v>1</v>
      </c>
      <c r="DH16" s="20">
        <f>COUNTIF(Interdata1!DD16,"&gt;0")</f>
        <v>1</v>
      </c>
      <c r="DI16" s="20">
        <f>COUNTIF(Interdata1!DH16,"&gt;0")</f>
        <v>1</v>
      </c>
      <c r="DJ16" s="20">
        <f>COUNTIF(Interdata1!DL16,"&gt;0")</f>
        <v>0</v>
      </c>
      <c r="DK16" s="20">
        <f>COUNTIF(Interdata1!DP16,"&gt;0")</f>
        <v>1</v>
      </c>
      <c r="DL16" s="20">
        <f>COUNTIF(Interdata1!DT16,"&gt;0")</f>
        <v>0</v>
      </c>
      <c r="DM16" s="20">
        <f>COUNTIF(Interdata1!CK16,"&gt;0")</f>
        <v>0</v>
      </c>
      <c r="DN16" s="20">
        <f>COUNTIF(Interdata1!CO16,"&gt;0")</f>
        <v>0</v>
      </c>
      <c r="DO16" s="20">
        <f>COUNTIF(Interdata1!CS16,"&gt;0")</f>
        <v>0</v>
      </c>
      <c r="DP16" s="20">
        <f>COUNTIF(Interdata1!CW16,"&gt;0")</f>
        <v>0</v>
      </c>
      <c r="DQ16" s="20">
        <f>COUNTIF(Interdata1!DA16,"&gt;0")</f>
        <v>1</v>
      </c>
      <c r="DR16" s="20">
        <f>COUNTIF(Interdata1!DE16,"&gt;0")</f>
        <v>1</v>
      </c>
      <c r="DS16" s="20">
        <f>COUNTIF(Interdata1!DI16,"&gt;0")</f>
        <v>0</v>
      </c>
      <c r="DT16" s="20">
        <f>COUNTIF(Interdata1!DM16,"&gt;0")</f>
        <v>1</v>
      </c>
      <c r="DU16" s="20">
        <f>COUNTIF(Interdata1!DQ16,"&gt;0")</f>
        <v>0</v>
      </c>
      <c r="DV16" s="20">
        <f>COUNTIF(Interdata1!DU16,"&gt;0")</f>
        <v>0</v>
      </c>
      <c r="DW16" s="20">
        <f>COUNTIF(Interdata1!CL16,"&gt;0")</f>
        <v>0</v>
      </c>
      <c r="DX16" s="20">
        <f>COUNTIF(Interdata1!CP16,"&gt;0")</f>
        <v>1</v>
      </c>
      <c r="DY16" s="20">
        <f>COUNTIF(Interdata1!CT16,"&gt;0")</f>
        <v>0</v>
      </c>
      <c r="DZ16" s="20">
        <f>COUNTIF(Interdata1!CX16,"&gt;0")</f>
        <v>0</v>
      </c>
      <c r="EA16" s="20">
        <f>COUNTIF(Interdata1!DB16,"&gt;0")</f>
        <v>0</v>
      </c>
      <c r="EB16" s="20">
        <f>COUNTIF(Interdata1!DF16,"&gt;0")</f>
        <v>0</v>
      </c>
      <c r="EC16" s="20">
        <f>COUNTIF(Interdata1!DJ16,"&gt;0")</f>
        <v>0</v>
      </c>
      <c r="ED16" s="20">
        <f>COUNTIF(Interdata1!DN16,"&gt;0")</f>
        <v>0</v>
      </c>
      <c r="EE16" s="20">
        <f>COUNTIF(Interdata1!DR16,"&gt;0")</f>
        <v>1</v>
      </c>
      <c r="EF16" s="20">
        <f>COUNTIF(Interdata1!DV16,"&gt;0")</f>
        <v>0</v>
      </c>
      <c r="EG16" s="20">
        <f>(Interdata1!EB16)</f>
        <v>3</v>
      </c>
      <c r="EH16" s="20">
        <f>(Interdata1!ED16)</f>
        <v>3</v>
      </c>
      <c r="EI16" s="20">
        <f>(Interdata1!EE16)</f>
        <v>2</v>
      </c>
      <c r="EJ16" s="20">
        <f>(Interdata1!EJ16)</f>
        <v>3</v>
      </c>
      <c r="EK16" s="20">
        <f>(Interdata1!ES16)</f>
        <v>3</v>
      </c>
      <c r="EL16" s="20">
        <f>(Interdata1!FA16)</f>
        <v>3</v>
      </c>
      <c r="EM16" s="20">
        <f>(Interdata1!FC16)</f>
        <v>2</v>
      </c>
      <c r="EN16" s="20">
        <f>(Interdata1!FT16)</f>
        <v>3</v>
      </c>
      <c r="EO16" s="20">
        <f>(Interdata1!FV16)</f>
        <v>3</v>
      </c>
      <c r="EP16" s="20">
        <f>(Interdata1!GD16)</f>
        <v>4</v>
      </c>
      <c r="EQ16" s="20">
        <f>(Interdata1!EA16)</f>
        <v>3</v>
      </c>
      <c r="ER16" s="20">
        <f>(Interdata1!EF16)</f>
        <v>2</v>
      </c>
      <c r="ES16" s="20">
        <f>(Interdata1!EG16)</f>
        <v>2</v>
      </c>
      <c r="ET16" s="20">
        <f>(Interdata1!EM16)</f>
        <v>2</v>
      </c>
      <c r="EU16" s="20">
        <f>(Interdata1!EP16)</f>
        <v>3</v>
      </c>
      <c r="EV16" s="20">
        <f>(Interdata1!EY16)</f>
        <v>4</v>
      </c>
      <c r="EW16" s="20">
        <f>(Interdata1!FB16)</f>
        <v>4</v>
      </c>
      <c r="EX16" s="20">
        <f>(Interdata1!FJ16)</f>
        <v>3</v>
      </c>
      <c r="EY16" s="20">
        <f>(Interdata1!FS16)</f>
        <v>2</v>
      </c>
      <c r="EZ16" s="20">
        <f>(Interdata1!FX16)</f>
        <v>3</v>
      </c>
      <c r="FA16" s="20">
        <f>(Interdata1!DX16)</f>
        <v>2</v>
      </c>
      <c r="FB16" s="20">
        <f>(Interdata1!DZ16)</f>
        <v>3</v>
      </c>
      <c r="FC16" s="20">
        <f>(Interdata1!EI16)</f>
        <v>3</v>
      </c>
      <c r="FD16" s="20">
        <f>(Interdata1!EN16)</f>
        <v>2</v>
      </c>
      <c r="FE16" s="20">
        <f>(Interdata1!EU16)</f>
        <v>4</v>
      </c>
      <c r="FF16" s="20">
        <f>(Interdata1!EZ16)</f>
        <v>3</v>
      </c>
      <c r="FG16" s="20">
        <f>(Interdata1!FI16)</f>
        <v>3</v>
      </c>
      <c r="FH16" s="20">
        <f>(Interdata1!FU16)</f>
        <v>3</v>
      </c>
      <c r="FI16" s="20">
        <f>(Interdata1!GH16)</f>
        <v>2</v>
      </c>
      <c r="FJ16" s="20">
        <f>(Interdata1!GJ16)</f>
        <v>3</v>
      </c>
      <c r="FK16" s="20">
        <f>(Interdata1!DY16)</f>
        <v>3</v>
      </c>
      <c r="FL16" s="20">
        <f>(Interdata1!EC16)</f>
        <v>3</v>
      </c>
      <c r="FM16" s="20">
        <f>(Interdata1!EK16)</f>
        <v>4</v>
      </c>
      <c r="FN16" s="20">
        <f>(Interdata1!ER16)</f>
        <v>4</v>
      </c>
      <c r="FO16" s="20">
        <f>(Interdata1!FD16)</f>
        <v>2</v>
      </c>
      <c r="FP16" s="20">
        <f>(Interdata1!FH16)</f>
        <v>3</v>
      </c>
      <c r="FQ16" s="20">
        <f>(Interdata1!FL16)</f>
        <v>4</v>
      </c>
      <c r="FR16" s="20">
        <f>(Interdata1!FO16)</f>
        <v>2</v>
      </c>
      <c r="FS16" s="20">
        <f>(Interdata1!FQ16)</f>
        <v>3</v>
      </c>
      <c r="FT16" s="20">
        <f>(Interdata1!FW16)</f>
        <v>4</v>
      </c>
      <c r="FU16" s="20">
        <f>(Interdata1!EQ16)</f>
        <v>3</v>
      </c>
      <c r="FV16" s="20">
        <f>(Interdata1!ET16)</f>
        <v>4</v>
      </c>
      <c r="FW16" s="20">
        <f>(Interdata1!EV16)</f>
        <v>2</v>
      </c>
      <c r="FX16" s="20">
        <f>(Interdata1!FG16)</f>
        <v>3</v>
      </c>
      <c r="FY16" s="20">
        <f>(Interdata1!FN16)</f>
        <v>3</v>
      </c>
      <c r="FZ16" s="20">
        <f>(Interdata1!FR16)</f>
        <v>4</v>
      </c>
      <c r="GA16" s="20">
        <f>(Interdata1!GC16)</f>
        <v>2</v>
      </c>
      <c r="GB16" s="20">
        <f>(Interdata1!GE16)</f>
        <v>2</v>
      </c>
      <c r="GC16" s="20">
        <f>(Interdata1!GK16)</f>
        <v>4</v>
      </c>
      <c r="GD16" s="20">
        <f>(Interdata1!GL16)</f>
        <v>3</v>
      </c>
      <c r="GE16" s="20">
        <f>(Interdata1!EO16)</f>
        <v>3</v>
      </c>
      <c r="GF16" s="20">
        <f>(Interdata1!EW16)</f>
        <v>4</v>
      </c>
      <c r="GG16" s="20">
        <f>(Interdata1!FF16)</f>
        <v>3</v>
      </c>
      <c r="GH16" s="20">
        <f>(Interdata1!FM16)</f>
        <v>4</v>
      </c>
      <c r="GI16" s="20">
        <f>(Interdata1!FP16)</f>
        <v>4</v>
      </c>
      <c r="GJ16" s="20">
        <f>(Interdata1!GB16)</f>
        <v>4</v>
      </c>
      <c r="GK16" s="20">
        <f>(Interdata1!GF16)</f>
        <v>2</v>
      </c>
      <c r="GL16" s="20">
        <f>(Interdata1!GG16)</f>
        <v>4</v>
      </c>
      <c r="GM16" s="20">
        <f>(Interdata1!GI16)</f>
        <v>4</v>
      </c>
      <c r="GN16" s="20">
        <f>(Interdata1!GN16)</f>
        <v>4</v>
      </c>
      <c r="GO16" s="20">
        <f>(Interdata1!DW16)</f>
        <v>4</v>
      </c>
      <c r="GP16" s="20">
        <f>(Interdata1!EH16)</f>
        <v>4</v>
      </c>
      <c r="GQ16" s="20">
        <f>(Interdata1!EL16)</f>
        <v>4</v>
      </c>
      <c r="GR16" s="20">
        <f>(Interdata1!EX16)</f>
        <v>4</v>
      </c>
      <c r="GS16" s="20">
        <f>(Interdata1!FE16)</f>
        <v>3</v>
      </c>
      <c r="GT16" s="20">
        <f>(Interdata1!FK16)</f>
        <v>3</v>
      </c>
      <c r="GU16" s="20">
        <f>(Interdata1!FY16)</f>
        <v>4</v>
      </c>
      <c r="GV16" s="20">
        <f>(Interdata1!FZ16)</f>
        <v>4</v>
      </c>
      <c r="GW16" s="20">
        <f>(Interdata1!GA16)</f>
        <v>2</v>
      </c>
      <c r="GX16" s="20">
        <f>(Interdata1!GM16)</f>
        <v>4</v>
      </c>
      <c r="GY16" s="20">
        <f>('Raw data'!GO16)</f>
        <v>9</v>
      </c>
      <c r="GZ16" s="20">
        <f>('Raw data'!GW16)</f>
        <v>9</v>
      </c>
      <c r="HA16" s="20">
        <f>('Raw data'!HE16)</f>
        <v>8</v>
      </c>
      <c r="HB16" s="20">
        <f>('Raw data'!HM16)</f>
        <v>7</v>
      </c>
      <c r="HC16" s="20">
        <f>('Raw data'!HU16)</f>
        <v>9</v>
      </c>
      <c r="HD16" s="20">
        <f>('Raw data'!GP16)</f>
        <v>10</v>
      </c>
      <c r="HE16" s="20">
        <f>('Raw data'!GX16)</f>
        <v>9</v>
      </c>
      <c r="HF16" s="20">
        <f>('Raw data'!HF16)</f>
        <v>8</v>
      </c>
      <c r="HG16" s="20">
        <f>('Raw data'!HN16)</f>
        <v>9</v>
      </c>
      <c r="HH16" s="20">
        <f>('Raw data'!HV16)</f>
        <v>5</v>
      </c>
      <c r="HI16" s="20">
        <f>('Raw data'!GQ16)</f>
        <v>9</v>
      </c>
      <c r="HJ16" s="20">
        <f>('Raw data'!GY16)</f>
        <v>9</v>
      </c>
      <c r="HK16" s="20">
        <f>('Raw data'!HG16)</f>
        <v>9</v>
      </c>
      <c r="HL16" s="20">
        <f>('Raw data'!HO16)</f>
        <v>7</v>
      </c>
      <c r="HM16" s="20">
        <f>('Raw data'!HW16)</f>
        <v>5</v>
      </c>
      <c r="HN16" s="20">
        <f>('Raw data'!GR16)</f>
        <v>6</v>
      </c>
      <c r="HO16" s="20">
        <f>('Raw data'!GZ16)</f>
        <v>9</v>
      </c>
      <c r="HP16" s="20">
        <f>('Raw data'!HX16)</f>
        <v>8</v>
      </c>
      <c r="HQ16" s="20">
        <f>('Raw data'!HH16)</f>
        <v>5</v>
      </c>
      <c r="HR16" s="20">
        <f>('Raw data'!HP16)</f>
        <v>4</v>
      </c>
      <c r="HS16" s="20">
        <f>('Raw data'!IC16)</f>
        <v>6</v>
      </c>
      <c r="HT16" s="20">
        <f>('Raw data'!GS16)</f>
        <v>9</v>
      </c>
      <c r="HU16" s="20">
        <f>('Raw data'!HA16)</f>
        <v>10</v>
      </c>
      <c r="HV16" s="20">
        <f>('Raw data'!HI16)</f>
        <v>9</v>
      </c>
      <c r="HW16" s="20">
        <f>('Raw data'!HQ16)</f>
        <v>7</v>
      </c>
      <c r="HX16" s="20">
        <f>('Raw data'!HY16)</f>
        <v>9</v>
      </c>
      <c r="HY16" s="20">
        <f>('Raw data'!GT16)</f>
        <v>7</v>
      </c>
      <c r="HZ16" s="20">
        <f>('Raw data'!HB16)</f>
        <v>8</v>
      </c>
      <c r="IA16" s="20">
        <f>('Raw data'!HJ16)</f>
        <v>7</v>
      </c>
      <c r="IB16" s="20">
        <f>('Raw data'!HR16)</f>
        <v>5</v>
      </c>
      <c r="IC16" s="20">
        <f>('Raw data'!HZ16)</f>
        <v>7</v>
      </c>
      <c r="ID16" s="20">
        <f>('Raw data'!GU16)</f>
        <v>9</v>
      </c>
      <c r="IE16" s="20">
        <f>('Raw data'!HC16)</f>
        <v>9</v>
      </c>
      <c r="IF16" s="20">
        <f>('Raw data'!HK16)</f>
        <v>8</v>
      </c>
      <c r="IG16" s="20">
        <f>('Raw data'!HS16)</f>
        <v>5</v>
      </c>
      <c r="IH16" s="20">
        <f>('Raw data'!IA16)</f>
        <v>9</v>
      </c>
      <c r="II16" s="20">
        <f>('Raw data'!GV16)</f>
        <v>9</v>
      </c>
      <c r="IJ16" s="20">
        <f>('Raw data'!HD16)</f>
        <v>8</v>
      </c>
      <c r="IK16" s="20">
        <f>('Raw data'!HL16)</f>
        <v>8</v>
      </c>
      <c r="IL16" s="20">
        <f>('Raw data'!HT16)</f>
        <v>5</v>
      </c>
      <c r="IM16" s="20">
        <f>('Raw data'!IB16)</f>
        <v>6</v>
      </c>
    </row>
    <row r="17">
      <c r="A17" s="24" t="str">
        <f>'Raw data'!B17</f>
        <v>Developer</v>
      </c>
      <c r="B17" s="31">
        <f>COUNTIF(Interdata1!E17:I17,"&lt;1")</f>
        <v>3</v>
      </c>
      <c r="C17" s="20">
        <f>COUNTIF(Interdata1!T17:W17,"&lt;1")</f>
        <v>2</v>
      </c>
      <c r="D17" s="20">
        <f>COUNTIF(Interdata1!Y17,"&lt;1")</f>
        <v>0</v>
      </c>
      <c r="E17" s="19">
        <f>COUNTIF(Interdata1!AI17:AL17,"&lt;1")</f>
        <v>2</v>
      </c>
      <c r="F17" s="19">
        <f>COUNTIF(Interdata1!E17,"&gt;0")</f>
        <v>1</v>
      </c>
      <c r="G17" s="20">
        <f>COUNTIF(Interdata1!J17:M17,"&lt;1")</f>
        <v>0</v>
      </c>
      <c r="H17" s="20">
        <f>countif(Interdata1!T17,"&gt;0")</f>
        <v>1</v>
      </c>
      <c r="I17" s="20">
        <f>COUNTIF(Interdata1!X17,"&lt;1")</f>
        <v>1</v>
      </c>
      <c r="J17" s="20">
        <f>COUNTIF(Interdata1!Z17:AB17,"&lt;1")</f>
        <v>1</v>
      </c>
      <c r="K17" s="20">
        <f>COUNTIF(Interdata1!AI17,"&gt;0")</f>
        <v>1</v>
      </c>
      <c r="L17" s="20">
        <f>COUNTIF(Interdata1!AM17:AO17,"&lt;1")</f>
        <v>0</v>
      </c>
      <c r="M17" s="20">
        <f>COUNTIF(Interdata1!F17,"&gt;0")</f>
        <v>1</v>
      </c>
      <c r="N17" s="20">
        <f>COUNTIF(Interdata1!J17,"&gt;0")</f>
        <v>1</v>
      </c>
      <c r="O17" s="20">
        <f>COUNTIF(Interdata1!N17:P17,"&lt;1")</f>
        <v>1</v>
      </c>
      <c r="P17" s="20">
        <f>COUNTIF(Interdata1!U17,"&gt;0")</f>
        <v>1</v>
      </c>
      <c r="Q17" s="20">
        <f>COUNTIF(Interdata1!X17,"&gt;0")</f>
        <v>0</v>
      </c>
      <c r="R17" s="20">
        <f>COUNTIF(Interdata1!AC17:AE17,"&lt;1")</f>
        <v>2</v>
      </c>
      <c r="S17" s="20">
        <f>COUNTIF(Interdata1!AN17,"&gt;0")</f>
        <v>1</v>
      </c>
      <c r="T17" s="20">
        <f>COUNTIF(Interdata1!AP17:AQ17,"&lt;1")</f>
        <v>2</v>
      </c>
      <c r="U17" s="20">
        <f>COUNTIF(Interdata1!AS17,"&gt;0")</f>
        <v>0</v>
      </c>
      <c r="V17" s="20">
        <f>COUNTIF(Interdata1!G17,"&gt;0")</f>
        <v>0</v>
      </c>
      <c r="W17" s="20">
        <f>COUNTIF(Interdata1!K17,"&gt;0")</f>
        <v>1</v>
      </c>
      <c r="X17" s="20">
        <f>COUNTIF(Interdata1!N17,"&gt;0")</f>
        <v>0</v>
      </c>
      <c r="Y17" s="20">
        <f>COUNTIF(Interdata1!Q17:R17,"&lt;1")</f>
        <v>2</v>
      </c>
      <c r="Z17" s="20">
        <f>COUNTIF(Interdata1!V17,"&gt;0")</f>
        <v>0</v>
      </c>
      <c r="AA17" s="20">
        <f>COUNTIF(Interdata1!Z17,"&gt;0")</f>
        <v>0</v>
      </c>
      <c r="AB17" s="20">
        <f>COUNTIF(Interdata1!AC17:AD17,"&gt;0")</f>
        <v>0</v>
      </c>
      <c r="AC17" s="20">
        <f>COUNTIF(Interdata1!AF17:AG17,"&lt;1")</f>
        <v>0</v>
      </c>
      <c r="AD17" s="20">
        <f>COUNTIF(Interdata1!AJ17,"&gt;0")</f>
        <v>0</v>
      </c>
      <c r="AE17" s="20">
        <f>COUNTIF(Interdata1!AP17,"&gt;0")</f>
        <v>0</v>
      </c>
      <c r="AF17" s="20">
        <f>COUNTIF(Interdata1!AR17,"&lt;1")</f>
        <v>0</v>
      </c>
      <c r="AG17" s="20">
        <f>COUNTIF(Interdata1!AT17,"&lt;1")</f>
        <v>1</v>
      </c>
      <c r="AH17" s="20">
        <f>COUNTIF(Interdata1!H17,"&gt;0")</f>
        <v>0</v>
      </c>
      <c r="AI17" s="20">
        <f>COUNTIF(Interdata1!L17,"&gt;0")</f>
        <v>1</v>
      </c>
      <c r="AJ17" s="20">
        <f>COUNTIF(Interdata1!O17,"&gt;0")</f>
        <v>1</v>
      </c>
      <c r="AK17" s="20">
        <f>COUNTIF(Interdata1!Q17,"&gt;0")</f>
        <v>0</v>
      </c>
      <c r="AL17" s="20">
        <f>COUNTIF(Interdata1!S17,"&lt;1")</f>
        <v>0</v>
      </c>
      <c r="AM17" s="20">
        <f>COUNTIF(Interdata1!AA17:AB17,"&gt;0")</f>
        <v>2</v>
      </c>
      <c r="AN17" s="20">
        <f>COUNTIF(Interdata1!AF17,"&gt;0")</f>
        <v>1</v>
      </c>
      <c r="AO17" s="20">
        <f>COUNTIF(Interdata1!AH17,"&lt;1")</f>
        <v>1</v>
      </c>
      <c r="AP17" s="20">
        <f>COUNTIF(Interdata1!AK17,"&gt;0")</f>
        <v>1</v>
      </c>
      <c r="AQ17" s="20">
        <f>COUNTIF(Interdata1!AM17,"&gt;0")</f>
        <v>1</v>
      </c>
      <c r="AR17" s="20">
        <f>COUNTIF(Interdata1!AO17,"&gt;0")</f>
        <v>1</v>
      </c>
      <c r="AS17" s="20">
        <f>COUNTIF(Interdata1!AQ17:AR17,"&gt;0")</f>
        <v>1</v>
      </c>
      <c r="AT17" s="20">
        <f>COUNTIF(Interdata1!I17,"&gt;0")</f>
        <v>0</v>
      </c>
      <c r="AU17" s="20">
        <f>COUNTIF(Interdata1!M17,"&gt;0")</f>
        <v>1</v>
      </c>
      <c r="AV17" s="20">
        <f>COUNTIF(Interdata1!P17,"&gt;0")</f>
        <v>1</v>
      </c>
      <c r="AW17" s="20">
        <f>COUNTIF(Interdata1!R17:S17,"&gt;0")</f>
        <v>1</v>
      </c>
      <c r="AX17" s="20">
        <f>COUNTIF(Interdata1!W17,"&gt;0")</f>
        <v>0</v>
      </c>
      <c r="AY17" s="20">
        <f>COUNTIF(Interdata1!Y17,"&gt;0")</f>
        <v>1</v>
      </c>
      <c r="AZ17" s="20">
        <f>COUNTIF(Interdata1!AE17,"&gt;0")</f>
        <v>1</v>
      </c>
      <c r="BA17" s="20">
        <f>COUNTIF(Interdata1!AG17:AH17,"&gt;0")</f>
        <v>1</v>
      </c>
      <c r="BB17" s="20">
        <f>COUNTIF(Interdata1!AL17,"&gt;0")</f>
        <v>0</v>
      </c>
      <c r="BC17" s="20">
        <f>COUNTIF(Interdata1!AS17,"&lt;1")</f>
        <v>1</v>
      </c>
      <c r="BD17" s="32">
        <f>COUNTIF(Interdata1!AT17,"&gt;0")</f>
        <v>0</v>
      </c>
      <c r="BE17" s="20">
        <f>COUNTIF(Interdata1!AU17,"&gt;0")</f>
        <v>0</v>
      </c>
      <c r="BF17" s="20">
        <f>COUNTIF(Interdata1!AY17,"&gt;0")</f>
        <v>0</v>
      </c>
      <c r="BG17" s="20">
        <f>COUNTIF(Interdata1!BC17,"&gt;0")</f>
        <v>0</v>
      </c>
      <c r="BH17" s="20">
        <f>COUNTIF(Interdata1!BG17,"&gt;0")</f>
        <v>1</v>
      </c>
      <c r="BI17" s="20">
        <f>COUNTIF(Interdata1!BK17,"&gt;0")</f>
        <v>0</v>
      </c>
      <c r="BJ17" s="20">
        <f>COUNTIF(Interdata1!BO17,"&gt;0")</f>
        <v>0</v>
      </c>
      <c r="BK17" s="20">
        <f>COUNTIF(Interdata1!BS17,"&gt;0")</f>
        <v>0</v>
      </c>
      <c r="BL17" s="20">
        <f>COUNTIF(Interdata1!BW17,"&gt;0")</f>
        <v>1</v>
      </c>
      <c r="BM17" s="20">
        <f>COUNTIF(Interdata1!CA17,"&gt;0")</f>
        <v>0</v>
      </c>
      <c r="BN17" s="20">
        <f>COUNTIF(Interdata1!CE17,"&gt;0")</f>
        <v>0</v>
      </c>
      <c r="BO17" s="20">
        <f>COUNTIF(Interdata1!AV17,"&gt;0")</f>
        <v>1</v>
      </c>
      <c r="BP17" s="20">
        <f>COUNTIF(Interdata1!AZ17,"&gt;0")</f>
        <v>1</v>
      </c>
      <c r="BQ17" s="20">
        <f>COUNTIF(Interdata1!BD17,"&gt;0")</f>
        <v>1</v>
      </c>
      <c r="BR17" s="20">
        <f>COUNTIF(Interdata1!BH17,"&gt;0")</f>
        <v>1</v>
      </c>
      <c r="BS17" s="20">
        <f>COUNTIF(Interdata1!BL17,"&gt;0")</f>
        <v>0</v>
      </c>
      <c r="BT17" s="20">
        <f>COUNTIF(Interdata1!BP17,"&gt;0")</f>
        <v>1</v>
      </c>
      <c r="BU17" s="20">
        <f>COUNTIF(Interdata1!BT17,"&gt;0")</f>
        <v>0</v>
      </c>
      <c r="BV17" s="20">
        <f>COUNTIF(Interdata1!BX17,"&gt;0")</f>
        <v>1</v>
      </c>
      <c r="BW17" s="20">
        <f>COUNTIF(Interdata1!CB17,"&gt;0")</f>
        <v>1</v>
      </c>
      <c r="BX17" s="20">
        <f>COUNTIF(Interdata1!CF17,"&gt;0")</f>
        <v>0</v>
      </c>
      <c r="BY17" s="20">
        <f>COUNTIF(Interdata1!AW17,"&gt;0")</f>
        <v>1</v>
      </c>
      <c r="BZ17" s="20">
        <f>COUNTIF(Interdata1!BA17,"&gt;0")</f>
        <v>1</v>
      </c>
      <c r="CA17" s="20">
        <f>COUNTIF(Interdata1!BE17,"&gt;0")</f>
        <v>0</v>
      </c>
      <c r="CB17" s="20">
        <f>COUNTIF(Interdata1!BI17,"&gt;0")</f>
        <v>0</v>
      </c>
      <c r="CC17" s="20">
        <f>COUNTIF(Interdata1!BM17,"&gt;0")</f>
        <v>0</v>
      </c>
      <c r="CD17" s="20">
        <f>COUNTIF(Interdata1!BQ17,"&gt;0")</f>
        <v>1</v>
      </c>
      <c r="CE17" s="20">
        <f>COUNTIF(Interdata1!BU17,"&gt;0")</f>
        <v>0</v>
      </c>
      <c r="CF17" s="20">
        <f>COUNTIF(Interdata1!BY17,"&gt;0")</f>
        <v>1</v>
      </c>
      <c r="CG17" s="20">
        <f>COUNTIF(Interdata1!CC17,"&gt;0")</f>
        <v>1</v>
      </c>
      <c r="CH17" s="20">
        <f>COUNTIF(Interdata1!CG17,"&gt;0")</f>
        <v>0</v>
      </c>
      <c r="CI17" s="20">
        <f>COUNTIF(Interdata1!AX17,"&gt;0")</f>
        <v>0</v>
      </c>
      <c r="CJ17" s="20">
        <f>COUNTIF(Interdata1!BB17,"&gt;0")</f>
        <v>0</v>
      </c>
      <c r="CK17" s="20">
        <f>COUNTIF(Interdata1!BF17,"&gt;0")</f>
        <v>0</v>
      </c>
      <c r="CL17" s="20">
        <f>COUNTIF(Interdata1!BJ17,"&gt;0")</f>
        <v>1</v>
      </c>
      <c r="CM17" s="20">
        <f>COUNTIF(Interdata1!BN17,"&gt;0")</f>
        <v>1</v>
      </c>
      <c r="CN17" s="20">
        <f>COUNTIF(Interdata1!BR17,"&gt;0")</f>
        <v>0</v>
      </c>
      <c r="CO17" s="20">
        <f>COUNTIF(Interdata1!BV17,"&gt;0")</f>
        <v>0</v>
      </c>
      <c r="CP17" s="20">
        <f>COUNTIF(Interdata1!BZ17,"&gt;0")</f>
        <v>1</v>
      </c>
      <c r="CQ17" s="20">
        <f>COUNTIF(Interdata1!CD17,"&gt;0")</f>
        <v>1</v>
      </c>
      <c r="CR17" s="20">
        <f>COUNTIF(Interdata1!CH17,"&gt;0")</f>
        <v>0</v>
      </c>
      <c r="CS17" s="20">
        <f>COUNTIF(Interdata1!CI17,"&gt;0")</f>
        <v>0</v>
      </c>
      <c r="CT17" s="20">
        <f>COUNTIF(Interdata1!CM17,"&gt;0")</f>
        <v>1</v>
      </c>
      <c r="CU17" s="20">
        <f>COUNTIF(Interdata1!CQ17,"&gt;0")</f>
        <v>1</v>
      </c>
      <c r="CV17" s="20">
        <f>COUNTIF(Interdata1!CU17,"&gt;0")</f>
        <v>0</v>
      </c>
      <c r="CW17" s="20">
        <f>COUNTIF(Interdata1!CY17,"&gt;0")</f>
        <v>1</v>
      </c>
      <c r="CX17" s="20">
        <f>COUNTIF(Interdata1!DC17,"&gt;0")</f>
        <v>1</v>
      </c>
      <c r="CY17" s="20">
        <f>COUNTIF(Interdata1!DG17,"&gt;0")</f>
        <v>1</v>
      </c>
      <c r="CZ17" s="20">
        <f>COUNTIF(Interdata1!DK17,"&gt;0")</f>
        <v>0</v>
      </c>
      <c r="DA17" s="20">
        <f>COUNTIF(Interdata1!DO17,"&gt;0")</f>
        <v>0</v>
      </c>
      <c r="DB17" s="20">
        <f>COUNTIF(Interdata1!DS17,"&gt;0")</f>
        <v>0</v>
      </c>
      <c r="DC17" s="20">
        <f>COUNTIF(Interdata1!CJ17,"&gt;0")</f>
        <v>0</v>
      </c>
      <c r="DD17" s="20">
        <f>COUNTIF(Interdata1!CN17,"&gt;0")</f>
        <v>0</v>
      </c>
      <c r="DE17" s="20">
        <f>COUNTIF(Interdata1!CR17,"&gt;0")</f>
        <v>1</v>
      </c>
      <c r="DF17" s="20">
        <f>COUNTIF(Interdata1!CV17,"&gt;0")</f>
        <v>0</v>
      </c>
      <c r="DG17" s="20">
        <f>COUNTIF(Interdata1!CZ17,"&gt;0")</f>
        <v>1</v>
      </c>
      <c r="DH17" s="20">
        <f>COUNTIF(Interdata1!DD17,"&gt;0")</f>
        <v>1</v>
      </c>
      <c r="DI17" s="20">
        <f>COUNTIF(Interdata1!DH17,"&gt;0")</f>
        <v>0</v>
      </c>
      <c r="DJ17" s="20">
        <f>COUNTIF(Interdata1!DL17,"&gt;0")</f>
        <v>0</v>
      </c>
      <c r="DK17" s="20">
        <f>COUNTIF(Interdata1!DP17,"&gt;0")</f>
        <v>0</v>
      </c>
      <c r="DL17" s="20">
        <f>COUNTIF(Interdata1!DT17,"&gt;0")</f>
        <v>0</v>
      </c>
      <c r="DM17" s="20">
        <f>COUNTIF(Interdata1!CK17,"&gt;0")</f>
        <v>1</v>
      </c>
      <c r="DN17" s="20">
        <f>COUNTIF(Interdata1!CO17,"&gt;0")</f>
        <v>0</v>
      </c>
      <c r="DO17" s="20">
        <f>COUNTIF(Interdata1!CS17,"&gt;0")</f>
        <v>0</v>
      </c>
      <c r="DP17" s="20">
        <f>COUNTIF(Interdata1!CW17,"&gt;0")</f>
        <v>0</v>
      </c>
      <c r="DQ17" s="20">
        <f>COUNTIF(Interdata1!DA17,"&gt;0")</f>
        <v>1</v>
      </c>
      <c r="DR17" s="20">
        <f>COUNTIF(Interdata1!DE17,"&gt;0")</f>
        <v>0</v>
      </c>
      <c r="DS17" s="20">
        <f>COUNTIF(Interdata1!DI17,"&gt;0")</f>
        <v>0</v>
      </c>
      <c r="DT17" s="20">
        <f>COUNTIF(Interdata1!DM17,"&gt;0")</f>
        <v>0</v>
      </c>
      <c r="DU17" s="20">
        <f>COUNTIF(Interdata1!DQ17,"&gt;0")</f>
        <v>1</v>
      </c>
      <c r="DV17" s="20">
        <f>COUNTIF(Interdata1!DU17,"&gt;0")</f>
        <v>0</v>
      </c>
      <c r="DW17" s="20">
        <f>COUNTIF(Interdata1!CL17,"&gt;0")</f>
        <v>1</v>
      </c>
      <c r="DX17" s="20">
        <f>COUNTIF(Interdata1!CP17,"&gt;0")</f>
        <v>1</v>
      </c>
      <c r="DY17" s="20">
        <f>COUNTIF(Interdata1!CT17,"&gt;0")</f>
        <v>0</v>
      </c>
      <c r="DZ17" s="20">
        <f>COUNTIF(Interdata1!CX17,"&gt;0")</f>
        <v>0</v>
      </c>
      <c r="EA17" s="20">
        <f>COUNTIF(Interdata1!DB17,"&gt;0")</f>
        <v>1</v>
      </c>
      <c r="EB17" s="20">
        <f>COUNTIF(Interdata1!DF17,"&gt;0")</f>
        <v>1</v>
      </c>
      <c r="EC17" s="20">
        <f>COUNTIF(Interdata1!DJ17,"&gt;0")</f>
        <v>0</v>
      </c>
      <c r="ED17" s="20">
        <f>COUNTIF(Interdata1!DN17,"&gt;0")</f>
        <v>1</v>
      </c>
      <c r="EE17" s="20">
        <f>COUNTIF(Interdata1!DR17,"&gt;0")</f>
        <v>1</v>
      </c>
      <c r="EF17" s="20">
        <f>COUNTIF(Interdata1!DV17,"&gt;0")</f>
        <v>0</v>
      </c>
      <c r="EG17" s="20">
        <f>(Interdata1!EB17)</f>
        <v>2</v>
      </c>
      <c r="EH17" s="20">
        <f>(Interdata1!ED17)</f>
        <v>4</v>
      </c>
      <c r="EI17" s="20">
        <f>(Interdata1!EE17)</f>
        <v>4</v>
      </c>
      <c r="EJ17" s="20">
        <f>(Interdata1!EJ17)</f>
        <v>2</v>
      </c>
      <c r="EK17" s="20">
        <f>(Interdata1!ES17)</f>
        <v>1</v>
      </c>
      <c r="EL17" s="20">
        <f>(Interdata1!FA17)</f>
        <v>4</v>
      </c>
      <c r="EM17" s="20">
        <f>(Interdata1!FC17)</f>
        <v>1</v>
      </c>
      <c r="EN17" s="20">
        <f>(Interdata1!FT17)</f>
        <v>4</v>
      </c>
      <c r="EO17" s="20">
        <f>(Interdata1!FV17)</f>
        <v>1</v>
      </c>
      <c r="EP17" s="20">
        <f>(Interdata1!GD17)</f>
        <v>4</v>
      </c>
      <c r="EQ17" s="20">
        <f>(Interdata1!EA17)</f>
        <v>2</v>
      </c>
      <c r="ER17" s="20">
        <f>(Interdata1!EF17)</f>
        <v>2</v>
      </c>
      <c r="ES17" s="20">
        <f>(Interdata1!EG17)</f>
        <v>3</v>
      </c>
      <c r="ET17" s="20">
        <f>(Interdata1!EM17)</f>
        <v>4</v>
      </c>
      <c r="EU17" s="20">
        <f>(Interdata1!EP17)</f>
        <v>3</v>
      </c>
      <c r="EV17" s="20">
        <f>(Interdata1!EY17)</f>
        <v>4</v>
      </c>
      <c r="EW17" s="20">
        <f>(Interdata1!FB17)</f>
        <v>1</v>
      </c>
      <c r="EX17" s="20">
        <f>(Interdata1!FJ17)</f>
        <v>1</v>
      </c>
      <c r="EY17" s="20">
        <f>(Interdata1!FS17)</f>
        <v>4</v>
      </c>
      <c r="EZ17" s="20">
        <f>(Interdata1!FX17)</f>
        <v>4</v>
      </c>
      <c r="FA17" s="20">
        <f>(Interdata1!DX17)</f>
        <v>1</v>
      </c>
      <c r="FB17" s="20">
        <f>(Interdata1!DZ17)</f>
        <v>1</v>
      </c>
      <c r="FC17" s="20">
        <f>(Interdata1!EI17)</f>
        <v>4</v>
      </c>
      <c r="FD17" s="20">
        <f>(Interdata1!EN17)</f>
        <v>1</v>
      </c>
      <c r="FE17" s="20">
        <f>(Interdata1!EU17)</f>
        <v>2</v>
      </c>
      <c r="FF17" s="20">
        <f>(Interdata1!EZ17)</f>
        <v>4</v>
      </c>
      <c r="FG17" s="20">
        <f>(Interdata1!FI17)</f>
        <v>1</v>
      </c>
      <c r="FH17" s="20">
        <f>(Interdata1!FU17)</f>
        <v>1</v>
      </c>
      <c r="FI17" s="20">
        <f>(Interdata1!GH17)</f>
        <v>1</v>
      </c>
      <c r="FJ17" s="20">
        <f>(Interdata1!GJ17)</f>
        <v>1</v>
      </c>
      <c r="FK17" s="20">
        <f>(Interdata1!DY17)</f>
        <v>4</v>
      </c>
      <c r="FL17" s="20">
        <f>(Interdata1!EC17)</f>
        <v>4</v>
      </c>
      <c r="FM17" s="20">
        <f>(Interdata1!EK17)</f>
        <v>3</v>
      </c>
      <c r="FN17" s="20">
        <f>(Interdata1!ER17)</f>
        <v>4</v>
      </c>
      <c r="FO17" s="20">
        <f>(Interdata1!FD17)</f>
        <v>3</v>
      </c>
      <c r="FP17" s="20">
        <f>(Interdata1!FH17)</f>
        <v>1</v>
      </c>
      <c r="FQ17" s="20">
        <f>(Interdata1!FL17)</f>
        <v>4</v>
      </c>
      <c r="FR17" s="20">
        <f>(Interdata1!FO17)</f>
        <v>1</v>
      </c>
      <c r="FS17" s="20">
        <f>(Interdata1!FQ17)</f>
        <v>3</v>
      </c>
      <c r="FT17" s="20">
        <f>(Interdata1!FW17)</f>
        <v>4</v>
      </c>
      <c r="FU17" s="20">
        <f>(Interdata1!EQ17)</f>
        <v>3</v>
      </c>
      <c r="FV17" s="20">
        <f>(Interdata1!ET17)</f>
        <v>3</v>
      </c>
      <c r="FW17" s="20">
        <f>(Interdata1!EV17)</f>
        <v>1</v>
      </c>
      <c r="FX17" s="20">
        <f>(Interdata1!FG17)</f>
        <v>1</v>
      </c>
      <c r="FY17" s="20">
        <f>(Interdata1!FN17)</f>
        <v>1</v>
      </c>
      <c r="FZ17" s="20">
        <f>(Interdata1!FR17)</f>
        <v>4</v>
      </c>
      <c r="GA17" s="20">
        <f>(Interdata1!GC17)</f>
        <v>4</v>
      </c>
      <c r="GB17" s="20">
        <f>(Interdata1!GE17)</f>
        <v>3</v>
      </c>
      <c r="GC17" s="20">
        <f>(Interdata1!GK17)</f>
        <v>2</v>
      </c>
      <c r="GD17" s="20">
        <f>(Interdata1!GL17)</f>
        <v>4</v>
      </c>
      <c r="GE17" s="20">
        <f>(Interdata1!EO17)</f>
        <v>1</v>
      </c>
      <c r="GF17" s="20">
        <f>(Interdata1!EW17)</f>
        <v>1</v>
      </c>
      <c r="GG17" s="20">
        <f>(Interdata1!FF17)</f>
        <v>1</v>
      </c>
      <c r="GH17" s="20">
        <f>(Interdata1!FM17)</f>
        <v>4</v>
      </c>
      <c r="GI17" s="20">
        <f>(Interdata1!FP17)</f>
        <v>2</v>
      </c>
      <c r="GJ17" s="20">
        <f>(Interdata1!GB17)</f>
        <v>4</v>
      </c>
      <c r="GK17" s="20">
        <f>(Interdata1!GF17)</f>
        <v>4</v>
      </c>
      <c r="GL17" s="20">
        <f>(Interdata1!GG17)</f>
        <v>1</v>
      </c>
      <c r="GM17" s="20">
        <f>(Interdata1!GI17)</f>
        <v>1</v>
      </c>
      <c r="GN17" s="20">
        <f>(Interdata1!GN17)</f>
        <v>1</v>
      </c>
      <c r="GO17" s="20">
        <f>(Interdata1!DW17)</f>
        <v>3</v>
      </c>
      <c r="GP17" s="20">
        <f>(Interdata1!EH17)</f>
        <v>1</v>
      </c>
      <c r="GQ17" s="20">
        <f>(Interdata1!EL17)</f>
        <v>4</v>
      </c>
      <c r="GR17" s="20">
        <f>(Interdata1!EX17)</f>
        <v>1</v>
      </c>
      <c r="GS17" s="20">
        <f>(Interdata1!FE17)</f>
        <v>3</v>
      </c>
      <c r="GT17" s="20">
        <f>(Interdata1!FK17)</f>
        <v>3</v>
      </c>
      <c r="GU17" s="20">
        <f>(Interdata1!FY17)</f>
        <v>4</v>
      </c>
      <c r="GV17" s="20">
        <f>(Interdata1!FZ17)</f>
        <v>4</v>
      </c>
      <c r="GW17" s="20">
        <f>(Interdata1!GA17)</f>
        <v>1</v>
      </c>
      <c r="GX17" s="20">
        <f>(Interdata1!GM17)</f>
        <v>4</v>
      </c>
      <c r="GY17" s="20">
        <f>('Raw data'!GO17)</f>
        <v>9</v>
      </c>
      <c r="GZ17" s="20">
        <f>('Raw data'!GW17)</f>
        <v>7</v>
      </c>
      <c r="HA17" s="20">
        <f>('Raw data'!HE17)</f>
        <v>1</v>
      </c>
      <c r="HB17" s="20">
        <f>('Raw data'!HM17)</f>
        <v>10</v>
      </c>
      <c r="HC17" s="20">
        <f>('Raw data'!HU17)</f>
        <v>1</v>
      </c>
      <c r="HD17" s="20">
        <f>('Raw data'!GP17)</f>
        <v>10</v>
      </c>
      <c r="HE17" s="20">
        <f>('Raw data'!GX17)</f>
        <v>8</v>
      </c>
      <c r="HF17" s="20">
        <f>('Raw data'!HF17)</f>
        <v>1</v>
      </c>
      <c r="HG17" s="20">
        <f>('Raw data'!HN17)</f>
        <v>10</v>
      </c>
      <c r="HH17" s="20">
        <f>('Raw data'!HV17)</f>
        <v>10</v>
      </c>
      <c r="HI17" s="20">
        <f>('Raw data'!GQ17)</f>
        <v>3</v>
      </c>
      <c r="HJ17" s="20">
        <f>('Raw data'!GY17)</f>
        <v>10</v>
      </c>
      <c r="HK17" s="20">
        <f>('Raw data'!HG17)</f>
        <v>10</v>
      </c>
      <c r="HL17" s="20">
        <f>('Raw data'!HO17)</f>
        <v>10</v>
      </c>
      <c r="HM17" s="20">
        <f>('Raw data'!HW17)</f>
        <v>10</v>
      </c>
      <c r="HN17" s="20">
        <f>('Raw data'!GR17)</f>
        <v>1</v>
      </c>
      <c r="HO17" s="20">
        <f>('Raw data'!GZ17)</f>
        <v>10</v>
      </c>
      <c r="HP17" s="20">
        <f>('Raw data'!HX17)</f>
        <v>10</v>
      </c>
      <c r="HQ17" s="20">
        <f>('Raw data'!HH17)</f>
        <v>5</v>
      </c>
      <c r="HR17" s="20">
        <f>('Raw data'!HP17)</f>
        <v>10</v>
      </c>
      <c r="HS17" s="20">
        <f>('Raw data'!IC17)</f>
        <v>10</v>
      </c>
      <c r="HT17" s="20">
        <f>('Raw data'!GS17)</f>
        <v>2</v>
      </c>
      <c r="HU17" s="20">
        <f>('Raw data'!HA17)</f>
        <v>10</v>
      </c>
      <c r="HV17" s="20">
        <f>('Raw data'!HI17)</f>
        <v>9</v>
      </c>
      <c r="HW17" s="20">
        <f>('Raw data'!HQ17)</f>
        <v>10</v>
      </c>
      <c r="HX17" s="20">
        <f>('Raw data'!HY17)</f>
        <v>10</v>
      </c>
      <c r="HY17" s="20">
        <f>('Raw data'!GT17)</f>
        <v>5</v>
      </c>
      <c r="HZ17" s="20">
        <f>('Raw data'!HB17)</f>
        <v>10</v>
      </c>
      <c r="IA17" s="20">
        <f>('Raw data'!HJ17)</f>
        <v>5</v>
      </c>
      <c r="IB17" s="20">
        <f>('Raw data'!HR17)</f>
        <v>10</v>
      </c>
      <c r="IC17" s="20">
        <f>('Raw data'!HZ17)</f>
        <v>10</v>
      </c>
      <c r="ID17" s="20">
        <f>('Raw data'!GU17)</f>
        <v>4</v>
      </c>
      <c r="IE17" s="20">
        <f>('Raw data'!HC17)</f>
        <v>10</v>
      </c>
      <c r="IF17" s="20">
        <f>('Raw data'!HK17)</f>
        <v>10</v>
      </c>
      <c r="IG17" s="20">
        <f>('Raw data'!HS17)</f>
        <v>10</v>
      </c>
      <c r="IH17" s="20">
        <f>('Raw data'!IA17)</f>
        <v>10</v>
      </c>
      <c r="II17" s="20">
        <f>('Raw data'!GV17)</f>
        <v>6</v>
      </c>
      <c r="IJ17" s="20">
        <f>('Raw data'!HD17)</f>
        <v>1</v>
      </c>
      <c r="IK17" s="20">
        <f>('Raw data'!HL17)</f>
        <v>10</v>
      </c>
      <c r="IL17" s="20">
        <f>('Raw data'!HT17)</f>
        <v>10</v>
      </c>
      <c r="IM17" s="20">
        <f>('Raw data'!IB17)</f>
        <v>1</v>
      </c>
    </row>
    <row r="18">
      <c r="A18" s="24" t="str">
        <f>'Raw data'!B18</f>
        <v>Другое (Укажите в следующем вопросе)</v>
      </c>
      <c r="B18" s="31">
        <f>COUNTIF(Interdata1!E18:I18,"&lt;1")</f>
        <v>1</v>
      </c>
      <c r="C18" s="20">
        <f>COUNTIF(Interdata1!T18:W18,"&lt;1")</f>
        <v>2</v>
      </c>
      <c r="D18" s="20">
        <f>COUNTIF(Interdata1!Y18,"&lt;1")</f>
        <v>0</v>
      </c>
      <c r="E18" s="19">
        <f>COUNTIF(Interdata1!AI18:AL18,"&lt;1")</f>
        <v>1</v>
      </c>
      <c r="F18" s="19">
        <f>COUNTIF(Interdata1!E18,"&gt;0")</f>
        <v>1</v>
      </c>
      <c r="G18" s="20">
        <f>COUNTIF(Interdata1!J18:M18,"&lt;1")</f>
        <v>3</v>
      </c>
      <c r="H18" s="20">
        <f>countif(Interdata1!T18,"&gt;0")</f>
        <v>0</v>
      </c>
      <c r="I18" s="20">
        <f>COUNTIF(Interdata1!X18,"&lt;1")</f>
        <v>0</v>
      </c>
      <c r="J18" s="20">
        <f>COUNTIF(Interdata1!Z18:AB18,"&lt;1")</f>
        <v>2</v>
      </c>
      <c r="K18" s="20">
        <f>COUNTIF(Interdata1!AI18,"&gt;0")</f>
        <v>1</v>
      </c>
      <c r="L18" s="20">
        <f>COUNTIF(Interdata1!AM18:AO18,"&lt;1")</f>
        <v>1</v>
      </c>
      <c r="M18" s="20">
        <f>COUNTIF(Interdata1!F18,"&gt;0")</f>
        <v>1</v>
      </c>
      <c r="N18" s="20">
        <f>COUNTIF(Interdata1!J18,"&gt;0")</f>
        <v>1</v>
      </c>
      <c r="O18" s="20">
        <f>COUNTIF(Interdata1!N18:P18,"&lt;1")</f>
        <v>2</v>
      </c>
      <c r="P18" s="20">
        <f>COUNTIF(Interdata1!U18,"&gt;0")</f>
        <v>1</v>
      </c>
      <c r="Q18" s="20">
        <f>COUNTIF(Interdata1!X18,"&gt;0")</f>
        <v>1</v>
      </c>
      <c r="R18" s="20">
        <f>COUNTIF(Interdata1!AC18:AE18,"&lt;1")</f>
        <v>2</v>
      </c>
      <c r="S18" s="20">
        <f>COUNTIF(Interdata1!AN18,"&gt;0")</f>
        <v>1</v>
      </c>
      <c r="T18" s="20">
        <f>COUNTIF(Interdata1!AP18:AQ18,"&lt;1")</f>
        <v>1</v>
      </c>
      <c r="U18" s="20">
        <f>COUNTIF(Interdata1!AS18,"&gt;0")</f>
        <v>1</v>
      </c>
      <c r="V18" s="20">
        <f>COUNTIF(Interdata1!G18,"&gt;0")</f>
        <v>0</v>
      </c>
      <c r="W18" s="20">
        <f>COUNTIF(Interdata1!K18,"&gt;0")</f>
        <v>0</v>
      </c>
      <c r="X18" s="20">
        <f>COUNTIF(Interdata1!N18,"&gt;0")</f>
        <v>0</v>
      </c>
      <c r="Y18" s="20">
        <f>COUNTIF(Interdata1!Q18:R18,"&lt;1")</f>
        <v>1</v>
      </c>
      <c r="Z18" s="20">
        <f>COUNTIF(Interdata1!V18,"&gt;0")</f>
        <v>0</v>
      </c>
      <c r="AA18" s="20">
        <f>COUNTIF(Interdata1!Z18,"&gt;0")</f>
        <v>0</v>
      </c>
      <c r="AB18" s="20">
        <f>COUNTIF(Interdata1!AC18:AD18,"&gt;0")</f>
        <v>1</v>
      </c>
      <c r="AC18" s="20">
        <f>COUNTIF(Interdata1!AF18:AG18,"&lt;1")</f>
        <v>1</v>
      </c>
      <c r="AD18" s="20">
        <f>COUNTIF(Interdata1!AJ18,"&gt;0")</f>
        <v>1</v>
      </c>
      <c r="AE18" s="20">
        <f>COUNTIF(Interdata1!AP18,"&gt;0")</f>
        <v>0</v>
      </c>
      <c r="AF18" s="20">
        <f>COUNTIF(Interdata1!AR18,"&lt;1")</f>
        <v>0</v>
      </c>
      <c r="AG18" s="20">
        <f>COUNTIF(Interdata1!AT18,"&lt;1")</f>
        <v>0</v>
      </c>
      <c r="AH18" s="20">
        <f>COUNTIF(Interdata1!H18,"&gt;0")</f>
        <v>1</v>
      </c>
      <c r="AI18" s="20">
        <f>COUNTIF(Interdata1!L18,"&gt;0")</f>
        <v>0</v>
      </c>
      <c r="AJ18" s="20">
        <f>COUNTIF(Interdata1!O18,"&gt;0")</f>
        <v>1</v>
      </c>
      <c r="AK18" s="20">
        <f>COUNTIF(Interdata1!Q18,"&gt;0")</f>
        <v>1</v>
      </c>
      <c r="AL18" s="20">
        <f>COUNTIF(Interdata1!S18,"&lt;1")</f>
        <v>1</v>
      </c>
      <c r="AM18" s="20">
        <f>COUNTIF(Interdata1!AA18:AB18,"&gt;0")</f>
        <v>1</v>
      </c>
      <c r="AN18" s="20">
        <f>COUNTIF(Interdata1!AF18,"&gt;0")</f>
        <v>0</v>
      </c>
      <c r="AO18" s="20">
        <f>COUNTIF(Interdata1!AH18,"&lt;1")</f>
        <v>0</v>
      </c>
      <c r="AP18" s="20">
        <f>COUNTIF(Interdata1!AK18,"&gt;0")</f>
        <v>1</v>
      </c>
      <c r="AQ18" s="20">
        <f>COUNTIF(Interdata1!AM18,"&gt;0")</f>
        <v>1</v>
      </c>
      <c r="AR18" s="20">
        <f>COUNTIF(Interdata1!AO18,"&gt;0")</f>
        <v>0</v>
      </c>
      <c r="AS18" s="20">
        <f>COUNTIF(Interdata1!AQ18:AR18,"&gt;0")</f>
        <v>2</v>
      </c>
      <c r="AT18" s="20">
        <f>COUNTIF(Interdata1!I18,"&gt;0")</f>
        <v>1</v>
      </c>
      <c r="AU18" s="20">
        <f>COUNTIF(Interdata1!M18,"&gt;0")</f>
        <v>0</v>
      </c>
      <c r="AV18" s="20">
        <f>COUNTIF(Interdata1!P18,"&gt;0")</f>
        <v>0</v>
      </c>
      <c r="AW18" s="20">
        <f>COUNTIF(Interdata1!R18:S18,"&gt;0")</f>
        <v>0</v>
      </c>
      <c r="AX18" s="20">
        <f>COUNTIF(Interdata1!W18,"&gt;0")</f>
        <v>1</v>
      </c>
      <c r="AY18" s="20">
        <f>COUNTIF(Interdata1!Y18,"&gt;0")</f>
        <v>1</v>
      </c>
      <c r="AZ18" s="20">
        <f>COUNTIF(Interdata1!AE18,"&gt;0")</f>
        <v>0</v>
      </c>
      <c r="BA18" s="20">
        <f>COUNTIF(Interdata1!AG18:AH18,"&gt;0")</f>
        <v>2</v>
      </c>
      <c r="BB18" s="20">
        <f>COUNTIF(Interdata1!AL18,"&gt;0")</f>
        <v>0</v>
      </c>
      <c r="BC18" s="20">
        <f>COUNTIF(Interdata1!AS18,"&lt;1")</f>
        <v>0</v>
      </c>
      <c r="BD18" s="32">
        <f>COUNTIF(Interdata1!AT18,"&gt;0")</f>
        <v>1</v>
      </c>
      <c r="BE18" s="20">
        <f>COUNTIF(Interdata1!AU18,"&gt;0")</f>
        <v>1</v>
      </c>
      <c r="BF18" s="20">
        <f>COUNTIF(Interdata1!AY18,"&gt;0")</f>
        <v>1</v>
      </c>
      <c r="BG18" s="20">
        <f>COUNTIF(Interdata1!BC18,"&gt;0")</f>
        <v>1</v>
      </c>
      <c r="BH18" s="20">
        <f>COUNTIF(Interdata1!BG18,"&gt;0")</f>
        <v>1</v>
      </c>
      <c r="BI18" s="20">
        <f>COUNTIF(Interdata1!BK18,"&gt;0")</f>
        <v>1</v>
      </c>
      <c r="BJ18" s="20">
        <f>COUNTIF(Interdata1!BO18,"&gt;0")</f>
        <v>1</v>
      </c>
      <c r="BK18" s="20">
        <f>COUNTIF(Interdata1!BS18,"&gt;0")</f>
        <v>1</v>
      </c>
      <c r="BL18" s="20">
        <f>COUNTIF(Interdata1!BW18,"&gt;0")</f>
        <v>1</v>
      </c>
      <c r="BM18" s="20">
        <f>COUNTIF(Interdata1!CA18,"&gt;0")</f>
        <v>0</v>
      </c>
      <c r="BN18" s="20">
        <f>COUNTIF(Interdata1!CE18,"&gt;0")</f>
        <v>1</v>
      </c>
      <c r="BO18" s="20">
        <f>COUNTIF(Interdata1!AV18,"&gt;0")</f>
        <v>0</v>
      </c>
      <c r="BP18" s="20">
        <f>COUNTIF(Interdata1!AZ18,"&gt;0")</f>
        <v>1</v>
      </c>
      <c r="BQ18" s="20">
        <f>COUNTIF(Interdata1!BD18,"&gt;0")</f>
        <v>1</v>
      </c>
      <c r="BR18" s="20">
        <f>COUNTIF(Interdata1!BH18,"&gt;0")</f>
        <v>1</v>
      </c>
      <c r="BS18" s="20">
        <f>COUNTIF(Interdata1!BL18,"&gt;0")</f>
        <v>0</v>
      </c>
      <c r="BT18" s="20">
        <f>COUNTIF(Interdata1!BP18,"&gt;0")</f>
        <v>1</v>
      </c>
      <c r="BU18" s="20">
        <f>COUNTIF(Interdata1!BT18,"&gt;0")</f>
        <v>0</v>
      </c>
      <c r="BV18" s="20">
        <f>COUNTIF(Interdata1!BX18,"&gt;0")</f>
        <v>0</v>
      </c>
      <c r="BW18" s="20">
        <f>COUNTIF(Interdata1!CB18,"&gt;0")</f>
        <v>1</v>
      </c>
      <c r="BX18" s="20">
        <f>COUNTIF(Interdata1!CF18,"&gt;0")</f>
        <v>1</v>
      </c>
      <c r="BY18" s="20">
        <f>COUNTIF(Interdata1!AW18,"&gt;0")</f>
        <v>0</v>
      </c>
      <c r="BZ18" s="20">
        <f>COUNTIF(Interdata1!BA18,"&gt;0")</f>
        <v>0</v>
      </c>
      <c r="CA18" s="20">
        <f>COUNTIF(Interdata1!BE18,"&gt;0")</f>
        <v>1</v>
      </c>
      <c r="CB18" s="20">
        <f>COUNTIF(Interdata1!BI18,"&gt;0")</f>
        <v>1</v>
      </c>
      <c r="CC18" s="20">
        <f>COUNTIF(Interdata1!BM18,"&gt;0")</f>
        <v>0</v>
      </c>
      <c r="CD18" s="20">
        <f>COUNTIF(Interdata1!BQ18,"&gt;0")</f>
        <v>0</v>
      </c>
      <c r="CE18" s="20">
        <f>COUNTIF(Interdata1!BU18,"&gt;0")</f>
        <v>0</v>
      </c>
      <c r="CF18" s="20">
        <f>COUNTIF(Interdata1!BY18,"&gt;0")</f>
        <v>1</v>
      </c>
      <c r="CG18" s="20">
        <f>COUNTIF(Interdata1!CC18,"&gt;0")</f>
        <v>0</v>
      </c>
      <c r="CH18" s="20">
        <f>COUNTIF(Interdata1!CG18,"&gt;0")</f>
        <v>1</v>
      </c>
      <c r="CI18" s="20">
        <f>COUNTIF(Interdata1!AX18,"&gt;0")</f>
        <v>1</v>
      </c>
      <c r="CJ18" s="20">
        <f>COUNTIF(Interdata1!BB18,"&gt;0")</f>
        <v>1</v>
      </c>
      <c r="CK18" s="20">
        <f>COUNTIF(Interdata1!BF18,"&gt;0")</f>
        <v>1</v>
      </c>
      <c r="CL18" s="20">
        <f>COUNTIF(Interdata1!BJ18,"&gt;0")</f>
        <v>0</v>
      </c>
      <c r="CM18" s="20">
        <f>COUNTIF(Interdata1!BN18,"&gt;0")</f>
        <v>0</v>
      </c>
      <c r="CN18" s="20">
        <f>COUNTIF(Interdata1!BR18,"&gt;0")</f>
        <v>1</v>
      </c>
      <c r="CO18" s="20">
        <f>COUNTIF(Interdata1!BV18,"&gt;0")</f>
        <v>0</v>
      </c>
      <c r="CP18" s="20">
        <f>COUNTIF(Interdata1!BZ18,"&gt;0")</f>
        <v>1</v>
      </c>
      <c r="CQ18" s="20">
        <f>COUNTIF(Interdata1!CD18,"&gt;0")</f>
        <v>0</v>
      </c>
      <c r="CR18" s="20">
        <f>COUNTIF(Interdata1!CH18,"&gt;0")</f>
        <v>0</v>
      </c>
      <c r="CS18" s="20">
        <f>COUNTIF(Interdata1!CI18,"&gt;0")</f>
        <v>1</v>
      </c>
      <c r="CT18" s="20">
        <f>COUNTIF(Interdata1!CM18,"&gt;0")</f>
        <v>1</v>
      </c>
      <c r="CU18" s="20">
        <f>COUNTIF(Interdata1!CQ18,"&gt;0")</f>
        <v>1</v>
      </c>
      <c r="CV18" s="20">
        <f>COUNTIF(Interdata1!CU18,"&gt;0")</f>
        <v>1</v>
      </c>
      <c r="CW18" s="20">
        <f>COUNTIF(Interdata1!CY18,"&gt;0")</f>
        <v>1</v>
      </c>
      <c r="CX18" s="20">
        <f>COUNTIF(Interdata1!DC18,"&gt;0")</f>
        <v>0</v>
      </c>
      <c r="CY18" s="20">
        <f>COUNTIF(Interdata1!DG18,"&gt;0")</f>
        <v>1</v>
      </c>
      <c r="CZ18" s="20">
        <f>COUNTIF(Interdata1!DK18,"&gt;0")</f>
        <v>0</v>
      </c>
      <c r="DA18" s="20">
        <f>COUNTIF(Interdata1!DO18,"&gt;0")</f>
        <v>1</v>
      </c>
      <c r="DB18" s="20">
        <f>COUNTIF(Interdata1!DS18,"&gt;0")</f>
        <v>1</v>
      </c>
      <c r="DC18" s="20">
        <f>COUNTIF(Interdata1!CJ18,"&gt;0")</f>
        <v>1</v>
      </c>
      <c r="DD18" s="20">
        <f>COUNTIF(Interdata1!CN18,"&gt;0")</f>
        <v>1</v>
      </c>
      <c r="DE18" s="20">
        <f>COUNTIF(Interdata1!CR18,"&gt;0")</f>
        <v>1</v>
      </c>
      <c r="DF18" s="20">
        <f>COUNTIF(Interdata1!CV18,"&gt;0")</f>
        <v>0</v>
      </c>
      <c r="DG18" s="20">
        <f>COUNTIF(Interdata1!CZ18,"&gt;0")</f>
        <v>1</v>
      </c>
      <c r="DH18" s="20">
        <f>COUNTIF(Interdata1!DD18,"&gt;0")</f>
        <v>1</v>
      </c>
      <c r="DI18" s="20">
        <f>COUNTIF(Interdata1!DH18,"&gt;0")</f>
        <v>1</v>
      </c>
      <c r="DJ18" s="20">
        <f>COUNTIF(Interdata1!DL18,"&gt;0")</f>
        <v>1</v>
      </c>
      <c r="DK18" s="20">
        <f>COUNTIF(Interdata1!DP18,"&gt;0")</f>
        <v>1</v>
      </c>
      <c r="DL18" s="20">
        <f>COUNTIF(Interdata1!DT18,"&gt;0")</f>
        <v>1</v>
      </c>
      <c r="DM18" s="20">
        <f>COUNTIF(Interdata1!CK18,"&gt;0")</f>
        <v>1</v>
      </c>
      <c r="DN18" s="20">
        <f>COUNTIF(Interdata1!CO18,"&gt;0")</f>
        <v>0</v>
      </c>
      <c r="DO18" s="20">
        <f>COUNTIF(Interdata1!CS18,"&gt;0")</f>
        <v>1</v>
      </c>
      <c r="DP18" s="20">
        <f>COUNTIF(Interdata1!CW18,"&gt;0")</f>
        <v>1</v>
      </c>
      <c r="DQ18" s="20">
        <f>COUNTIF(Interdata1!DA18,"&gt;0")</f>
        <v>1</v>
      </c>
      <c r="DR18" s="20">
        <f>COUNTIF(Interdata1!DE18,"&gt;0")</f>
        <v>0</v>
      </c>
      <c r="DS18" s="20">
        <f>COUNTIF(Interdata1!DI18,"&gt;0")</f>
        <v>0</v>
      </c>
      <c r="DT18" s="20">
        <f>COUNTIF(Interdata1!DM18,"&gt;0")</f>
        <v>1</v>
      </c>
      <c r="DU18" s="20">
        <f>COUNTIF(Interdata1!DQ18,"&gt;0")</f>
        <v>0</v>
      </c>
      <c r="DV18" s="20">
        <f>COUNTIF(Interdata1!DU18,"&gt;0")</f>
        <v>0</v>
      </c>
      <c r="DW18" s="20">
        <f>COUNTIF(Interdata1!CL18,"&gt;0")</f>
        <v>1</v>
      </c>
      <c r="DX18" s="20">
        <f>COUNTIF(Interdata1!CP18,"&gt;0")</f>
        <v>1</v>
      </c>
      <c r="DY18" s="20">
        <f>COUNTIF(Interdata1!CT18,"&gt;0")</f>
        <v>1</v>
      </c>
      <c r="DZ18" s="20">
        <f>COUNTIF(Interdata1!CX18,"&gt;0")</f>
        <v>1</v>
      </c>
      <c r="EA18" s="20">
        <f>COUNTIF(Interdata1!DB18,"&gt;0")</f>
        <v>1</v>
      </c>
      <c r="EB18" s="20">
        <f>COUNTIF(Interdata1!DF18,"&gt;0")</f>
        <v>1</v>
      </c>
      <c r="EC18" s="20">
        <f>COUNTIF(Interdata1!DJ18,"&gt;0")</f>
        <v>0</v>
      </c>
      <c r="ED18" s="20">
        <f>COUNTIF(Interdata1!DN18,"&gt;0")</f>
        <v>0</v>
      </c>
      <c r="EE18" s="20">
        <f>COUNTIF(Interdata1!DR18,"&gt;0")</f>
        <v>1</v>
      </c>
      <c r="EF18" s="20">
        <f>COUNTIF(Interdata1!DV18,"&gt;0")</f>
        <v>1</v>
      </c>
      <c r="EG18" s="20">
        <f>(Interdata1!EB18)</f>
        <v>4</v>
      </c>
      <c r="EH18" s="20">
        <f>(Interdata1!ED18)</f>
        <v>3</v>
      </c>
      <c r="EI18" s="20">
        <f>(Interdata1!EE18)</f>
        <v>3</v>
      </c>
      <c r="EJ18" s="20">
        <f>(Interdata1!EJ18)</f>
        <v>4</v>
      </c>
      <c r="EK18" s="20">
        <f>(Interdata1!ES18)</f>
        <v>3</v>
      </c>
      <c r="EL18" s="20">
        <f>(Interdata1!FA18)</f>
        <v>1</v>
      </c>
      <c r="EM18" s="20">
        <f>(Interdata1!FC18)</f>
        <v>3</v>
      </c>
      <c r="EN18" s="20">
        <f>(Interdata1!FT18)</f>
        <v>3</v>
      </c>
      <c r="EO18" s="20">
        <f>(Interdata1!FV18)</f>
        <v>1</v>
      </c>
      <c r="EP18" s="20">
        <f>(Interdata1!GD18)</f>
        <v>4</v>
      </c>
      <c r="EQ18" s="20">
        <f>(Interdata1!EA18)</f>
        <v>4</v>
      </c>
      <c r="ER18" s="20">
        <f>(Interdata1!EF18)</f>
        <v>4</v>
      </c>
      <c r="ES18" s="20">
        <f>(Interdata1!EG18)</f>
        <v>2</v>
      </c>
      <c r="ET18" s="20">
        <f>(Interdata1!EM18)</f>
        <v>4</v>
      </c>
      <c r="EU18" s="20">
        <f>(Interdata1!EP18)</f>
        <v>2</v>
      </c>
      <c r="EV18" s="20">
        <f>(Interdata1!EY18)</f>
        <v>3</v>
      </c>
      <c r="EW18" s="20">
        <f>(Interdata1!FB18)</f>
        <v>2</v>
      </c>
      <c r="EX18" s="20">
        <f>(Interdata1!FJ18)</f>
        <v>3</v>
      </c>
      <c r="EY18" s="20">
        <f>(Interdata1!FS18)</f>
        <v>2</v>
      </c>
      <c r="EZ18" s="20">
        <f>(Interdata1!FX18)</f>
        <v>1</v>
      </c>
      <c r="FA18" s="20">
        <f>(Interdata1!DX18)</f>
        <v>1</v>
      </c>
      <c r="FB18" s="20">
        <f>(Interdata1!DZ18)</f>
        <v>1</v>
      </c>
      <c r="FC18" s="20">
        <f>(Interdata1!EI18)</f>
        <v>2</v>
      </c>
      <c r="FD18" s="20">
        <f>(Interdata1!EN18)</f>
        <v>4</v>
      </c>
      <c r="FE18" s="20">
        <f>(Interdata1!EU18)</f>
        <v>3</v>
      </c>
      <c r="FF18" s="20">
        <f>(Interdata1!EZ18)</f>
        <v>3</v>
      </c>
      <c r="FG18" s="20">
        <f>(Interdata1!FI18)</f>
        <v>3</v>
      </c>
      <c r="FH18" s="20">
        <f>(Interdata1!FU18)</f>
        <v>1</v>
      </c>
      <c r="FI18" s="20">
        <f>(Interdata1!GH18)</f>
        <v>1</v>
      </c>
      <c r="FJ18" s="20">
        <f>(Interdata1!GJ18)</f>
        <v>3</v>
      </c>
      <c r="FK18" s="20">
        <f>(Interdata1!DY18)</f>
        <v>2</v>
      </c>
      <c r="FL18" s="20">
        <f>(Interdata1!EC18)</f>
        <v>4</v>
      </c>
      <c r="FM18" s="20">
        <f>(Interdata1!EK18)</f>
        <v>3</v>
      </c>
      <c r="FN18" s="20">
        <f>(Interdata1!ER18)</f>
        <v>3</v>
      </c>
      <c r="FO18" s="20">
        <f>(Interdata1!FD18)</f>
        <v>3</v>
      </c>
      <c r="FP18" s="20">
        <f>(Interdata1!FH18)</f>
        <v>3</v>
      </c>
      <c r="FQ18" s="20">
        <f>(Interdata1!FL18)</f>
        <v>2</v>
      </c>
      <c r="FR18" s="20">
        <f>(Interdata1!FO18)</f>
        <v>3</v>
      </c>
      <c r="FS18" s="20">
        <f>(Interdata1!FQ18)</f>
        <v>4</v>
      </c>
      <c r="FT18" s="20">
        <f>(Interdata1!FW18)</f>
        <v>4</v>
      </c>
      <c r="FU18" s="20">
        <f>(Interdata1!EQ18)</f>
        <v>4</v>
      </c>
      <c r="FV18" s="20">
        <f>(Interdata1!ET18)</f>
        <v>4</v>
      </c>
      <c r="FW18" s="20">
        <f>(Interdata1!EV18)</f>
        <v>4</v>
      </c>
      <c r="FX18" s="20">
        <f>(Interdata1!FG18)</f>
        <v>2</v>
      </c>
      <c r="FY18" s="20">
        <f>(Interdata1!FN18)</f>
        <v>4</v>
      </c>
      <c r="FZ18" s="20">
        <f>(Interdata1!FR18)</f>
        <v>4</v>
      </c>
      <c r="GA18" s="20">
        <f>(Interdata1!GC18)</f>
        <v>4</v>
      </c>
      <c r="GB18" s="20">
        <f>(Interdata1!GE18)</f>
        <v>4</v>
      </c>
      <c r="GC18" s="20">
        <f>(Interdata1!GK18)</f>
        <v>4</v>
      </c>
      <c r="GD18" s="20">
        <f>(Interdata1!GL18)</f>
        <v>4</v>
      </c>
      <c r="GE18" s="20">
        <f>(Interdata1!EO18)</f>
        <v>3</v>
      </c>
      <c r="GF18" s="20">
        <f>(Interdata1!EW18)</f>
        <v>4</v>
      </c>
      <c r="GG18" s="20">
        <f>(Interdata1!FF18)</f>
        <v>2</v>
      </c>
      <c r="GH18" s="20">
        <f>(Interdata1!FM18)</f>
        <v>4</v>
      </c>
      <c r="GI18" s="20">
        <f>(Interdata1!FP18)</f>
        <v>3</v>
      </c>
      <c r="GJ18" s="20">
        <f>(Interdata1!GB18)</f>
        <v>3</v>
      </c>
      <c r="GK18" s="20">
        <f>(Interdata1!GF18)</f>
        <v>3</v>
      </c>
      <c r="GL18" s="20">
        <f>(Interdata1!GG18)</f>
        <v>3</v>
      </c>
      <c r="GM18" s="20">
        <f>(Interdata1!GI18)</f>
        <v>4</v>
      </c>
      <c r="GN18" s="20">
        <f>(Interdata1!GN18)</f>
        <v>2</v>
      </c>
      <c r="GO18" s="20">
        <f>(Interdata1!DW18)</f>
        <v>3</v>
      </c>
      <c r="GP18" s="20">
        <f>(Interdata1!EH18)</f>
        <v>3</v>
      </c>
      <c r="GQ18" s="20">
        <f>(Interdata1!EL18)</f>
        <v>2</v>
      </c>
      <c r="GR18" s="20">
        <f>(Interdata1!EX18)</f>
        <v>2</v>
      </c>
      <c r="GS18" s="20">
        <f>(Interdata1!FE18)</f>
        <v>2</v>
      </c>
      <c r="GT18" s="20">
        <f>(Interdata1!FK18)</f>
        <v>3</v>
      </c>
      <c r="GU18" s="20">
        <f>(Interdata1!FY18)</f>
        <v>3</v>
      </c>
      <c r="GV18" s="20">
        <f>(Interdata1!FZ18)</f>
        <v>3</v>
      </c>
      <c r="GW18" s="20">
        <f>(Interdata1!GA18)</f>
        <v>1</v>
      </c>
      <c r="GX18" s="20">
        <f>(Interdata1!GM18)</f>
        <v>3</v>
      </c>
      <c r="GY18" s="20">
        <f>('Raw data'!GO18)</f>
        <v>10</v>
      </c>
      <c r="GZ18" s="20">
        <f>('Raw data'!GW18)</f>
        <v>10</v>
      </c>
      <c r="HA18" s="20">
        <f>('Raw data'!HE18)</f>
        <v>10</v>
      </c>
      <c r="HB18" s="20">
        <f>('Raw data'!HM18)</f>
        <v>10</v>
      </c>
      <c r="HC18" s="20">
        <f>('Raw data'!HU18)</f>
        <v>10</v>
      </c>
      <c r="HD18" s="20">
        <f>('Raw data'!GP18)</f>
        <v>7</v>
      </c>
      <c r="HE18" s="20">
        <f>('Raw data'!GX18)</f>
        <v>8</v>
      </c>
      <c r="HF18" s="20">
        <f>('Raw data'!HF18)</f>
        <v>7</v>
      </c>
      <c r="HG18" s="20">
        <f>('Raw data'!HN18)</f>
        <v>7</v>
      </c>
      <c r="HH18" s="20">
        <f>('Raw data'!HV18)</f>
        <v>8</v>
      </c>
      <c r="HI18" s="20">
        <f>('Raw data'!GQ18)</f>
        <v>10</v>
      </c>
      <c r="HJ18" s="20">
        <f>('Raw data'!GY18)</f>
        <v>8</v>
      </c>
      <c r="HK18" s="20">
        <f>('Raw data'!HG18)</f>
        <v>7</v>
      </c>
      <c r="HL18" s="20">
        <f>('Raw data'!HO18)</f>
        <v>8</v>
      </c>
      <c r="HM18" s="20">
        <f>('Raw data'!HW18)</f>
        <v>10</v>
      </c>
      <c r="HN18" s="20">
        <f>('Raw data'!GR18)</f>
        <v>10</v>
      </c>
      <c r="HO18" s="20">
        <f>('Raw data'!GZ18)</f>
        <v>10</v>
      </c>
      <c r="HP18" s="20">
        <f>('Raw data'!HX18)</f>
        <v>10</v>
      </c>
      <c r="HQ18" s="20">
        <f>('Raw data'!HH18)</f>
        <v>6</v>
      </c>
      <c r="HR18" s="20">
        <f>('Raw data'!HP18)</f>
        <v>4</v>
      </c>
      <c r="HS18" s="20">
        <f>('Raw data'!IC18)</f>
        <v>10</v>
      </c>
      <c r="HT18" s="20">
        <f>('Raw data'!GS18)</f>
        <v>10</v>
      </c>
      <c r="HU18" s="20">
        <f>('Raw data'!HA18)</f>
        <v>10</v>
      </c>
      <c r="HV18" s="20">
        <f>('Raw data'!HI18)</f>
        <v>10</v>
      </c>
      <c r="HW18" s="20">
        <f>('Raw data'!HQ18)</f>
        <v>10</v>
      </c>
      <c r="HX18" s="20">
        <f>('Raw data'!HY18)</f>
        <v>10</v>
      </c>
      <c r="HY18" s="20">
        <f>('Raw data'!GT18)</f>
        <v>10</v>
      </c>
      <c r="HZ18" s="20">
        <f>('Raw data'!HB18)</f>
        <v>10</v>
      </c>
      <c r="IA18" s="20">
        <f>('Raw data'!HJ18)</f>
        <v>8</v>
      </c>
      <c r="IB18" s="20">
        <f>('Raw data'!HR18)</f>
        <v>8</v>
      </c>
      <c r="IC18" s="20">
        <f>('Raw data'!HZ18)</f>
        <v>8</v>
      </c>
      <c r="ID18" s="20">
        <f>('Raw data'!GU18)</f>
        <v>6</v>
      </c>
      <c r="IE18" s="20">
        <f>('Raw data'!HC18)</f>
        <v>10</v>
      </c>
      <c r="IF18" s="20">
        <f>('Raw data'!HK18)</f>
        <v>5</v>
      </c>
      <c r="IG18" s="20">
        <f>('Raw data'!HS18)</f>
        <v>10</v>
      </c>
      <c r="IH18" s="20">
        <f>('Raw data'!IA18)</f>
        <v>5</v>
      </c>
      <c r="II18" s="20">
        <f>('Raw data'!GV18)</f>
        <v>7</v>
      </c>
      <c r="IJ18" s="20">
        <f>('Raw data'!HD18)</f>
        <v>6</v>
      </c>
      <c r="IK18" s="20">
        <f>('Raw data'!HL18)</f>
        <v>3</v>
      </c>
      <c r="IL18" s="20">
        <f>('Raw data'!HT18)</f>
        <v>1</v>
      </c>
      <c r="IM18" s="20">
        <f>('Raw data'!IB18)</f>
        <v>4</v>
      </c>
    </row>
    <row r="19">
      <c r="A19" s="24" t="str">
        <f>'Raw data'!B19</f>
        <v>Developer</v>
      </c>
      <c r="B19" s="31">
        <f>COUNTIF(Interdata1!E19:I19,"&lt;1")</f>
        <v>4</v>
      </c>
      <c r="C19" s="20">
        <f>COUNTIF(Interdata1!T19:W19,"&lt;1")</f>
        <v>4</v>
      </c>
      <c r="D19" s="20">
        <f>COUNTIF(Interdata1!Y19,"&lt;1")</f>
        <v>0</v>
      </c>
      <c r="E19" s="19">
        <f>COUNTIF(Interdata1!AI19:AL19,"&lt;1")</f>
        <v>1</v>
      </c>
      <c r="F19" s="19">
        <f>COUNTIF(Interdata1!E19,"&gt;0")</f>
        <v>0</v>
      </c>
      <c r="G19" s="20">
        <f>COUNTIF(Interdata1!J19:M19,"&lt;1")</f>
        <v>4</v>
      </c>
      <c r="H19" s="20">
        <f>countif(Interdata1!T19,"&gt;0")</f>
        <v>0</v>
      </c>
      <c r="I19" s="20">
        <f>COUNTIF(Interdata1!X19,"&lt;1")</f>
        <v>1</v>
      </c>
      <c r="J19" s="20">
        <f>COUNTIF(Interdata1!Z19:AB19,"&lt;1")</f>
        <v>2</v>
      </c>
      <c r="K19" s="20">
        <f>COUNTIF(Interdata1!AI19,"&gt;0")</f>
        <v>1</v>
      </c>
      <c r="L19" s="20">
        <f>COUNTIF(Interdata1!AM19:AO19,"&lt;1")</f>
        <v>1</v>
      </c>
      <c r="M19" s="20">
        <f>COUNTIF(Interdata1!F19,"&gt;0")</f>
        <v>0</v>
      </c>
      <c r="N19" s="20">
        <f>COUNTIF(Interdata1!J19,"&gt;0")</f>
        <v>0</v>
      </c>
      <c r="O19" s="20">
        <f>COUNTIF(Interdata1!N19:P19,"&lt;1")</f>
        <v>1</v>
      </c>
      <c r="P19" s="20">
        <f>COUNTIF(Interdata1!U19,"&gt;0")</f>
        <v>0</v>
      </c>
      <c r="Q19" s="20">
        <f>COUNTIF(Interdata1!X19,"&gt;0")</f>
        <v>0</v>
      </c>
      <c r="R19" s="20">
        <f>COUNTIF(Interdata1!AC19:AE19,"&lt;1")</f>
        <v>1</v>
      </c>
      <c r="S19" s="20">
        <f>COUNTIF(Interdata1!AN19,"&gt;0")</f>
        <v>1</v>
      </c>
      <c r="T19" s="20">
        <f>COUNTIF(Interdata1!AP19:AQ19,"&lt;1")</f>
        <v>0</v>
      </c>
      <c r="U19" s="20">
        <f>COUNTIF(Interdata1!AS19,"&gt;0")</f>
        <v>1</v>
      </c>
      <c r="V19" s="20">
        <f>COUNTIF(Interdata1!G19,"&gt;0")</f>
        <v>0</v>
      </c>
      <c r="W19" s="20">
        <f>COUNTIF(Interdata1!K19,"&gt;0")</f>
        <v>0</v>
      </c>
      <c r="X19" s="20">
        <f>COUNTIF(Interdata1!N19,"&gt;0")</f>
        <v>1</v>
      </c>
      <c r="Y19" s="20">
        <f>COUNTIF(Interdata1!Q19:R19,"&lt;1")</f>
        <v>0</v>
      </c>
      <c r="Z19" s="20">
        <f>COUNTIF(Interdata1!V19,"&gt;0")</f>
        <v>0</v>
      </c>
      <c r="AA19" s="20">
        <f>COUNTIF(Interdata1!Z19,"&gt;0")</f>
        <v>1</v>
      </c>
      <c r="AB19" s="20">
        <f>COUNTIF(Interdata1!AC19:AD19,"&gt;0")</f>
        <v>1</v>
      </c>
      <c r="AC19" s="20">
        <f>COUNTIF(Interdata1!AF19:AG19,"&lt;1")</f>
        <v>1</v>
      </c>
      <c r="AD19" s="20">
        <f>COUNTIF(Interdata1!AJ19,"&gt;0")</f>
        <v>1</v>
      </c>
      <c r="AE19" s="20">
        <f>COUNTIF(Interdata1!AP19,"&gt;0")</f>
        <v>1</v>
      </c>
      <c r="AF19" s="20">
        <f>COUNTIF(Interdata1!AR19,"&lt;1")</f>
        <v>0</v>
      </c>
      <c r="AG19" s="20">
        <f>COUNTIF(Interdata1!AT19,"&lt;1")</f>
        <v>0</v>
      </c>
      <c r="AH19" s="20">
        <f>COUNTIF(Interdata1!H19,"&gt;0")</f>
        <v>0</v>
      </c>
      <c r="AI19" s="20">
        <f>COUNTIF(Interdata1!L19,"&gt;0")</f>
        <v>0</v>
      </c>
      <c r="AJ19" s="20">
        <f>COUNTIF(Interdata1!O19,"&gt;0")</f>
        <v>0</v>
      </c>
      <c r="AK19" s="20">
        <f>COUNTIF(Interdata1!Q19,"&gt;0")</f>
        <v>1</v>
      </c>
      <c r="AL19" s="20">
        <f>COUNTIF(Interdata1!S19,"&lt;1")</f>
        <v>0</v>
      </c>
      <c r="AM19" s="20">
        <f>COUNTIF(Interdata1!AA19:AB19,"&gt;0")</f>
        <v>0</v>
      </c>
      <c r="AN19" s="20">
        <f>COUNTIF(Interdata1!AF19,"&gt;0")</f>
        <v>0</v>
      </c>
      <c r="AO19" s="20">
        <f>COUNTIF(Interdata1!AH19,"&lt;1")</f>
        <v>1</v>
      </c>
      <c r="AP19" s="20">
        <f>COUNTIF(Interdata1!AK19,"&gt;0")</f>
        <v>0</v>
      </c>
      <c r="AQ19" s="20">
        <f>COUNTIF(Interdata1!AM19,"&gt;0")</f>
        <v>1</v>
      </c>
      <c r="AR19" s="20">
        <f>COUNTIF(Interdata1!AO19,"&gt;0")</f>
        <v>0</v>
      </c>
      <c r="AS19" s="20">
        <f>COUNTIF(Interdata1!AQ19:AR19,"&gt;0")</f>
        <v>2</v>
      </c>
      <c r="AT19" s="20">
        <f>COUNTIF(Interdata1!I19,"&gt;0")</f>
        <v>1</v>
      </c>
      <c r="AU19" s="20">
        <f>COUNTIF(Interdata1!M19,"&gt;0")</f>
        <v>0</v>
      </c>
      <c r="AV19" s="20">
        <f>COUNTIF(Interdata1!P19,"&gt;0")</f>
        <v>1</v>
      </c>
      <c r="AW19" s="20">
        <f>COUNTIF(Interdata1!R19:S19,"&gt;0")</f>
        <v>2</v>
      </c>
      <c r="AX19" s="20">
        <f>COUNTIF(Interdata1!W19,"&gt;0")</f>
        <v>0</v>
      </c>
      <c r="AY19" s="20">
        <f>COUNTIF(Interdata1!Y19,"&gt;0")</f>
        <v>1</v>
      </c>
      <c r="AZ19" s="20">
        <f>COUNTIF(Interdata1!AE19,"&gt;0")</f>
        <v>1</v>
      </c>
      <c r="BA19" s="20">
        <f>COUNTIF(Interdata1!AG19:AH19,"&gt;0")</f>
        <v>1</v>
      </c>
      <c r="BB19" s="20">
        <f>COUNTIF(Interdata1!AL19,"&gt;0")</f>
        <v>1</v>
      </c>
      <c r="BC19" s="20">
        <f>COUNTIF(Interdata1!AS19,"&lt;1")</f>
        <v>0</v>
      </c>
      <c r="BD19" s="32">
        <f>COUNTIF(Interdata1!AT19,"&gt;0")</f>
        <v>1</v>
      </c>
      <c r="BE19" s="20">
        <f>COUNTIF(Interdata1!AU19,"&gt;0")</f>
        <v>0</v>
      </c>
      <c r="BF19" s="20">
        <f>COUNTIF(Interdata1!AY19,"&gt;0")</f>
        <v>1</v>
      </c>
      <c r="BG19" s="20">
        <f>COUNTIF(Interdata1!BC19,"&gt;0")</f>
        <v>0</v>
      </c>
      <c r="BH19" s="20">
        <f>COUNTIF(Interdata1!BG19,"&gt;0")</f>
        <v>1</v>
      </c>
      <c r="BI19" s="20">
        <f>COUNTIF(Interdata1!BK19,"&gt;0")</f>
        <v>1</v>
      </c>
      <c r="BJ19" s="20">
        <f>COUNTIF(Interdata1!BO19,"&gt;0")</f>
        <v>0</v>
      </c>
      <c r="BK19" s="20">
        <f>COUNTIF(Interdata1!BS19,"&gt;0")</f>
        <v>1</v>
      </c>
      <c r="BL19" s="20">
        <f>COUNTIF(Interdata1!BW19,"&gt;0")</f>
        <v>1</v>
      </c>
      <c r="BM19" s="20">
        <f>COUNTIF(Interdata1!CA19,"&gt;0")</f>
        <v>0</v>
      </c>
      <c r="BN19" s="20">
        <f>COUNTIF(Interdata1!CE19,"&gt;0")</f>
        <v>1</v>
      </c>
      <c r="BO19" s="20">
        <f>COUNTIF(Interdata1!AV19,"&gt;0")</f>
        <v>1</v>
      </c>
      <c r="BP19" s="20">
        <f>COUNTIF(Interdata1!AZ19,"&gt;0")</f>
        <v>0</v>
      </c>
      <c r="BQ19" s="20">
        <f>COUNTIF(Interdata1!BD19,"&gt;0")</f>
        <v>0</v>
      </c>
      <c r="BR19" s="20">
        <f>COUNTIF(Interdata1!BH19,"&gt;0")</f>
        <v>0</v>
      </c>
      <c r="BS19" s="20">
        <f>COUNTIF(Interdata1!BL19,"&gt;0")</f>
        <v>0</v>
      </c>
      <c r="BT19" s="20">
        <f>COUNTIF(Interdata1!BP19,"&gt;0")</f>
        <v>0</v>
      </c>
      <c r="BU19" s="20">
        <f>COUNTIF(Interdata1!BT19,"&gt;0")</f>
        <v>0</v>
      </c>
      <c r="BV19" s="20">
        <f>COUNTIF(Interdata1!BX19,"&gt;0")</f>
        <v>0</v>
      </c>
      <c r="BW19" s="20">
        <f>COUNTIF(Interdata1!CB19,"&gt;0")</f>
        <v>0</v>
      </c>
      <c r="BX19" s="20">
        <f>COUNTIF(Interdata1!CF19,"&gt;0")</f>
        <v>1</v>
      </c>
      <c r="BY19" s="20">
        <f>COUNTIF(Interdata1!AW19,"&gt;0")</f>
        <v>1</v>
      </c>
      <c r="BZ19" s="20">
        <f>COUNTIF(Interdata1!BA19,"&gt;0")</f>
        <v>1</v>
      </c>
      <c r="CA19" s="20">
        <f>COUNTIF(Interdata1!BE19,"&gt;0")</f>
        <v>1</v>
      </c>
      <c r="CB19" s="20">
        <f>COUNTIF(Interdata1!BI19,"&gt;0")</f>
        <v>1</v>
      </c>
      <c r="CC19" s="20">
        <f>COUNTIF(Interdata1!BM19,"&gt;0")</f>
        <v>1</v>
      </c>
      <c r="CD19" s="20">
        <f>COUNTIF(Interdata1!BQ19,"&gt;0")</f>
        <v>1</v>
      </c>
      <c r="CE19" s="20">
        <f>COUNTIF(Interdata1!BU19,"&gt;0")</f>
        <v>0</v>
      </c>
      <c r="CF19" s="20">
        <f>COUNTIF(Interdata1!BY19,"&gt;0")</f>
        <v>1</v>
      </c>
      <c r="CG19" s="20">
        <f>COUNTIF(Interdata1!CC19,"&gt;0")</f>
        <v>1</v>
      </c>
      <c r="CH19" s="20">
        <f>COUNTIF(Interdata1!CG19,"&gt;0")</f>
        <v>1</v>
      </c>
      <c r="CI19" s="20">
        <f>COUNTIF(Interdata1!AX19,"&gt;0")</f>
        <v>0</v>
      </c>
      <c r="CJ19" s="20">
        <f>COUNTIF(Interdata1!BB19,"&gt;0")</f>
        <v>0</v>
      </c>
      <c r="CK19" s="20">
        <f>COUNTIF(Interdata1!BF19,"&gt;0")</f>
        <v>1</v>
      </c>
      <c r="CL19" s="20">
        <f>COUNTIF(Interdata1!BJ19,"&gt;0")</f>
        <v>0</v>
      </c>
      <c r="CM19" s="20">
        <f>COUNTIF(Interdata1!BN19,"&gt;0")</f>
        <v>0</v>
      </c>
      <c r="CN19" s="20">
        <f>COUNTIF(Interdata1!BR19,"&gt;0")</f>
        <v>0</v>
      </c>
      <c r="CO19" s="20">
        <f>COUNTIF(Interdata1!BV19,"&gt;0")</f>
        <v>0</v>
      </c>
      <c r="CP19" s="20">
        <f>COUNTIF(Interdata1!BZ19,"&gt;0")</f>
        <v>1</v>
      </c>
      <c r="CQ19" s="20">
        <f>COUNTIF(Interdata1!CD19,"&gt;0")</f>
        <v>0</v>
      </c>
      <c r="CR19" s="20">
        <f>COUNTIF(Interdata1!CH19,"&gt;0")</f>
        <v>0</v>
      </c>
      <c r="CS19" s="20">
        <f>COUNTIF(Interdata1!CI19,"&gt;0")</f>
        <v>1</v>
      </c>
      <c r="CT19" s="20">
        <f>COUNTIF(Interdata1!CM19,"&gt;0")</f>
        <v>1</v>
      </c>
      <c r="CU19" s="20">
        <f>COUNTIF(Interdata1!CQ19,"&gt;0")</f>
        <v>1</v>
      </c>
      <c r="CV19" s="20">
        <f>COUNTIF(Interdata1!CU19,"&gt;0")</f>
        <v>0</v>
      </c>
      <c r="CW19" s="20">
        <f>COUNTIF(Interdata1!CY19,"&gt;0")</f>
        <v>1</v>
      </c>
      <c r="CX19" s="20">
        <f>COUNTIF(Interdata1!DC19,"&gt;0")</f>
        <v>1</v>
      </c>
      <c r="CY19" s="20">
        <f>COUNTIF(Interdata1!DG19,"&gt;0")</f>
        <v>1</v>
      </c>
      <c r="CZ19" s="20">
        <f>COUNTIF(Interdata1!DK19,"&gt;0")</f>
        <v>0</v>
      </c>
      <c r="DA19" s="20">
        <f>COUNTIF(Interdata1!DO19,"&gt;0")</f>
        <v>0</v>
      </c>
      <c r="DB19" s="20">
        <f>COUNTIF(Interdata1!DS19,"&gt;0")</f>
        <v>0</v>
      </c>
      <c r="DC19" s="20">
        <f>COUNTIF(Interdata1!CJ19,"&gt;0")</f>
        <v>1</v>
      </c>
      <c r="DD19" s="20">
        <f>COUNTIF(Interdata1!CN19,"&gt;0")</f>
        <v>1</v>
      </c>
      <c r="DE19" s="20">
        <f>COUNTIF(Interdata1!CR19,"&gt;0")</f>
        <v>0</v>
      </c>
      <c r="DF19" s="20">
        <f>COUNTIF(Interdata1!CV19,"&gt;0")</f>
        <v>0</v>
      </c>
      <c r="DG19" s="20">
        <f>COUNTIF(Interdata1!CZ19,"&gt;0")</f>
        <v>1</v>
      </c>
      <c r="DH19" s="20">
        <f>COUNTIF(Interdata1!DD19,"&gt;0")</f>
        <v>1</v>
      </c>
      <c r="DI19" s="20">
        <f>COUNTIF(Interdata1!DH19,"&gt;0")</f>
        <v>1</v>
      </c>
      <c r="DJ19" s="20">
        <f>COUNTIF(Interdata1!DL19,"&gt;0")</f>
        <v>1</v>
      </c>
      <c r="DK19" s="20">
        <f>COUNTIF(Interdata1!DP19,"&gt;0")</f>
        <v>1</v>
      </c>
      <c r="DL19" s="20">
        <f>COUNTIF(Interdata1!DT19,"&gt;0")</f>
        <v>0</v>
      </c>
      <c r="DM19" s="20">
        <f>COUNTIF(Interdata1!CK19,"&gt;0")</f>
        <v>1</v>
      </c>
      <c r="DN19" s="20">
        <f>COUNTIF(Interdata1!CO19,"&gt;0")</f>
        <v>0</v>
      </c>
      <c r="DO19" s="20">
        <f>COUNTIF(Interdata1!CS19,"&gt;0")</f>
        <v>0</v>
      </c>
      <c r="DP19" s="20">
        <f>COUNTIF(Interdata1!CW19,"&gt;0")</f>
        <v>1</v>
      </c>
      <c r="DQ19" s="20">
        <f>COUNTIF(Interdata1!DA19,"&gt;0")</f>
        <v>0</v>
      </c>
      <c r="DR19" s="20">
        <f>COUNTIF(Interdata1!DE19,"&gt;0")</f>
        <v>1</v>
      </c>
      <c r="DS19" s="20">
        <f>COUNTIF(Interdata1!DI19,"&gt;0")</f>
        <v>0</v>
      </c>
      <c r="DT19" s="20">
        <f>COUNTIF(Interdata1!DM19,"&gt;0")</f>
        <v>0</v>
      </c>
      <c r="DU19" s="20">
        <f>COUNTIF(Interdata1!DQ19,"&gt;0")</f>
        <v>0</v>
      </c>
      <c r="DV19" s="20">
        <f>COUNTIF(Interdata1!DU19,"&gt;0")</f>
        <v>0</v>
      </c>
      <c r="DW19" s="20">
        <f>COUNTIF(Interdata1!CL19,"&gt;0")</f>
        <v>0</v>
      </c>
      <c r="DX19" s="20">
        <f>COUNTIF(Interdata1!CP19,"&gt;0")</f>
        <v>1</v>
      </c>
      <c r="DY19" s="20">
        <f>COUNTIF(Interdata1!CT19,"&gt;0")</f>
        <v>0</v>
      </c>
      <c r="DZ19" s="20">
        <f>COUNTIF(Interdata1!CX19,"&gt;0")</f>
        <v>1</v>
      </c>
      <c r="EA19" s="20">
        <f>COUNTIF(Interdata1!DB19,"&gt;0")</f>
        <v>0</v>
      </c>
      <c r="EB19" s="20">
        <f>COUNTIF(Interdata1!DF19,"&gt;0")</f>
        <v>0</v>
      </c>
      <c r="EC19" s="20">
        <f>COUNTIF(Interdata1!DJ19,"&gt;0")</f>
        <v>0</v>
      </c>
      <c r="ED19" s="20">
        <f>COUNTIF(Interdata1!DN19,"&gt;0")</f>
        <v>0</v>
      </c>
      <c r="EE19" s="20">
        <f>COUNTIF(Interdata1!DR19,"&gt;0")</f>
        <v>0</v>
      </c>
      <c r="EF19" s="20">
        <f>COUNTIF(Interdata1!DV19,"&gt;0")</f>
        <v>0</v>
      </c>
      <c r="EG19" s="20">
        <f>(Interdata1!EB19)</f>
        <v>3</v>
      </c>
      <c r="EH19" s="20">
        <f>(Interdata1!ED19)</f>
        <v>3</v>
      </c>
      <c r="EI19" s="20">
        <f>(Interdata1!EE19)</f>
        <v>3</v>
      </c>
      <c r="EJ19" s="20">
        <f>(Interdata1!EJ19)</f>
        <v>3</v>
      </c>
      <c r="EK19" s="20">
        <f>(Interdata1!ES19)</f>
        <v>3</v>
      </c>
      <c r="EL19" s="20">
        <f>(Interdata1!FA19)</f>
        <v>2</v>
      </c>
      <c r="EM19" s="20">
        <f>(Interdata1!FC19)</f>
        <v>2</v>
      </c>
      <c r="EN19" s="20">
        <f>(Interdata1!FT19)</f>
        <v>3</v>
      </c>
      <c r="EO19" s="20">
        <f>(Interdata1!FV19)</f>
        <v>2</v>
      </c>
      <c r="EP19" s="20">
        <f>(Interdata1!GD19)</f>
        <v>3</v>
      </c>
      <c r="EQ19" s="20">
        <f>(Interdata1!EA19)</f>
        <v>2</v>
      </c>
      <c r="ER19" s="20">
        <f>(Interdata1!EF19)</f>
        <v>4</v>
      </c>
      <c r="ES19" s="20">
        <f>(Interdata1!EG19)</f>
        <v>3</v>
      </c>
      <c r="ET19" s="20">
        <f>(Interdata1!EM19)</f>
        <v>2</v>
      </c>
      <c r="EU19" s="20">
        <f>(Interdata1!EP19)</f>
        <v>2</v>
      </c>
      <c r="EV19" s="20">
        <f>(Interdata1!EY19)</f>
        <v>4</v>
      </c>
      <c r="EW19" s="20">
        <f>(Interdata1!FB19)</f>
        <v>3</v>
      </c>
      <c r="EX19" s="20">
        <f>(Interdata1!FJ19)</f>
        <v>3</v>
      </c>
      <c r="EY19" s="20">
        <f>(Interdata1!FS19)</f>
        <v>2</v>
      </c>
      <c r="EZ19" s="20">
        <f>(Interdata1!FX19)</f>
        <v>3</v>
      </c>
      <c r="FA19" s="20">
        <f>(Interdata1!DX19)</f>
        <v>4</v>
      </c>
      <c r="FB19" s="20">
        <f>(Interdata1!DZ19)</f>
        <v>3</v>
      </c>
      <c r="FC19" s="20">
        <f>(Interdata1!EI19)</f>
        <v>3</v>
      </c>
      <c r="FD19" s="20">
        <f>(Interdata1!EN19)</f>
        <v>3</v>
      </c>
      <c r="FE19" s="20">
        <f>(Interdata1!EU19)</f>
        <v>3</v>
      </c>
      <c r="FF19" s="20">
        <f>(Interdata1!EZ19)</f>
        <v>4</v>
      </c>
      <c r="FG19" s="20">
        <f>(Interdata1!FI19)</f>
        <v>4</v>
      </c>
      <c r="FH19" s="20">
        <f>(Interdata1!FU19)</f>
        <v>2</v>
      </c>
      <c r="FI19" s="20">
        <f>(Interdata1!GH19)</f>
        <v>1</v>
      </c>
      <c r="FJ19" s="20">
        <f>(Interdata1!GJ19)</f>
        <v>3</v>
      </c>
      <c r="FK19" s="20">
        <f>(Interdata1!DY19)</f>
        <v>3</v>
      </c>
      <c r="FL19" s="20">
        <f>(Interdata1!EC19)</f>
        <v>3</v>
      </c>
      <c r="FM19" s="20">
        <f>(Interdata1!EK19)</f>
        <v>3</v>
      </c>
      <c r="FN19" s="20">
        <f>(Interdata1!ER19)</f>
        <v>4</v>
      </c>
      <c r="FO19" s="20">
        <f>(Interdata1!FD19)</f>
        <v>2</v>
      </c>
      <c r="FP19" s="20">
        <f>(Interdata1!FH19)</f>
        <v>3</v>
      </c>
      <c r="FQ19" s="20">
        <f>(Interdata1!FL19)</f>
        <v>2</v>
      </c>
      <c r="FR19" s="20">
        <f>(Interdata1!FO19)</f>
        <v>2</v>
      </c>
      <c r="FS19" s="20">
        <f>(Interdata1!FQ19)</f>
        <v>3</v>
      </c>
      <c r="FT19" s="20">
        <f>(Interdata1!FW19)</f>
        <v>3</v>
      </c>
      <c r="FU19" s="20">
        <f>(Interdata1!EQ19)</f>
        <v>3</v>
      </c>
      <c r="FV19" s="20">
        <f>(Interdata1!ET19)</f>
        <v>3</v>
      </c>
      <c r="FW19" s="20">
        <f>(Interdata1!EV19)</f>
        <v>4</v>
      </c>
      <c r="FX19" s="20">
        <f>(Interdata1!FG19)</f>
        <v>2</v>
      </c>
      <c r="FY19" s="20">
        <f>(Interdata1!FN19)</f>
        <v>3</v>
      </c>
      <c r="FZ19" s="20">
        <f>(Interdata1!FR19)</f>
        <v>3</v>
      </c>
      <c r="GA19" s="20">
        <f>(Interdata1!GC19)</f>
        <v>4</v>
      </c>
      <c r="GB19" s="20">
        <f>(Interdata1!GE19)</f>
        <v>3</v>
      </c>
      <c r="GC19" s="20">
        <f>(Interdata1!GK19)</f>
        <v>3</v>
      </c>
      <c r="GD19" s="20">
        <f>(Interdata1!GL19)</f>
        <v>4</v>
      </c>
      <c r="GE19" s="20">
        <f>(Interdata1!EO19)</f>
        <v>2</v>
      </c>
      <c r="GF19" s="20">
        <f>(Interdata1!EW19)</f>
        <v>3</v>
      </c>
      <c r="GG19" s="20">
        <f>(Interdata1!FF19)</f>
        <v>3</v>
      </c>
      <c r="GH19" s="20">
        <f>(Interdata1!FM19)</f>
        <v>2</v>
      </c>
      <c r="GI19" s="20">
        <f>(Interdata1!FP19)</f>
        <v>2</v>
      </c>
      <c r="GJ19" s="20">
        <f>(Interdata1!GB19)</f>
        <v>3</v>
      </c>
      <c r="GK19" s="20">
        <f>(Interdata1!GF19)</f>
        <v>3</v>
      </c>
      <c r="GL19" s="20">
        <f>(Interdata1!GG19)</f>
        <v>3</v>
      </c>
      <c r="GM19" s="20">
        <f>(Interdata1!GI19)</f>
        <v>2</v>
      </c>
      <c r="GN19" s="20">
        <f>(Interdata1!GN19)</f>
        <v>2</v>
      </c>
      <c r="GO19" s="20">
        <f>(Interdata1!DW19)</f>
        <v>3</v>
      </c>
      <c r="GP19" s="20">
        <f>(Interdata1!EH19)</f>
        <v>3</v>
      </c>
      <c r="GQ19" s="20">
        <f>(Interdata1!EL19)</f>
        <v>3</v>
      </c>
      <c r="GR19" s="20">
        <f>(Interdata1!EX19)</f>
        <v>4</v>
      </c>
      <c r="GS19" s="20">
        <f>(Interdata1!FE19)</f>
        <v>3</v>
      </c>
      <c r="GT19" s="20">
        <f>(Interdata1!FK19)</f>
        <v>3</v>
      </c>
      <c r="GU19" s="20">
        <f>(Interdata1!FY19)</f>
        <v>3</v>
      </c>
      <c r="GV19" s="20">
        <f>(Interdata1!FZ19)</f>
        <v>3</v>
      </c>
      <c r="GW19" s="20">
        <f>(Interdata1!GA19)</f>
        <v>2</v>
      </c>
      <c r="GX19" s="20">
        <f>(Interdata1!GM19)</f>
        <v>3</v>
      </c>
      <c r="GY19" s="20">
        <f>('Raw data'!GO19)</f>
        <v>8</v>
      </c>
      <c r="GZ19" s="20">
        <f>('Raw data'!GW19)</f>
        <v>8</v>
      </c>
      <c r="HA19" s="20">
        <f>('Raw data'!HE19)</f>
        <v>7</v>
      </c>
      <c r="HB19" s="20">
        <f>('Raw data'!HM19)</f>
        <v>6</v>
      </c>
      <c r="HC19" s="20">
        <f>('Raw data'!HU19)</f>
        <v>8</v>
      </c>
      <c r="HD19" s="20">
        <f>('Raw data'!GP19)</f>
        <v>5</v>
      </c>
      <c r="HE19" s="20">
        <f>('Raw data'!GX19)</f>
        <v>5</v>
      </c>
      <c r="HF19" s="20">
        <f>('Raw data'!HF19)</f>
        <v>5</v>
      </c>
      <c r="HG19" s="20">
        <f>('Raw data'!HN19)</f>
        <v>6</v>
      </c>
      <c r="HH19" s="20">
        <f>('Raw data'!HV19)</f>
        <v>6</v>
      </c>
      <c r="HI19" s="20">
        <f>('Raw data'!GQ19)</f>
        <v>5</v>
      </c>
      <c r="HJ19" s="20">
        <f>('Raw data'!GY19)</f>
        <v>5</v>
      </c>
      <c r="HK19" s="20">
        <f>('Raw data'!HG19)</f>
        <v>7</v>
      </c>
      <c r="HL19" s="20">
        <f>('Raw data'!HO19)</f>
        <v>6</v>
      </c>
      <c r="HM19" s="20">
        <f>('Raw data'!HW19)</f>
        <v>5</v>
      </c>
      <c r="HN19" s="20">
        <f>('Raw data'!GR19)</f>
        <v>6</v>
      </c>
      <c r="HO19" s="20">
        <f>('Raw data'!GZ19)</f>
        <v>6</v>
      </c>
      <c r="HP19" s="20">
        <f>('Raw data'!HX19)</f>
        <v>5</v>
      </c>
      <c r="HQ19" s="20">
        <f>('Raw data'!HH19)</f>
        <v>5</v>
      </c>
      <c r="HR19" s="20">
        <f>('Raw data'!HP19)</f>
        <v>5</v>
      </c>
      <c r="HS19" s="20">
        <f>('Raw data'!IC19)</f>
        <v>6</v>
      </c>
      <c r="HT19" s="20">
        <f>('Raw data'!GS19)</f>
        <v>8</v>
      </c>
      <c r="HU19" s="20">
        <f>('Raw data'!HA19)</f>
        <v>8</v>
      </c>
      <c r="HV19" s="20">
        <f>('Raw data'!HI19)</f>
        <v>8</v>
      </c>
      <c r="HW19" s="20">
        <f>('Raw data'!HQ19)</f>
        <v>8</v>
      </c>
      <c r="HX19" s="20">
        <f>('Raw data'!HY19)</f>
        <v>8</v>
      </c>
      <c r="HY19" s="20">
        <f>('Raw data'!GT19)</f>
        <v>8</v>
      </c>
      <c r="HZ19" s="20">
        <f>('Raw data'!HB19)</f>
        <v>7</v>
      </c>
      <c r="IA19" s="20">
        <f>('Raw data'!HJ19)</f>
        <v>7</v>
      </c>
      <c r="IB19" s="20">
        <f>('Raw data'!HR19)</f>
        <v>5</v>
      </c>
      <c r="IC19" s="20">
        <f>('Raw data'!HZ19)</f>
        <v>6</v>
      </c>
      <c r="ID19" s="20">
        <f>('Raw data'!GU19)</f>
        <v>7</v>
      </c>
      <c r="IE19" s="20">
        <f>('Raw data'!HC19)</f>
        <v>7</v>
      </c>
      <c r="IF19" s="20">
        <f>('Raw data'!HK19)</f>
        <v>6</v>
      </c>
      <c r="IG19" s="20">
        <f>('Raw data'!HS19)</f>
        <v>6</v>
      </c>
      <c r="IH19" s="20">
        <f>('Raw data'!IA19)</f>
        <v>7</v>
      </c>
      <c r="II19" s="20">
        <f>('Raw data'!GV19)</f>
        <v>8</v>
      </c>
      <c r="IJ19" s="20">
        <f>('Raw data'!HD19)</f>
        <v>5</v>
      </c>
      <c r="IK19" s="20">
        <f>('Raw data'!HL19)</f>
        <v>6</v>
      </c>
      <c r="IL19" s="20">
        <f>('Raw data'!HT19)</f>
        <v>6</v>
      </c>
      <c r="IM19" s="20">
        <f>('Raw data'!IB19)</f>
        <v>6</v>
      </c>
    </row>
    <row r="20">
      <c r="A20" s="24" t="str">
        <f>'Raw data'!B20</f>
        <v>Другое (Укажите в следующем вопросе)</v>
      </c>
      <c r="B20" s="31">
        <f>COUNTIF(Interdata1!E20:I20,"&lt;1")</f>
        <v>2</v>
      </c>
      <c r="C20" s="20">
        <f>COUNTIF(Interdata1!T20:W20,"&lt;1")</f>
        <v>1</v>
      </c>
      <c r="D20" s="20">
        <f>COUNTIF(Interdata1!Y20,"&lt;1")</f>
        <v>0</v>
      </c>
      <c r="E20" s="19">
        <f>COUNTIF(Interdata1!AI20:AL20,"&lt;1")</f>
        <v>2</v>
      </c>
      <c r="F20" s="19">
        <f>COUNTIF(Interdata1!E20,"&gt;0")</f>
        <v>0</v>
      </c>
      <c r="G20" s="20">
        <f>COUNTIF(Interdata1!J20:M20,"&lt;1")</f>
        <v>2</v>
      </c>
      <c r="H20" s="20">
        <f>countif(Interdata1!T20,"&gt;0")</f>
        <v>1</v>
      </c>
      <c r="I20" s="20">
        <f>COUNTIF(Interdata1!X20,"&lt;1")</f>
        <v>1</v>
      </c>
      <c r="J20" s="20">
        <f>COUNTIF(Interdata1!Z20:AB20,"&lt;1")</f>
        <v>2</v>
      </c>
      <c r="K20" s="20">
        <f>COUNTIF(Interdata1!AI20,"&gt;0")</f>
        <v>1</v>
      </c>
      <c r="L20" s="20">
        <f>COUNTIF(Interdata1!AM20:AO20,"&lt;1")</f>
        <v>2</v>
      </c>
      <c r="M20" s="20">
        <f>COUNTIF(Interdata1!F20,"&gt;0")</f>
        <v>1</v>
      </c>
      <c r="N20" s="20">
        <f>COUNTIF(Interdata1!J20,"&gt;0")</f>
        <v>1</v>
      </c>
      <c r="O20" s="20">
        <f>COUNTIF(Interdata1!N20:P20,"&lt;1")</f>
        <v>2</v>
      </c>
      <c r="P20" s="20">
        <f>COUNTIF(Interdata1!U20,"&gt;0")</f>
        <v>1</v>
      </c>
      <c r="Q20" s="20">
        <f>COUNTIF(Interdata1!X20,"&gt;0")</f>
        <v>0</v>
      </c>
      <c r="R20" s="20">
        <f>COUNTIF(Interdata1!AC20:AE20,"&lt;1")</f>
        <v>2</v>
      </c>
      <c r="S20" s="20">
        <f>COUNTIF(Interdata1!AN20,"&gt;0")</f>
        <v>0</v>
      </c>
      <c r="T20" s="20">
        <f>COUNTIF(Interdata1!AP20:AQ20,"&lt;1")</f>
        <v>1</v>
      </c>
      <c r="U20" s="20">
        <f>COUNTIF(Interdata1!AS20,"&gt;0")</f>
        <v>1</v>
      </c>
      <c r="V20" s="20">
        <f>COUNTIF(Interdata1!G20,"&gt;0")</f>
        <v>1</v>
      </c>
      <c r="W20" s="20">
        <f>COUNTIF(Interdata1!K20,"&gt;0")</f>
        <v>0</v>
      </c>
      <c r="X20" s="20">
        <f>COUNTIF(Interdata1!N20,"&gt;0")</f>
        <v>0</v>
      </c>
      <c r="Y20" s="20">
        <f>COUNTIF(Interdata1!Q20:R20,"&lt;1")</f>
        <v>1</v>
      </c>
      <c r="Z20" s="20">
        <f>COUNTIF(Interdata1!V20,"&gt;0")</f>
        <v>0</v>
      </c>
      <c r="AA20" s="20">
        <f>COUNTIF(Interdata1!Z20,"&gt;0")</f>
        <v>1</v>
      </c>
      <c r="AB20" s="20">
        <f>COUNTIF(Interdata1!AC20:AD20,"&gt;0")</f>
        <v>0</v>
      </c>
      <c r="AC20" s="20">
        <f>COUNTIF(Interdata1!AF20:AG20,"&lt;1")</f>
        <v>1</v>
      </c>
      <c r="AD20" s="20">
        <f>COUNTIF(Interdata1!AJ20,"&gt;0")</f>
        <v>1</v>
      </c>
      <c r="AE20" s="20">
        <f>COUNTIF(Interdata1!AP20,"&gt;0")</f>
        <v>1</v>
      </c>
      <c r="AF20" s="20">
        <f>COUNTIF(Interdata1!AR20,"&lt;1")</f>
        <v>0</v>
      </c>
      <c r="AG20" s="20">
        <f>COUNTIF(Interdata1!AT20,"&lt;1")</f>
        <v>1</v>
      </c>
      <c r="AH20" s="20">
        <f>COUNTIF(Interdata1!H20,"&gt;0")</f>
        <v>0</v>
      </c>
      <c r="AI20" s="20">
        <f>COUNTIF(Interdata1!L20,"&gt;0")</f>
        <v>0</v>
      </c>
      <c r="AJ20" s="20">
        <f>COUNTIF(Interdata1!O20,"&gt;0")</f>
        <v>1</v>
      </c>
      <c r="AK20" s="20">
        <f>COUNTIF(Interdata1!Q20,"&gt;0")</f>
        <v>0</v>
      </c>
      <c r="AL20" s="20">
        <f>COUNTIF(Interdata1!S20,"&lt;1")</f>
        <v>0</v>
      </c>
      <c r="AM20" s="20">
        <f>COUNTIF(Interdata1!AA20:AB20,"&gt;0")</f>
        <v>0</v>
      </c>
      <c r="AN20" s="20">
        <f>COUNTIF(Interdata1!AF20,"&gt;0")</f>
        <v>0</v>
      </c>
      <c r="AO20" s="20">
        <f>COUNTIF(Interdata1!AH20,"&lt;1")</f>
        <v>0</v>
      </c>
      <c r="AP20" s="20">
        <f>COUNTIF(Interdata1!AK20,"&gt;0")</f>
        <v>0</v>
      </c>
      <c r="AQ20" s="20">
        <f>COUNTIF(Interdata1!AM20,"&gt;0")</f>
        <v>1</v>
      </c>
      <c r="AR20" s="20">
        <f>COUNTIF(Interdata1!AO20,"&gt;0")</f>
        <v>0</v>
      </c>
      <c r="AS20" s="20">
        <f>COUNTIF(Interdata1!AQ20:AR20,"&gt;0")</f>
        <v>1</v>
      </c>
      <c r="AT20" s="20">
        <f>COUNTIF(Interdata1!I20,"&gt;0")</f>
        <v>1</v>
      </c>
      <c r="AU20" s="20">
        <f>COUNTIF(Interdata1!M20,"&gt;0")</f>
        <v>1</v>
      </c>
      <c r="AV20" s="20">
        <f>COUNTIF(Interdata1!P20,"&gt;0")</f>
        <v>0</v>
      </c>
      <c r="AW20" s="20">
        <f>COUNTIF(Interdata1!R20:S20,"&gt;0")</f>
        <v>2</v>
      </c>
      <c r="AX20" s="20">
        <f>COUNTIF(Interdata1!W20,"&gt;0")</f>
        <v>1</v>
      </c>
      <c r="AY20" s="20">
        <f>COUNTIF(Interdata1!Y20,"&gt;0")</f>
        <v>1</v>
      </c>
      <c r="AZ20" s="20">
        <f>COUNTIF(Interdata1!AE20,"&gt;0")</f>
        <v>1</v>
      </c>
      <c r="BA20" s="20">
        <f>COUNTIF(Interdata1!AG20:AH20,"&gt;0")</f>
        <v>2</v>
      </c>
      <c r="BB20" s="20">
        <f>COUNTIF(Interdata1!AL20,"&gt;0")</f>
        <v>0</v>
      </c>
      <c r="BC20" s="20">
        <f>COUNTIF(Interdata1!AS20,"&lt;1")</f>
        <v>0</v>
      </c>
      <c r="BD20" s="32">
        <f>COUNTIF(Interdata1!AT20,"&gt;0")</f>
        <v>0</v>
      </c>
      <c r="BE20" s="20">
        <f>COUNTIF(Interdata1!AU20,"&gt;0")</f>
        <v>0</v>
      </c>
      <c r="BF20" s="20">
        <f>COUNTIF(Interdata1!AY20,"&gt;0")</f>
        <v>1</v>
      </c>
      <c r="BG20" s="20">
        <f>COUNTIF(Interdata1!BC20,"&gt;0")</f>
        <v>0</v>
      </c>
      <c r="BH20" s="20">
        <f>COUNTIF(Interdata1!BG20,"&gt;0")</f>
        <v>0</v>
      </c>
      <c r="BI20" s="20">
        <f>COUNTIF(Interdata1!BK20,"&gt;0")</f>
        <v>1</v>
      </c>
      <c r="BJ20" s="20">
        <f>COUNTIF(Interdata1!BO20,"&gt;0")</f>
        <v>1</v>
      </c>
      <c r="BK20" s="20">
        <f>COUNTIF(Interdata1!BS20,"&gt;0")</f>
        <v>1</v>
      </c>
      <c r="BL20" s="20">
        <f>COUNTIF(Interdata1!BW20,"&gt;0")</f>
        <v>1</v>
      </c>
      <c r="BM20" s="20">
        <f>COUNTIF(Interdata1!CA20,"&gt;0")</f>
        <v>1</v>
      </c>
      <c r="BN20" s="20">
        <f>COUNTIF(Interdata1!CE20,"&gt;0")</f>
        <v>0</v>
      </c>
      <c r="BO20" s="20">
        <f>COUNTIF(Interdata1!AV20,"&gt;0")</f>
        <v>1</v>
      </c>
      <c r="BP20" s="20">
        <f>COUNTIF(Interdata1!AZ20,"&gt;0")</f>
        <v>1</v>
      </c>
      <c r="BQ20" s="20">
        <f>COUNTIF(Interdata1!BD20,"&gt;0")</f>
        <v>1</v>
      </c>
      <c r="BR20" s="20">
        <f>COUNTIF(Interdata1!BH20,"&gt;0")</f>
        <v>0</v>
      </c>
      <c r="BS20" s="20">
        <f>COUNTIF(Interdata1!BL20,"&gt;0")</f>
        <v>0</v>
      </c>
      <c r="BT20" s="20">
        <f>COUNTIF(Interdata1!BP20,"&gt;0")</f>
        <v>0</v>
      </c>
      <c r="BU20" s="20">
        <f>COUNTIF(Interdata1!BT20,"&gt;0")</f>
        <v>0</v>
      </c>
      <c r="BV20" s="20">
        <f>COUNTIF(Interdata1!BX20,"&gt;0")</f>
        <v>0</v>
      </c>
      <c r="BW20" s="20">
        <f>COUNTIF(Interdata1!CB20,"&gt;0")</f>
        <v>1</v>
      </c>
      <c r="BX20" s="20">
        <f>COUNTIF(Interdata1!CF20,"&gt;0")</f>
        <v>1</v>
      </c>
      <c r="BY20" s="20">
        <f>COUNTIF(Interdata1!AW20,"&gt;0")</f>
        <v>0</v>
      </c>
      <c r="BZ20" s="20">
        <f>COUNTIF(Interdata1!BA20,"&gt;0")</f>
        <v>1</v>
      </c>
      <c r="CA20" s="20">
        <f>COUNTIF(Interdata1!BE20,"&gt;0")</f>
        <v>1</v>
      </c>
      <c r="CB20" s="20">
        <f>COUNTIF(Interdata1!BI20,"&gt;0")</f>
        <v>1</v>
      </c>
      <c r="CC20" s="20">
        <f>COUNTIF(Interdata1!BM20,"&gt;0")</f>
        <v>1</v>
      </c>
      <c r="CD20" s="20">
        <f>COUNTIF(Interdata1!BQ20,"&gt;0")</f>
        <v>1</v>
      </c>
      <c r="CE20" s="20">
        <f>COUNTIF(Interdata1!BU20,"&gt;0")</f>
        <v>0</v>
      </c>
      <c r="CF20" s="20">
        <f>COUNTIF(Interdata1!BY20,"&gt;0")</f>
        <v>0</v>
      </c>
      <c r="CG20" s="20">
        <f>COUNTIF(Interdata1!CC20,"&gt;0")</f>
        <v>0</v>
      </c>
      <c r="CH20" s="20">
        <f>COUNTIF(Interdata1!CG20,"&gt;0")</f>
        <v>1</v>
      </c>
      <c r="CI20" s="20">
        <f>COUNTIF(Interdata1!AX20,"&gt;0")</f>
        <v>1</v>
      </c>
      <c r="CJ20" s="20">
        <f>COUNTIF(Interdata1!BB20,"&gt;0")</f>
        <v>1</v>
      </c>
      <c r="CK20" s="20">
        <f>COUNTIF(Interdata1!BF20,"&gt;0")</f>
        <v>1</v>
      </c>
      <c r="CL20" s="20">
        <f>COUNTIF(Interdata1!BJ20,"&gt;0")</f>
        <v>0</v>
      </c>
      <c r="CM20" s="20">
        <f>COUNTIF(Interdata1!BN20,"&gt;0")</f>
        <v>0</v>
      </c>
      <c r="CN20" s="20">
        <f>COUNTIF(Interdata1!BR20,"&gt;0")</f>
        <v>1</v>
      </c>
      <c r="CO20" s="20">
        <f>COUNTIF(Interdata1!BV20,"&gt;0")</f>
        <v>1</v>
      </c>
      <c r="CP20" s="20">
        <f>COUNTIF(Interdata1!BZ20,"&gt;0")</f>
        <v>0</v>
      </c>
      <c r="CQ20" s="20">
        <f>COUNTIF(Interdata1!CD20,"&gt;0")</f>
        <v>1</v>
      </c>
      <c r="CR20" s="20">
        <f>COUNTIF(Interdata1!CH20,"&gt;0")</f>
        <v>1</v>
      </c>
      <c r="CS20" s="20">
        <f>COUNTIF(Interdata1!CI20,"&gt;0")</f>
        <v>1</v>
      </c>
      <c r="CT20" s="20">
        <f>COUNTIF(Interdata1!CM20,"&gt;0")</f>
        <v>0</v>
      </c>
      <c r="CU20" s="20">
        <f>COUNTIF(Interdata1!CQ20,"&gt;0")</f>
        <v>1</v>
      </c>
      <c r="CV20" s="20">
        <f>COUNTIF(Interdata1!CU20,"&gt;0")</f>
        <v>0</v>
      </c>
      <c r="CW20" s="20">
        <f>COUNTIF(Interdata1!CY20,"&gt;0")</f>
        <v>1</v>
      </c>
      <c r="CX20" s="20">
        <f>COUNTIF(Interdata1!DC20,"&gt;0")</f>
        <v>0</v>
      </c>
      <c r="CY20" s="20">
        <f>COUNTIF(Interdata1!DG20,"&gt;0")</f>
        <v>0</v>
      </c>
      <c r="CZ20" s="20">
        <f>COUNTIF(Interdata1!DK20,"&gt;0")</f>
        <v>1</v>
      </c>
      <c r="DA20" s="20">
        <f>COUNTIF(Interdata1!DO20,"&gt;0")</f>
        <v>1</v>
      </c>
      <c r="DB20" s="20">
        <f>COUNTIF(Interdata1!DS20,"&gt;0")</f>
        <v>0</v>
      </c>
      <c r="DC20" s="20">
        <f>COUNTIF(Interdata1!CJ20,"&gt;0")</f>
        <v>1</v>
      </c>
      <c r="DD20" s="20">
        <f>COUNTIF(Interdata1!CN20,"&gt;0")</f>
        <v>0</v>
      </c>
      <c r="DE20" s="20">
        <f>COUNTIF(Interdata1!CR20,"&gt;0")</f>
        <v>0</v>
      </c>
      <c r="DF20" s="20">
        <f>COUNTIF(Interdata1!CV20,"&gt;0")</f>
        <v>1</v>
      </c>
      <c r="DG20" s="20">
        <f>COUNTIF(Interdata1!CZ20,"&gt;0")</f>
        <v>1</v>
      </c>
      <c r="DH20" s="20">
        <f>COUNTIF(Interdata1!DD20,"&gt;0")</f>
        <v>0</v>
      </c>
      <c r="DI20" s="20">
        <f>COUNTIF(Interdata1!DH20,"&gt;0")</f>
        <v>0</v>
      </c>
      <c r="DJ20" s="20">
        <f>COUNTIF(Interdata1!DL20,"&gt;0")</f>
        <v>1</v>
      </c>
      <c r="DK20" s="20">
        <f>COUNTIF(Interdata1!DP20,"&gt;0")</f>
        <v>1</v>
      </c>
      <c r="DL20" s="20">
        <f>COUNTIF(Interdata1!DT20,"&gt;0")</f>
        <v>0</v>
      </c>
      <c r="DM20" s="20">
        <f>COUNTIF(Interdata1!CK20,"&gt;0")</f>
        <v>1</v>
      </c>
      <c r="DN20" s="20">
        <f>COUNTIF(Interdata1!CO20,"&gt;0")</f>
        <v>0</v>
      </c>
      <c r="DO20" s="20">
        <f>COUNTIF(Interdata1!CS20,"&gt;0")</f>
        <v>1</v>
      </c>
      <c r="DP20" s="20">
        <f>COUNTIF(Interdata1!CW20,"&gt;0")</f>
        <v>1</v>
      </c>
      <c r="DQ20" s="20">
        <f>COUNTIF(Interdata1!DA20,"&gt;0")</f>
        <v>0</v>
      </c>
      <c r="DR20" s="20">
        <f>COUNTIF(Interdata1!DE20,"&gt;0")</f>
        <v>1</v>
      </c>
      <c r="DS20" s="20">
        <f>COUNTIF(Interdata1!DI20,"&gt;0")</f>
        <v>1</v>
      </c>
      <c r="DT20" s="20">
        <f>COUNTIF(Interdata1!DM20,"&gt;0")</f>
        <v>1</v>
      </c>
      <c r="DU20" s="20">
        <f>COUNTIF(Interdata1!DQ20,"&gt;0")</f>
        <v>1</v>
      </c>
      <c r="DV20" s="20">
        <f>COUNTIF(Interdata1!DU20,"&gt;0")</f>
        <v>0</v>
      </c>
      <c r="DW20" s="20">
        <f>COUNTIF(Interdata1!CL20,"&gt;0")</f>
        <v>1</v>
      </c>
      <c r="DX20" s="20">
        <f>COUNTIF(Interdata1!CP20,"&gt;0")</f>
        <v>1</v>
      </c>
      <c r="DY20" s="20">
        <f>COUNTIF(Interdata1!CT20,"&gt;0")</f>
        <v>1</v>
      </c>
      <c r="DZ20" s="20">
        <f>COUNTIF(Interdata1!CX20,"&gt;0")</f>
        <v>1</v>
      </c>
      <c r="EA20" s="20">
        <f>COUNTIF(Interdata1!DB20,"&gt;0")</f>
        <v>0</v>
      </c>
      <c r="EB20" s="20">
        <f>COUNTIF(Interdata1!DF20,"&gt;0")</f>
        <v>1</v>
      </c>
      <c r="EC20" s="20">
        <f>COUNTIF(Interdata1!DJ20,"&gt;0")</f>
        <v>0</v>
      </c>
      <c r="ED20" s="20">
        <f>COUNTIF(Interdata1!DN20,"&gt;0")</f>
        <v>1</v>
      </c>
      <c r="EE20" s="20">
        <f>COUNTIF(Interdata1!DR20,"&gt;0")</f>
        <v>0</v>
      </c>
      <c r="EF20" s="20">
        <f>COUNTIF(Interdata1!DV20,"&gt;0")</f>
        <v>1</v>
      </c>
      <c r="EG20" s="20">
        <f>(Interdata1!EB20)</f>
        <v>4</v>
      </c>
      <c r="EH20" s="20">
        <f>(Interdata1!ED20)</f>
        <v>3</v>
      </c>
      <c r="EI20" s="20">
        <f>(Interdata1!EE20)</f>
        <v>2</v>
      </c>
      <c r="EJ20" s="20">
        <f>(Interdata1!EJ20)</f>
        <v>4</v>
      </c>
      <c r="EK20" s="20">
        <f>(Interdata1!ES20)</f>
        <v>3</v>
      </c>
      <c r="EL20" s="20">
        <f>(Interdata1!FA20)</f>
        <v>2</v>
      </c>
      <c r="EM20" s="20">
        <f>(Interdata1!FC20)</f>
        <v>3</v>
      </c>
      <c r="EN20" s="20">
        <f>(Interdata1!FT20)</f>
        <v>4</v>
      </c>
      <c r="EO20" s="20">
        <f>(Interdata1!FV20)</f>
        <v>2</v>
      </c>
      <c r="EP20" s="20">
        <f>(Interdata1!GD20)</f>
        <v>4</v>
      </c>
      <c r="EQ20" s="20">
        <f>(Interdata1!EA20)</f>
        <v>1</v>
      </c>
      <c r="ER20" s="20">
        <f>(Interdata1!EF20)</f>
        <v>4</v>
      </c>
      <c r="ES20" s="20">
        <f>(Interdata1!EG20)</f>
        <v>2</v>
      </c>
      <c r="ET20" s="20">
        <f>(Interdata1!EM20)</f>
        <v>3</v>
      </c>
      <c r="EU20" s="20">
        <f>(Interdata1!EP20)</f>
        <v>3</v>
      </c>
      <c r="EV20" s="20">
        <f>(Interdata1!EY20)</f>
        <v>3</v>
      </c>
      <c r="EW20" s="20">
        <f>(Interdata1!FB20)</f>
        <v>3</v>
      </c>
      <c r="EX20" s="20">
        <f>(Interdata1!FJ20)</f>
        <v>2</v>
      </c>
      <c r="EY20" s="20">
        <f>(Interdata1!FS20)</f>
        <v>4</v>
      </c>
      <c r="EZ20" s="20">
        <f>(Interdata1!FX20)</f>
        <v>1</v>
      </c>
      <c r="FA20" s="20">
        <f>(Interdata1!DX20)</f>
        <v>2</v>
      </c>
      <c r="FB20" s="20">
        <f>(Interdata1!DZ20)</f>
        <v>4</v>
      </c>
      <c r="FC20" s="20">
        <f>(Interdata1!EI20)</f>
        <v>4</v>
      </c>
      <c r="FD20" s="20">
        <f>(Interdata1!EN20)</f>
        <v>4</v>
      </c>
      <c r="FE20" s="20">
        <f>(Interdata1!EU20)</f>
        <v>4</v>
      </c>
      <c r="FF20" s="20">
        <f>(Interdata1!EZ20)</f>
        <v>3</v>
      </c>
      <c r="FG20" s="20">
        <f>(Interdata1!FI20)</f>
        <v>4</v>
      </c>
      <c r="FH20" s="20">
        <f>(Interdata1!FU20)</f>
        <v>4</v>
      </c>
      <c r="FI20" s="20">
        <f>(Interdata1!GH20)</f>
        <v>4</v>
      </c>
      <c r="FJ20" s="20">
        <f>(Interdata1!GJ20)</f>
        <v>3</v>
      </c>
      <c r="FK20" s="20">
        <f>(Interdata1!DY20)</f>
        <v>2</v>
      </c>
      <c r="FL20" s="20">
        <f>(Interdata1!EC20)</f>
        <v>2</v>
      </c>
      <c r="FM20" s="20">
        <f>(Interdata1!EK20)</f>
        <v>1</v>
      </c>
      <c r="FN20" s="20">
        <f>(Interdata1!ER20)</f>
        <v>1</v>
      </c>
      <c r="FO20" s="20">
        <f>(Interdata1!FD20)</f>
        <v>1</v>
      </c>
      <c r="FP20" s="20">
        <f>(Interdata1!FH20)</f>
        <v>1</v>
      </c>
      <c r="FQ20" s="20">
        <f>(Interdata1!FL20)</f>
        <v>2</v>
      </c>
      <c r="FR20" s="20">
        <f>(Interdata1!FO20)</f>
        <v>1</v>
      </c>
      <c r="FS20" s="20">
        <f>(Interdata1!FQ20)</f>
        <v>3</v>
      </c>
      <c r="FT20" s="20">
        <f>(Interdata1!FW20)</f>
        <v>1</v>
      </c>
      <c r="FU20" s="20">
        <f>(Interdata1!EQ20)</f>
        <v>3</v>
      </c>
      <c r="FV20" s="20">
        <f>(Interdata1!ET20)</f>
        <v>3</v>
      </c>
      <c r="FW20" s="20">
        <f>(Interdata1!EV20)</f>
        <v>3</v>
      </c>
      <c r="FX20" s="20">
        <f>(Interdata1!FG20)</f>
        <v>1</v>
      </c>
      <c r="FY20" s="20">
        <f>(Interdata1!FN20)</f>
        <v>2</v>
      </c>
      <c r="FZ20" s="20">
        <f>(Interdata1!FR20)</f>
        <v>4</v>
      </c>
      <c r="GA20" s="20">
        <f>(Interdata1!GC20)</f>
        <v>1</v>
      </c>
      <c r="GB20" s="20">
        <f>(Interdata1!GE20)</f>
        <v>1</v>
      </c>
      <c r="GC20" s="20">
        <f>(Interdata1!GK20)</f>
        <v>2</v>
      </c>
      <c r="GD20" s="20">
        <f>(Interdata1!GL20)</f>
        <v>3</v>
      </c>
      <c r="GE20" s="20">
        <f>(Interdata1!EO20)</f>
        <v>1</v>
      </c>
      <c r="GF20" s="20">
        <f>(Interdata1!EW20)</f>
        <v>4</v>
      </c>
      <c r="GG20" s="20">
        <f>(Interdata1!FF20)</f>
        <v>3</v>
      </c>
      <c r="GH20" s="20">
        <f>(Interdata1!FM20)</f>
        <v>4</v>
      </c>
      <c r="GI20" s="20">
        <f>(Interdata1!FP20)</f>
        <v>1</v>
      </c>
      <c r="GJ20" s="20">
        <f>(Interdata1!GB20)</f>
        <v>4</v>
      </c>
      <c r="GK20" s="20">
        <f>(Interdata1!GF20)</f>
        <v>4</v>
      </c>
      <c r="GL20" s="20">
        <f>(Interdata1!GG20)</f>
        <v>3</v>
      </c>
      <c r="GM20" s="20">
        <f>(Interdata1!GI20)</f>
        <v>1</v>
      </c>
      <c r="GN20" s="20">
        <f>(Interdata1!GN20)</f>
        <v>2</v>
      </c>
      <c r="GO20" s="20">
        <f>(Interdata1!DW20)</f>
        <v>4</v>
      </c>
      <c r="GP20" s="20">
        <f>(Interdata1!EH20)</f>
        <v>1</v>
      </c>
      <c r="GQ20" s="20">
        <f>(Interdata1!EL20)</f>
        <v>4</v>
      </c>
      <c r="GR20" s="20">
        <f>(Interdata1!EX20)</f>
        <v>3</v>
      </c>
      <c r="GS20" s="20">
        <f>(Interdata1!FE20)</f>
        <v>2</v>
      </c>
      <c r="GT20" s="20">
        <f>(Interdata1!FK20)</f>
        <v>4</v>
      </c>
      <c r="GU20" s="20">
        <f>(Interdata1!FY20)</f>
        <v>3</v>
      </c>
      <c r="GV20" s="20">
        <f>(Interdata1!FZ20)</f>
        <v>3</v>
      </c>
      <c r="GW20" s="20">
        <f>(Interdata1!GA20)</f>
        <v>3</v>
      </c>
      <c r="GX20" s="20">
        <f>(Interdata1!GM20)</f>
        <v>4</v>
      </c>
      <c r="GY20" s="20">
        <f>('Raw data'!GO20)</f>
        <v>8</v>
      </c>
      <c r="GZ20" s="20">
        <f>('Raw data'!GW20)</f>
        <v>1</v>
      </c>
      <c r="HA20" s="20">
        <f>('Raw data'!HE20)</f>
        <v>10</v>
      </c>
      <c r="HB20" s="20">
        <f>('Raw data'!HM20)</f>
        <v>1</v>
      </c>
      <c r="HC20" s="20">
        <f>('Raw data'!HU20)</f>
        <v>1</v>
      </c>
      <c r="HD20" s="20">
        <f>('Raw data'!GP20)</f>
        <v>8</v>
      </c>
      <c r="HE20" s="20">
        <f>('Raw data'!GX20)</f>
        <v>10</v>
      </c>
      <c r="HF20" s="20">
        <f>('Raw data'!HF20)</f>
        <v>10</v>
      </c>
      <c r="HG20" s="20">
        <f>('Raw data'!HN20)</f>
        <v>10</v>
      </c>
      <c r="HH20" s="20">
        <f>('Raw data'!HV20)</f>
        <v>10</v>
      </c>
      <c r="HI20" s="20">
        <f>('Raw data'!GQ20)</f>
        <v>10</v>
      </c>
      <c r="HJ20" s="20">
        <f>('Raw data'!GY20)</f>
        <v>10</v>
      </c>
      <c r="HK20" s="20">
        <f>('Raw data'!HG20)</f>
        <v>10</v>
      </c>
      <c r="HL20" s="20">
        <f>('Raw data'!HO20)</f>
        <v>5</v>
      </c>
      <c r="HM20" s="20">
        <f>('Raw data'!HW20)</f>
        <v>10</v>
      </c>
      <c r="HN20" s="20">
        <f>('Raw data'!GR20)</f>
        <v>10</v>
      </c>
      <c r="HO20" s="20">
        <f>('Raw data'!GZ20)</f>
        <v>10</v>
      </c>
      <c r="HP20" s="20">
        <f>('Raw data'!HX20)</f>
        <v>10</v>
      </c>
      <c r="HQ20" s="20">
        <f>('Raw data'!HH20)</f>
        <v>1</v>
      </c>
      <c r="HR20" s="20">
        <f>('Raw data'!HP20)</f>
        <v>1</v>
      </c>
      <c r="HS20" s="20">
        <f>('Raw data'!IC20)</f>
        <v>1</v>
      </c>
      <c r="HT20" s="20">
        <f>('Raw data'!GS20)</f>
        <v>8</v>
      </c>
      <c r="HU20" s="20">
        <f>('Raw data'!HA20)</f>
        <v>10</v>
      </c>
      <c r="HV20" s="20">
        <f>('Raw data'!HI20)</f>
        <v>10</v>
      </c>
      <c r="HW20" s="20">
        <f>('Raw data'!HQ20)</f>
        <v>10</v>
      </c>
      <c r="HX20" s="20">
        <f>('Raw data'!HY20)</f>
        <v>10</v>
      </c>
      <c r="HY20" s="20">
        <f>('Raw data'!GT20)</f>
        <v>8</v>
      </c>
      <c r="HZ20" s="20">
        <f>('Raw data'!HB20)</f>
        <v>10</v>
      </c>
      <c r="IA20" s="20">
        <f>('Raw data'!HJ20)</f>
        <v>1</v>
      </c>
      <c r="IB20" s="20">
        <f>('Raw data'!HR20)</f>
        <v>8</v>
      </c>
      <c r="IC20" s="20">
        <f>('Raw data'!HZ20)</f>
        <v>1</v>
      </c>
      <c r="ID20" s="20">
        <f>('Raw data'!GU20)</f>
        <v>10</v>
      </c>
      <c r="IE20" s="20">
        <f>('Raw data'!HC20)</f>
        <v>10</v>
      </c>
      <c r="IF20" s="20">
        <f>('Raw data'!HK20)</f>
        <v>1</v>
      </c>
      <c r="IG20" s="20">
        <f>('Raw data'!HS20)</f>
        <v>10</v>
      </c>
      <c r="IH20" s="20">
        <f>('Raw data'!IA20)</f>
        <v>1</v>
      </c>
      <c r="II20" s="20">
        <f>('Raw data'!GV20)</f>
        <v>10</v>
      </c>
      <c r="IJ20" s="20">
        <f>('Raw data'!HD20)</f>
        <v>10</v>
      </c>
      <c r="IK20" s="20">
        <f>('Raw data'!HL20)</f>
        <v>10</v>
      </c>
      <c r="IL20" s="20">
        <f>('Raw data'!HT20)</f>
        <v>7</v>
      </c>
      <c r="IM20" s="20">
        <f>('Raw data'!IB20)</f>
        <v>8</v>
      </c>
    </row>
    <row r="21">
      <c r="A21" s="24" t="str">
        <f>'Raw data'!B21</f>
        <v>Другое (Укажите в следующем вопросе)</v>
      </c>
      <c r="B21" s="31">
        <f>COUNTIF(Interdata1!E21:I21,"&lt;1")</f>
        <v>2</v>
      </c>
      <c r="C21" s="20">
        <f>COUNTIF(Interdata1!T21:W21,"&lt;1")</f>
        <v>2</v>
      </c>
      <c r="D21" s="20">
        <f>COUNTIF(Interdata1!Y21,"&lt;1")</f>
        <v>0</v>
      </c>
      <c r="E21" s="19">
        <f>COUNTIF(Interdata1!AI21:AL21,"&lt;1")</f>
        <v>1</v>
      </c>
      <c r="F21" s="19">
        <f>COUNTIF(Interdata1!E21,"&gt;0")</f>
        <v>1</v>
      </c>
      <c r="G21" s="20">
        <f>COUNTIF(Interdata1!J21:M21,"&lt;1")</f>
        <v>1</v>
      </c>
      <c r="H21" s="20">
        <f>countif(Interdata1!T21,"&gt;0")</f>
        <v>0</v>
      </c>
      <c r="I21" s="20">
        <f>COUNTIF(Interdata1!X21,"&lt;1")</f>
        <v>1</v>
      </c>
      <c r="J21" s="20">
        <f>COUNTIF(Interdata1!Z21:AB21,"&lt;1")</f>
        <v>0</v>
      </c>
      <c r="K21" s="20">
        <f>COUNTIF(Interdata1!AI21,"&gt;0")</f>
        <v>0</v>
      </c>
      <c r="L21" s="20">
        <f>COUNTIF(Interdata1!AM21:AO21,"&lt;1")</f>
        <v>2</v>
      </c>
      <c r="M21" s="20">
        <f>COUNTIF(Interdata1!F21,"&gt;0")</f>
        <v>0</v>
      </c>
      <c r="N21" s="20">
        <f>COUNTIF(Interdata1!J21,"&gt;0")</f>
        <v>1</v>
      </c>
      <c r="O21" s="20">
        <f>COUNTIF(Interdata1!N21:P21,"&lt;1")</f>
        <v>2</v>
      </c>
      <c r="P21" s="20">
        <f>COUNTIF(Interdata1!U21,"&gt;0")</f>
        <v>1</v>
      </c>
      <c r="Q21" s="20">
        <f>COUNTIF(Interdata1!X21,"&gt;0")</f>
        <v>0</v>
      </c>
      <c r="R21" s="20">
        <f>COUNTIF(Interdata1!AC21:AE21,"&lt;1")</f>
        <v>0</v>
      </c>
      <c r="S21" s="20">
        <f>COUNTIF(Interdata1!AN21,"&gt;0")</f>
        <v>0</v>
      </c>
      <c r="T21" s="20">
        <f>COUNTIF(Interdata1!AP21:AQ21,"&lt;1")</f>
        <v>0</v>
      </c>
      <c r="U21" s="20">
        <f>COUNTIF(Interdata1!AS21,"&gt;0")</f>
        <v>1</v>
      </c>
      <c r="V21" s="20">
        <f>COUNTIF(Interdata1!G21,"&gt;0")</f>
        <v>1</v>
      </c>
      <c r="W21" s="20">
        <f>COUNTIF(Interdata1!K21,"&gt;0")</f>
        <v>1</v>
      </c>
      <c r="X21" s="20">
        <f>COUNTIF(Interdata1!N21,"&gt;0")</f>
        <v>1</v>
      </c>
      <c r="Y21" s="20">
        <f>COUNTIF(Interdata1!Q21:R21,"&lt;1")</f>
        <v>2</v>
      </c>
      <c r="Z21" s="20">
        <f>COUNTIF(Interdata1!V21,"&gt;0")</f>
        <v>1</v>
      </c>
      <c r="AA21" s="20">
        <f>COUNTIF(Interdata1!Z21,"&gt;0")</f>
        <v>1</v>
      </c>
      <c r="AB21" s="20">
        <f>COUNTIF(Interdata1!AC21:AD21,"&gt;0")</f>
        <v>2</v>
      </c>
      <c r="AC21" s="20">
        <f>COUNTIF(Interdata1!AF21:AG21,"&lt;1")</f>
        <v>1</v>
      </c>
      <c r="AD21" s="20">
        <f>COUNTIF(Interdata1!AJ21,"&gt;0")</f>
        <v>1</v>
      </c>
      <c r="AE21" s="20">
        <f>COUNTIF(Interdata1!AP21,"&gt;0")</f>
        <v>1</v>
      </c>
      <c r="AF21" s="20">
        <f>COUNTIF(Interdata1!AR21,"&lt;1")</f>
        <v>0</v>
      </c>
      <c r="AG21" s="20">
        <f>COUNTIF(Interdata1!AT21,"&lt;1")</f>
        <v>0</v>
      </c>
      <c r="AH21" s="20">
        <f>COUNTIF(Interdata1!H21,"&gt;0")</f>
        <v>0</v>
      </c>
      <c r="AI21" s="20">
        <f>COUNTIF(Interdata1!L21,"&gt;0")</f>
        <v>0</v>
      </c>
      <c r="AJ21" s="20">
        <f>COUNTIF(Interdata1!O21,"&gt;0")</f>
        <v>0</v>
      </c>
      <c r="AK21" s="20">
        <f>COUNTIF(Interdata1!Q21,"&gt;0")</f>
        <v>0</v>
      </c>
      <c r="AL21" s="20">
        <f>COUNTIF(Interdata1!S21,"&lt;1")</f>
        <v>0</v>
      </c>
      <c r="AM21" s="20">
        <f>COUNTIF(Interdata1!AA21:AB21,"&gt;0")</f>
        <v>2</v>
      </c>
      <c r="AN21" s="20">
        <f>COUNTIF(Interdata1!AF21,"&gt;0")</f>
        <v>1</v>
      </c>
      <c r="AO21" s="20">
        <f>COUNTIF(Interdata1!AH21,"&lt;1")</f>
        <v>1</v>
      </c>
      <c r="AP21" s="20">
        <f>COUNTIF(Interdata1!AK21,"&gt;0")</f>
        <v>1</v>
      </c>
      <c r="AQ21" s="20">
        <f>COUNTIF(Interdata1!AM21,"&gt;0")</f>
        <v>0</v>
      </c>
      <c r="AR21" s="20">
        <f>COUNTIF(Interdata1!AO21,"&gt;0")</f>
        <v>1</v>
      </c>
      <c r="AS21" s="20">
        <f>COUNTIF(Interdata1!AQ21:AR21,"&gt;0")</f>
        <v>2</v>
      </c>
      <c r="AT21" s="20">
        <f>COUNTIF(Interdata1!I21,"&gt;0")</f>
        <v>1</v>
      </c>
      <c r="AU21" s="20">
        <f>COUNTIF(Interdata1!M21,"&gt;0")</f>
        <v>1</v>
      </c>
      <c r="AV21" s="20">
        <f>COUNTIF(Interdata1!P21,"&gt;0")</f>
        <v>0</v>
      </c>
      <c r="AW21" s="20">
        <f>COUNTIF(Interdata1!R21:S21,"&gt;0")</f>
        <v>1</v>
      </c>
      <c r="AX21" s="20">
        <f>COUNTIF(Interdata1!W21,"&gt;0")</f>
        <v>0</v>
      </c>
      <c r="AY21" s="20">
        <f>COUNTIF(Interdata1!Y21,"&gt;0")</f>
        <v>1</v>
      </c>
      <c r="AZ21" s="20">
        <f>COUNTIF(Interdata1!AE21,"&gt;0")</f>
        <v>1</v>
      </c>
      <c r="BA21" s="20">
        <f>COUNTIF(Interdata1!AG21:AH21,"&gt;0")</f>
        <v>0</v>
      </c>
      <c r="BB21" s="20">
        <f>COUNTIF(Interdata1!AL21,"&gt;0")</f>
        <v>1</v>
      </c>
      <c r="BC21" s="20">
        <f>COUNTIF(Interdata1!AS21,"&lt;1")</f>
        <v>0</v>
      </c>
      <c r="BD21" s="32">
        <f>COUNTIF(Interdata1!AT21,"&gt;0")</f>
        <v>1</v>
      </c>
      <c r="BE21" s="20">
        <f>COUNTIF(Interdata1!AU21,"&gt;0")</f>
        <v>1</v>
      </c>
      <c r="BF21" s="20">
        <f>COUNTIF(Interdata1!AY21,"&gt;0")</f>
        <v>1</v>
      </c>
      <c r="BG21" s="20">
        <f>COUNTIF(Interdata1!BC21,"&gt;0")</f>
        <v>1</v>
      </c>
      <c r="BH21" s="20">
        <f>COUNTIF(Interdata1!BG21,"&gt;0")</f>
        <v>1</v>
      </c>
      <c r="BI21" s="20">
        <f>COUNTIF(Interdata1!BK21,"&gt;0")</f>
        <v>1</v>
      </c>
      <c r="BJ21" s="20">
        <f>COUNTIF(Interdata1!BO21,"&gt;0")</f>
        <v>0</v>
      </c>
      <c r="BK21" s="20">
        <f>COUNTIF(Interdata1!BS21,"&gt;0")</f>
        <v>1</v>
      </c>
      <c r="BL21" s="20">
        <f>COUNTIF(Interdata1!BW21,"&gt;0")</f>
        <v>1</v>
      </c>
      <c r="BM21" s="20">
        <f>COUNTIF(Interdata1!CA21,"&gt;0")</f>
        <v>0</v>
      </c>
      <c r="BN21" s="20">
        <f>COUNTIF(Interdata1!CE21,"&gt;0")</f>
        <v>1</v>
      </c>
      <c r="BO21" s="20">
        <f>COUNTIF(Interdata1!AV21,"&gt;0")</f>
        <v>1</v>
      </c>
      <c r="BP21" s="20">
        <f>COUNTIF(Interdata1!AZ21,"&gt;0")</f>
        <v>1</v>
      </c>
      <c r="BQ21" s="20">
        <f>COUNTIF(Interdata1!BD21,"&gt;0")</f>
        <v>0</v>
      </c>
      <c r="BR21" s="20">
        <f>COUNTIF(Interdata1!BH21,"&gt;0")</f>
        <v>1</v>
      </c>
      <c r="BS21" s="20">
        <f>COUNTIF(Interdata1!BL21,"&gt;0")</f>
        <v>1</v>
      </c>
      <c r="BT21" s="20">
        <f>COUNTIF(Interdata1!BP21,"&gt;0")</f>
        <v>1</v>
      </c>
      <c r="BU21" s="20">
        <f>COUNTIF(Interdata1!BT21,"&gt;0")</f>
        <v>1</v>
      </c>
      <c r="BV21" s="20">
        <f>COUNTIF(Interdata1!BX21,"&gt;0")</f>
        <v>0</v>
      </c>
      <c r="BW21" s="20">
        <f>COUNTIF(Interdata1!CB21,"&gt;0")</f>
        <v>0</v>
      </c>
      <c r="BX21" s="20">
        <f>COUNTIF(Interdata1!CF21,"&gt;0")</f>
        <v>1</v>
      </c>
      <c r="BY21" s="20">
        <f>COUNTIF(Interdata1!AW21,"&gt;0")</f>
        <v>1</v>
      </c>
      <c r="BZ21" s="20">
        <f>COUNTIF(Interdata1!BA21,"&gt;0")</f>
        <v>1</v>
      </c>
      <c r="CA21" s="20">
        <f>COUNTIF(Interdata1!BE21,"&gt;0")</f>
        <v>1</v>
      </c>
      <c r="CB21" s="20">
        <f>COUNTIF(Interdata1!BI21,"&gt;0")</f>
        <v>1</v>
      </c>
      <c r="CC21" s="20">
        <f>COUNTIF(Interdata1!BM21,"&gt;0")</f>
        <v>1</v>
      </c>
      <c r="CD21" s="20">
        <f>COUNTIF(Interdata1!BQ21,"&gt;0")</f>
        <v>1</v>
      </c>
      <c r="CE21" s="20">
        <f>COUNTIF(Interdata1!BU21,"&gt;0")</f>
        <v>0</v>
      </c>
      <c r="CF21" s="20">
        <f>COUNTIF(Interdata1!BY21,"&gt;0")</f>
        <v>1</v>
      </c>
      <c r="CG21" s="20">
        <f>COUNTIF(Interdata1!CC21,"&gt;0")</f>
        <v>1</v>
      </c>
      <c r="CH21" s="20">
        <f>COUNTIF(Interdata1!CG21,"&gt;0")</f>
        <v>1</v>
      </c>
      <c r="CI21" s="20">
        <f>COUNTIF(Interdata1!AX21,"&gt;0")</f>
        <v>0</v>
      </c>
      <c r="CJ21" s="20">
        <f>COUNTIF(Interdata1!BB21,"&gt;0")</f>
        <v>0</v>
      </c>
      <c r="CK21" s="20">
        <f>COUNTIF(Interdata1!BF21,"&gt;0")</f>
        <v>0</v>
      </c>
      <c r="CL21" s="20">
        <f>COUNTIF(Interdata1!BJ21,"&gt;0")</f>
        <v>0</v>
      </c>
      <c r="CM21" s="20">
        <f>COUNTIF(Interdata1!BN21,"&gt;0")</f>
        <v>0</v>
      </c>
      <c r="CN21" s="20">
        <f>COUNTIF(Interdata1!BR21,"&gt;0")</f>
        <v>0</v>
      </c>
      <c r="CO21" s="20">
        <f>COUNTIF(Interdata1!BV21,"&gt;0")</f>
        <v>0</v>
      </c>
      <c r="CP21" s="20">
        <f>COUNTIF(Interdata1!BZ21,"&gt;0")</f>
        <v>0</v>
      </c>
      <c r="CQ21" s="20">
        <f>COUNTIF(Interdata1!CD21,"&gt;0")</f>
        <v>0</v>
      </c>
      <c r="CR21" s="20">
        <f>COUNTIF(Interdata1!CH21,"&gt;0")</f>
        <v>0</v>
      </c>
      <c r="CS21" s="20">
        <f>COUNTIF(Interdata1!CI21,"&gt;0")</f>
        <v>0</v>
      </c>
      <c r="CT21" s="20">
        <f>COUNTIF(Interdata1!CM21,"&gt;0")</f>
        <v>1</v>
      </c>
      <c r="CU21" s="20">
        <f>COUNTIF(Interdata1!CQ21,"&gt;0")</f>
        <v>0</v>
      </c>
      <c r="CV21" s="20">
        <f>COUNTIF(Interdata1!CU21,"&gt;0")</f>
        <v>0</v>
      </c>
      <c r="CW21" s="20">
        <f>COUNTIF(Interdata1!CY21,"&gt;0")</f>
        <v>1</v>
      </c>
      <c r="CX21" s="20">
        <f>COUNTIF(Interdata1!DC21,"&gt;0")</f>
        <v>0</v>
      </c>
      <c r="CY21" s="20">
        <f>COUNTIF(Interdata1!DG21,"&gt;0")</f>
        <v>0</v>
      </c>
      <c r="CZ21" s="20">
        <f>COUNTIF(Interdata1!DK21,"&gt;0")</f>
        <v>1</v>
      </c>
      <c r="DA21" s="20">
        <f>COUNTIF(Interdata1!DO21,"&gt;0")</f>
        <v>1</v>
      </c>
      <c r="DB21" s="20">
        <f>COUNTIF(Interdata1!DS21,"&gt;0")</f>
        <v>0</v>
      </c>
      <c r="DC21" s="20">
        <f>COUNTIF(Interdata1!CJ21,"&gt;0")</f>
        <v>1</v>
      </c>
      <c r="DD21" s="20">
        <f>COUNTIF(Interdata1!CN21,"&gt;0")</f>
        <v>1</v>
      </c>
      <c r="DE21" s="20">
        <f>COUNTIF(Interdata1!CR21,"&gt;0")</f>
        <v>0</v>
      </c>
      <c r="DF21" s="20">
        <f>COUNTIF(Interdata1!CV21,"&gt;0")</f>
        <v>1</v>
      </c>
      <c r="DG21" s="20">
        <f>COUNTIF(Interdata1!CZ21,"&gt;0")</f>
        <v>1</v>
      </c>
      <c r="DH21" s="20">
        <f>COUNTIF(Interdata1!DD21,"&gt;0")</f>
        <v>1</v>
      </c>
      <c r="DI21" s="20">
        <f>COUNTIF(Interdata1!DH21,"&gt;0")</f>
        <v>1</v>
      </c>
      <c r="DJ21" s="20">
        <f>COUNTIF(Interdata1!DL21,"&gt;0")</f>
        <v>1</v>
      </c>
      <c r="DK21" s="20">
        <f>COUNTIF(Interdata1!DP21,"&gt;0")</f>
        <v>1</v>
      </c>
      <c r="DL21" s="20">
        <f>COUNTIF(Interdata1!DT21,"&gt;0")</f>
        <v>1</v>
      </c>
      <c r="DM21" s="20">
        <f>COUNTIF(Interdata1!CK21,"&gt;0")</f>
        <v>0</v>
      </c>
      <c r="DN21" s="20">
        <f>COUNTIF(Interdata1!CO21,"&gt;0")</f>
        <v>0</v>
      </c>
      <c r="DO21" s="20">
        <f>COUNTIF(Interdata1!CS21,"&gt;0")</f>
        <v>0</v>
      </c>
      <c r="DP21" s="20">
        <f>COUNTIF(Interdata1!CW21,"&gt;0")</f>
        <v>1</v>
      </c>
      <c r="DQ21" s="20">
        <f>COUNTIF(Interdata1!DA21,"&gt;0")</f>
        <v>1</v>
      </c>
      <c r="DR21" s="20">
        <f>COUNTIF(Interdata1!DE21,"&gt;0")</f>
        <v>1</v>
      </c>
      <c r="DS21" s="20">
        <f>COUNTIF(Interdata1!DI21,"&gt;0")</f>
        <v>1</v>
      </c>
      <c r="DT21" s="20">
        <f>COUNTIF(Interdata1!DM21,"&gt;0")</f>
        <v>1</v>
      </c>
      <c r="DU21" s="20">
        <f>COUNTIF(Interdata1!DQ21,"&gt;0")</f>
        <v>0</v>
      </c>
      <c r="DV21" s="20">
        <f>COUNTIF(Interdata1!DU21,"&gt;0")</f>
        <v>0</v>
      </c>
      <c r="DW21" s="20">
        <f>COUNTIF(Interdata1!CL21,"&gt;0")</f>
        <v>0</v>
      </c>
      <c r="DX21" s="20">
        <f>COUNTIF(Interdata1!CP21,"&gt;0")</f>
        <v>1</v>
      </c>
      <c r="DY21" s="20">
        <f>COUNTIF(Interdata1!CT21,"&gt;0")</f>
        <v>1</v>
      </c>
      <c r="DZ21" s="20">
        <f>COUNTIF(Interdata1!CX21,"&gt;0")</f>
        <v>0</v>
      </c>
      <c r="EA21" s="20">
        <f>COUNTIF(Interdata1!DB21,"&gt;0")</f>
        <v>0</v>
      </c>
      <c r="EB21" s="20">
        <f>COUNTIF(Interdata1!DF21,"&gt;0")</f>
        <v>0</v>
      </c>
      <c r="EC21" s="20">
        <f>COUNTIF(Interdata1!DJ21,"&gt;0")</f>
        <v>0</v>
      </c>
      <c r="ED21" s="20">
        <f>COUNTIF(Interdata1!DN21,"&gt;0")</f>
        <v>1</v>
      </c>
      <c r="EE21" s="20">
        <f>COUNTIF(Interdata1!DR21,"&gt;0")</f>
        <v>1</v>
      </c>
      <c r="EF21" s="20">
        <f>COUNTIF(Interdata1!DV21,"&gt;0")</f>
        <v>0</v>
      </c>
      <c r="EG21" s="20">
        <f>(Interdata1!EB21)</f>
        <v>4</v>
      </c>
      <c r="EH21" s="20">
        <f>(Interdata1!ED21)</f>
        <v>4</v>
      </c>
      <c r="EI21" s="20">
        <f>(Interdata1!EE21)</f>
        <v>3</v>
      </c>
      <c r="EJ21" s="20">
        <f>(Interdata1!EJ21)</f>
        <v>2</v>
      </c>
      <c r="EK21" s="20">
        <f>(Interdata1!ES21)</f>
        <v>3</v>
      </c>
      <c r="EL21" s="20">
        <f>(Interdata1!FA21)</f>
        <v>4</v>
      </c>
      <c r="EM21" s="20">
        <f>(Interdata1!FC21)</f>
        <v>4</v>
      </c>
      <c r="EN21" s="20">
        <f>(Interdata1!FT21)</f>
        <v>3</v>
      </c>
      <c r="EO21" s="20">
        <f>(Interdata1!FV21)</f>
        <v>4</v>
      </c>
      <c r="EP21" s="20">
        <f>(Interdata1!GD21)</f>
        <v>2</v>
      </c>
      <c r="EQ21" s="20">
        <f>(Interdata1!EA21)</f>
        <v>3</v>
      </c>
      <c r="ER21" s="20">
        <f>(Interdata1!EF21)</f>
        <v>4</v>
      </c>
      <c r="ES21" s="20">
        <f>(Interdata1!EG21)</f>
        <v>2</v>
      </c>
      <c r="ET21" s="20">
        <f>(Interdata1!EM21)</f>
        <v>3</v>
      </c>
      <c r="EU21" s="20">
        <f>(Interdata1!EP21)</f>
        <v>4</v>
      </c>
      <c r="EV21" s="20">
        <f>(Interdata1!EY21)</f>
        <v>3</v>
      </c>
      <c r="EW21" s="20">
        <f>(Interdata1!FB21)</f>
        <v>4</v>
      </c>
      <c r="EX21" s="20">
        <f>(Interdata1!FJ21)</f>
        <v>3</v>
      </c>
      <c r="EY21" s="20">
        <f>(Interdata1!FS21)</f>
        <v>3</v>
      </c>
      <c r="EZ21" s="20">
        <f>(Interdata1!FX21)</f>
        <v>1</v>
      </c>
      <c r="FA21" s="20">
        <f>(Interdata1!DX21)</f>
        <v>4</v>
      </c>
      <c r="FB21" s="20">
        <f>(Interdata1!DZ21)</f>
        <v>4</v>
      </c>
      <c r="FC21" s="20">
        <f>(Interdata1!EI21)</f>
        <v>4</v>
      </c>
      <c r="FD21" s="20">
        <f>(Interdata1!EN21)</f>
        <v>4</v>
      </c>
      <c r="FE21" s="20">
        <f>(Interdata1!EU21)</f>
        <v>4</v>
      </c>
      <c r="FF21" s="20">
        <f>(Interdata1!EZ21)</f>
        <v>3</v>
      </c>
      <c r="FG21" s="20">
        <f>(Interdata1!FI21)</f>
        <v>4</v>
      </c>
      <c r="FH21" s="20">
        <f>(Interdata1!FU21)</f>
        <v>4</v>
      </c>
      <c r="FI21" s="20">
        <f>(Interdata1!GH21)</f>
        <v>4</v>
      </c>
      <c r="FJ21" s="20">
        <f>(Interdata1!GJ21)</f>
        <v>4</v>
      </c>
      <c r="FK21" s="20">
        <f>(Interdata1!DY21)</f>
        <v>3</v>
      </c>
      <c r="FL21" s="20">
        <f>(Interdata1!EC21)</f>
        <v>4</v>
      </c>
      <c r="FM21" s="20">
        <f>(Interdata1!EK21)</f>
        <v>4</v>
      </c>
      <c r="FN21" s="20">
        <f>(Interdata1!ER21)</f>
        <v>4</v>
      </c>
      <c r="FO21" s="20">
        <f>(Interdata1!FD21)</f>
        <v>2</v>
      </c>
      <c r="FP21" s="20">
        <f>(Interdata1!FH21)</f>
        <v>4</v>
      </c>
      <c r="FQ21" s="20">
        <f>(Interdata1!FL21)</f>
        <v>2</v>
      </c>
      <c r="FR21" s="20">
        <f>(Interdata1!FO21)</f>
        <v>1</v>
      </c>
      <c r="FS21" s="20">
        <f>(Interdata1!FQ21)</f>
        <v>4</v>
      </c>
      <c r="FT21" s="20">
        <f>(Interdata1!FW21)</f>
        <v>4</v>
      </c>
      <c r="FU21" s="20">
        <f>(Interdata1!EQ21)</f>
        <v>3</v>
      </c>
      <c r="FV21" s="20">
        <f>(Interdata1!ET21)</f>
        <v>4</v>
      </c>
      <c r="FW21" s="20">
        <f>(Interdata1!EV21)</f>
        <v>3</v>
      </c>
      <c r="FX21" s="20">
        <f>(Interdata1!FG21)</f>
        <v>4</v>
      </c>
      <c r="FY21" s="20">
        <f>(Interdata1!FN21)</f>
        <v>3</v>
      </c>
      <c r="FZ21" s="20">
        <f>(Interdata1!FR21)</f>
        <v>4</v>
      </c>
      <c r="GA21" s="20">
        <f>(Interdata1!GC21)</f>
        <v>2</v>
      </c>
      <c r="GB21" s="20">
        <f>(Interdata1!GE21)</f>
        <v>2</v>
      </c>
      <c r="GC21" s="20">
        <f>(Interdata1!GK21)</f>
        <v>2</v>
      </c>
      <c r="GD21" s="20">
        <f>(Interdata1!GL21)</f>
        <v>4</v>
      </c>
      <c r="GE21" s="20">
        <f>(Interdata1!EO21)</f>
        <v>3</v>
      </c>
      <c r="GF21" s="20">
        <f>(Interdata1!EW21)</f>
        <v>3</v>
      </c>
      <c r="GG21" s="20">
        <f>(Interdata1!FF21)</f>
        <v>3</v>
      </c>
      <c r="GH21" s="20">
        <f>(Interdata1!FM21)</f>
        <v>3</v>
      </c>
      <c r="GI21" s="20">
        <f>(Interdata1!FP21)</f>
        <v>4</v>
      </c>
      <c r="GJ21" s="20">
        <f>(Interdata1!GB21)</f>
        <v>3</v>
      </c>
      <c r="GK21" s="20">
        <f>(Interdata1!GF21)</f>
        <v>4</v>
      </c>
      <c r="GL21" s="20">
        <f>(Interdata1!GG21)</f>
        <v>3</v>
      </c>
      <c r="GM21" s="20">
        <f>(Interdata1!GI21)</f>
        <v>1</v>
      </c>
      <c r="GN21" s="20">
        <f>(Interdata1!GN21)</f>
        <v>4</v>
      </c>
      <c r="GO21" s="20">
        <f>(Interdata1!DW21)</f>
        <v>3</v>
      </c>
      <c r="GP21" s="20">
        <f>(Interdata1!EH21)</f>
        <v>2</v>
      </c>
      <c r="GQ21" s="20">
        <f>(Interdata1!EL21)</f>
        <v>3</v>
      </c>
      <c r="GR21" s="20">
        <f>(Interdata1!EX21)</f>
        <v>4</v>
      </c>
      <c r="GS21" s="20">
        <f>(Interdata1!FE21)</f>
        <v>4</v>
      </c>
      <c r="GT21" s="20">
        <f>(Interdata1!FK21)</f>
        <v>3</v>
      </c>
      <c r="GU21" s="20">
        <f>(Interdata1!FY21)</f>
        <v>2</v>
      </c>
      <c r="GV21" s="20">
        <f>(Interdata1!FZ21)</f>
        <v>3</v>
      </c>
      <c r="GW21" s="20">
        <f>(Interdata1!GA21)</f>
        <v>1</v>
      </c>
      <c r="GX21" s="20">
        <f>(Interdata1!GM21)</f>
        <v>4</v>
      </c>
      <c r="GY21" s="20">
        <f>('Raw data'!GO21)</f>
        <v>3</v>
      </c>
      <c r="GZ21" s="20">
        <f>('Raw data'!GW21)</f>
        <v>5</v>
      </c>
      <c r="HA21" s="20">
        <f>('Raw data'!HE21)</f>
        <v>5</v>
      </c>
      <c r="HB21" s="20">
        <f>('Raw data'!HM21)</f>
        <v>8</v>
      </c>
      <c r="HC21" s="20">
        <f>('Raw data'!HU21)</f>
        <v>9</v>
      </c>
      <c r="HD21" s="20">
        <f>('Raw data'!GP21)</f>
        <v>6</v>
      </c>
      <c r="HE21" s="20">
        <f>('Raw data'!GX21)</f>
        <v>8</v>
      </c>
      <c r="HF21" s="20">
        <f>('Raw data'!HF21)</f>
        <v>5</v>
      </c>
      <c r="HG21" s="20">
        <f>('Raw data'!HN21)</f>
        <v>8</v>
      </c>
      <c r="HH21" s="20">
        <f>('Raw data'!HV21)</f>
        <v>3</v>
      </c>
      <c r="HI21" s="20">
        <f>('Raw data'!GQ21)</f>
        <v>10</v>
      </c>
      <c r="HJ21" s="20">
        <f>('Raw data'!GY21)</f>
        <v>9</v>
      </c>
      <c r="HK21" s="20">
        <f>('Raw data'!HG21)</f>
        <v>9</v>
      </c>
      <c r="HL21" s="20">
        <f>('Raw data'!HO21)</f>
        <v>7</v>
      </c>
      <c r="HM21" s="20">
        <f>('Raw data'!HW21)</f>
        <v>10</v>
      </c>
      <c r="HN21" s="20">
        <f>('Raw data'!GR21)</f>
        <v>10</v>
      </c>
      <c r="HO21" s="20">
        <f>('Raw data'!GZ21)</f>
        <v>10</v>
      </c>
      <c r="HP21" s="20">
        <f>('Raw data'!HX21)</f>
        <v>10</v>
      </c>
      <c r="HQ21" s="20">
        <f>('Raw data'!HH21)</f>
        <v>7</v>
      </c>
      <c r="HR21" s="20">
        <f>('Raw data'!HP21)</f>
        <v>7</v>
      </c>
      <c r="HS21" s="20">
        <f>('Raw data'!IC21)</f>
        <v>10</v>
      </c>
      <c r="HT21" s="20">
        <f>('Raw data'!GS21)</f>
        <v>10</v>
      </c>
      <c r="HU21" s="20">
        <f>('Raw data'!HA21)</f>
        <v>10</v>
      </c>
      <c r="HV21" s="20">
        <f>('Raw data'!HI21)</f>
        <v>9</v>
      </c>
      <c r="HW21" s="20">
        <f>('Raw data'!HQ21)</f>
        <v>10</v>
      </c>
      <c r="HX21" s="20">
        <f>('Raw data'!HY21)</f>
        <v>10</v>
      </c>
      <c r="HY21" s="20">
        <f>('Raw data'!GT21)</f>
        <v>8</v>
      </c>
      <c r="HZ21" s="20">
        <f>('Raw data'!HB21)</f>
        <v>10</v>
      </c>
      <c r="IA21" s="20">
        <f>('Raw data'!HJ21)</f>
        <v>10</v>
      </c>
      <c r="IB21" s="20">
        <f>('Raw data'!HR21)</f>
        <v>8</v>
      </c>
      <c r="IC21" s="20">
        <f>('Raw data'!HZ21)</f>
        <v>7</v>
      </c>
      <c r="ID21" s="20">
        <f>('Raw data'!GU21)</f>
        <v>10</v>
      </c>
      <c r="IE21" s="20">
        <f>('Raw data'!HC21)</f>
        <v>8</v>
      </c>
      <c r="IF21" s="20">
        <f>('Raw data'!HK21)</f>
        <v>1</v>
      </c>
      <c r="IG21" s="20">
        <f>('Raw data'!HS21)</f>
        <v>10</v>
      </c>
      <c r="IH21" s="20">
        <f>('Raw data'!IA21)</f>
        <v>8</v>
      </c>
      <c r="II21" s="20">
        <f>('Raw data'!GV21)</f>
        <v>7</v>
      </c>
      <c r="IJ21" s="20">
        <f>('Raw data'!HD21)</f>
        <v>5</v>
      </c>
      <c r="IK21" s="20">
        <f>('Raw data'!HL21)</f>
        <v>6</v>
      </c>
      <c r="IL21" s="20">
        <f>('Raw data'!HT21)</f>
        <v>5</v>
      </c>
      <c r="IM21" s="20">
        <f>('Raw data'!IB21)</f>
        <v>1</v>
      </c>
    </row>
    <row r="22">
      <c r="A22" s="24" t="str">
        <f>'Raw data'!B22</f>
        <v>Product manager</v>
      </c>
      <c r="B22" s="31">
        <f>COUNTIF(Interdata1!E22:I22,"&lt;1")</f>
        <v>2</v>
      </c>
      <c r="C22" s="20">
        <f>COUNTIF(Interdata1!T22:W22,"&lt;1")</f>
        <v>2</v>
      </c>
      <c r="D22" s="20">
        <f>COUNTIF(Interdata1!Y22,"&lt;1")</f>
        <v>0</v>
      </c>
      <c r="E22" s="19">
        <f>COUNTIF(Interdata1!AI22:AL22,"&lt;1")</f>
        <v>1</v>
      </c>
      <c r="F22" s="19">
        <f>COUNTIF(Interdata1!E22,"&gt;0")</f>
        <v>0</v>
      </c>
      <c r="G22" s="20">
        <f>COUNTIF(Interdata1!J22:M22,"&lt;1")</f>
        <v>4</v>
      </c>
      <c r="H22" s="20">
        <f>countif(Interdata1!T22,"&gt;0")</f>
        <v>1</v>
      </c>
      <c r="I22" s="20">
        <f>COUNTIF(Interdata1!X22,"&lt;1")</f>
        <v>1</v>
      </c>
      <c r="J22" s="20">
        <f>COUNTIF(Interdata1!Z22:AB22,"&lt;1")</f>
        <v>2</v>
      </c>
      <c r="K22" s="20">
        <f>COUNTIF(Interdata1!AI22,"&gt;0")</f>
        <v>1</v>
      </c>
      <c r="L22" s="20">
        <f>COUNTIF(Interdata1!AM22:AO22,"&lt;1")</f>
        <v>2</v>
      </c>
      <c r="M22" s="20">
        <f>COUNTIF(Interdata1!F22,"&gt;0")</f>
        <v>1</v>
      </c>
      <c r="N22" s="20">
        <f>COUNTIF(Interdata1!J22,"&gt;0")</f>
        <v>0</v>
      </c>
      <c r="O22" s="20">
        <f>COUNTIF(Interdata1!N22:P22,"&lt;1")</f>
        <v>1</v>
      </c>
      <c r="P22" s="20">
        <f>COUNTIF(Interdata1!U22,"&gt;0")</f>
        <v>0</v>
      </c>
      <c r="Q22" s="20">
        <f>COUNTIF(Interdata1!X22,"&gt;0")</f>
        <v>0</v>
      </c>
      <c r="R22" s="20">
        <f>COUNTIF(Interdata1!AC22:AE22,"&lt;1")</f>
        <v>3</v>
      </c>
      <c r="S22" s="20">
        <f>COUNTIF(Interdata1!AN22,"&gt;0")</f>
        <v>1</v>
      </c>
      <c r="T22" s="20">
        <f>COUNTIF(Interdata1!AP22:AQ22,"&lt;1")</f>
        <v>1</v>
      </c>
      <c r="U22" s="20">
        <f>COUNTIF(Interdata1!AS22,"&gt;0")</f>
        <v>1</v>
      </c>
      <c r="V22" s="20">
        <f>COUNTIF(Interdata1!G22,"&gt;0")</f>
        <v>0</v>
      </c>
      <c r="W22" s="20">
        <f>COUNTIF(Interdata1!K22,"&gt;0")</f>
        <v>0</v>
      </c>
      <c r="X22" s="20">
        <f>COUNTIF(Interdata1!N22,"&gt;0")</f>
        <v>1</v>
      </c>
      <c r="Y22" s="20">
        <f>COUNTIF(Interdata1!Q22:R22,"&lt;1")</f>
        <v>0</v>
      </c>
      <c r="Z22" s="20">
        <f>COUNTIF(Interdata1!V22,"&gt;0")</f>
        <v>0</v>
      </c>
      <c r="AA22" s="20">
        <f>COUNTIF(Interdata1!Z22,"&gt;0")</f>
        <v>0</v>
      </c>
      <c r="AB22" s="20">
        <f>COUNTIF(Interdata1!AC22:AD22,"&gt;0")</f>
        <v>0</v>
      </c>
      <c r="AC22" s="20">
        <f>COUNTIF(Interdata1!AF22:AG22,"&lt;1")</f>
        <v>0</v>
      </c>
      <c r="AD22" s="20">
        <f>COUNTIF(Interdata1!AJ22,"&gt;0")</f>
        <v>0</v>
      </c>
      <c r="AE22" s="20">
        <f>COUNTIF(Interdata1!AP22,"&gt;0")</f>
        <v>0</v>
      </c>
      <c r="AF22" s="20">
        <f>COUNTIF(Interdata1!AR22,"&lt;1")</f>
        <v>0</v>
      </c>
      <c r="AG22" s="20">
        <f>COUNTIF(Interdata1!AT22,"&lt;1")</f>
        <v>0</v>
      </c>
      <c r="AH22" s="20">
        <f>COUNTIF(Interdata1!H22,"&gt;0")</f>
        <v>1</v>
      </c>
      <c r="AI22" s="20">
        <f>COUNTIF(Interdata1!L22,"&gt;0")</f>
        <v>0</v>
      </c>
      <c r="AJ22" s="20">
        <f>COUNTIF(Interdata1!O22,"&gt;0")</f>
        <v>0</v>
      </c>
      <c r="AK22" s="20">
        <f>COUNTIF(Interdata1!Q22,"&gt;0")</f>
        <v>1</v>
      </c>
      <c r="AL22" s="20">
        <f>COUNTIF(Interdata1!S22,"&lt;1")</f>
        <v>1</v>
      </c>
      <c r="AM22" s="20">
        <f>COUNTIF(Interdata1!AA22:AB22,"&gt;0")</f>
        <v>1</v>
      </c>
      <c r="AN22" s="20">
        <f>COUNTIF(Interdata1!AF22,"&gt;0")</f>
        <v>1</v>
      </c>
      <c r="AO22" s="20">
        <f>COUNTIF(Interdata1!AH22,"&lt;1")</f>
        <v>0</v>
      </c>
      <c r="AP22" s="20">
        <f>COUNTIF(Interdata1!AK22,"&gt;0")</f>
        <v>1</v>
      </c>
      <c r="AQ22" s="20">
        <f>COUNTIF(Interdata1!AM22,"&gt;0")</f>
        <v>0</v>
      </c>
      <c r="AR22" s="20">
        <f>COUNTIF(Interdata1!AO22,"&gt;0")</f>
        <v>0</v>
      </c>
      <c r="AS22" s="20">
        <f>COUNTIF(Interdata1!AQ22:AR22,"&gt;0")</f>
        <v>2</v>
      </c>
      <c r="AT22" s="20">
        <f>COUNTIF(Interdata1!I22,"&gt;0")</f>
        <v>1</v>
      </c>
      <c r="AU22" s="20">
        <f>COUNTIF(Interdata1!M22,"&gt;0")</f>
        <v>0</v>
      </c>
      <c r="AV22" s="20">
        <f>COUNTIF(Interdata1!P22,"&gt;0")</f>
        <v>1</v>
      </c>
      <c r="AW22" s="20">
        <f>COUNTIF(Interdata1!R22:S22,"&gt;0")</f>
        <v>1</v>
      </c>
      <c r="AX22" s="20">
        <f>COUNTIF(Interdata1!W22,"&gt;0")</f>
        <v>1</v>
      </c>
      <c r="AY22" s="20">
        <f>COUNTIF(Interdata1!Y22,"&gt;0")</f>
        <v>1</v>
      </c>
      <c r="AZ22" s="20">
        <f>COUNTIF(Interdata1!AE22,"&gt;0")</f>
        <v>0</v>
      </c>
      <c r="BA22" s="20">
        <f>COUNTIF(Interdata1!AG22:AH22,"&gt;0")</f>
        <v>2</v>
      </c>
      <c r="BB22" s="20">
        <f>COUNTIF(Interdata1!AL22,"&gt;0")</f>
        <v>1</v>
      </c>
      <c r="BC22" s="20">
        <f>COUNTIF(Interdata1!AS22,"&lt;1")</f>
        <v>0</v>
      </c>
      <c r="BD22" s="32">
        <f>COUNTIF(Interdata1!AT22,"&gt;0")</f>
        <v>1</v>
      </c>
      <c r="BE22" s="20">
        <f>COUNTIF(Interdata1!AU22,"&gt;0")</f>
        <v>0</v>
      </c>
      <c r="BF22" s="20">
        <f>COUNTIF(Interdata1!AY22,"&gt;0")</f>
        <v>1</v>
      </c>
      <c r="BG22" s="20">
        <f>COUNTIF(Interdata1!BC22,"&gt;0")</f>
        <v>0</v>
      </c>
      <c r="BH22" s="20">
        <f>COUNTIF(Interdata1!BG22,"&gt;0")</f>
        <v>1</v>
      </c>
      <c r="BI22" s="20">
        <f>COUNTIF(Interdata1!BK22,"&gt;0")</f>
        <v>1</v>
      </c>
      <c r="BJ22" s="20">
        <f>COUNTIF(Interdata1!BO22,"&gt;0")</f>
        <v>1</v>
      </c>
      <c r="BK22" s="20">
        <f>COUNTIF(Interdata1!BS22,"&gt;0")</f>
        <v>1</v>
      </c>
      <c r="BL22" s="20">
        <f>COUNTIF(Interdata1!BW22,"&gt;0")</f>
        <v>1</v>
      </c>
      <c r="BM22" s="20">
        <f>COUNTIF(Interdata1!CA22,"&gt;0")</f>
        <v>0</v>
      </c>
      <c r="BN22" s="20">
        <f>COUNTIF(Interdata1!CE22,"&gt;0")</f>
        <v>0</v>
      </c>
      <c r="BO22" s="20">
        <f>COUNTIF(Interdata1!AV22,"&gt;0")</f>
        <v>0</v>
      </c>
      <c r="BP22" s="20">
        <f>COUNTIF(Interdata1!AZ22,"&gt;0")</f>
        <v>0</v>
      </c>
      <c r="BQ22" s="20">
        <f>COUNTIF(Interdata1!BD22,"&gt;0")</f>
        <v>0</v>
      </c>
      <c r="BR22" s="20">
        <f>COUNTIF(Interdata1!BH22,"&gt;0")</f>
        <v>1</v>
      </c>
      <c r="BS22" s="20">
        <f>COUNTIF(Interdata1!BL22,"&gt;0")</f>
        <v>0</v>
      </c>
      <c r="BT22" s="20">
        <f>COUNTIF(Interdata1!BP22,"&gt;0")</f>
        <v>1</v>
      </c>
      <c r="BU22" s="20">
        <f>COUNTIF(Interdata1!BT22,"&gt;0")</f>
        <v>0</v>
      </c>
      <c r="BV22" s="20">
        <f>COUNTIF(Interdata1!BX22,"&gt;0")</f>
        <v>1</v>
      </c>
      <c r="BW22" s="20">
        <f>COUNTIF(Interdata1!CB22,"&gt;0")</f>
        <v>0</v>
      </c>
      <c r="BX22" s="20">
        <f>COUNTIF(Interdata1!CF22,"&gt;0")</f>
        <v>0</v>
      </c>
      <c r="BY22" s="20">
        <f>COUNTIF(Interdata1!AW22,"&gt;0")</f>
        <v>1</v>
      </c>
      <c r="BZ22" s="20">
        <f>COUNTIF(Interdata1!BA22,"&gt;0")</f>
        <v>1</v>
      </c>
      <c r="CA22" s="20">
        <f>COUNTIF(Interdata1!BE22,"&gt;0")</f>
        <v>1</v>
      </c>
      <c r="CB22" s="20">
        <f>COUNTIF(Interdata1!BI22,"&gt;0")</f>
        <v>1</v>
      </c>
      <c r="CC22" s="20">
        <f>COUNTIF(Interdata1!BM22,"&gt;0")</f>
        <v>1</v>
      </c>
      <c r="CD22" s="20">
        <f>COUNTIF(Interdata1!BQ22,"&gt;0")</f>
        <v>1</v>
      </c>
      <c r="CE22" s="20">
        <f>COUNTIF(Interdata1!BU22,"&gt;0")</f>
        <v>0</v>
      </c>
      <c r="CF22" s="20">
        <f>COUNTIF(Interdata1!BY22,"&gt;0")</f>
        <v>0</v>
      </c>
      <c r="CG22" s="20">
        <f>COUNTIF(Interdata1!CC22,"&gt;0")</f>
        <v>1</v>
      </c>
      <c r="CH22" s="20">
        <f>COUNTIF(Interdata1!CG22,"&gt;0")</f>
        <v>1</v>
      </c>
      <c r="CI22" s="20">
        <f>COUNTIF(Interdata1!AX22,"&gt;0")</f>
        <v>1</v>
      </c>
      <c r="CJ22" s="20">
        <f>COUNTIF(Interdata1!BB22,"&gt;0")</f>
        <v>1</v>
      </c>
      <c r="CK22" s="20">
        <f>COUNTIF(Interdata1!BF22,"&gt;0")</f>
        <v>0</v>
      </c>
      <c r="CL22" s="20">
        <f>COUNTIF(Interdata1!BJ22,"&gt;0")</f>
        <v>0</v>
      </c>
      <c r="CM22" s="20">
        <f>COUNTIF(Interdata1!BN22,"&gt;0")</f>
        <v>0</v>
      </c>
      <c r="CN22" s="20">
        <f>COUNTIF(Interdata1!BR22,"&gt;0")</f>
        <v>0</v>
      </c>
      <c r="CO22" s="20">
        <f>COUNTIF(Interdata1!BV22,"&gt;0")</f>
        <v>0</v>
      </c>
      <c r="CP22" s="20">
        <f>COUNTIF(Interdata1!BZ22,"&gt;0")</f>
        <v>0</v>
      </c>
      <c r="CQ22" s="20">
        <f>COUNTIF(Interdata1!CD22,"&gt;0")</f>
        <v>0</v>
      </c>
      <c r="CR22" s="20">
        <f>COUNTIF(Interdata1!CH22,"&gt;0")</f>
        <v>0</v>
      </c>
      <c r="CS22" s="20">
        <f>COUNTIF(Interdata1!CI22,"&gt;0")</f>
        <v>0</v>
      </c>
      <c r="CT22" s="20">
        <f>COUNTIF(Interdata1!CM22,"&gt;0")</f>
        <v>1</v>
      </c>
      <c r="CU22" s="20">
        <f>COUNTIF(Interdata1!CQ22,"&gt;0")</f>
        <v>1</v>
      </c>
      <c r="CV22" s="20">
        <f>COUNTIF(Interdata1!CU22,"&gt;0")</f>
        <v>0</v>
      </c>
      <c r="CW22" s="20">
        <f>COUNTIF(Interdata1!CY22,"&gt;0")</f>
        <v>1</v>
      </c>
      <c r="CX22" s="20">
        <f>COUNTIF(Interdata1!DC22,"&gt;0")</f>
        <v>0</v>
      </c>
      <c r="CY22" s="20">
        <f>COUNTIF(Interdata1!DG22,"&gt;0")</f>
        <v>1</v>
      </c>
      <c r="CZ22" s="20">
        <f>COUNTIF(Interdata1!DK22,"&gt;0")</f>
        <v>0</v>
      </c>
      <c r="DA22" s="20">
        <f>COUNTIF(Interdata1!DO22,"&gt;0")</f>
        <v>1</v>
      </c>
      <c r="DB22" s="20">
        <f>COUNTIF(Interdata1!DS22,"&gt;0")</f>
        <v>1</v>
      </c>
      <c r="DC22" s="20">
        <f>COUNTIF(Interdata1!CJ22,"&gt;0")</f>
        <v>1</v>
      </c>
      <c r="DD22" s="20">
        <f>COUNTIF(Interdata1!CN22,"&gt;0")</f>
        <v>1</v>
      </c>
      <c r="DE22" s="20">
        <f>COUNTIF(Interdata1!CR22,"&gt;0")</f>
        <v>1</v>
      </c>
      <c r="DF22" s="20">
        <f>COUNTIF(Interdata1!CV22,"&gt;0")</f>
        <v>0</v>
      </c>
      <c r="DG22" s="20">
        <f>COUNTIF(Interdata1!CZ22,"&gt;0")</f>
        <v>0</v>
      </c>
      <c r="DH22" s="20">
        <f>COUNTIF(Interdata1!DD22,"&gt;0")</f>
        <v>0</v>
      </c>
      <c r="DI22" s="20">
        <f>COUNTIF(Interdata1!DH22,"&gt;0")</f>
        <v>1</v>
      </c>
      <c r="DJ22" s="20">
        <f>COUNTIF(Interdata1!DL22,"&gt;0")</f>
        <v>1</v>
      </c>
      <c r="DK22" s="20">
        <f>COUNTIF(Interdata1!DP22,"&gt;0")</f>
        <v>1</v>
      </c>
      <c r="DL22" s="20">
        <f>COUNTIF(Interdata1!DT22,"&gt;0")</f>
        <v>1</v>
      </c>
      <c r="DM22" s="20">
        <f>COUNTIF(Interdata1!CK22,"&gt;0")</f>
        <v>0</v>
      </c>
      <c r="DN22" s="20">
        <f>COUNTIF(Interdata1!CO22,"&gt;0")</f>
        <v>0</v>
      </c>
      <c r="DO22" s="20">
        <f>COUNTIF(Interdata1!CS22,"&gt;0")</f>
        <v>0</v>
      </c>
      <c r="DP22" s="20">
        <f>COUNTIF(Interdata1!CW22,"&gt;0")</f>
        <v>0</v>
      </c>
      <c r="DQ22" s="20">
        <f>COUNTIF(Interdata1!DA22,"&gt;0")</f>
        <v>0</v>
      </c>
      <c r="DR22" s="20">
        <f>COUNTIF(Interdata1!DE22,"&gt;0")</f>
        <v>1</v>
      </c>
      <c r="DS22" s="20">
        <f>COUNTIF(Interdata1!DI22,"&gt;0")</f>
        <v>1</v>
      </c>
      <c r="DT22" s="20">
        <f>COUNTIF(Interdata1!DM22,"&gt;0")</f>
        <v>1</v>
      </c>
      <c r="DU22" s="20">
        <f>COUNTIF(Interdata1!DQ22,"&gt;0")</f>
        <v>0</v>
      </c>
      <c r="DV22" s="20">
        <f>COUNTIF(Interdata1!DU22,"&gt;0")</f>
        <v>0</v>
      </c>
      <c r="DW22" s="20">
        <f>COUNTIF(Interdata1!CL22,"&gt;0")</f>
        <v>0</v>
      </c>
      <c r="DX22" s="20">
        <f>COUNTIF(Interdata1!CP22,"&gt;0")</f>
        <v>1</v>
      </c>
      <c r="DY22" s="20">
        <f>COUNTIF(Interdata1!CT22,"&gt;0")</f>
        <v>0</v>
      </c>
      <c r="DZ22" s="20">
        <f>COUNTIF(Interdata1!CX22,"&gt;0")</f>
        <v>0</v>
      </c>
      <c r="EA22" s="20">
        <f>COUNTIF(Interdata1!DB22,"&gt;0")</f>
        <v>0</v>
      </c>
      <c r="EB22" s="20">
        <f>COUNTIF(Interdata1!DF22,"&gt;0")</f>
        <v>0</v>
      </c>
      <c r="EC22" s="20">
        <f>COUNTIF(Interdata1!DJ22,"&gt;0")</f>
        <v>0</v>
      </c>
      <c r="ED22" s="20">
        <f>COUNTIF(Interdata1!DN22,"&gt;0")</f>
        <v>0</v>
      </c>
      <c r="EE22" s="20">
        <f>COUNTIF(Interdata1!DR22,"&gt;0")</f>
        <v>0</v>
      </c>
      <c r="EF22" s="20">
        <f>COUNTIF(Interdata1!DV22,"&gt;0")</f>
        <v>0</v>
      </c>
      <c r="EG22" s="20">
        <f>(Interdata1!EB22)</f>
        <v>4</v>
      </c>
      <c r="EH22" s="20">
        <f>(Interdata1!ED22)</f>
        <v>4</v>
      </c>
      <c r="EI22" s="20">
        <f>(Interdata1!EE22)</f>
        <v>2</v>
      </c>
      <c r="EJ22" s="20">
        <f>(Interdata1!EJ22)</f>
        <v>3</v>
      </c>
      <c r="EK22" s="20">
        <f>(Interdata1!ES22)</f>
        <v>3</v>
      </c>
      <c r="EL22" s="20">
        <f>(Interdata1!FA22)</f>
        <v>3</v>
      </c>
      <c r="EM22" s="20">
        <f>(Interdata1!FC22)</f>
        <v>4</v>
      </c>
      <c r="EN22" s="20">
        <f>(Interdata1!FT22)</f>
        <v>4</v>
      </c>
      <c r="EO22" s="20">
        <f>(Interdata1!FV22)</f>
        <v>2</v>
      </c>
      <c r="EP22" s="20">
        <f>(Interdata1!GD22)</f>
        <v>2</v>
      </c>
      <c r="EQ22" s="20">
        <f>(Interdata1!EA22)</f>
        <v>2</v>
      </c>
      <c r="ER22" s="20">
        <f>(Interdata1!EF22)</f>
        <v>3</v>
      </c>
      <c r="ES22" s="20">
        <f>(Interdata1!EG22)</f>
        <v>1</v>
      </c>
      <c r="ET22" s="20">
        <f>(Interdata1!EM22)</f>
        <v>3</v>
      </c>
      <c r="EU22" s="20">
        <f>(Interdata1!EP22)</f>
        <v>3</v>
      </c>
      <c r="EV22" s="20">
        <f>(Interdata1!EY22)</f>
        <v>3</v>
      </c>
      <c r="EW22" s="20">
        <f>(Interdata1!FB22)</f>
        <v>3</v>
      </c>
      <c r="EX22" s="20">
        <f>(Interdata1!FJ22)</f>
        <v>1</v>
      </c>
      <c r="EY22" s="20">
        <f>(Interdata1!FS22)</f>
        <v>2</v>
      </c>
      <c r="EZ22" s="20">
        <f>(Interdata1!FX22)</f>
        <v>1</v>
      </c>
      <c r="FA22" s="20">
        <f>(Interdata1!DX22)</f>
        <v>4</v>
      </c>
      <c r="FB22" s="20">
        <f>(Interdata1!DZ22)</f>
        <v>4</v>
      </c>
      <c r="FC22" s="20">
        <f>(Interdata1!EI22)</f>
        <v>4</v>
      </c>
      <c r="FD22" s="20">
        <f>(Interdata1!EN22)</f>
        <v>4</v>
      </c>
      <c r="FE22" s="20">
        <f>(Interdata1!EU22)</f>
        <v>4</v>
      </c>
      <c r="FF22" s="20">
        <f>(Interdata1!EZ22)</f>
        <v>3</v>
      </c>
      <c r="FG22" s="20">
        <f>(Interdata1!FI22)</f>
        <v>4</v>
      </c>
      <c r="FH22" s="20">
        <f>(Interdata1!FU22)</f>
        <v>3</v>
      </c>
      <c r="FI22" s="20">
        <f>(Interdata1!GH22)</f>
        <v>4</v>
      </c>
      <c r="FJ22" s="20">
        <f>(Interdata1!GJ22)</f>
        <v>4</v>
      </c>
      <c r="FK22" s="20">
        <f>(Interdata1!DY22)</f>
        <v>3</v>
      </c>
      <c r="FL22" s="20">
        <f>(Interdata1!EC22)</f>
        <v>4</v>
      </c>
      <c r="FM22" s="20">
        <f>(Interdata1!EK22)</f>
        <v>2</v>
      </c>
      <c r="FN22" s="20">
        <f>(Interdata1!ER22)</f>
        <v>2</v>
      </c>
      <c r="FO22" s="20">
        <f>(Interdata1!FD22)</f>
        <v>2</v>
      </c>
      <c r="FP22" s="20">
        <f>(Interdata1!FH22)</f>
        <v>3</v>
      </c>
      <c r="FQ22" s="20">
        <f>(Interdata1!FL22)</f>
        <v>2</v>
      </c>
      <c r="FR22" s="20">
        <f>(Interdata1!FO22)</f>
        <v>2</v>
      </c>
      <c r="FS22" s="20">
        <f>(Interdata1!FQ22)</f>
        <v>3</v>
      </c>
      <c r="FT22" s="20">
        <f>(Interdata1!FW22)</f>
        <v>2</v>
      </c>
      <c r="FU22" s="20">
        <f>(Interdata1!EQ22)</f>
        <v>3</v>
      </c>
      <c r="FV22" s="20">
        <f>(Interdata1!ET22)</f>
        <v>2</v>
      </c>
      <c r="FW22" s="20">
        <f>(Interdata1!EV22)</f>
        <v>2</v>
      </c>
      <c r="FX22" s="20">
        <f>(Interdata1!FG22)</f>
        <v>1</v>
      </c>
      <c r="FY22" s="20">
        <f>(Interdata1!FN22)</f>
        <v>2</v>
      </c>
      <c r="FZ22" s="20">
        <f>(Interdata1!FR22)</f>
        <v>2</v>
      </c>
      <c r="GA22" s="20">
        <f>(Interdata1!GC22)</f>
        <v>1</v>
      </c>
      <c r="GB22" s="20">
        <f>(Interdata1!GE22)</f>
        <v>3</v>
      </c>
      <c r="GC22" s="20">
        <f>(Interdata1!GK22)</f>
        <v>3</v>
      </c>
      <c r="GD22" s="20">
        <f>(Interdata1!GL22)</f>
        <v>3</v>
      </c>
      <c r="GE22" s="20">
        <f>(Interdata1!EO22)</f>
        <v>2</v>
      </c>
      <c r="GF22" s="20">
        <f>(Interdata1!EW22)</f>
        <v>3</v>
      </c>
      <c r="GG22" s="20">
        <f>(Interdata1!FF22)</f>
        <v>3</v>
      </c>
      <c r="GH22" s="20">
        <f>(Interdata1!FM22)</f>
        <v>2</v>
      </c>
      <c r="GI22" s="20">
        <f>(Interdata1!FP22)</f>
        <v>3</v>
      </c>
      <c r="GJ22" s="20">
        <f>(Interdata1!GB22)</f>
        <v>3</v>
      </c>
      <c r="GK22" s="20">
        <f>(Interdata1!GF22)</f>
        <v>2</v>
      </c>
      <c r="GL22" s="20">
        <f>(Interdata1!GG22)</f>
        <v>3</v>
      </c>
      <c r="GM22" s="20">
        <f>(Interdata1!GI22)</f>
        <v>2</v>
      </c>
      <c r="GN22" s="20">
        <f>(Interdata1!GN22)</f>
        <v>3</v>
      </c>
      <c r="GO22" s="20">
        <f>(Interdata1!DW22)</f>
        <v>4</v>
      </c>
      <c r="GP22" s="20">
        <f>(Interdata1!EH22)</f>
        <v>3</v>
      </c>
      <c r="GQ22" s="20">
        <f>(Interdata1!EL22)</f>
        <v>4</v>
      </c>
      <c r="GR22" s="20">
        <f>(Interdata1!EX22)</f>
        <v>4</v>
      </c>
      <c r="GS22" s="20">
        <f>(Interdata1!FE22)</f>
        <v>3</v>
      </c>
      <c r="GT22" s="20">
        <f>(Interdata1!FK22)</f>
        <v>4</v>
      </c>
      <c r="GU22" s="20">
        <f>(Interdata1!FY22)</f>
        <v>3</v>
      </c>
      <c r="GV22" s="20">
        <f>(Interdata1!FZ22)</f>
        <v>2</v>
      </c>
      <c r="GW22" s="20">
        <f>(Interdata1!GA22)</f>
        <v>1</v>
      </c>
      <c r="GX22" s="20">
        <f>(Interdata1!GM22)</f>
        <v>3</v>
      </c>
      <c r="GY22" s="20">
        <f>('Raw data'!GO22)</f>
        <v>7</v>
      </c>
      <c r="GZ22" s="20">
        <f>('Raw data'!GW22)</f>
        <v>8</v>
      </c>
      <c r="HA22" s="20">
        <f>('Raw data'!HE22)</f>
        <v>3</v>
      </c>
      <c r="HB22" s="20">
        <f>('Raw data'!HM22)</f>
        <v>7</v>
      </c>
      <c r="HC22" s="20">
        <f>('Raw data'!HU22)</f>
        <v>3</v>
      </c>
      <c r="HD22" s="20">
        <f>('Raw data'!GP22)</f>
        <v>5</v>
      </c>
      <c r="HE22" s="20">
        <f>('Raw data'!GX22)</f>
        <v>6</v>
      </c>
      <c r="HF22" s="20">
        <f>('Raw data'!HF22)</f>
        <v>5</v>
      </c>
      <c r="HG22" s="20">
        <f>('Raw data'!HN22)</f>
        <v>8</v>
      </c>
      <c r="HH22" s="20">
        <f>('Raw data'!HV22)</f>
        <v>7</v>
      </c>
      <c r="HI22" s="20">
        <f>('Raw data'!GQ22)</f>
        <v>8</v>
      </c>
      <c r="HJ22" s="20">
        <f>('Raw data'!GY22)</f>
        <v>8</v>
      </c>
      <c r="HK22" s="20">
        <f>('Raw data'!HG22)</f>
        <v>10</v>
      </c>
      <c r="HL22" s="20">
        <f>('Raw data'!HO22)</f>
        <v>6</v>
      </c>
      <c r="HM22" s="20">
        <f>('Raw data'!HW22)</f>
        <v>7</v>
      </c>
      <c r="HN22" s="20">
        <f>('Raw data'!GR22)</f>
        <v>6</v>
      </c>
      <c r="HO22" s="20">
        <f>('Raw data'!GZ22)</f>
        <v>7</v>
      </c>
      <c r="HP22" s="20">
        <f>('Raw data'!HX22)</f>
        <v>6</v>
      </c>
      <c r="HQ22" s="20">
        <f>('Raw data'!HH22)</f>
        <v>3</v>
      </c>
      <c r="HR22" s="20">
        <f>('Raw data'!HP22)</f>
        <v>4</v>
      </c>
      <c r="HS22" s="20">
        <f>('Raw data'!IC22)</f>
        <v>3</v>
      </c>
      <c r="HT22" s="20">
        <f>('Raw data'!GS22)</f>
        <v>10</v>
      </c>
      <c r="HU22" s="20">
        <f>('Raw data'!HA22)</f>
        <v>10</v>
      </c>
      <c r="HV22" s="20">
        <f>('Raw data'!HI22)</f>
        <v>10</v>
      </c>
      <c r="HW22" s="20">
        <f>('Raw data'!HQ22)</f>
        <v>7</v>
      </c>
      <c r="HX22" s="20">
        <f>('Raw data'!HY22)</f>
        <v>10</v>
      </c>
      <c r="HY22" s="20">
        <f>('Raw data'!GT22)</f>
        <v>10</v>
      </c>
      <c r="HZ22" s="20">
        <f>('Raw data'!HB22)</f>
        <v>1</v>
      </c>
      <c r="IA22" s="20">
        <f>('Raw data'!HJ22)</f>
        <v>10</v>
      </c>
      <c r="IB22" s="20">
        <f>('Raw data'!HR22)</f>
        <v>1</v>
      </c>
      <c r="IC22" s="20">
        <f>('Raw data'!HZ22)</f>
        <v>5</v>
      </c>
      <c r="ID22" s="20">
        <f>('Raw data'!GU22)</f>
        <v>9</v>
      </c>
      <c r="IE22" s="20">
        <f>('Raw data'!HC22)</f>
        <v>10</v>
      </c>
      <c r="IF22" s="20">
        <f>('Raw data'!HK22)</f>
        <v>6</v>
      </c>
      <c r="IG22" s="20">
        <f>('Raw data'!HS22)</f>
        <v>8</v>
      </c>
      <c r="IH22" s="20">
        <f>('Raw data'!IA22)</f>
        <v>8</v>
      </c>
      <c r="II22" s="20">
        <f>('Raw data'!GV22)</f>
        <v>10</v>
      </c>
      <c r="IJ22" s="20">
        <f>('Raw data'!HD22)</f>
        <v>9</v>
      </c>
      <c r="IK22" s="20">
        <f>('Raw data'!HL22)</f>
        <v>10</v>
      </c>
      <c r="IL22" s="20">
        <f>('Raw data'!HT22)</f>
        <v>2</v>
      </c>
      <c r="IM22" s="20">
        <f>('Raw data'!IB22)</f>
        <v>10</v>
      </c>
    </row>
    <row r="23">
      <c r="A23" s="24" t="str">
        <f>'Raw data'!B23</f>
        <v>Другое (Укажите в следующем вопросе)</v>
      </c>
      <c r="B23" s="31">
        <f>COUNTIF(Interdata1!E23:I23,"&lt;1")</f>
        <v>2</v>
      </c>
      <c r="C23" s="20">
        <f>COUNTIF(Interdata1!T23:W23,"&lt;1")</f>
        <v>1</v>
      </c>
      <c r="D23" s="20">
        <f>COUNTIF(Interdata1!Y23,"&lt;1")</f>
        <v>0</v>
      </c>
      <c r="E23" s="19">
        <f>COUNTIF(Interdata1!AI23:AL23,"&lt;1")</f>
        <v>2</v>
      </c>
      <c r="F23" s="19">
        <f>COUNTIF(Interdata1!E23,"&gt;0")</f>
        <v>1</v>
      </c>
      <c r="G23" s="20">
        <f>COUNTIF(Interdata1!J23:M23,"&lt;1")</f>
        <v>2</v>
      </c>
      <c r="H23" s="20">
        <f>countif(Interdata1!T23,"&gt;0")</f>
        <v>0</v>
      </c>
      <c r="I23" s="20">
        <f>COUNTIF(Interdata1!X23,"&lt;1")</f>
        <v>0</v>
      </c>
      <c r="J23" s="20">
        <f>COUNTIF(Interdata1!Z23:AB23,"&lt;1")</f>
        <v>0</v>
      </c>
      <c r="K23" s="20">
        <f>COUNTIF(Interdata1!AI23,"&gt;0")</f>
        <v>1</v>
      </c>
      <c r="L23" s="20">
        <f>COUNTIF(Interdata1!AM23:AO23,"&lt;1")</f>
        <v>1</v>
      </c>
      <c r="M23" s="20">
        <f>COUNTIF(Interdata1!F23,"&gt;0")</f>
        <v>0</v>
      </c>
      <c r="N23" s="20">
        <f>COUNTIF(Interdata1!J23,"&gt;0")</f>
        <v>1</v>
      </c>
      <c r="O23" s="20">
        <f>COUNTIF(Interdata1!N23:P23,"&lt;1")</f>
        <v>1</v>
      </c>
      <c r="P23" s="20">
        <f>COUNTIF(Interdata1!U23,"&gt;0")</f>
        <v>1</v>
      </c>
      <c r="Q23" s="20">
        <f>COUNTIF(Interdata1!X23,"&gt;0")</f>
        <v>1</v>
      </c>
      <c r="R23" s="20">
        <f>COUNTIF(Interdata1!AC23:AE23,"&lt;1")</f>
        <v>2</v>
      </c>
      <c r="S23" s="20">
        <f>COUNTIF(Interdata1!AN23,"&gt;0")</f>
        <v>1</v>
      </c>
      <c r="T23" s="20">
        <f>COUNTIF(Interdata1!AP23:AQ23,"&lt;1")</f>
        <v>0</v>
      </c>
      <c r="U23" s="20">
        <f>COUNTIF(Interdata1!AS23,"&gt;0")</f>
        <v>1</v>
      </c>
      <c r="V23" s="20">
        <f>COUNTIF(Interdata1!G23,"&gt;0")</f>
        <v>1</v>
      </c>
      <c r="W23" s="20">
        <f>COUNTIF(Interdata1!K23,"&gt;0")</f>
        <v>0</v>
      </c>
      <c r="X23" s="20">
        <f>COUNTIF(Interdata1!N23,"&gt;0")</f>
        <v>1</v>
      </c>
      <c r="Y23" s="20">
        <f>COUNTIF(Interdata1!Q23:R23,"&lt;1")</f>
        <v>1</v>
      </c>
      <c r="Z23" s="20">
        <f>COUNTIF(Interdata1!V23,"&gt;0")</f>
        <v>1</v>
      </c>
      <c r="AA23" s="20">
        <f>COUNTIF(Interdata1!Z23,"&gt;0")</f>
        <v>1</v>
      </c>
      <c r="AB23" s="20">
        <f>COUNTIF(Interdata1!AC23:AD23,"&gt;0")</f>
        <v>0</v>
      </c>
      <c r="AC23" s="20">
        <f>COUNTIF(Interdata1!AF23:AG23,"&lt;1")</f>
        <v>1</v>
      </c>
      <c r="AD23" s="20">
        <f>COUNTIF(Interdata1!AJ23,"&gt;0")</f>
        <v>1</v>
      </c>
      <c r="AE23" s="20">
        <f>COUNTIF(Interdata1!AP23,"&gt;0")</f>
        <v>1</v>
      </c>
      <c r="AF23" s="20">
        <f>COUNTIF(Interdata1!AR23,"&lt;1")</f>
        <v>0</v>
      </c>
      <c r="AG23" s="20">
        <f>COUNTIF(Interdata1!AT23,"&lt;1")</f>
        <v>0</v>
      </c>
      <c r="AH23" s="20">
        <f>COUNTIF(Interdata1!H23,"&gt;0")</f>
        <v>1</v>
      </c>
      <c r="AI23" s="20">
        <f>COUNTIF(Interdata1!L23,"&gt;0")</f>
        <v>1</v>
      </c>
      <c r="AJ23" s="20">
        <f>COUNTIF(Interdata1!O23,"&gt;0")</f>
        <v>1</v>
      </c>
      <c r="AK23" s="20">
        <f>COUNTIF(Interdata1!Q23,"&gt;0")</f>
        <v>1</v>
      </c>
      <c r="AL23" s="20">
        <f>COUNTIF(Interdata1!S23,"&lt;1")</f>
        <v>0</v>
      </c>
      <c r="AM23" s="20">
        <f>COUNTIF(Interdata1!AA23:AB23,"&gt;0")</f>
        <v>2</v>
      </c>
      <c r="AN23" s="20">
        <f>COUNTIF(Interdata1!AF23,"&gt;0")</f>
        <v>1</v>
      </c>
      <c r="AO23" s="20">
        <f>COUNTIF(Interdata1!AH23,"&lt;1")</f>
        <v>0</v>
      </c>
      <c r="AP23" s="20">
        <f>COUNTIF(Interdata1!AK23,"&gt;0")</f>
        <v>0</v>
      </c>
      <c r="AQ23" s="20">
        <f>COUNTIF(Interdata1!AM23,"&gt;0")</f>
        <v>1</v>
      </c>
      <c r="AR23" s="20">
        <f>COUNTIF(Interdata1!AO23,"&gt;0")</f>
        <v>0</v>
      </c>
      <c r="AS23" s="20">
        <f>COUNTIF(Interdata1!AQ23:AR23,"&gt;0")</f>
        <v>2</v>
      </c>
      <c r="AT23" s="20">
        <f>COUNTIF(Interdata1!I23,"&gt;0")</f>
        <v>0</v>
      </c>
      <c r="AU23" s="20">
        <f>COUNTIF(Interdata1!M23,"&gt;0")</f>
        <v>0</v>
      </c>
      <c r="AV23" s="20">
        <f>COUNTIF(Interdata1!P23,"&gt;0")</f>
        <v>0</v>
      </c>
      <c r="AW23" s="20">
        <f>COUNTIF(Interdata1!R23:S23,"&gt;0")</f>
        <v>1</v>
      </c>
      <c r="AX23" s="20">
        <f>COUNTIF(Interdata1!W23,"&gt;0")</f>
        <v>1</v>
      </c>
      <c r="AY23" s="20">
        <f>COUNTIF(Interdata1!Y23,"&gt;0")</f>
        <v>1</v>
      </c>
      <c r="AZ23" s="20">
        <f>COUNTIF(Interdata1!AE23,"&gt;0")</f>
        <v>1</v>
      </c>
      <c r="BA23" s="20">
        <f>COUNTIF(Interdata1!AG23:AH23,"&gt;0")</f>
        <v>1</v>
      </c>
      <c r="BB23" s="20">
        <f>COUNTIF(Interdata1!AL23,"&gt;0")</f>
        <v>0</v>
      </c>
      <c r="BC23" s="20">
        <f>COUNTIF(Interdata1!AS23,"&lt;1")</f>
        <v>0</v>
      </c>
      <c r="BD23" s="32">
        <f>COUNTIF(Interdata1!AT23,"&gt;0")</f>
        <v>1</v>
      </c>
      <c r="BE23" s="20">
        <f>COUNTIF(Interdata1!AU23,"&gt;0")</f>
        <v>1</v>
      </c>
      <c r="BF23" s="20">
        <f>COUNTIF(Interdata1!AY23,"&gt;0")</f>
        <v>0</v>
      </c>
      <c r="BG23" s="20">
        <f>COUNTIF(Interdata1!BC23,"&gt;0")</f>
        <v>0</v>
      </c>
      <c r="BH23" s="20">
        <f>COUNTIF(Interdata1!BG23,"&gt;0")</f>
        <v>1</v>
      </c>
      <c r="BI23" s="20">
        <f>COUNTIF(Interdata1!BK23,"&gt;0")</f>
        <v>1</v>
      </c>
      <c r="BJ23" s="20">
        <f>COUNTIF(Interdata1!BO23,"&gt;0")</f>
        <v>1</v>
      </c>
      <c r="BK23" s="20">
        <f>COUNTIF(Interdata1!BS23,"&gt;0")</f>
        <v>1</v>
      </c>
      <c r="BL23" s="20">
        <f>COUNTIF(Interdata1!BW23,"&gt;0")</f>
        <v>0</v>
      </c>
      <c r="BM23" s="20">
        <f>COUNTIF(Interdata1!CA23,"&gt;0")</f>
        <v>1</v>
      </c>
      <c r="BN23" s="20">
        <f>COUNTIF(Interdata1!CE23,"&gt;0")</f>
        <v>1</v>
      </c>
      <c r="BO23" s="20">
        <f>COUNTIF(Interdata1!AV23,"&gt;0")</f>
        <v>1</v>
      </c>
      <c r="BP23" s="20">
        <f>COUNTIF(Interdata1!AZ23,"&gt;0")</f>
        <v>0</v>
      </c>
      <c r="BQ23" s="20">
        <f>COUNTIF(Interdata1!BD23,"&gt;0")</f>
        <v>1</v>
      </c>
      <c r="BR23" s="20">
        <f>COUNTIF(Interdata1!BH23,"&gt;0")</f>
        <v>1</v>
      </c>
      <c r="BS23" s="20">
        <f>COUNTIF(Interdata1!BL23,"&gt;0")</f>
        <v>1</v>
      </c>
      <c r="BT23" s="20">
        <f>COUNTIF(Interdata1!BP23,"&gt;0")</f>
        <v>1</v>
      </c>
      <c r="BU23" s="20">
        <f>COUNTIF(Interdata1!BT23,"&gt;0")</f>
        <v>1</v>
      </c>
      <c r="BV23" s="20">
        <f>COUNTIF(Interdata1!BX23,"&gt;0")</f>
        <v>0</v>
      </c>
      <c r="BW23" s="20">
        <f>COUNTIF(Interdata1!CB23,"&gt;0")</f>
        <v>1</v>
      </c>
      <c r="BX23" s="20">
        <f>COUNTIF(Interdata1!CF23,"&gt;0")</f>
        <v>1</v>
      </c>
      <c r="BY23" s="20">
        <f>COUNTIF(Interdata1!AW23,"&gt;0")</f>
        <v>1</v>
      </c>
      <c r="BZ23" s="20">
        <f>COUNTIF(Interdata1!BA23,"&gt;0")</f>
        <v>1</v>
      </c>
      <c r="CA23" s="20">
        <f>COUNTIF(Interdata1!BE23,"&gt;0")</f>
        <v>0</v>
      </c>
      <c r="CB23" s="20">
        <f>COUNTIF(Interdata1!BI23,"&gt;0")</f>
        <v>1</v>
      </c>
      <c r="CC23" s="20">
        <f>COUNTIF(Interdata1!BM23,"&gt;0")</f>
        <v>1</v>
      </c>
      <c r="CD23" s="20">
        <f>COUNTIF(Interdata1!BQ23,"&gt;0")</f>
        <v>1</v>
      </c>
      <c r="CE23" s="20">
        <f>COUNTIF(Interdata1!BU23,"&gt;0")</f>
        <v>0</v>
      </c>
      <c r="CF23" s="20">
        <f>COUNTIF(Interdata1!BY23,"&gt;0")</f>
        <v>0</v>
      </c>
      <c r="CG23" s="20">
        <f>COUNTIF(Interdata1!CC23,"&gt;0")</f>
        <v>0</v>
      </c>
      <c r="CH23" s="20">
        <f>COUNTIF(Interdata1!CG23,"&gt;0")</f>
        <v>1</v>
      </c>
      <c r="CI23" s="20">
        <f>COUNTIF(Interdata1!AX23,"&gt;0")</f>
        <v>0</v>
      </c>
      <c r="CJ23" s="20">
        <f>COUNTIF(Interdata1!BB23,"&gt;0")</f>
        <v>1</v>
      </c>
      <c r="CK23" s="20">
        <f>COUNTIF(Interdata1!BF23,"&gt;0")</f>
        <v>0</v>
      </c>
      <c r="CL23" s="20">
        <f>COUNTIF(Interdata1!BJ23,"&gt;0")</f>
        <v>0</v>
      </c>
      <c r="CM23" s="20">
        <f>COUNTIF(Interdata1!BN23,"&gt;0")</f>
        <v>0</v>
      </c>
      <c r="CN23" s="20">
        <f>COUNTIF(Interdata1!BR23,"&gt;0")</f>
        <v>1</v>
      </c>
      <c r="CO23" s="20">
        <f>COUNTIF(Interdata1!BV23,"&gt;0")</f>
        <v>1</v>
      </c>
      <c r="CP23" s="20">
        <f>COUNTIF(Interdata1!BZ23,"&gt;0")</f>
        <v>1</v>
      </c>
      <c r="CQ23" s="20">
        <f>COUNTIF(Interdata1!CD23,"&gt;0")</f>
        <v>1</v>
      </c>
      <c r="CR23" s="20">
        <f>COUNTIF(Interdata1!CH23,"&gt;0")</f>
        <v>1</v>
      </c>
      <c r="CS23" s="20">
        <f>COUNTIF(Interdata1!CI23,"&gt;0")</f>
        <v>1</v>
      </c>
      <c r="CT23" s="20">
        <f>COUNTIF(Interdata1!CM23,"&gt;0")</f>
        <v>0</v>
      </c>
      <c r="CU23" s="20">
        <f>COUNTIF(Interdata1!CQ23,"&gt;0")</f>
        <v>0</v>
      </c>
      <c r="CV23" s="20">
        <f>COUNTIF(Interdata1!CU23,"&gt;0")</f>
        <v>0</v>
      </c>
      <c r="CW23" s="20">
        <f>COUNTIF(Interdata1!CY23,"&gt;0")</f>
        <v>1</v>
      </c>
      <c r="CX23" s="20">
        <f>COUNTIF(Interdata1!DC23,"&gt;0")</f>
        <v>1</v>
      </c>
      <c r="CY23" s="20">
        <f>COUNTIF(Interdata1!DG23,"&gt;0")</f>
        <v>1</v>
      </c>
      <c r="CZ23" s="20">
        <f>COUNTIF(Interdata1!DK23,"&gt;0")</f>
        <v>1</v>
      </c>
      <c r="DA23" s="20">
        <f>COUNTIF(Interdata1!DO23,"&gt;0")</f>
        <v>1</v>
      </c>
      <c r="DB23" s="20">
        <f>COUNTIF(Interdata1!DS23,"&gt;0")</f>
        <v>1</v>
      </c>
      <c r="DC23" s="20">
        <f>COUNTIF(Interdata1!CJ23,"&gt;0")</f>
        <v>1</v>
      </c>
      <c r="DD23" s="20">
        <f>COUNTIF(Interdata1!CN23,"&gt;0")</f>
        <v>0</v>
      </c>
      <c r="DE23" s="20">
        <f>COUNTIF(Interdata1!CR23,"&gt;0")</f>
        <v>1</v>
      </c>
      <c r="DF23" s="20">
        <f>COUNTIF(Interdata1!CV23,"&gt;0")</f>
        <v>1</v>
      </c>
      <c r="DG23" s="20">
        <f>COUNTIF(Interdata1!CZ23,"&gt;0")</f>
        <v>1</v>
      </c>
      <c r="DH23" s="20">
        <f>COUNTIF(Interdata1!DD23,"&gt;0")</f>
        <v>1</v>
      </c>
      <c r="DI23" s="20">
        <f>COUNTIF(Interdata1!DH23,"&gt;0")</f>
        <v>1</v>
      </c>
      <c r="DJ23" s="20">
        <f>COUNTIF(Interdata1!DL23,"&gt;0")</f>
        <v>1</v>
      </c>
      <c r="DK23" s="20">
        <f>COUNTIF(Interdata1!DP23,"&gt;0")</f>
        <v>1</v>
      </c>
      <c r="DL23" s="20">
        <f>COUNTIF(Interdata1!DT23,"&gt;0")</f>
        <v>1</v>
      </c>
      <c r="DM23" s="20">
        <f>COUNTIF(Interdata1!CK23,"&gt;0")</f>
        <v>1</v>
      </c>
      <c r="DN23" s="20">
        <f>COUNTIF(Interdata1!CO23,"&gt;0")</f>
        <v>1</v>
      </c>
      <c r="DO23" s="20">
        <f>COUNTIF(Interdata1!CS23,"&gt;0")</f>
        <v>1</v>
      </c>
      <c r="DP23" s="20">
        <f>COUNTIF(Interdata1!CW23,"&gt;0")</f>
        <v>0</v>
      </c>
      <c r="DQ23" s="20">
        <f>COUNTIF(Interdata1!DA23,"&gt;0")</f>
        <v>1</v>
      </c>
      <c r="DR23" s="20">
        <f>COUNTIF(Interdata1!DE23,"&gt;0")</f>
        <v>1</v>
      </c>
      <c r="DS23" s="20">
        <f>COUNTIF(Interdata1!DI23,"&gt;0")</f>
        <v>1</v>
      </c>
      <c r="DT23" s="20">
        <f>COUNTIF(Interdata1!DM23,"&gt;0")</f>
        <v>1</v>
      </c>
      <c r="DU23" s="20">
        <f>COUNTIF(Interdata1!DQ23,"&gt;0")</f>
        <v>1</v>
      </c>
      <c r="DV23" s="20">
        <f>COUNTIF(Interdata1!DU23,"&gt;0")</f>
        <v>1</v>
      </c>
      <c r="DW23" s="20">
        <f>COUNTIF(Interdata1!CL23,"&gt;0")</f>
        <v>0</v>
      </c>
      <c r="DX23" s="20">
        <f>COUNTIF(Interdata1!CP23,"&gt;0")</f>
        <v>1</v>
      </c>
      <c r="DY23" s="20">
        <f>COUNTIF(Interdata1!CT23,"&gt;0")</f>
        <v>0</v>
      </c>
      <c r="DZ23" s="20">
        <f>COUNTIF(Interdata1!CX23,"&gt;0")</f>
        <v>0</v>
      </c>
      <c r="EA23" s="20">
        <f>COUNTIF(Interdata1!DB23,"&gt;0")</f>
        <v>1</v>
      </c>
      <c r="EB23" s="20">
        <f>COUNTIF(Interdata1!DF23,"&gt;0")</f>
        <v>0</v>
      </c>
      <c r="EC23" s="20">
        <f>COUNTIF(Interdata1!DJ23,"&gt;0")</f>
        <v>0</v>
      </c>
      <c r="ED23" s="20">
        <f>COUNTIF(Interdata1!DN23,"&gt;0")</f>
        <v>0</v>
      </c>
      <c r="EE23" s="20">
        <f>COUNTIF(Interdata1!DR23,"&gt;0")</f>
        <v>1</v>
      </c>
      <c r="EF23" s="20">
        <f>COUNTIF(Interdata1!DV23,"&gt;0")</f>
        <v>0</v>
      </c>
      <c r="EG23" s="20">
        <f>(Interdata1!EB23)</f>
        <v>3</v>
      </c>
      <c r="EH23" s="20">
        <f>(Interdata1!ED23)</f>
        <v>4</v>
      </c>
      <c r="EI23" s="20">
        <f>(Interdata1!EE23)</f>
        <v>3</v>
      </c>
      <c r="EJ23" s="20">
        <f>(Interdata1!EJ23)</f>
        <v>3</v>
      </c>
      <c r="EK23" s="20">
        <f>(Interdata1!ES23)</f>
        <v>2</v>
      </c>
      <c r="EL23" s="20">
        <f>(Interdata1!FA23)</f>
        <v>3</v>
      </c>
      <c r="EM23" s="20">
        <f>(Interdata1!FC23)</f>
        <v>3</v>
      </c>
      <c r="EN23" s="20">
        <f>(Interdata1!FT23)</f>
        <v>3</v>
      </c>
      <c r="EO23" s="20">
        <f>(Interdata1!FV23)</f>
        <v>2</v>
      </c>
      <c r="EP23" s="20">
        <f>(Interdata1!GD23)</f>
        <v>3</v>
      </c>
      <c r="EQ23" s="20">
        <f>(Interdata1!EA23)</f>
        <v>3</v>
      </c>
      <c r="ER23" s="20">
        <f>(Interdata1!EF23)</f>
        <v>3</v>
      </c>
      <c r="ES23" s="20">
        <f>(Interdata1!EG23)</f>
        <v>2</v>
      </c>
      <c r="ET23" s="20">
        <f>(Interdata1!EM23)</f>
        <v>2</v>
      </c>
      <c r="EU23" s="20">
        <f>(Interdata1!EP23)</f>
        <v>2</v>
      </c>
      <c r="EV23" s="20">
        <f>(Interdata1!EY23)</f>
        <v>2</v>
      </c>
      <c r="EW23" s="20">
        <f>(Interdata1!FB23)</f>
        <v>3</v>
      </c>
      <c r="EX23" s="20">
        <f>(Interdata1!FJ23)</f>
        <v>2</v>
      </c>
      <c r="EY23" s="20">
        <f>(Interdata1!FS23)</f>
        <v>3</v>
      </c>
      <c r="EZ23" s="20">
        <f>(Interdata1!FX23)</f>
        <v>2</v>
      </c>
      <c r="FA23" s="20">
        <f>(Interdata1!DX23)</f>
        <v>1</v>
      </c>
      <c r="FB23" s="20">
        <f>(Interdata1!DZ23)</f>
        <v>1</v>
      </c>
      <c r="FC23" s="20">
        <f>(Interdata1!EI23)</f>
        <v>2</v>
      </c>
      <c r="FD23" s="20">
        <f>(Interdata1!EN23)</f>
        <v>3</v>
      </c>
      <c r="FE23" s="20">
        <f>(Interdata1!EU23)</f>
        <v>3</v>
      </c>
      <c r="FF23" s="20">
        <f>(Interdata1!EZ23)</f>
        <v>2</v>
      </c>
      <c r="FG23" s="20">
        <f>(Interdata1!FI23)</f>
        <v>2</v>
      </c>
      <c r="FH23" s="20">
        <f>(Interdata1!FU23)</f>
        <v>2</v>
      </c>
      <c r="FI23" s="20">
        <f>(Interdata1!GH23)</f>
        <v>2</v>
      </c>
      <c r="FJ23" s="20">
        <f>(Interdata1!GJ23)</f>
        <v>2</v>
      </c>
      <c r="FK23" s="20">
        <f>(Interdata1!DY23)</f>
        <v>3</v>
      </c>
      <c r="FL23" s="20">
        <f>(Interdata1!EC23)</f>
        <v>3</v>
      </c>
      <c r="FM23" s="20">
        <f>(Interdata1!EK23)</f>
        <v>3</v>
      </c>
      <c r="FN23" s="20">
        <f>(Interdata1!ER23)</f>
        <v>2</v>
      </c>
      <c r="FO23" s="20">
        <f>(Interdata1!FD23)</f>
        <v>1</v>
      </c>
      <c r="FP23" s="20">
        <f>(Interdata1!FH23)</f>
        <v>3</v>
      </c>
      <c r="FQ23" s="20">
        <f>(Interdata1!FL23)</f>
        <v>3</v>
      </c>
      <c r="FR23" s="20">
        <f>(Interdata1!FO23)</f>
        <v>2</v>
      </c>
      <c r="FS23" s="20">
        <f>(Interdata1!FQ23)</f>
        <v>3</v>
      </c>
      <c r="FT23" s="20">
        <f>(Interdata1!FW23)</f>
        <v>2</v>
      </c>
      <c r="FU23" s="20">
        <f>(Interdata1!EQ23)</f>
        <v>3</v>
      </c>
      <c r="FV23" s="20">
        <f>(Interdata1!ET23)</f>
        <v>3</v>
      </c>
      <c r="FW23" s="20">
        <f>(Interdata1!EV23)</f>
        <v>2</v>
      </c>
      <c r="FX23" s="20">
        <f>(Interdata1!FG23)</f>
        <v>3</v>
      </c>
      <c r="FY23" s="20">
        <f>(Interdata1!FN23)</f>
        <v>3</v>
      </c>
      <c r="FZ23" s="20">
        <f>(Interdata1!FR23)</f>
        <v>3</v>
      </c>
      <c r="GA23" s="20">
        <f>(Interdata1!GC23)</f>
        <v>3</v>
      </c>
      <c r="GB23" s="20">
        <f>(Interdata1!GE23)</f>
        <v>3</v>
      </c>
      <c r="GC23" s="20">
        <f>(Interdata1!GK23)</f>
        <v>3</v>
      </c>
      <c r="GD23" s="20">
        <f>(Interdata1!GL23)</f>
        <v>3</v>
      </c>
      <c r="GE23" s="20">
        <f>(Interdata1!EO23)</f>
        <v>3</v>
      </c>
      <c r="GF23" s="20">
        <f>(Interdata1!EW23)</f>
        <v>3</v>
      </c>
      <c r="GG23" s="20">
        <f>(Interdata1!FF23)</f>
        <v>4</v>
      </c>
      <c r="GH23" s="20">
        <f>(Interdata1!FM23)</f>
        <v>3</v>
      </c>
      <c r="GI23" s="20">
        <f>(Interdata1!FP23)</f>
        <v>3</v>
      </c>
      <c r="GJ23" s="20">
        <f>(Interdata1!GB23)</f>
        <v>2</v>
      </c>
      <c r="GK23" s="20">
        <f>(Interdata1!GF23)</f>
        <v>2</v>
      </c>
      <c r="GL23" s="20">
        <f>(Interdata1!GG23)</f>
        <v>3</v>
      </c>
      <c r="GM23" s="20">
        <f>(Interdata1!GI23)</f>
        <v>2</v>
      </c>
      <c r="GN23" s="20">
        <f>(Interdata1!GN23)</f>
        <v>3</v>
      </c>
      <c r="GO23" s="20">
        <f>(Interdata1!DW23)</f>
        <v>4</v>
      </c>
      <c r="GP23" s="20">
        <f>(Interdata1!EH23)</f>
        <v>2</v>
      </c>
      <c r="GQ23" s="20">
        <f>(Interdata1!EL23)</f>
        <v>3</v>
      </c>
      <c r="GR23" s="20">
        <f>(Interdata1!EX23)</f>
        <v>3</v>
      </c>
      <c r="GS23" s="20">
        <f>(Interdata1!FE23)</f>
        <v>2</v>
      </c>
      <c r="GT23" s="20">
        <f>(Interdata1!FK23)</f>
        <v>3</v>
      </c>
      <c r="GU23" s="20">
        <f>(Interdata1!FY23)</f>
        <v>3</v>
      </c>
      <c r="GV23" s="20">
        <f>(Interdata1!FZ23)</f>
        <v>3</v>
      </c>
      <c r="GW23" s="20">
        <f>(Interdata1!GA23)</f>
        <v>2</v>
      </c>
      <c r="GX23" s="20">
        <f>(Interdata1!GM23)</f>
        <v>3</v>
      </c>
      <c r="GY23" s="20">
        <f>('Raw data'!GO23)</f>
        <v>6</v>
      </c>
      <c r="GZ23" s="20">
        <f>('Raw data'!GW23)</f>
        <v>7</v>
      </c>
      <c r="HA23" s="20">
        <f>('Raw data'!HE23)</f>
        <v>6</v>
      </c>
      <c r="HB23" s="20">
        <f>('Raw data'!HM23)</f>
        <v>8</v>
      </c>
      <c r="HC23" s="20">
        <f>('Raw data'!HU23)</f>
        <v>7</v>
      </c>
      <c r="HD23" s="20">
        <f>('Raw data'!GP23)</f>
        <v>7</v>
      </c>
      <c r="HE23" s="20">
        <f>('Raw data'!GX23)</f>
        <v>5</v>
      </c>
      <c r="HF23" s="20">
        <f>('Raw data'!HF23)</f>
        <v>6</v>
      </c>
      <c r="HG23" s="20">
        <f>('Raw data'!HN23)</f>
        <v>8</v>
      </c>
      <c r="HH23" s="20">
        <f>('Raw data'!HV23)</f>
        <v>7</v>
      </c>
      <c r="HI23" s="20">
        <f>('Raw data'!GQ23)</f>
        <v>7</v>
      </c>
      <c r="HJ23" s="20">
        <f>('Raw data'!GY23)</f>
        <v>7</v>
      </c>
      <c r="HK23" s="20">
        <f>('Raw data'!HG23)</f>
        <v>6</v>
      </c>
      <c r="HL23" s="20">
        <f>('Raw data'!HO23)</f>
        <v>7</v>
      </c>
      <c r="HM23" s="20">
        <f>('Raw data'!HW23)</f>
        <v>6</v>
      </c>
      <c r="HN23" s="20">
        <f>('Raw data'!GR23)</f>
        <v>7</v>
      </c>
      <c r="HO23" s="20">
        <f>('Raw data'!GZ23)</f>
        <v>7</v>
      </c>
      <c r="HP23" s="20">
        <f>('Raw data'!HX23)</f>
        <v>7</v>
      </c>
      <c r="HQ23" s="20">
        <f>('Raw data'!HH23)</f>
        <v>6</v>
      </c>
      <c r="HR23" s="20">
        <f>('Raw data'!HP23)</f>
        <v>7</v>
      </c>
      <c r="HS23" s="20">
        <f>('Raw data'!IC23)</f>
        <v>5</v>
      </c>
      <c r="HT23" s="20">
        <f>('Raw data'!GS23)</f>
        <v>8</v>
      </c>
      <c r="HU23" s="20">
        <f>('Raw data'!HA23)</f>
        <v>7</v>
      </c>
      <c r="HV23" s="20">
        <f>('Raw data'!HI23)</f>
        <v>9</v>
      </c>
      <c r="HW23" s="20">
        <f>('Raw data'!HQ23)</f>
        <v>10</v>
      </c>
      <c r="HX23" s="20">
        <f>('Raw data'!HY23)</f>
        <v>10</v>
      </c>
      <c r="HY23" s="20">
        <f>('Raw data'!GT23)</f>
        <v>10</v>
      </c>
      <c r="HZ23" s="20">
        <f>('Raw data'!HB23)</f>
        <v>6</v>
      </c>
      <c r="IA23" s="20">
        <f>('Raw data'!HJ23)</f>
        <v>9</v>
      </c>
      <c r="IB23" s="20">
        <f>('Raw data'!HR23)</f>
        <v>8</v>
      </c>
      <c r="IC23" s="20">
        <f>('Raw data'!HZ23)</f>
        <v>10</v>
      </c>
      <c r="ID23" s="20">
        <f>('Raw data'!GU23)</f>
        <v>8</v>
      </c>
      <c r="IE23" s="20">
        <f>('Raw data'!HC23)</f>
        <v>6</v>
      </c>
      <c r="IF23" s="20">
        <f>('Raw data'!HK23)</f>
        <v>5</v>
      </c>
      <c r="IG23" s="20">
        <f>('Raw data'!HS23)</f>
        <v>9</v>
      </c>
      <c r="IH23" s="20">
        <f>('Raw data'!IA23)</f>
        <v>7</v>
      </c>
      <c r="II23" s="20">
        <f>('Raw data'!GV23)</f>
        <v>6</v>
      </c>
      <c r="IJ23" s="20">
        <f>('Raw data'!HD23)</f>
        <v>7</v>
      </c>
      <c r="IK23" s="20">
        <f>('Raw data'!HL23)</f>
        <v>6</v>
      </c>
      <c r="IL23" s="20">
        <f>('Raw data'!HT23)</f>
        <v>7</v>
      </c>
      <c r="IM23" s="20">
        <f>('Raw data'!IB23)</f>
        <v>7</v>
      </c>
    </row>
    <row r="24">
      <c r="A24" s="24" t="str">
        <f>'Raw data'!B24</f>
        <v>Другое (Укажите в следующем вопросе)</v>
      </c>
      <c r="B24" s="31">
        <f>COUNTIF(Interdata1!E24:I24,"&lt;1")</f>
        <v>2</v>
      </c>
      <c r="C24" s="20">
        <f>COUNTIF(Interdata1!T24:W24,"&lt;1")</f>
        <v>2</v>
      </c>
      <c r="D24" s="20">
        <f>COUNTIF(Interdata1!Y24,"&lt;1")</f>
        <v>1</v>
      </c>
      <c r="E24" s="19">
        <f>COUNTIF(Interdata1!AI24:AL24,"&lt;1")</f>
        <v>2</v>
      </c>
      <c r="F24" s="19">
        <f>COUNTIF(Interdata1!E24,"&gt;0")</f>
        <v>0</v>
      </c>
      <c r="G24" s="20">
        <f>COUNTIF(Interdata1!J24:M24,"&lt;1")</f>
        <v>2</v>
      </c>
      <c r="H24" s="20">
        <f>countif(Interdata1!T24,"&gt;0")</f>
        <v>1</v>
      </c>
      <c r="I24" s="20">
        <f>COUNTIF(Interdata1!X24,"&lt;1")</f>
        <v>0</v>
      </c>
      <c r="J24" s="20">
        <f>COUNTIF(Interdata1!Z24:AB24,"&lt;1")</f>
        <v>2</v>
      </c>
      <c r="K24" s="20">
        <f>COUNTIF(Interdata1!AI24,"&gt;0")</f>
        <v>1</v>
      </c>
      <c r="L24" s="20">
        <f>COUNTIF(Interdata1!AM24:AO24,"&lt;1")</f>
        <v>0</v>
      </c>
      <c r="M24" s="20">
        <f>COUNTIF(Interdata1!F24,"&gt;0")</f>
        <v>1</v>
      </c>
      <c r="N24" s="20">
        <f>COUNTIF(Interdata1!J24,"&gt;0")</f>
        <v>1</v>
      </c>
      <c r="O24" s="20">
        <f>COUNTIF(Interdata1!N24:P24,"&lt;1")</f>
        <v>1</v>
      </c>
      <c r="P24" s="20">
        <f>COUNTIF(Interdata1!U24,"&gt;0")</f>
        <v>0</v>
      </c>
      <c r="Q24" s="20">
        <f>COUNTIF(Interdata1!X24,"&gt;0")</f>
        <v>1</v>
      </c>
      <c r="R24" s="20">
        <f>COUNTIF(Interdata1!AC24:AE24,"&lt;1")</f>
        <v>1</v>
      </c>
      <c r="S24" s="20">
        <f>COUNTIF(Interdata1!AN24,"&gt;0")</f>
        <v>1</v>
      </c>
      <c r="T24" s="20">
        <f>COUNTIF(Interdata1!AP24:AQ24,"&lt;1")</f>
        <v>0</v>
      </c>
      <c r="U24" s="20">
        <f>COUNTIF(Interdata1!AS24,"&gt;0")</f>
        <v>1</v>
      </c>
      <c r="V24" s="20">
        <f>COUNTIF(Interdata1!G24,"&gt;0")</f>
        <v>1</v>
      </c>
      <c r="W24" s="20">
        <f>COUNTIF(Interdata1!K24,"&gt;0")</f>
        <v>0</v>
      </c>
      <c r="X24" s="20">
        <f>COUNTIF(Interdata1!N24,"&gt;0")</f>
        <v>1</v>
      </c>
      <c r="Y24" s="20">
        <f>COUNTIF(Interdata1!Q24:R24,"&lt;1")</f>
        <v>2</v>
      </c>
      <c r="Z24" s="20">
        <f>COUNTIF(Interdata1!V24,"&gt;0")</f>
        <v>0</v>
      </c>
      <c r="AA24" s="20">
        <f>COUNTIF(Interdata1!Z24,"&gt;0")</f>
        <v>0</v>
      </c>
      <c r="AB24" s="20">
        <f>COUNTIF(Interdata1!AC24:AD24,"&gt;0")</f>
        <v>1</v>
      </c>
      <c r="AC24" s="20">
        <f>COUNTIF(Interdata1!AF24:AG24,"&lt;1")</f>
        <v>0</v>
      </c>
      <c r="AD24" s="20">
        <f>COUNTIF(Interdata1!AJ24,"&gt;0")</f>
        <v>0</v>
      </c>
      <c r="AE24" s="20">
        <f>COUNTIF(Interdata1!AP24,"&gt;0")</f>
        <v>1</v>
      </c>
      <c r="AF24" s="20">
        <f>COUNTIF(Interdata1!AR24,"&lt;1")</f>
        <v>0</v>
      </c>
      <c r="AG24" s="20">
        <f>COUNTIF(Interdata1!AT24,"&lt;1")</f>
        <v>1</v>
      </c>
      <c r="AH24" s="20">
        <f>COUNTIF(Interdata1!H24,"&gt;0")</f>
        <v>0</v>
      </c>
      <c r="AI24" s="20">
        <f>COUNTIF(Interdata1!L24,"&gt;0")</f>
        <v>0</v>
      </c>
      <c r="AJ24" s="20">
        <f>COUNTIF(Interdata1!O24,"&gt;0")</f>
        <v>1</v>
      </c>
      <c r="AK24" s="20">
        <f>COUNTIF(Interdata1!Q24,"&gt;0")</f>
        <v>0</v>
      </c>
      <c r="AL24" s="20">
        <f>COUNTIF(Interdata1!S24,"&lt;1")</f>
        <v>0</v>
      </c>
      <c r="AM24" s="20">
        <f>COUNTIF(Interdata1!AA24:AB24,"&gt;0")</f>
        <v>1</v>
      </c>
      <c r="AN24" s="20">
        <f>COUNTIF(Interdata1!AF24,"&gt;0")</f>
        <v>1</v>
      </c>
      <c r="AO24" s="20">
        <f>COUNTIF(Interdata1!AH24,"&lt;1")</f>
        <v>0</v>
      </c>
      <c r="AP24" s="20">
        <f>COUNTIF(Interdata1!AK24,"&gt;0")</f>
        <v>0</v>
      </c>
      <c r="AQ24" s="20">
        <f>COUNTIF(Interdata1!AM24,"&gt;0")</f>
        <v>1</v>
      </c>
      <c r="AR24" s="20">
        <f>COUNTIF(Interdata1!AO24,"&gt;0")</f>
        <v>1</v>
      </c>
      <c r="AS24" s="20">
        <f>COUNTIF(Interdata1!AQ24:AR24,"&gt;0")</f>
        <v>2</v>
      </c>
      <c r="AT24" s="20">
        <f>COUNTIF(Interdata1!I24,"&gt;0")</f>
        <v>1</v>
      </c>
      <c r="AU24" s="20">
        <f>COUNTIF(Interdata1!M24,"&gt;0")</f>
        <v>1</v>
      </c>
      <c r="AV24" s="20">
        <f>COUNTIF(Interdata1!P24,"&gt;0")</f>
        <v>0</v>
      </c>
      <c r="AW24" s="20">
        <f>COUNTIF(Interdata1!R24:S24,"&gt;0")</f>
        <v>1</v>
      </c>
      <c r="AX24" s="20">
        <f>COUNTIF(Interdata1!W24,"&gt;0")</f>
        <v>1</v>
      </c>
      <c r="AY24" s="20">
        <f>COUNTIF(Interdata1!Y24,"&gt;0")</f>
        <v>0</v>
      </c>
      <c r="AZ24" s="20">
        <f>COUNTIF(Interdata1!AE24,"&gt;0")</f>
        <v>1</v>
      </c>
      <c r="BA24" s="20">
        <f>COUNTIF(Interdata1!AG24:AH24,"&gt;0")</f>
        <v>2</v>
      </c>
      <c r="BB24" s="20">
        <f>COUNTIF(Interdata1!AL24,"&gt;0")</f>
        <v>1</v>
      </c>
      <c r="BC24" s="20">
        <f>COUNTIF(Interdata1!AS24,"&lt;1")</f>
        <v>0</v>
      </c>
      <c r="BD24" s="32">
        <f>COUNTIF(Interdata1!AT24,"&gt;0")</f>
        <v>0</v>
      </c>
      <c r="BE24" s="20">
        <f>COUNTIF(Interdata1!AU24,"&gt;0")</f>
        <v>0</v>
      </c>
      <c r="BF24" s="20">
        <f>COUNTIF(Interdata1!AY24,"&gt;0")</f>
        <v>1</v>
      </c>
      <c r="BG24" s="20">
        <f>COUNTIF(Interdata1!BC24,"&gt;0")</f>
        <v>0</v>
      </c>
      <c r="BH24" s="20">
        <f>COUNTIF(Interdata1!BG24,"&gt;0")</f>
        <v>1</v>
      </c>
      <c r="BI24" s="20">
        <f>COUNTIF(Interdata1!BK24,"&gt;0")</f>
        <v>1</v>
      </c>
      <c r="BJ24" s="20">
        <f>COUNTIF(Interdata1!BO24,"&gt;0")</f>
        <v>0</v>
      </c>
      <c r="BK24" s="20">
        <f>COUNTIF(Interdata1!BS24,"&gt;0")</f>
        <v>1</v>
      </c>
      <c r="BL24" s="20">
        <f>COUNTIF(Interdata1!BW24,"&gt;0")</f>
        <v>1</v>
      </c>
      <c r="BM24" s="20">
        <f>COUNTIF(Interdata1!CA24,"&gt;0")</f>
        <v>0</v>
      </c>
      <c r="BN24" s="20">
        <f>COUNTIF(Interdata1!CE24,"&gt;0")</f>
        <v>0</v>
      </c>
      <c r="BO24" s="20">
        <f>COUNTIF(Interdata1!AV24,"&gt;0")</f>
        <v>0</v>
      </c>
      <c r="BP24" s="20">
        <f>COUNTIF(Interdata1!AZ24,"&gt;0")</f>
        <v>0</v>
      </c>
      <c r="BQ24" s="20">
        <f>COUNTIF(Interdata1!BD24,"&gt;0")</f>
        <v>1</v>
      </c>
      <c r="BR24" s="20">
        <f>COUNTIF(Interdata1!BH24,"&gt;0")</f>
        <v>1</v>
      </c>
      <c r="BS24" s="20">
        <f>COUNTIF(Interdata1!BL24,"&gt;0")</f>
        <v>0</v>
      </c>
      <c r="BT24" s="20">
        <f>COUNTIF(Interdata1!BP24,"&gt;0")</f>
        <v>1</v>
      </c>
      <c r="BU24" s="20">
        <f>COUNTIF(Interdata1!BT24,"&gt;0")</f>
        <v>0</v>
      </c>
      <c r="BV24" s="20">
        <f>COUNTIF(Interdata1!BX24,"&gt;0")</f>
        <v>0</v>
      </c>
      <c r="BW24" s="20">
        <f>COUNTIF(Interdata1!CB24,"&gt;0")</f>
        <v>1</v>
      </c>
      <c r="BX24" s="20">
        <f>COUNTIF(Interdata1!CF24,"&gt;0")</f>
        <v>0</v>
      </c>
      <c r="BY24" s="20">
        <f>COUNTIF(Interdata1!AW24,"&gt;0")</f>
        <v>0</v>
      </c>
      <c r="BZ24" s="20">
        <f>COUNTIF(Interdata1!BA24,"&gt;0")</f>
        <v>1</v>
      </c>
      <c r="CA24" s="20">
        <f>COUNTIF(Interdata1!BE24,"&gt;0")</f>
        <v>1</v>
      </c>
      <c r="CB24" s="20">
        <f>COUNTIF(Interdata1!BI24,"&gt;0")</f>
        <v>1</v>
      </c>
      <c r="CC24" s="20">
        <f>COUNTIF(Interdata1!BM24,"&gt;0")</f>
        <v>0</v>
      </c>
      <c r="CD24" s="20">
        <f>COUNTIF(Interdata1!BQ24,"&gt;0")</f>
        <v>0</v>
      </c>
      <c r="CE24" s="20">
        <f>COUNTIF(Interdata1!BU24,"&gt;0")</f>
        <v>0</v>
      </c>
      <c r="CF24" s="20">
        <f>COUNTIF(Interdata1!BY24,"&gt;0")</f>
        <v>0</v>
      </c>
      <c r="CG24" s="20">
        <f>COUNTIF(Interdata1!CC24,"&gt;0")</f>
        <v>0</v>
      </c>
      <c r="CH24" s="20">
        <f>COUNTIF(Interdata1!CG24,"&gt;0")</f>
        <v>0</v>
      </c>
      <c r="CI24" s="20">
        <f>COUNTIF(Interdata1!AX24,"&gt;0")</f>
        <v>1</v>
      </c>
      <c r="CJ24" s="20">
        <f>COUNTIF(Interdata1!BB24,"&gt;0")</f>
        <v>1</v>
      </c>
      <c r="CK24" s="20">
        <f>COUNTIF(Interdata1!BF24,"&gt;0")</f>
        <v>1</v>
      </c>
      <c r="CL24" s="20">
        <f>COUNTIF(Interdata1!BJ24,"&gt;0")</f>
        <v>0</v>
      </c>
      <c r="CM24" s="20">
        <f>COUNTIF(Interdata1!BN24,"&gt;0")</f>
        <v>0</v>
      </c>
      <c r="CN24" s="20">
        <f>COUNTIF(Interdata1!BR24,"&gt;0")</f>
        <v>0</v>
      </c>
      <c r="CO24" s="20">
        <f>COUNTIF(Interdata1!BV24,"&gt;0")</f>
        <v>1</v>
      </c>
      <c r="CP24" s="20">
        <f>COUNTIF(Interdata1!BZ24,"&gt;0")</f>
        <v>1</v>
      </c>
      <c r="CQ24" s="20">
        <f>COUNTIF(Interdata1!CD24,"&gt;0")</f>
        <v>0</v>
      </c>
      <c r="CR24" s="20">
        <f>COUNTIF(Interdata1!CH24,"&gt;0")</f>
        <v>1</v>
      </c>
      <c r="CS24" s="20">
        <f>COUNTIF(Interdata1!CI24,"&gt;0")</f>
        <v>0</v>
      </c>
      <c r="CT24" s="20">
        <f>COUNTIF(Interdata1!CM24,"&gt;0")</f>
        <v>0</v>
      </c>
      <c r="CU24" s="20">
        <f>COUNTIF(Interdata1!CQ24,"&gt;0")</f>
        <v>0</v>
      </c>
      <c r="CV24" s="20">
        <f>COUNTIF(Interdata1!CU24,"&gt;0")</f>
        <v>0</v>
      </c>
      <c r="CW24" s="20">
        <f>COUNTIF(Interdata1!CY24,"&gt;0")</f>
        <v>0</v>
      </c>
      <c r="CX24" s="20">
        <f>COUNTIF(Interdata1!DC24,"&gt;0")</f>
        <v>0</v>
      </c>
      <c r="CY24" s="20">
        <f>COUNTIF(Interdata1!DG24,"&gt;0")</f>
        <v>0</v>
      </c>
      <c r="CZ24" s="20">
        <f>COUNTIF(Interdata1!DK24,"&gt;0")</f>
        <v>0</v>
      </c>
      <c r="DA24" s="20">
        <f>COUNTIF(Interdata1!DO24,"&gt;0")</f>
        <v>1</v>
      </c>
      <c r="DB24" s="20">
        <f>COUNTIF(Interdata1!DS24,"&gt;0")</f>
        <v>0</v>
      </c>
      <c r="DC24" s="20">
        <f>COUNTIF(Interdata1!CJ24,"&gt;0")</f>
        <v>1</v>
      </c>
      <c r="DD24" s="20">
        <f>COUNTIF(Interdata1!CN24,"&gt;0")</f>
        <v>0</v>
      </c>
      <c r="DE24" s="20">
        <f>COUNTIF(Interdata1!CR24,"&gt;0")</f>
        <v>1</v>
      </c>
      <c r="DF24" s="20">
        <f>COUNTIF(Interdata1!CV24,"&gt;0")</f>
        <v>0</v>
      </c>
      <c r="DG24" s="20">
        <f>COUNTIF(Interdata1!CZ24,"&gt;0")</f>
        <v>1</v>
      </c>
      <c r="DH24" s="20">
        <f>COUNTIF(Interdata1!DD24,"&gt;0")</f>
        <v>0</v>
      </c>
      <c r="DI24" s="20">
        <f>COUNTIF(Interdata1!DH24,"&gt;0")</f>
        <v>0</v>
      </c>
      <c r="DJ24" s="20">
        <f>COUNTIF(Interdata1!DL24,"&gt;0")</f>
        <v>1</v>
      </c>
      <c r="DK24" s="20">
        <f>COUNTIF(Interdata1!DP24,"&gt;0")</f>
        <v>1</v>
      </c>
      <c r="DL24" s="20">
        <f>COUNTIF(Interdata1!DT24,"&gt;0")</f>
        <v>0</v>
      </c>
      <c r="DM24" s="20">
        <f>COUNTIF(Interdata1!CK24,"&gt;0")</f>
        <v>0</v>
      </c>
      <c r="DN24" s="20">
        <f>COUNTIF(Interdata1!CO24,"&gt;0")</f>
        <v>1</v>
      </c>
      <c r="DO24" s="20">
        <f>COUNTIF(Interdata1!CS24,"&gt;0")</f>
        <v>0</v>
      </c>
      <c r="DP24" s="20">
        <f>COUNTIF(Interdata1!CW24,"&gt;0")</f>
        <v>0</v>
      </c>
      <c r="DQ24" s="20">
        <f>COUNTIF(Interdata1!DA24,"&gt;0")</f>
        <v>1</v>
      </c>
      <c r="DR24" s="20">
        <f>COUNTIF(Interdata1!DE24,"&gt;0")</f>
        <v>1</v>
      </c>
      <c r="DS24" s="20">
        <f>COUNTIF(Interdata1!DI24,"&gt;0")</f>
        <v>1</v>
      </c>
      <c r="DT24" s="20">
        <f>COUNTIF(Interdata1!DM24,"&gt;0")</f>
        <v>1</v>
      </c>
      <c r="DU24" s="20">
        <f>COUNTIF(Interdata1!DQ24,"&gt;0")</f>
        <v>0</v>
      </c>
      <c r="DV24" s="20">
        <f>COUNTIF(Interdata1!DU24,"&gt;0")</f>
        <v>0</v>
      </c>
      <c r="DW24" s="20">
        <f>COUNTIF(Interdata1!CL24,"&gt;0")</f>
        <v>0</v>
      </c>
      <c r="DX24" s="20">
        <f>COUNTIF(Interdata1!CP24,"&gt;0")</f>
        <v>0</v>
      </c>
      <c r="DY24" s="20">
        <f>COUNTIF(Interdata1!CT24,"&gt;0")</f>
        <v>1</v>
      </c>
      <c r="DZ24" s="20">
        <f>COUNTIF(Interdata1!CX24,"&gt;0")</f>
        <v>1</v>
      </c>
      <c r="EA24" s="20">
        <f>COUNTIF(Interdata1!DB24,"&gt;0")</f>
        <v>0</v>
      </c>
      <c r="EB24" s="20">
        <f>COUNTIF(Interdata1!DF24,"&gt;0")</f>
        <v>0</v>
      </c>
      <c r="EC24" s="20">
        <f>COUNTIF(Interdata1!DJ24,"&gt;0")</f>
        <v>0</v>
      </c>
      <c r="ED24" s="20">
        <f>COUNTIF(Interdata1!DN24,"&gt;0")</f>
        <v>0</v>
      </c>
      <c r="EE24" s="20">
        <f>COUNTIF(Interdata1!DR24,"&gt;0")</f>
        <v>1</v>
      </c>
      <c r="EF24" s="20">
        <f>COUNTIF(Interdata1!DV24,"&gt;0")</f>
        <v>1</v>
      </c>
      <c r="EG24" s="20">
        <f>(Interdata1!EB24)</f>
        <v>2</v>
      </c>
      <c r="EH24" s="20">
        <f>(Interdata1!ED24)</f>
        <v>4</v>
      </c>
      <c r="EI24" s="20">
        <f>(Interdata1!EE24)</f>
        <v>2</v>
      </c>
      <c r="EJ24" s="20">
        <f>(Interdata1!EJ24)</f>
        <v>4</v>
      </c>
      <c r="EK24" s="20">
        <f>(Interdata1!ES24)</f>
        <v>3</v>
      </c>
      <c r="EL24" s="20">
        <f>(Interdata1!FA24)</f>
        <v>3</v>
      </c>
      <c r="EM24" s="20">
        <f>(Interdata1!FC24)</f>
        <v>2</v>
      </c>
      <c r="EN24" s="20">
        <f>(Interdata1!FT24)</f>
        <v>3</v>
      </c>
      <c r="EO24" s="20">
        <f>(Interdata1!FV24)</f>
        <v>2</v>
      </c>
      <c r="EP24" s="20">
        <f>(Interdata1!GD24)</f>
        <v>3</v>
      </c>
      <c r="EQ24" s="20">
        <f>(Interdata1!EA24)</f>
        <v>3</v>
      </c>
      <c r="ER24" s="20">
        <f>(Interdata1!EF24)</f>
        <v>4</v>
      </c>
      <c r="ES24" s="20">
        <f>(Interdata1!EG24)</f>
        <v>2</v>
      </c>
      <c r="ET24" s="20">
        <f>(Interdata1!EM24)</f>
        <v>4</v>
      </c>
      <c r="EU24" s="20">
        <f>(Interdata1!EP24)</f>
        <v>3</v>
      </c>
      <c r="EV24" s="20">
        <f>(Interdata1!EY24)</f>
        <v>3</v>
      </c>
      <c r="EW24" s="20">
        <f>(Interdata1!FB24)</f>
        <v>3</v>
      </c>
      <c r="EX24" s="20">
        <f>(Interdata1!FJ24)</f>
        <v>2</v>
      </c>
      <c r="EY24" s="20">
        <f>(Interdata1!FS24)</f>
        <v>4</v>
      </c>
      <c r="EZ24" s="20">
        <f>(Interdata1!FX24)</f>
        <v>2</v>
      </c>
      <c r="FA24" s="20">
        <f>(Interdata1!DX24)</f>
        <v>1</v>
      </c>
      <c r="FB24" s="20">
        <f>(Interdata1!DZ24)</f>
        <v>2</v>
      </c>
      <c r="FC24" s="20">
        <f>(Interdata1!EI24)</f>
        <v>3</v>
      </c>
      <c r="FD24" s="20">
        <f>(Interdata1!EN24)</f>
        <v>3</v>
      </c>
      <c r="FE24" s="20">
        <f>(Interdata1!EU24)</f>
        <v>4</v>
      </c>
      <c r="FF24" s="20">
        <f>(Interdata1!EZ24)</f>
        <v>2</v>
      </c>
      <c r="FG24" s="20">
        <f>(Interdata1!FI24)</f>
        <v>3</v>
      </c>
      <c r="FH24" s="20">
        <f>(Interdata1!FU24)</f>
        <v>2</v>
      </c>
      <c r="FI24" s="20">
        <f>(Interdata1!GH24)</f>
        <v>1</v>
      </c>
      <c r="FJ24" s="20">
        <f>(Interdata1!GJ24)</f>
        <v>1</v>
      </c>
      <c r="FK24" s="20">
        <f>(Interdata1!DY24)</f>
        <v>3</v>
      </c>
      <c r="FL24" s="20">
        <f>(Interdata1!EC24)</f>
        <v>3</v>
      </c>
      <c r="FM24" s="20">
        <f>(Interdata1!EK24)</f>
        <v>1</v>
      </c>
      <c r="FN24" s="20">
        <f>(Interdata1!ER24)</f>
        <v>3</v>
      </c>
      <c r="FO24" s="20">
        <f>(Interdata1!FD24)</f>
        <v>2</v>
      </c>
      <c r="FP24" s="20">
        <f>(Interdata1!FH24)</f>
        <v>3</v>
      </c>
      <c r="FQ24" s="20">
        <f>(Interdata1!FL24)</f>
        <v>2</v>
      </c>
      <c r="FR24" s="20">
        <f>(Interdata1!FO24)</f>
        <v>1</v>
      </c>
      <c r="FS24" s="20">
        <f>(Interdata1!FQ24)</f>
        <v>3</v>
      </c>
      <c r="FT24" s="20">
        <f>(Interdata1!FW24)</f>
        <v>3</v>
      </c>
      <c r="FU24" s="20">
        <f>(Interdata1!EQ24)</f>
        <v>4</v>
      </c>
      <c r="FV24" s="20">
        <f>(Interdata1!ET24)</f>
        <v>4</v>
      </c>
      <c r="FW24" s="20">
        <f>(Interdata1!EV24)</f>
        <v>3</v>
      </c>
      <c r="FX24" s="20">
        <f>(Interdata1!FG24)</f>
        <v>1</v>
      </c>
      <c r="FY24" s="20">
        <f>(Interdata1!FN24)</f>
        <v>3</v>
      </c>
      <c r="FZ24" s="20">
        <f>(Interdata1!FR24)</f>
        <v>2</v>
      </c>
      <c r="GA24" s="20">
        <f>(Interdata1!GC24)</f>
        <v>1</v>
      </c>
      <c r="GB24" s="20">
        <f>(Interdata1!GE24)</f>
        <v>4</v>
      </c>
      <c r="GC24" s="20">
        <f>(Interdata1!GK24)</f>
        <v>4</v>
      </c>
      <c r="GD24" s="20">
        <f>(Interdata1!GL24)</f>
        <v>3</v>
      </c>
      <c r="GE24" s="20">
        <f>(Interdata1!EO24)</f>
        <v>3</v>
      </c>
      <c r="GF24" s="20">
        <f>(Interdata1!EW24)</f>
        <v>3</v>
      </c>
      <c r="GG24" s="20">
        <f>(Interdata1!FF24)</f>
        <v>2</v>
      </c>
      <c r="GH24" s="20">
        <f>(Interdata1!FM24)</f>
        <v>1</v>
      </c>
      <c r="GI24" s="20">
        <f>(Interdata1!FP24)</f>
        <v>1</v>
      </c>
      <c r="GJ24" s="20">
        <f>(Interdata1!GB24)</f>
        <v>3</v>
      </c>
      <c r="GK24" s="20">
        <f>(Interdata1!GF24)</f>
        <v>3</v>
      </c>
      <c r="GL24" s="20">
        <f>(Interdata1!GG24)</f>
        <v>3</v>
      </c>
      <c r="GM24" s="20">
        <f>(Interdata1!GI24)</f>
        <v>1</v>
      </c>
      <c r="GN24" s="20">
        <f>(Interdata1!GN24)</f>
        <v>2</v>
      </c>
      <c r="GO24" s="20">
        <f>(Interdata1!DW24)</f>
        <v>2</v>
      </c>
      <c r="GP24" s="20">
        <f>(Interdata1!EH24)</f>
        <v>1</v>
      </c>
      <c r="GQ24" s="20">
        <f>(Interdata1!EL24)</f>
        <v>3</v>
      </c>
      <c r="GR24" s="20">
        <f>(Interdata1!EX24)</f>
        <v>3</v>
      </c>
      <c r="GS24" s="20">
        <f>(Interdata1!FE24)</f>
        <v>3</v>
      </c>
      <c r="GT24" s="20">
        <f>(Interdata1!FK24)</f>
        <v>2</v>
      </c>
      <c r="GU24" s="20">
        <f>(Interdata1!FY24)</f>
        <v>3</v>
      </c>
      <c r="GV24" s="20">
        <f>(Interdata1!FZ24)</f>
        <v>3</v>
      </c>
      <c r="GW24" s="20">
        <f>(Interdata1!GA24)</f>
        <v>1</v>
      </c>
      <c r="GX24" s="20">
        <f>(Interdata1!GM24)</f>
        <v>3</v>
      </c>
      <c r="GY24" s="20">
        <f>('Raw data'!GO24)</f>
        <v>7</v>
      </c>
      <c r="GZ24" s="20">
        <f>('Raw data'!GW24)</f>
        <v>3</v>
      </c>
      <c r="HA24" s="20">
        <f>('Raw data'!HE24)</f>
        <v>3</v>
      </c>
      <c r="HB24" s="20">
        <f>('Raw data'!HM24)</f>
        <v>2</v>
      </c>
      <c r="HC24" s="20">
        <f>('Raw data'!HU24)</f>
        <v>1</v>
      </c>
      <c r="HD24" s="20">
        <f>('Raw data'!GP24)</f>
        <v>7</v>
      </c>
      <c r="HE24" s="20">
        <f>('Raw data'!GX24)</f>
        <v>3</v>
      </c>
      <c r="HF24" s="20">
        <f>('Raw data'!HF24)</f>
        <v>8</v>
      </c>
      <c r="HG24" s="20">
        <f>('Raw data'!HN24)</f>
        <v>9</v>
      </c>
      <c r="HH24" s="20">
        <f>('Raw data'!HV24)</f>
        <v>7</v>
      </c>
      <c r="HI24" s="20">
        <f>('Raw data'!GQ24)</f>
        <v>8</v>
      </c>
      <c r="HJ24" s="20">
        <f>('Raw data'!GY24)</f>
        <v>6</v>
      </c>
      <c r="HK24" s="20">
        <f>('Raw data'!HG24)</f>
        <v>9</v>
      </c>
      <c r="HL24" s="20">
        <f>('Raw data'!HO24)</f>
        <v>7</v>
      </c>
      <c r="HM24" s="20">
        <f>('Raw data'!HW24)</f>
        <v>7</v>
      </c>
      <c r="HN24" s="20">
        <f>('Raw data'!GR24)</f>
        <v>10</v>
      </c>
      <c r="HO24" s="20">
        <f>('Raw data'!GZ24)</f>
        <v>8</v>
      </c>
      <c r="HP24" s="20">
        <f>('Raw data'!HX24)</f>
        <v>10</v>
      </c>
      <c r="HQ24" s="20">
        <f>('Raw data'!HH24)</f>
        <v>1</v>
      </c>
      <c r="HR24" s="20">
        <f>('Raw data'!HP24)</f>
        <v>1</v>
      </c>
      <c r="HS24" s="20">
        <f>('Raw data'!IC24)</f>
        <v>2</v>
      </c>
      <c r="HT24" s="20">
        <f>('Raw data'!GS24)</f>
        <v>9</v>
      </c>
      <c r="HU24" s="20">
        <f>('Raw data'!HA24)</f>
        <v>9</v>
      </c>
      <c r="HV24" s="20">
        <f>('Raw data'!HI24)</f>
        <v>5</v>
      </c>
      <c r="HW24" s="20">
        <f>('Raw data'!HQ24)</f>
        <v>3</v>
      </c>
      <c r="HX24" s="20">
        <f>('Raw data'!HY24)</f>
        <v>7</v>
      </c>
      <c r="HY24" s="20">
        <f>('Raw data'!GT24)</f>
        <v>5</v>
      </c>
      <c r="HZ24" s="20">
        <f>('Raw data'!HB24)</f>
        <v>2</v>
      </c>
      <c r="IA24" s="20">
        <f>('Raw data'!HJ24)</f>
        <v>3</v>
      </c>
      <c r="IB24" s="20">
        <f>('Raw data'!HR24)</f>
        <v>3</v>
      </c>
      <c r="IC24" s="20">
        <f>('Raw data'!HZ24)</f>
        <v>5</v>
      </c>
      <c r="ID24" s="20">
        <f>('Raw data'!GU24)</f>
        <v>9</v>
      </c>
      <c r="IE24" s="20">
        <f>('Raw data'!HC24)</f>
        <v>9</v>
      </c>
      <c r="IF24" s="20">
        <f>('Raw data'!HK24)</f>
        <v>8</v>
      </c>
      <c r="IG24" s="20">
        <f>('Raw data'!HS24)</f>
        <v>10</v>
      </c>
      <c r="IH24" s="20">
        <f>('Raw data'!IA24)</f>
        <v>9</v>
      </c>
      <c r="II24" s="20">
        <f>('Raw data'!GV24)</f>
        <v>5</v>
      </c>
      <c r="IJ24" s="20">
        <f>('Raw data'!HD24)</f>
        <v>7</v>
      </c>
      <c r="IK24" s="20">
        <f>('Raw data'!HL24)</f>
        <v>7</v>
      </c>
      <c r="IL24" s="20">
        <f>('Raw data'!HT24)</f>
        <v>6</v>
      </c>
      <c r="IM24" s="20">
        <f>('Raw data'!IB24)</f>
        <v>8</v>
      </c>
    </row>
    <row r="25">
      <c r="A25" s="24" t="str">
        <f>'Raw data'!B25</f>
        <v>Другое (Укажите в следующем вопросе)</v>
      </c>
      <c r="B25" s="31">
        <f>COUNTIF(Interdata1!E25:I25,"&lt;1")</f>
        <v>4</v>
      </c>
      <c r="C25" s="20">
        <f>COUNTIF(Interdata1!T25:W25,"&lt;1")</f>
        <v>3</v>
      </c>
      <c r="D25" s="20">
        <f>COUNTIF(Interdata1!Y25,"&lt;1")</f>
        <v>0</v>
      </c>
      <c r="E25" s="19">
        <f>COUNTIF(Interdata1!AI25:AL25,"&lt;1")</f>
        <v>1</v>
      </c>
      <c r="F25" s="19">
        <f>COUNTIF(Interdata1!E25,"&gt;0")</f>
        <v>0</v>
      </c>
      <c r="G25" s="20">
        <f>COUNTIF(Interdata1!J25:M25,"&lt;1")</f>
        <v>1</v>
      </c>
      <c r="H25" s="20">
        <f>countif(Interdata1!T25,"&gt;0")</f>
        <v>1</v>
      </c>
      <c r="I25" s="20">
        <f>COUNTIF(Interdata1!X25,"&lt;1")</f>
        <v>1</v>
      </c>
      <c r="J25" s="20">
        <f>COUNTIF(Interdata1!Z25:AB25,"&lt;1")</f>
        <v>1</v>
      </c>
      <c r="K25" s="20">
        <f>COUNTIF(Interdata1!AI25,"&gt;0")</f>
        <v>1</v>
      </c>
      <c r="L25" s="20">
        <f>COUNTIF(Interdata1!AM25:AO25,"&lt;1")</f>
        <v>3</v>
      </c>
      <c r="M25" s="20">
        <f>COUNTIF(Interdata1!F25,"&gt;0")</f>
        <v>0</v>
      </c>
      <c r="N25" s="20">
        <f>COUNTIF(Interdata1!J25,"&gt;0")</f>
        <v>1</v>
      </c>
      <c r="O25" s="20">
        <f>COUNTIF(Interdata1!N25:P25,"&lt;1")</f>
        <v>2</v>
      </c>
      <c r="P25" s="20">
        <f>COUNTIF(Interdata1!U25,"&gt;0")</f>
        <v>0</v>
      </c>
      <c r="Q25" s="20">
        <f>COUNTIF(Interdata1!X25,"&gt;0")</f>
        <v>0</v>
      </c>
      <c r="R25" s="20">
        <f>COUNTIF(Interdata1!AC25:AE25,"&lt;1")</f>
        <v>3</v>
      </c>
      <c r="S25" s="20">
        <f>COUNTIF(Interdata1!AN25,"&gt;0")</f>
        <v>0</v>
      </c>
      <c r="T25" s="20">
        <f>COUNTIF(Interdata1!AP25:AQ25,"&lt;1")</f>
        <v>1</v>
      </c>
      <c r="U25" s="20">
        <f>COUNTIF(Interdata1!AS25,"&gt;0")</f>
        <v>1</v>
      </c>
      <c r="V25" s="20">
        <f>COUNTIF(Interdata1!G25,"&gt;0")</f>
        <v>0</v>
      </c>
      <c r="W25" s="20">
        <f>COUNTIF(Interdata1!K25,"&gt;0")</f>
        <v>1</v>
      </c>
      <c r="X25" s="20">
        <f>COUNTIF(Interdata1!N25,"&gt;0")</f>
        <v>1</v>
      </c>
      <c r="Y25" s="20">
        <f>COUNTIF(Interdata1!Q25:R25,"&lt;1")</f>
        <v>1</v>
      </c>
      <c r="Z25" s="20">
        <f>COUNTIF(Interdata1!V25,"&gt;0")</f>
        <v>0</v>
      </c>
      <c r="AA25" s="20">
        <f>COUNTIF(Interdata1!Z25,"&gt;0")</f>
        <v>1</v>
      </c>
      <c r="AB25" s="20">
        <f>COUNTIF(Interdata1!AC25:AD25,"&gt;0")</f>
        <v>0</v>
      </c>
      <c r="AC25" s="20">
        <f>COUNTIF(Interdata1!AF25:AG25,"&lt;1")</f>
        <v>1</v>
      </c>
      <c r="AD25" s="20">
        <f>COUNTIF(Interdata1!AJ25,"&gt;0")</f>
        <v>0</v>
      </c>
      <c r="AE25" s="20">
        <f>COUNTIF(Interdata1!AP25,"&gt;0")</f>
        <v>0</v>
      </c>
      <c r="AF25" s="20">
        <f>COUNTIF(Interdata1!AR25,"&lt;1")</f>
        <v>1</v>
      </c>
      <c r="AG25" s="20">
        <f>COUNTIF(Interdata1!AT25,"&lt;1")</f>
        <v>0</v>
      </c>
      <c r="AH25" s="20">
        <f>COUNTIF(Interdata1!H25,"&gt;0")</f>
        <v>1</v>
      </c>
      <c r="AI25" s="20">
        <f>COUNTIF(Interdata1!L25,"&gt;0")</f>
        <v>1</v>
      </c>
      <c r="AJ25" s="20">
        <f>COUNTIF(Interdata1!O25,"&gt;0")</f>
        <v>0</v>
      </c>
      <c r="AK25" s="20">
        <f>COUNTIF(Interdata1!Q25,"&gt;0")</f>
        <v>1</v>
      </c>
      <c r="AL25" s="20">
        <f>COUNTIF(Interdata1!S25,"&lt;1")</f>
        <v>1</v>
      </c>
      <c r="AM25" s="20">
        <f>COUNTIF(Interdata1!AA25:AB25,"&gt;0")</f>
        <v>1</v>
      </c>
      <c r="AN25" s="20">
        <f>COUNTIF(Interdata1!AF25,"&gt;0")</f>
        <v>0</v>
      </c>
      <c r="AO25" s="20">
        <f>COUNTIF(Interdata1!AH25,"&lt;1")</f>
        <v>0</v>
      </c>
      <c r="AP25" s="20">
        <f>COUNTIF(Interdata1!AK25,"&gt;0")</f>
        <v>1</v>
      </c>
      <c r="AQ25" s="20">
        <f>COUNTIF(Interdata1!AM25,"&gt;0")</f>
        <v>0</v>
      </c>
      <c r="AR25" s="20">
        <f>COUNTIF(Interdata1!AO25,"&gt;0")</f>
        <v>0</v>
      </c>
      <c r="AS25" s="20">
        <f>COUNTIF(Interdata1!AQ25:AR25,"&gt;0")</f>
        <v>1</v>
      </c>
      <c r="AT25" s="20">
        <f>COUNTIF(Interdata1!I25,"&gt;0")</f>
        <v>0</v>
      </c>
      <c r="AU25" s="20">
        <f>COUNTIF(Interdata1!M25,"&gt;0")</f>
        <v>0</v>
      </c>
      <c r="AV25" s="20">
        <f>COUNTIF(Interdata1!P25,"&gt;0")</f>
        <v>0</v>
      </c>
      <c r="AW25" s="20">
        <f>COUNTIF(Interdata1!R25:S25,"&gt;0")</f>
        <v>0</v>
      </c>
      <c r="AX25" s="20">
        <f>COUNTIF(Interdata1!W25,"&gt;0")</f>
        <v>0</v>
      </c>
      <c r="AY25" s="20">
        <f>COUNTIF(Interdata1!Y25,"&gt;0")</f>
        <v>1</v>
      </c>
      <c r="AZ25" s="20">
        <f>COUNTIF(Interdata1!AE25,"&gt;0")</f>
        <v>0</v>
      </c>
      <c r="BA25" s="20">
        <f>COUNTIF(Interdata1!AG25:AH25,"&gt;0")</f>
        <v>2</v>
      </c>
      <c r="BB25" s="20">
        <f>COUNTIF(Interdata1!AL25,"&gt;0")</f>
        <v>1</v>
      </c>
      <c r="BC25" s="20">
        <f>COUNTIF(Interdata1!AS25,"&lt;1")</f>
        <v>0</v>
      </c>
      <c r="BD25" s="32">
        <f>COUNTIF(Interdata1!AT25,"&gt;0")</f>
        <v>1</v>
      </c>
      <c r="BE25" s="20">
        <f>COUNTIF(Interdata1!AU25,"&gt;0")</f>
        <v>1</v>
      </c>
      <c r="BF25" s="20">
        <f>COUNTIF(Interdata1!AY25,"&gt;0")</f>
        <v>0</v>
      </c>
      <c r="BG25" s="20">
        <f>COUNTIF(Interdata1!BC25,"&gt;0")</f>
        <v>0</v>
      </c>
      <c r="BH25" s="20">
        <f>COUNTIF(Interdata1!BG25,"&gt;0")</f>
        <v>0</v>
      </c>
      <c r="BI25" s="20">
        <f>COUNTIF(Interdata1!BK25,"&gt;0")</f>
        <v>1</v>
      </c>
      <c r="BJ25" s="20">
        <f>COUNTIF(Interdata1!BO25,"&gt;0")</f>
        <v>0</v>
      </c>
      <c r="BK25" s="20">
        <f>COUNTIF(Interdata1!BS25,"&gt;0")</f>
        <v>1</v>
      </c>
      <c r="BL25" s="20">
        <f>COUNTIF(Interdata1!BW25,"&gt;0")</f>
        <v>1</v>
      </c>
      <c r="BM25" s="20">
        <f>COUNTIF(Interdata1!CA25,"&gt;0")</f>
        <v>0</v>
      </c>
      <c r="BN25" s="20">
        <f>COUNTIF(Interdata1!CE25,"&gt;0")</f>
        <v>1</v>
      </c>
      <c r="BO25" s="20">
        <f>COUNTIF(Interdata1!AV25,"&gt;0")</f>
        <v>0</v>
      </c>
      <c r="BP25" s="20">
        <f>COUNTIF(Interdata1!AZ25,"&gt;0")</f>
        <v>1</v>
      </c>
      <c r="BQ25" s="20">
        <f>COUNTIF(Interdata1!BD25,"&gt;0")</f>
        <v>1</v>
      </c>
      <c r="BR25" s="20">
        <f>COUNTIF(Interdata1!BH25,"&gt;0")</f>
        <v>1</v>
      </c>
      <c r="BS25" s="20">
        <f>COUNTIF(Interdata1!BL25,"&gt;0")</f>
        <v>1</v>
      </c>
      <c r="BT25" s="20">
        <f>COUNTIF(Interdata1!BP25,"&gt;0")</f>
        <v>1</v>
      </c>
      <c r="BU25" s="20">
        <f>COUNTIF(Interdata1!BT25,"&gt;0")</f>
        <v>1</v>
      </c>
      <c r="BV25" s="20">
        <f>COUNTIF(Interdata1!BX25,"&gt;0")</f>
        <v>0</v>
      </c>
      <c r="BW25" s="20">
        <f>COUNTIF(Interdata1!CB25,"&gt;0")</f>
        <v>0</v>
      </c>
      <c r="BX25" s="20">
        <f>COUNTIF(Interdata1!CF25,"&gt;0")</f>
        <v>1</v>
      </c>
      <c r="BY25" s="20">
        <f>COUNTIF(Interdata1!AW25,"&gt;0")</f>
        <v>1</v>
      </c>
      <c r="BZ25" s="20">
        <f>COUNTIF(Interdata1!BA25,"&gt;0")</f>
        <v>1</v>
      </c>
      <c r="CA25" s="20">
        <f>COUNTIF(Interdata1!BE25,"&gt;0")</f>
        <v>0</v>
      </c>
      <c r="CB25" s="20">
        <f>COUNTIF(Interdata1!BI25,"&gt;0")</f>
        <v>1</v>
      </c>
      <c r="CC25" s="20">
        <f>COUNTIF(Interdata1!BM25,"&gt;0")</f>
        <v>0</v>
      </c>
      <c r="CD25" s="20">
        <f>COUNTIF(Interdata1!BQ25,"&gt;0")</f>
        <v>0</v>
      </c>
      <c r="CE25" s="20">
        <f>COUNTIF(Interdata1!BU25,"&gt;0")</f>
        <v>0</v>
      </c>
      <c r="CF25" s="20">
        <f>COUNTIF(Interdata1!BY25,"&gt;0")</f>
        <v>1</v>
      </c>
      <c r="CG25" s="20">
        <f>COUNTIF(Interdata1!CC25,"&gt;0")</f>
        <v>0</v>
      </c>
      <c r="CH25" s="20">
        <f>COUNTIF(Interdata1!CG25,"&gt;0")</f>
        <v>1</v>
      </c>
      <c r="CI25" s="20">
        <f>COUNTIF(Interdata1!AX25,"&gt;0")</f>
        <v>0</v>
      </c>
      <c r="CJ25" s="20">
        <f>COUNTIF(Interdata1!BB25,"&gt;0")</f>
        <v>0</v>
      </c>
      <c r="CK25" s="20">
        <f>COUNTIF(Interdata1!BF25,"&gt;0")</f>
        <v>0</v>
      </c>
      <c r="CL25" s="20">
        <f>COUNTIF(Interdata1!BJ25,"&gt;0")</f>
        <v>0</v>
      </c>
      <c r="CM25" s="20">
        <f>COUNTIF(Interdata1!BN25,"&gt;0")</f>
        <v>0</v>
      </c>
      <c r="CN25" s="20">
        <f>COUNTIF(Interdata1!BR25,"&gt;0")</f>
        <v>1</v>
      </c>
      <c r="CO25" s="20">
        <f>COUNTIF(Interdata1!BV25,"&gt;0")</f>
        <v>0</v>
      </c>
      <c r="CP25" s="20">
        <f>COUNTIF(Interdata1!BZ25,"&gt;0")</f>
        <v>1</v>
      </c>
      <c r="CQ25" s="20">
        <f>COUNTIF(Interdata1!CD25,"&gt;0")</f>
        <v>0</v>
      </c>
      <c r="CR25" s="20">
        <f>COUNTIF(Interdata1!CH25,"&gt;0")</f>
        <v>0</v>
      </c>
      <c r="CS25" s="20">
        <f>COUNTIF(Interdata1!CI25,"&gt;0")</f>
        <v>1</v>
      </c>
      <c r="CT25" s="20">
        <f>COUNTIF(Interdata1!CM25,"&gt;0")</f>
        <v>1</v>
      </c>
      <c r="CU25" s="20">
        <f>COUNTIF(Interdata1!CQ25,"&gt;0")</f>
        <v>0</v>
      </c>
      <c r="CV25" s="20">
        <f>COUNTIF(Interdata1!CU25,"&gt;0")</f>
        <v>0</v>
      </c>
      <c r="CW25" s="20">
        <f>COUNTIF(Interdata1!CY25,"&gt;0")</f>
        <v>1</v>
      </c>
      <c r="CX25" s="20">
        <f>COUNTIF(Interdata1!DC25,"&gt;0")</f>
        <v>0</v>
      </c>
      <c r="CY25" s="20">
        <f>COUNTIF(Interdata1!DG25,"&gt;0")</f>
        <v>1</v>
      </c>
      <c r="CZ25" s="20">
        <f>COUNTIF(Interdata1!DK25,"&gt;0")</f>
        <v>1</v>
      </c>
      <c r="DA25" s="20">
        <f>COUNTIF(Interdata1!DO25,"&gt;0")</f>
        <v>1</v>
      </c>
      <c r="DB25" s="20">
        <f>COUNTIF(Interdata1!DS25,"&gt;0")</f>
        <v>1</v>
      </c>
      <c r="DC25" s="20">
        <f>COUNTIF(Interdata1!CJ25,"&gt;0")</f>
        <v>1</v>
      </c>
      <c r="DD25" s="20">
        <f>COUNTIF(Interdata1!CN25,"&gt;0")</f>
        <v>1</v>
      </c>
      <c r="DE25" s="20">
        <f>COUNTIF(Interdata1!CR25,"&gt;0")</f>
        <v>1</v>
      </c>
      <c r="DF25" s="20">
        <f>COUNTIF(Interdata1!CV25,"&gt;0")</f>
        <v>1</v>
      </c>
      <c r="DG25" s="20">
        <f>COUNTIF(Interdata1!CZ25,"&gt;0")</f>
        <v>0</v>
      </c>
      <c r="DH25" s="20">
        <f>COUNTIF(Interdata1!DD25,"&gt;0")</f>
        <v>1</v>
      </c>
      <c r="DI25" s="20">
        <f>COUNTIF(Interdata1!DH25,"&gt;0")</f>
        <v>1</v>
      </c>
      <c r="DJ25" s="20">
        <f>COUNTIF(Interdata1!DL25,"&gt;0")</f>
        <v>0</v>
      </c>
      <c r="DK25" s="20">
        <f>COUNTIF(Interdata1!DP25,"&gt;0")</f>
        <v>0</v>
      </c>
      <c r="DL25" s="20">
        <f>COUNTIF(Interdata1!DT25,"&gt;0")</f>
        <v>1</v>
      </c>
      <c r="DM25" s="20">
        <f>COUNTIF(Interdata1!CK25,"&gt;0")</f>
        <v>0</v>
      </c>
      <c r="DN25" s="20">
        <f>COUNTIF(Interdata1!CO25,"&gt;0")</f>
        <v>0</v>
      </c>
      <c r="DO25" s="20">
        <f>COUNTIF(Interdata1!CS25,"&gt;0")</f>
        <v>1</v>
      </c>
      <c r="DP25" s="20">
        <f>COUNTIF(Interdata1!CW25,"&gt;0")</f>
        <v>0</v>
      </c>
      <c r="DQ25" s="20">
        <f>COUNTIF(Interdata1!DA25,"&gt;0")</f>
        <v>0</v>
      </c>
      <c r="DR25" s="20">
        <f>COUNTIF(Interdata1!DE25,"&gt;0")</f>
        <v>1</v>
      </c>
      <c r="DS25" s="20">
        <f>COUNTIF(Interdata1!DI25,"&gt;0")</f>
        <v>0</v>
      </c>
      <c r="DT25" s="20">
        <f>COUNTIF(Interdata1!DM25,"&gt;0")</f>
        <v>1</v>
      </c>
      <c r="DU25" s="20">
        <f>COUNTIF(Interdata1!DQ25,"&gt;0")</f>
        <v>0</v>
      </c>
      <c r="DV25" s="20">
        <f>COUNTIF(Interdata1!DU25,"&gt;0")</f>
        <v>0</v>
      </c>
      <c r="DW25" s="20">
        <f>COUNTIF(Interdata1!CL25,"&gt;0")</f>
        <v>0</v>
      </c>
      <c r="DX25" s="20">
        <f>COUNTIF(Interdata1!CP25,"&gt;0")</f>
        <v>1</v>
      </c>
      <c r="DY25" s="20">
        <f>COUNTIF(Interdata1!CT25,"&gt;0")</f>
        <v>0</v>
      </c>
      <c r="DZ25" s="20">
        <f>COUNTIF(Interdata1!CX25,"&gt;0")</f>
        <v>0</v>
      </c>
      <c r="EA25" s="20">
        <f>COUNTIF(Interdata1!DB25,"&gt;0")</f>
        <v>0</v>
      </c>
      <c r="EB25" s="20">
        <f>COUNTIF(Interdata1!DF25,"&gt;0")</f>
        <v>0</v>
      </c>
      <c r="EC25" s="20">
        <f>COUNTIF(Interdata1!DJ25,"&gt;0")</f>
        <v>0</v>
      </c>
      <c r="ED25" s="20">
        <f>COUNTIF(Interdata1!DN25,"&gt;0")</f>
        <v>0</v>
      </c>
      <c r="EE25" s="20">
        <f>COUNTIF(Interdata1!DR25,"&gt;0")</f>
        <v>1</v>
      </c>
      <c r="EF25" s="20">
        <f>COUNTIF(Interdata1!DV25,"&gt;0")</f>
        <v>0</v>
      </c>
      <c r="EG25" s="20">
        <f>(Interdata1!EB25)</f>
        <v>2</v>
      </c>
      <c r="EH25" s="20">
        <f>(Interdata1!ED25)</f>
        <v>3</v>
      </c>
      <c r="EI25" s="20">
        <f>(Interdata1!EE25)</f>
        <v>2</v>
      </c>
      <c r="EJ25" s="20">
        <f>(Interdata1!EJ25)</f>
        <v>4</v>
      </c>
      <c r="EK25" s="20">
        <f>(Interdata1!ES25)</f>
        <v>4</v>
      </c>
      <c r="EL25" s="20">
        <f>(Interdata1!FA25)</f>
        <v>1</v>
      </c>
      <c r="EM25" s="20">
        <f>(Interdata1!FC25)</f>
        <v>4</v>
      </c>
      <c r="EN25" s="20">
        <f>(Interdata1!FT25)</f>
        <v>4</v>
      </c>
      <c r="EO25" s="20">
        <f>(Interdata1!FV25)</f>
        <v>2</v>
      </c>
      <c r="EP25" s="20">
        <f>(Interdata1!GD25)</f>
        <v>2</v>
      </c>
      <c r="EQ25" s="20">
        <f>(Interdata1!EA25)</f>
        <v>3</v>
      </c>
      <c r="ER25" s="20">
        <f>(Interdata1!EF25)</f>
        <v>1</v>
      </c>
      <c r="ES25" s="20">
        <f>(Interdata1!EG25)</f>
        <v>2</v>
      </c>
      <c r="ET25" s="20">
        <f>(Interdata1!EM25)</f>
        <v>2</v>
      </c>
      <c r="EU25" s="20">
        <f>(Interdata1!EP25)</f>
        <v>2</v>
      </c>
      <c r="EV25" s="20">
        <f>(Interdata1!EY25)</f>
        <v>3</v>
      </c>
      <c r="EW25" s="20">
        <f>(Interdata1!FB25)</f>
        <v>3</v>
      </c>
      <c r="EX25" s="20">
        <f>(Interdata1!FJ25)</f>
        <v>3</v>
      </c>
      <c r="EY25" s="20">
        <f>(Interdata1!FS25)</f>
        <v>4</v>
      </c>
      <c r="EZ25" s="20">
        <f>(Interdata1!FX25)</f>
        <v>4</v>
      </c>
      <c r="FA25" s="20">
        <f>(Interdata1!DX25)</f>
        <v>1</v>
      </c>
      <c r="FB25" s="20">
        <f>(Interdata1!DZ25)</f>
        <v>2</v>
      </c>
      <c r="FC25" s="20">
        <f>(Interdata1!EI25)</f>
        <v>4</v>
      </c>
      <c r="FD25" s="20">
        <f>(Interdata1!EN25)</f>
        <v>2</v>
      </c>
      <c r="FE25" s="20">
        <f>(Interdata1!EU25)</f>
        <v>2</v>
      </c>
      <c r="FF25" s="20">
        <f>(Interdata1!EZ25)</f>
        <v>1</v>
      </c>
      <c r="FG25" s="20">
        <f>(Interdata1!FI25)</f>
        <v>3</v>
      </c>
      <c r="FH25" s="20">
        <f>(Interdata1!FU25)</f>
        <v>1</v>
      </c>
      <c r="FI25" s="20">
        <f>(Interdata1!GH25)</f>
        <v>1</v>
      </c>
      <c r="FJ25" s="20">
        <f>(Interdata1!GJ25)</f>
        <v>1</v>
      </c>
      <c r="FK25" s="20">
        <f>(Interdata1!DY25)</f>
        <v>3</v>
      </c>
      <c r="FL25" s="20">
        <f>(Interdata1!EC25)</f>
        <v>3</v>
      </c>
      <c r="FM25" s="20">
        <f>(Interdata1!EK25)</f>
        <v>2</v>
      </c>
      <c r="FN25" s="20">
        <f>(Interdata1!ER25)</f>
        <v>3</v>
      </c>
      <c r="FO25" s="20">
        <f>(Interdata1!FD25)</f>
        <v>4</v>
      </c>
      <c r="FP25" s="20">
        <f>(Interdata1!FH25)</f>
        <v>3</v>
      </c>
      <c r="FQ25" s="20">
        <f>(Interdata1!FL25)</f>
        <v>3</v>
      </c>
      <c r="FR25" s="20">
        <f>(Interdata1!FO25)</f>
        <v>2</v>
      </c>
      <c r="FS25" s="20">
        <f>(Interdata1!FQ25)</f>
        <v>3</v>
      </c>
      <c r="FT25" s="20">
        <f>(Interdata1!FW25)</f>
        <v>2</v>
      </c>
      <c r="FU25" s="20">
        <f>(Interdata1!EQ25)</f>
        <v>4</v>
      </c>
      <c r="FV25" s="20">
        <f>(Interdata1!ET25)</f>
        <v>4</v>
      </c>
      <c r="FW25" s="20">
        <f>(Interdata1!EV25)</f>
        <v>1</v>
      </c>
      <c r="FX25" s="20">
        <f>(Interdata1!FG25)</f>
        <v>1</v>
      </c>
      <c r="FY25" s="20">
        <f>(Interdata1!FN25)</f>
        <v>3</v>
      </c>
      <c r="FZ25" s="20">
        <f>(Interdata1!FR25)</f>
        <v>4</v>
      </c>
      <c r="GA25" s="20">
        <f>(Interdata1!GC25)</f>
        <v>2</v>
      </c>
      <c r="GB25" s="20">
        <f>(Interdata1!GE25)</f>
        <v>2</v>
      </c>
      <c r="GC25" s="20">
        <f>(Interdata1!GK25)</f>
        <v>3</v>
      </c>
      <c r="GD25" s="20">
        <f>(Interdata1!GL25)</f>
        <v>3</v>
      </c>
      <c r="GE25" s="20">
        <f>(Interdata1!EO25)</f>
        <v>4</v>
      </c>
      <c r="GF25" s="20">
        <f>(Interdata1!EW25)</f>
        <v>3</v>
      </c>
      <c r="GG25" s="20">
        <f>(Interdata1!FF25)</f>
        <v>4</v>
      </c>
      <c r="GH25" s="20">
        <f>(Interdata1!FM25)</f>
        <v>3</v>
      </c>
      <c r="GI25" s="20">
        <f>(Interdata1!FP25)</f>
        <v>3</v>
      </c>
      <c r="GJ25" s="20">
        <f>(Interdata1!GB25)</f>
        <v>3</v>
      </c>
      <c r="GK25" s="20">
        <f>(Interdata1!GF25)</f>
        <v>2</v>
      </c>
      <c r="GL25" s="20">
        <f>(Interdata1!GG25)</f>
        <v>3</v>
      </c>
      <c r="GM25" s="20">
        <f>(Interdata1!GI25)</f>
        <v>3</v>
      </c>
      <c r="GN25" s="20">
        <f>(Interdata1!GN25)</f>
        <v>4</v>
      </c>
      <c r="GO25" s="20">
        <f>(Interdata1!DW25)</f>
        <v>4</v>
      </c>
      <c r="GP25" s="20">
        <f>(Interdata1!EH25)</f>
        <v>3</v>
      </c>
      <c r="GQ25" s="20">
        <f>(Interdata1!EL25)</f>
        <v>3</v>
      </c>
      <c r="GR25" s="20">
        <f>(Interdata1!EX25)</f>
        <v>2</v>
      </c>
      <c r="GS25" s="20">
        <f>(Interdata1!FE25)</f>
        <v>3</v>
      </c>
      <c r="GT25" s="20">
        <f>(Interdata1!FK25)</f>
        <v>3</v>
      </c>
      <c r="GU25" s="20">
        <f>(Interdata1!FY25)</f>
        <v>4</v>
      </c>
      <c r="GV25" s="20">
        <f>(Interdata1!FZ25)</f>
        <v>3</v>
      </c>
      <c r="GW25" s="20">
        <f>(Interdata1!GA25)</f>
        <v>1</v>
      </c>
      <c r="GX25" s="20">
        <f>(Interdata1!GM25)</f>
        <v>3</v>
      </c>
      <c r="GY25" s="20">
        <f>('Raw data'!GO25)</f>
        <v>10</v>
      </c>
      <c r="GZ25" s="20">
        <f>('Raw data'!GW25)</f>
        <v>5</v>
      </c>
      <c r="HA25" s="20">
        <f>('Raw data'!HE25)</f>
        <v>5</v>
      </c>
      <c r="HB25" s="20">
        <f>('Raw data'!HM25)</f>
        <v>7</v>
      </c>
      <c r="HC25" s="20">
        <f>('Raw data'!HU25)</f>
        <v>8</v>
      </c>
      <c r="HD25" s="20">
        <f>('Raw data'!GP25)</f>
        <v>3</v>
      </c>
      <c r="HE25" s="20">
        <f>('Raw data'!GX25)</f>
        <v>3</v>
      </c>
      <c r="HF25" s="20">
        <f>('Raw data'!HF25)</f>
        <v>3</v>
      </c>
      <c r="HG25" s="20">
        <f>('Raw data'!HN25)</f>
        <v>7</v>
      </c>
      <c r="HH25" s="20">
        <f>('Raw data'!HV25)</f>
        <v>3</v>
      </c>
      <c r="HI25" s="20">
        <f>('Raw data'!GQ25)</f>
        <v>10</v>
      </c>
      <c r="HJ25" s="20">
        <f>('Raw data'!GY25)</f>
        <v>10</v>
      </c>
      <c r="HK25" s="20">
        <f>('Raw data'!HG25)</f>
        <v>10</v>
      </c>
      <c r="HL25" s="20">
        <f>('Raw data'!HO25)</f>
        <v>10</v>
      </c>
      <c r="HM25" s="20">
        <f>('Raw data'!HW25)</f>
        <v>10</v>
      </c>
      <c r="HN25" s="20">
        <f>('Raw data'!GR25)</f>
        <v>10</v>
      </c>
      <c r="HO25" s="20">
        <f>('Raw data'!GZ25)</f>
        <v>10</v>
      </c>
      <c r="HP25" s="20">
        <f>('Raw data'!HX25)</f>
        <v>10</v>
      </c>
      <c r="HQ25" s="20">
        <f>('Raw data'!HH25)</f>
        <v>1</v>
      </c>
      <c r="HR25" s="20">
        <f>('Raw data'!HP25)</f>
        <v>3</v>
      </c>
      <c r="HS25" s="20">
        <f>('Raw data'!IC25)</f>
        <v>1</v>
      </c>
      <c r="HT25" s="20">
        <f>('Raw data'!GS25)</f>
        <v>10</v>
      </c>
      <c r="HU25" s="20">
        <f>('Raw data'!HA25)</f>
        <v>10</v>
      </c>
      <c r="HV25" s="20">
        <f>('Raw data'!HI25)</f>
        <v>10</v>
      </c>
      <c r="HW25" s="20">
        <f>('Raw data'!HQ25)</f>
        <v>5</v>
      </c>
      <c r="HX25" s="20">
        <f>('Raw data'!HY25)</f>
        <v>10</v>
      </c>
      <c r="HY25" s="20">
        <f>('Raw data'!GT25)</f>
        <v>10</v>
      </c>
      <c r="HZ25" s="20">
        <f>('Raw data'!HB25)</f>
        <v>10</v>
      </c>
      <c r="IA25" s="20">
        <f>('Raw data'!HJ25)</f>
        <v>10</v>
      </c>
      <c r="IB25" s="20">
        <f>('Raw data'!HR25)</f>
        <v>10</v>
      </c>
      <c r="IC25" s="20">
        <f>('Raw data'!HZ25)</f>
        <v>10</v>
      </c>
      <c r="ID25" s="20">
        <f>('Raw data'!GU25)</f>
        <v>10</v>
      </c>
      <c r="IE25" s="20">
        <f>('Raw data'!HC25)</f>
        <v>10</v>
      </c>
      <c r="IF25" s="20">
        <f>('Raw data'!HK25)</f>
        <v>10</v>
      </c>
      <c r="IG25" s="20">
        <f>('Raw data'!HS25)</f>
        <v>7</v>
      </c>
      <c r="IH25" s="20">
        <f>('Raw data'!IA25)</f>
        <v>3</v>
      </c>
      <c r="II25" s="20">
        <f>('Raw data'!GV25)</f>
        <v>10</v>
      </c>
      <c r="IJ25" s="20">
        <f>('Raw data'!HD25)</f>
        <v>7</v>
      </c>
      <c r="IK25" s="20">
        <f>('Raw data'!HL25)</f>
        <v>8</v>
      </c>
      <c r="IL25" s="20">
        <f>('Raw data'!HT25)</f>
        <v>3</v>
      </c>
      <c r="IM25" s="20">
        <f>('Raw data'!IB25)</f>
        <v>3</v>
      </c>
    </row>
    <row r="26">
      <c r="A26" s="24" t="str">
        <f>'Raw data'!B26</f>
        <v>Developer</v>
      </c>
      <c r="B26" s="31">
        <f>COUNTIF(Interdata1!E26:I26,"&lt;1")</f>
        <v>3</v>
      </c>
      <c r="C26" s="20">
        <f>COUNTIF(Interdata1!T26:W26,"&lt;1")</f>
        <v>2</v>
      </c>
      <c r="D26" s="20">
        <f>COUNTIF(Interdata1!Y26,"&lt;1")</f>
        <v>0</v>
      </c>
      <c r="E26" s="19">
        <f>COUNTIF(Interdata1!AI26:AL26,"&lt;1")</f>
        <v>4</v>
      </c>
      <c r="F26" s="19">
        <f>COUNTIF(Interdata1!E26,"&gt;0")</f>
        <v>0</v>
      </c>
      <c r="G26" s="20">
        <f>COUNTIF(Interdata1!J26:M26,"&lt;1")</f>
        <v>4</v>
      </c>
      <c r="H26" s="20">
        <f>countif(Interdata1!T26,"&gt;0")</f>
        <v>0</v>
      </c>
      <c r="I26" s="20">
        <f>COUNTIF(Interdata1!X26,"&lt;1")</f>
        <v>1</v>
      </c>
      <c r="J26" s="20">
        <f>COUNTIF(Interdata1!Z26:AB26,"&lt;1")</f>
        <v>2</v>
      </c>
      <c r="K26" s="20">
        <f>COUNTIF(Interdata1!AI26,"&gt;0")</f>
        <v>0</v>
      </c>
      <c r="L26" s="20">
        <f>COUNTIF(Interdata1!AM26:AO26,"&lt;1")</f>
        <v>1</v>
      </c>
      <c r="M26" s="20">
        <f>COUNTIF(Interdata1!F26,"&gt;0")</f>
        <v>1</v>
      </c>
      <c r="N26" s="20">
        <f>COUNTIF(Interdata1!J26,"&gt;0")</f>
        <v>0</v>
      </c>
      <c r="O26" s="20">
        <f>COUNTIF(Interdata1!N26:P26,"&lt;1")</f>
        <v>2</v>
      </c>
      <c r="P26" s="20">
        <f>COUNTIF(Interdata1!U26,"&gt;0")</f>
        <v>1</v>
      </c>
      <c r="Q26" s="20">
        <f>COUNTIF(Interdata1!X26,"&gt;0")</f>
        <v>0</v>
      </c>
      <c r="R26" s="20">
        <f>COUNTIF(Interdata1!AC26:AE26,"&lt;1")</f>
        <v>2</v>
      </c>
      <c r="S26" s="20">
        <f>COUNTIF(Interdata1!AN26,"&gt;0")</f>
        <v>1</v>
      </c>
      <c r="T26" s="20">
        <f>COUNTIF(Interdata1!AP26:AQ26,"&lt;1")</f>
        <v>2</v>
      </c>
      <c r="U26" s="20">
        <f>COUNTIF(Interdata1!AS26,"&gt;0")</f>
        <v>1</v>
      </c>
      <c r="V26" s="20">
        <f>COUNTIF(Interdata1!G26,"&gt;0")</f>
        <v>0</v>
      </c>
      <c r="W26" s="20">
        <f>COUNTIF(Interdata1!K26,"&gt;0")</f>
        <v>0</v>
      </c>
      <c r="X26" s="20">
        <f>COUNTIF(Interdata1!N26,"&gt;0")</f>
        <v>1</v>
      </c>
      <c r="Y26" s="20">
        <f>COUNTIF(Interdata1!Q26:R26,"&lt;1")</f>
        <v>1</v>
      </c>
      <c r="Z26" s="20">
        <f>COUNTIF(Interdata1!V26,"&gt;0")</f>
        <v>0</v>
      </c>
      <c r="AA26" s="20">
        <f>COUNTIF(Interdata1!Z26,"&gt;0")</f>
        <v>0</v>
      </c>
      <c r="AB26" s="20">
        <f>COUNTIF(Interdata1!AC26:AD26,"&gt;0")</f>
        <v>0</v>
      </c>
      <c r="AC26" s="20">
        <f>COUNTIF(Interdata1!AF26:AG26,"&lt;1")</f>
        <v>2</v>
      </c>
      <c r="AD26" s="20">
        <f>COUNTIF(Interdata1!AJ26,"&gt;0")</f>
        <v>0</v>
      </c>
      <c r="AE26" s="20">
        <f>COUNTIF(Interdata1!AP26,"&gt;0")</f>
        <v>0</v>
      </c>
      <c r="AF26" s="20">
        <f>COUNTIF(Interdata1!AR26,"&lt;1")</f>
        <v>0</v>
      </c>
      <c r="AG26" s="20">
        <f>COUNTIF(Interdata1!AT26,"&lt;1")</f>
        <v>0</v>
      </c>
      <c r="AH26" s="20">
        <f>COUNTIF(Interdata1!H26,"&gt;0")</f>
        <v>0</v>
      </c>
      <c r="AI26" s="20">
        <f>COUNTIF(Interdata1!L26,"&gt;0")</f>
        <v>0</v>
      </c>
      <c r="AJ26" s="20">
        <f>COUNTIF(Interdata1!O26,"&gt;0")</f>
        <v>0</v>
      </c>
      <c r="AK26" s="20">
        <f>COUNTIF(Interdata1!Q26,"&gt;0")</f>
        <v>1</v>
      </c>
      <c r="AL26" s="20">
        <f>COUNTIF(Interdata1!S26,"&lt;1")</f>
        <v>1</v>
      </c>
      <c r="AM26" s="20">
        <f>COUNTIF(Interdata1!AA26:AB26,"&gt;0")</f>
        <v>1</v>
      </c>
      <c r="AN26" s="20">
        <f>COUNTIF(Interdata1!AF26,"&gt;0")</f>
        <v>0</v>
      </c>
      <c r="AO26" s="20">
        <f>COUNTIF(Interdata1!AH26,"&lt;1")</f>
        <v>0</v>
      </c>
      <c r="AP26" s="20">
        <f>COUNTIF(Interdata1!AK26,"&gt;0")</f>
        <v>0</v>
      </c>
      <c r="AQ26" s="20">
        <f>COUNTIF(Interdata1!AM26,"&gt;0")</f>
        <v>1</v>
      </c>
      <c r="AR26" s="20">
        <f>COUNTIF(Interdata1!AO26,"&gt;0")</f>
        <v>0</v>
      </c>
      <c r="AS26" s="20">
        <f>COUNTIF(Interdata1!AQ26:AR26,"&gt;0")</f>
        <v>1</v>
      </c>
      <c r="AT26" s="20">
        <f>COUNTIF(Interdata1!I26,"&gt;0")</f>
        <v>1</v>
      </c>
      <c r="AU26" s="20">
        <f>COUNTIF(Interdata1!M26,"&gt;0")</f>
        <v>0</v>
      </c>
      <c r="AV26" s="20">
        <f>COUNTIF(Interdata1!P26,"&gt;0")</f>
        <v>0</v>
      </c>
      <c r="AW26" s="20">
        <f>COUNTIF(Interdata1!R26:S26,"&gt;0")</f>
        <v>0</v>
      </c>
      <c r="AX26" s="20">
        <f>COUNTIF(Interdata1!W26,"&gt;0")</f>
        <v>1</v>
      </c>
      <c r="AY26" s="20">
        <f>COUNTIF(Interdata1!Y26,"&gt;0")</f>
        <v>1</v>
      </c>
      <c r="AZ26" s="20">
        <f>COUNTIF(Interdata1!AE26,"&gt;0")</f>
        <v>1</v>
      </c>
      <c r="BA26" s="20">
        <f>COUNTIF(Interdata1!AG26:AH26,"&gt;0")</f>
        <v>1</v>
      </c>
      <c r="BB26" s="20">
        <f>COUNTIF(Interdata1!AL26,"&gt;0")</f>
        <v>0</v>
      </c>
      <c r="BC26" s="20">
        <f>COUNTIF(Interdata1!AS26,"&lt;1")</f>
        <v>0</v>
      </c>
      <c r="BD26" s="32">
        <f>COUNTIF(Interdata1!AT26,"&gt;0")</f>
        <v>1</v>
      </c>
      <c r="BE26" s="20">
        <f>COUNTIF(Interdata1!AU26,"&gt;0")</f>
        <v>1</v>
      </c>
      <c r="BF26" s="20">
        <f>COUNTIF(Interdata1!AY26,"&gt;0")</f>
        <v>1</v>
      </c>
      <c r="BG26" s="20">
        <f>COUNTIF(Interdata1!BC26,"&gt;0")</f>
        <v>0</v>
      </c>
      <c r="BH26" s="20">
        <f>COUNTIF(Interdata1!BG26,"&gt;0")</f>
        <v>1</v>
      </c>
      <c r="BI26" s="20">
        <f>COUNTIF(Interdata1!BK26,"&gt;0")</f>
        <v>1</v>
      </c>
      <c r="BJ26" s="20">
        <f>COUNTIF(Interdata1!BO26,"&gt;0")</f>
        <v>0</v>
      </c>
      <c r="BK26" s="20">
        <f>COUNTIF(Interdata1!BS26,"&gt;0")</f>
        <v>1</v>
      </c>
      <c r="BL26" s="20">
        <f>COUNTIF(Interdata1!BW26,"&gt;0")</f>
        <v>1</v>
      </c>
      <c r="BM26" s="20">
        <f>COUNTIF(Interdata1!CA26,"&gt;0")</f>
        <v>0</v>
      </c>
      <c r="BN26" s="20">
        <f>COUNTIF(Interdata1!CE26,"&gt;0")</f>
        <v>1</v>
      </c>
      <c r="BO26" s="20">
        <f>COUNTIF(Interdata1!AV26,"&gt;0")</f>
        <v>1</v>
      </c>
      <c r="BP26" s="20">
        <f>COUNTIF(Interdata1!AZ26,"&gt;0")</f>
        <v>0</v>
      </c>
      <c r="BQ26" s="20">
        <f>COUNTIF(Interdata1!BD26,"&gt;0")</f>
        <v>1</v>
      </c>
      <c r="BR26" s="20">
        <f>COUNTIF(Interdata1!BH26,"&gt;0")</f>
        <v>1</v>
      </c>
      <c r="BS26" s="20">
        <f>COUNTIF(Interdata1!BL26,"&gt;0")</f>
        <v>1</v>
      </c>
      <c r="BT26" s="20">
        <f>COUNTIF(Interdata1!BP26,"&gt;0")</f>
        <v>1</v>
      </c>
      <c r="BU26" s="20">
        <f>COUNTIF(Interdata1!BT26,"&gt;0")</f>
        <v>1</v>
      </c>
      <c r="BV26" s="20">
        <f>COUNTIF(Interdata1!BX26,"&gt;0")</f>
        <v>1</v>
      </c>
      <c r="BW26" s="20">
        <f>COUNTIF(Interdata1!CB26,"&gt;0")</f>
        <v>0</v>
      </c>
      <c r="BX26" s="20">
        <f>COUNTIF(Interdata1!CF26,"&gt;0")</f>
        <v>0</v>
      </c>
      <c r="BY26" s="20">
        <f>COUNTIF(Interdata1!AW26,"&gt;0")</f>
        <v>0</v>
      </c>
      <c r="BZ26" s="20">
        <f>COUNTIF(Interdata1!BA26,"&gt;0")</f>
        <v>1</v>
      </c>
      <c r="CA26" s="20">
        <f>COUNTIF(Interdata1!BE26,"&gt;0")</f>
        <v>0</v>
      </c>
      <c r="CB26" s="20">
        <f>COUNTIF(Interdata1!BI26,"&gt;0")</f>
        <v>1</v>
      </c>
      <c r="CC26" s="20">
        <f>COUNTIF(Interdata1!BM26,"&gt;0")</f>
        <v>0</v>
      </c>
      <c r="CD26" s="20">
        <f>COUNTIF(Interdata1!BQ26,"&gt;0")</f>
        <v>1</v>
      </c>
      <c r="CE26" s="20">
        <f>COUNTIF(Interdata1!BU26,"&gt;0")</f>
        <v>0</v>
      </c>
      <c r="CF26" s="20">
        <f>COUNTIF(Interdata1!BY26,"&gt;0")</f>
        <v>0</v>
      </c>
      <c r="CG26" s="20">
        <f>COUNTIF(Interdata1!CC26,"&gt;0")</f>
        <v>1</v>
      </c>
      <c r="CH26" s="20">
        <f>COUNTIF(Interdata1!CG26,"&gt;0")</f>
        <v>1</v>
      </c>
      <c r="CI26" s="20">
        <f>COUNTIF(Interdata1!AX26,"&gt;0")</f>
        <v>1</v>
      </c>
      <c r="CJ26" s="20">
        <f>COUNTIF(Interdata1!BB26,"&gt;0")</f>
        <v>1</v>
      </c>
      <c r="CK26" s="20">
        <f>COUNTIF(Interdata1!BF26,"&gt;0")</f>
        <v>0</v>
      </c>
      <c r="CL26" s="20">
        <f>COUNTIF(Interdata1!BJ26,"&gt;0")</f>
        <v>0</v>
      </c>
      <c r="CM26" s="20">
        <f>COUNTIF(Interdata1!BN26,"&gt;0")</f>
        <v>0</v>
      </c>
      <c r="CN26" s="20">
        <f>COUNTIF(Interdata1!BR26,"&gt;0")</f>
        <v>0</v>
      </c>
      <c r="CO26" s="20">
        <f>COUNTIF(Interdata1!BV26,"&gt;0")</f>
        <v>1</v>
      </c>
      <c r="CP26" s="20">
        <f>COUNTIF(Interdata1!BZ26,"&gt;0")</f>
        <v>1</v>
      </c>
      <c r="CQ26" s="20">
        <f>COUNTIF(Interdata1!CD26,"&gt;0")</f>
        <v>1</v>
      </c>
      <c r="CR26" s="20">
        <f>COUNTIF(Interdata1!CH26,"&gt;0")</f>
        <v>1</v>
      </c>
      <c r="CS26" s="20">
        <f>COUNTIF(Interdata1!CI26,"&gt;0")</f>
        <v>1</v>
      </c>
      <c r="CT26" s="20">
        <f>COUNTIF(Interdata1!CM26,"&gt;0")</f>
        <v>1</v>
      </c>
      <c r="CU26" s="20">
        <f>COUNTIF(Interdata1!CQ26,"&gt;0")</f>
        <v>1</v>
      </c>
      <c r="CV26" s="20">
        <f>COUNTIF(Interdata1!CU26,"&gt;0")</f>
        <v>0</v>
      </c>
      <c r="CW26" s="20">
        <f>COUNTIF(Interdata1!CY26,"&gt;0")</f>
        <v>0</v>
      </c>
      <c r="CX26" s="20">
        <f>COUNTIF(Interdata1!DC26,"&gt;0")</f>
        <v>0</v>
      </c>
      <c r="CY26" s="20">
        <f>COUNTIF(Interdata1!DG26,"&gt;0")</f>
        <v>1</v>
      </c>
      <c r="CZ26" s="20">
        <f>COUNTIF(Interdata1!DK26,"&gt;0")</f>
        <v>0</v>
      </c>
      <c r="DA26" s="20">
        <f>COUNTIF(Interdata1!DO26,"&gt;0")</f>
        <v>1</v>
      </c>
      <c r="DB26" s="20">
        <f>COUNTIF(Interdata1!DS26,"&gt;0")</f>
        <v>0</v>
      </c>
      <c r="DC26" s="20">
        <f>COUNTIF(Interdata1!CJ26,"&gt;0")</f>
        <v>1</v>
      </c>
      <c r="DD26" s="20">
        <f>COUNTIF(Interdata1!CN26,"&gt;0")</f>
        <v>1</v>
      </c>
      <c r="DE26" s="20">
        <f>COUNTIF(Interdata1!CR26,"&gt;0")</f>
        <v>0</v>
      </c>
      <c r="DF26" s="20">
        <f>COUNTIF(Interdata1!CV26,"&gt;0")</f>
        <v>1</v>
      </c>
      <c r="DG26" s="20">
        <f>COUNTIF(Interdata1!CZ26,"&gt;0")</f>
        <v>1</v>
      </c>
      <c r="DH26" s="20">
        <f>COUNTIF(Interdata1!DD26,"&gt;0")</f>
        <v>1</v>
      </c>
      <c r="DI26" s="20">
        <f>COUNTIF(Interdata1!DH26,"&gt;0")</f>
        <v>1</v>
      </c>
      <c r="DJ26" s="20">
        <f>COUNTIF(Interdata1!DL26,"&gt;0")</f>
        <v>1</v>
      </c>
      <c r="DK26" s="20">
        <f>COUNTIF(Interdata1!DP26,"&gt;0")</f>
        <v>1</v>
      </c>
      <c r="DL26" s="20">
        <f>COUNTIF(Interdata1!DT26,"&gt;0")</f>
        <v>1</v>
      </c>
      <c r="DM26" s="20">
        <f>COUNTIF(Interdata1!CK26,"&gt;0")</f>
        <v>0</v>
      </c>
      <c r="DN26" s="20">
        <f>COUNTIF(Interdata1!CO26,"&gt;0")</f>
        <v>0</v>
      </c>
      <c r="DO26" s="20">
        <f>COUNTIF(Interdata1!CS26,"&gt;0")</f>
        <v>1</v>
      </c>
      <c r="DP26" s="20">
        <f>COUNTIF(Interdata1!CW26,"&gt;0")</f>
        <v>0</v>
      </c>
      <c r="DQ26" s="20">
        <f>COUNTIF(Interdata1!DA26,"&gt;0")</f>
        <v>1</v>
      </c>
      <c r="DR26" s="20">
        <f>COUNTIF(Interdata1!DE26,"&gt;0")</f>
        <v>1</v>
      </c>
      <c r="DS26" s="20">
        <f>COUNTIF(Interdata1!DI26,"&gt;0")</f>
        <v>0</v>
      </c>
      <c r="DT26" s="20">
        <f>COUNTIF(Interdata1!DM26,"&gt;0")</f>
        <v>1</v>
      </c>
      <c r="DU26" s="20">
        <f>COUNTIF(Interdata1!DQ26,"&gt;0")</f>
        <v>0</v>
      </c>
      <c r="DV26" s="20">
        <f>COUNTIF(Interdata1!DU26,"&gt;0")</f>
        <v>0</v>
      </c>
      <c r="DW26" s="20">
        <f>COUNTIF(Interdata1!CL26,"&gt;0")</f>
        <v>0</v>
      </c>
      <c r="DX26" s="20">
        <f>COUNTIF(Interdata1!CP26,"&gt;0")</f>
        <v>1</v>
      </c>
      <c r="DY26" s="20">
        <f>COUNTIF(Interdata1!CT26,"&gt;0")</f>
        <v>0</v>
      </c>
      <c r="DZ26" s="20">
        <f>COUNTIF(Interdata1!CX26,"&gt;0")</f>
        <v>0</v>
      </c>
      <c r="EA26" s="20">
        <f>COUNTIF(Interdata1!DB26,"&gt;0")</f>
        <v>0</v>
      </c>
      <c r="EB26" s="20">
        <f>COUNTIF(Interdata1!DF26,"&gt;0")</f>
        <v>0</v>
      </c>
      <c r="EC26" s="20">
        <f>COUNTIF(Interdata1!DJ26,"&gt;0")</f>
        <v>0</v>
      </c>
      <c r="ED26" s="20">
        <f>COUNTIF(Interdata1!DN26,"&gt;0")</f>
        <v>0</v>
      </c>
      <c r="EE26" s="20">
        <f>COUNTIF(Interdata1!DR26,"&gt;0")</f>
        <v>1</v>
      </c>
      <c r="EF26" s="20">
        <f>COUNTIF(Interdata1!DV26,"&gt;0")</f>
        <v>0</v>
      </c>
      <c r="EG26" s="20">
        <f>(Interdata1!EB26)</f>
        <v>3</v>
      </c>
      <c r="EH26" s="20">
        <f>(Interdata1!ED26)</f>
        <v>4</v>
      </c>
      <c r="EI26" s="20">
        <f>(Interdata1!EE26)</f>
        <v>3</v>
      </c>
      <c r="EJ26" s="20">
        <f>(Interdata1!EJ26)</f>
        <v>3</v>
      </c>
      <c r="EK26" s="20">
        <f>(Interdata1!ES26)</f>
        <v>3</v>
      </c>
      <c r="EL26" s="20">
        <f>(Interdata1!FA26)</f>
        <v>3</v>
      </c>
      <c r="EM26" s="20">
        <f>(Interdata1!FC26)</f>
        <v>3</v>
      </c>
      <c r="EN26" s="20">
        <f>(Interdata1!FT26)</f>
        <v>4</v>
      </c>
      <c r="EO26" s="20">
        <f>(Interdata1!FV26)</f>
        <v>3</v>
      </c>
      <c r="EP26" s="20">
        <f>(Interdata1!GD26)</f>
        <v>3</v>
      </c>
      <c r="EQ26" s="20">
        <f>(Interdata1!EA26)</f>
        <v>2</v>
      </c>
      <c r="ER26" s="20">
        <f>(Interdata1!EF26)</f>
        <v>4</v>
      </c>
      <c r="ES26" s="20">
        <f>(Interdata1!EG26)</f>
        <v>4</v>
      </c>
      <c r="ET26" s="20">
        <f>(Interdata1!EM26)</f>
        <v>3</v>
      </c>
      <c r="EU26" s="20">
        <f>(Interdata1!EP26)</f>
        <v>3</v>
      </c>
      <c r="EV26" s="20">
        <f>(Interdata1!EY26)</f>
        <v>4</v>
      </c>
      <c r="EW26" s="20">
        <f>(Interdata1!FB26)</f>
        <v>3</v>
      </c>
      <c r="EX26" s="20">
        <f>(Interdata1!FJ26)</f>
        <v>2</v>
      </c>
      <c r="EY26" s="20">
        <f>(Interdata1!FS26)</f>
        <v>3</v>
      </c>
      <c r="EZ26" s="20">
        <f>(Interdata1!FX26)</f>
        <v>3</v>
      </c>
      <c r="FA26" s="20">
        <f>(Interdata1!DX26)</f>
        <v>3</v>
      </c>
      <c r="FB26" s="20">
        <f>(Interdata1!DZ26)</f>
        <v>3</v>
      </c>
      <c r="FC26" s="20">
        <f>(Interdata1!EI26)</f>
        <v>4</v>
      </c>
      <c r="FD26" s="20">
        <f>(Interdata1!EN26)</f>
        <v>3</v>
      </c>
      <c r="FE26" s="20">
        <f>(Interdata1!EU26)</f>
        <v>4</v>
      </c>
      <c r="FF26" s="20">
        <f>(Interdata1!EZ26)</f>
        <v>3</v>
      </c>
      <c r="FG26" s="20">
        <f>(Interdata1!FI26)</f>
        <v>2</v>
      </c>
      <c r="FH26" s="20">
        <f>(Interdata1!FU26)</f>
        <v>3</v>
      </c>
      <c r="FI26" s="20">
        <f>(Interdata1!GH26)</f>
        <v>2</v>
      </c>
      <c r="FJ26" s="20">
        <f>(Interdata1!GJ26)</f>
        <v>3</v>
      </c>
      <c r="FK26" s="20">
        <f>(Interdata1!DY26)</f>
        <v>3</v>
      </c>
      <c r="FL26" s="20">
        <f>(Interdata1!EC26)</f>
        <v>3</v>
      </c>
      <c r="FM26" s="20">
        <f>(Interdata1!EK26)</f>
        <v>4</v>
      </c>
      <c r="FN26" s="20">
        <f>(Interdata1!ER26)</f>
        <v>4</v>
      </c>
      <c r="FO26" s="20">
        <f>(Interdata1!FD26)</f>
        <v>4</v>
      </c>
      <c r="FP26" s="20">
        <f>(Interdata1!FH26)</f>
        <v>3</v>
      </c>
      <c r="FQ26" s="20">
        <f>(Interdata1!FL26)</f>
        <v>4</v>
      </c>
      <c r="FR26" s="20">
        <f>(Interdata1!FO26)</f>
        <v>2</v>
      </c>
      <c r="FS26" s="20">
        <f>(Interdata1!FQ26)</f>
        <v>3</v>
      </c>
      <c r="FT26" s="20">
        <f>(Interdata1!FW26)</f>
        <v>1</v>
      </c>
      <c r="FU26" s="20">
        <f>(Interdata1!EQ26)</f>
        <v>3</v>
      </c>
      <c r="FV26" s="20">
        <f>(Interdata1!ET26)</f>
        <v>4</v>
      </c>
      <c r="FW26" s="20">
        <f>(Interdata1!EV26)</f>
        <v>3</v>
      </c>
      <c r="FX26" s="20">
        <f>(Interdata1!FG26)</f>
        <v>1</v>
      </c>
      <c r="FY26" s="20">
        <f>(Interdata1!FN26)</f>
        <v>4</v>
      </c>
      <c r="FZ26" s="20">
        <f>(Interdata1!FR26)</f>
        <v>3</v>
      </c>
      <c r="GA26" s="20">
        <f>(Interdata1!GC26)</f>
        <v>2</v>
      </c>
      <c r="GB26" s="20">
        <f>(Interdata1!GE26)</f>
        <v>4</v>
      </c>
      <c r="GC26" s="20">
        <f>(Interdata1!GK26)</f>
        <v>4</v>
      </c>
      <c r="GD26" s="20">
        <f>(Interdata1!GL26)</f>
        <v>3</v>
      </c>
      <c r="GE26" s="20">
        <f>(Interdata1!EO26)</f>
        <v>3</v>
      </c>
      <c r="GF26" s="20">
        <f>(Interdata1!EW26)</f>
        <v>4</v>
      </c>
      <c r="GG26" s="20">
        <f>(Interdata1!FF26)</f>
        <v>3</v>
      </c>
      <c r="GH26" s="20">
        <f>(Interdata1!FM26)</f>
        <v>3</v>
      </c>
      <c r="GI26" s="20">
        <f>(Interdata1!FP26)</f>
        <v>3</v>
      </c>
      <c r="GJ26" s="20">
        <f>(Interdata1!GB26)</f>
        <v>4</v>
      </c>
      <c r="GK26" s="20">
        <f>(Interdata1!GF26)</f>
        <v>3</v>
      </c>
      <c r="GL26" s="20">
        <f>(Interdata1!GG26)</f>
        <v>4</v>
      </c>
      <c r="GM26" s="20">
        <f>(Interdata1!GI26)</f>
        <v>1</v>
      </c>
      <c r="GN26" s="20">
        <f>(Interdata1!GN26)</f>
        <v>3</v>
      </c>
      <c r="GO26" s="20">
        <f>(Interdata1!DW26)</f>
        <v>4</v>
      </c>
      <c r="GP26" s="20">
        <f>(Interdata1!EH26)</f>
        <v>3</v>
      </c>
      <c r="GQ26" s="20">
        <f>(Interdata1!EL26)</f>
        <v>3</v>
      </c>
      <c r="GR26" s="20">
        <f>(Interdata1!EX26)</f>
        <v>4</v>
      </c>
      <c r="GS26" s="20">
        <f>(Interdata1!FE26)</f>
        <v>4</v>
      </c>
      <c r="GT26" s="20">
        <f>(Interdata1!FK26)</f>
        <v>3</v>
      </c>
      <c r="GU26" s="20">
        <f>(Interdata1!FY26)</f>
        <v>3</v>
      </c>
      <c r="GV26" s="20">
        <f>(Interdata1!FZ26)</f>
        <v>3</v>
      </c>
      <c r="GW26" s="20">
        <f>(Interdata1!GA26)</f>
        <v>1</v>
      </c>
      <c r="GX26" s="20">
        <f>(Interdata1!GM26)</f>
        <v>4</v>
      </c>
      <c r="GY26" s="20">
        <f>('Raw data'!GO26)</f>
        <v>8</v>
      </c>
      <c r="GZ26" s="20">
        <f>('Raw data'!GW26)</f>
        <v>8</v>
      </c>
      <c r="HA26" s="20">
        <f>('Raw data'!HE26)</f>
        <v>9</v>
      </c>
      <c r="HB26" s="20">
        <f>('Raw data'!HM26)</f>
        <v>9</v>
      </c>
      <c r="HC26" s="20">
        <f>('Raw data'!HU26)</f>
        <v>9</v>
      </c>
      <c r="HD26" s="20">
        <f>('Raw data'!GP26)</f>
        <v>4</v>
      </c>
      <c r="HE26" s="20">
        <f>('Raw data'!GX26)</f>
        <v>3</v>
      </c>
      <c r="HF26" s="20">
        <f>('Raw data'!HF26)</f>
        <v>4</v>
      </c>
      <c r="HG26" s="20">
        <f>('Raw data'!HN26)</f>
        <v>7</v>
      </c>
      <c r="HH26" s="20">
        <f>('Raw data'!HV26)</f>
        <v>3</v>
      </c>
      <c r="HI26" s="20">
        <f>('Raw data'!GQ26)</f>
        <v>8</v>
      </c>
      <c r="HJ26" s="20">
        <f>('Raw data'!GY26)</f>
        <v>10</v>
      </c>
      <c r="HK26" s="20">
        <f>('Raw data'!HG26)</f>
        <v>8</v>
      </c>
      <c r="HL26" s="20">
        <f>('Raw data'!HO26)</f>
        <v>5</v>
      </c>
      <c r="HM26" s="20">
        <f>('Raw data'!HW26)</f>
        <v>8</v>
      </c>
      <c r="HN26" s="20">
        <f>('Raw data'!GR26)</f>
        <v>5</v>
      </c>
      <c r="HO26" s="20">
        <f>('Raw data'!GZ26)</f>
        <v>5</v>
      </c>
      <c r="HP26" s="20">
        <f>('Raw data'!HX26)</f>
        <v>5</v>
      </c>
      <c r="HQ26" s="20">
        <f>('Raw data'!HH26)</f>
        <v>3</v>
      </c>
      <c r="HR26" s="20">
        <f>('Raw data'!HP26)</f>
        <v>3</v>
      </c>
      <c r="HS26" s="20">
        <f>('Raw data'!IC26)</f>
        <v>5</v>
      </c>
      <c r="HT26" s="20">
        <f>('Raw data'!GS26)</f>
        <v>10</v>
      </c>
      <c r="HU26" s="20">
        <f>('Raw data'!HA26)</f>
        <v>9</v>
      </c>
      <c r="HV26" s="20">
        <f>('Raw data'!HI26)</f>
        <v>9</v>
      </c>
      <c r="HW26" s="20">
        <f>('Raw data'!HQ26)</f>
        <v>10</v>
      </c>
      <c r="HX26" s="20">
        <f>('Raw data'!HY26)</f>
        <v>10</v>
      </c>
      <c r="HY26" s="20">
        <f>('Raw data'!GT26)</f>
        <v>10</v>
      </c>
      <c r="HZ26" s="20">
        <f>('Raw data'!HB26)</f>
        <v>9</v>
      </c>
      <c r="IA26" s="20">
        <f>('Raw data'!HJ26)</f>
        <v>7</v>
      </c>
      <c r="IB26" s="20">
        <f>('Raw data'!HR26)</f>
        <v>6</v>
      </c>
      <c r="IC26" s="20">
        <f>('Raw data'!HZ26)</f>
        <v>6</v>
      </c>
      <c r="ID26" s="20">
        <f>('Raw data'!GU26)</f>
        <v>10</v>
      </c>
      <c r="IE26" s="20">
        <f>('Raw data'!HC26)</f>
        <v>10</v>
      </c>
      <c r="IF26" s="20">
        <f>('Raw data'!HK26)</f>
        <v>8</v>
      </c>
      <c r="IG26" s="20">
        <f>('Raw data'!HS26)</f>
        <v>10</v>
      </c>
      <c r="IH26" s="20">
        <f>('Raw data'!IA26)</f>
        <v>8</v>
      </c>
      <c r="II26" s="20">
        <f>('Raw data'!GV26)</f>
        <v>9</v>
      </c>
      <c r="IJ26" s="20">
        <f>('Raw data'!HD26)</f>
        <v>4</v>
      </c>
      <c r="IK26" s="20">
        <f>('Raw data'!HL26)</f>
        <v>4</v>
      </c>
      <c r="IL26" s="20">
        <f>('Raw data'!HT26)</f>
        <v>2</v>
      </c>
      <c r="IM26" s="20">
        <f>('Raw data'!IB26)</f>
        <v>2</v>
      </c>
    </row>
    <row r="27">
      <c r="A27" s="24" t="str">
        <f>'Raw data'!B27</f>
        <v>Другое (Укажите в следующем вопросе)</v>
      </c>
      <c r="B27" s="31">
        <f>COUNTIF(Interdata1!E27:I27,"&lt;1")</f>
        <v>3</v>
      </c>
      <c r="C27" s="20">
        <f>COUNTIF(Interdata1!T27:W27,"&lt;1")</f>
        <v>2</v>
      </c>
      <c r="D27" s="20">
        <f>COUNTIF(Interdata1!Y27,"&lt;1")</f>
        <v>0</v>
      </c>
      <c r="E27" s="19">
        <f>COUNTIF(Interdata1!AI27:AL27,"&lt;1")</f>
        <v>0</v>
      </c>
      <c r="F27" s="19">
        <f>COUNTIF(Interdata1!E27,"&gt;0")</f>
        <v>1</v>
      </c>
      <c r="G27" s="20">
        <f>COUNTIF(Interdata1!J27:M27,"&lt;1")</f>
        <v>1</v>
      </c>
      <c r="H27" s="20">
        <f>countif(Interdata1!T27,"&gt;0")</f>
        <v>0</v>
      </c>
      <c r="I27" s="20">
        <f>COUNTIF(Interdata1!X27,"&lt;1")</f>
        <v>0</v>
      </c>
      <c r="J27" s="20">
        <f>COUNTIF(Interdata1!Z27:AB27,"&lt;1")</f>
        <v>1</v>
      </c>
      <c r="K27" s="20">
        <f>COUNTIF(Interdata1!AI27,"&gt;0")</f>
        <v>1</v>
      </c>
      <c r="L27" s="20">
        <f>COUNTIF(Interdata1!AM27:AO27,"&lt;1")</f>
        <v>0</v>
      </c>
      <c r="M27" s="20">
        <f>COUNTIF(Interdata1!F27,"&gt;0")</f>
        <v>0</v>
      </c>
      <c r="N27" s="20">
        <f>COUNTIF(Interdata1!J27,"&gt;0")</f>
        <v>1</v>
      </c>
      <c r="O27" s="20">
        <f>COUNTIF(Interdata1!N27:P27,"&lt;1")</f>
        <v>2</v>
      </c>
      <c r="P27" s="20">
        <f>COUNTIF(Interdata1!U27,"&gt;0")</f>
        <v>1</v>
      </c>
      <c r="Q27" s="20">
        <f>COUNTIF(Interdata1!X27,"&gt;0")</f>
        <v>1</v>
      </c>
      <c r="R27" s="20">
        <f>COUNTIF(Interdata1!AC27:AE27,"&lt;1")</f>
        <v>2</v>
      </c>
      <c r="S27" s="20">
        <f>COUNTIF(Interdata1!AN27,"&gt;0")</f>
        <v>1</v>
      </c>
      <c r="T27" s="20">
        <f>COUNTIF(Interdata1!AP27:AQ27,"&lt;1")</f>
        <v>0</v>
      </c>
      <c r="U27" s="20">
        <f>COUNTIF(Interdata1!AS27,"&gt;0")</f>
        <v>1</v>
      </c>
      <c r="V27" s="20">
        <f>COUNTIF(Interdata1!G27,"&gt;0")</f>
        <v>0</v>
      </c>
      <c r="W27" s="20">
        <f>COUNTIF(Interdata1!K27,"&gt;0")</f>
        <v>1</v>
      </c>
      <c r="X27" s="20">
        <f>COUNTIF(Interdata1!N27,"&gt;0")</f>
        <v>1</v>
      </c>
      <c r="Y27" s="20">
        <f>COUNTIF(Interdata1!Q27:R27,"&lt;1")</f>
        <v>1</v>
      </c>
      <c r="Z27" s="20">
        <f>COUNTIF(Interdata1!V27,"&gt;0")</f>
        <v>1</v>
      </c>
      <c r="AA27" s="20">
        <f>COUNTIF(Interdata1!Z27,"&gt;0")</f>
        <v>1</v>
      </c>
      <c r="AB27" s="20">
        <f>COUNTIF(Interdata1!AC27:AD27,"&gt;0")</f>
        <v>1</v>
      </c>
      <c r="AC27" s="20">
        <f>COUNTIF(Interdata1!AF27:AG27,"&lt;1")</f>
        <v>2</v>
      </c>
      <c r="AD27" s="20">
        <f>COUNTIF(Interdata1!AJ27,"&gt;0")</f>
        <v>1</v>
      </c>
      <c r="AE27" s="20">
        <f>COUNTIF(Interdata1!AP27,"&gt;0")</f>
        <v>1</v>
      </c>
      <c r="AF27" s="20">
        <f>COUNTIF(Interdata1!AR27,"&lt;1")</f>
        <v>0</v>
      </c>
      <c r="AG27" s="20">
        <f>COUNTIF(Interdata1!AT27,"&lt;1")</f>
        <v>1</v>
      </c>
      <c r="AH27" s="20">
        <f>COUNTIF(Interdata1!H27,"&gt;0")</f>
        <v>0</v>
      </c>
      <c r="AI27" s="20">
        <f>COUNTIF(Interdata1!L27,"&gt;0")</f>
        <v>1</v>
      </c>
      <c r="AJ27" s="20">
        <f>COUNTIF(Interdata1!O27,"&gt;0")</f>
        <v>0</v>
      </c>
      <c r="AK27" s="20">
        <f>COUNTIF(Interdata1!Q27,"&gt;0")</f>
        <v>0</v>
      </c>
      <c r="AL27" s="20">
        <f>COUNTIF(Interdata1!S27,"&lt;1")</f>
        <v>1</v>
      </c>
      <c r="AM27" s="20">
        <f>COUNTIF(Interdata1!AA27:AB27,"&gt;0")</f>
        <v>1</v>
      </c>
      <c r="AN27" s="20">
        <f>COUNTIF(Interdata1!AF27,"&gt;0")</f>
        <v>0</v>
      </c>
      <c r="AO27" s="20">
        <f>COUNTIF(Interdata1!AH27,"&lt;1")</f>
        <v>0</v>
      </c>
      <c r="AP27" s="20">
        <f>COUNTIF(Interdata1!AK27,"&gt;0")</f>
        <v>1</v>
      </c>
      <c r="AQ27" s="20">
        <f>COUNTIF(Interdata1!AM27,"&gt;0")</f>
        <v>1</v>
      </c>
      <c r="AR27" s="20">
        <f>COUNTIF(Interdata1!AO27,"&gt;0")</f>
        <v>1</v>
      </c>
      <c r="AS27" s="20">
        <f>COUNTIF(Interdata1!AQ27:AR27,"&gt;0")</f>
        <v>2</v>
      </c>
      <c r="AT27" s="20">
        <f>COUNTIF(Interdata1!I27,"&gt;0")</f>
        <v>1</v>
      </c>
      <c r="AU27" s="20">
        <f>COUNTIF(Interdata1!M27,"&gt;0")</f>
        <v>0</v>
      </c>
      <c r="AV27" s="20">
        <f>COUNTIF(Interdata1!P27,"&gt;0")</f>
        <v>0</v>
      </c>
      <c r="AW27" s="20">
        <f>COUNTIF(Interdata1!R27:S27,"&gt;0")</f>
        <v>1</v>
      </c>
      <c r="AX27" s="20">
        <f>COUNTIF(Interdata1!W27,"&gt;0")</f>
        <v>0</v>
      </c>
      <c r="AY27" s="20">
        <f>COUNTIF(Interdata1!Y27,"&gt;0")</f>
        <v>1</v>
      </c>
      <c r="AZ27" s="20">
        <f>COUNTIF(Interdata1!AE27,"&gt;0")</f>
        <v>0</v>
      </c>
      <c r="BA27" s="20">
        <f>COUNTIF(Interdata1!AG27:AH27,"&gt;0")</f>
        <v>1</v>
      </c>
      <c r="BB27" s="20">
        <f>COUNTIF(Interdata1!AL27,"&gt;0")</f>
        <v>1</v>
      </c>
      <c r="BC27" s="20">
        <f>COUNTIF(Interdata1!AS27,"&lt;1")</f>
        <v>0</v>
      </c>
      <c r="BD27" s="32">
        <f>COUNTIF(Interdata1!AT27,"&gt;0")</f>
        <v>0</v>
      </c>
      <c r="BE27" s="20">
        <f>COUNTIF(Interdata1!AU27,"&gt;0")</f>
        <v>0</v>
      </c>
      <c r="BF27" s="20">
        <f>COUNTIF(Interdata1!AY27,"&gt;0")</f>
        <v>1</v>
      </c>
      <c r="BG27" s="20">
        <f>COUNTIF(Interdata1!BC27,"&gt;0")</f>
        <v>0</v>
      </c>
      <c r="BH27" s="20">
        <f>COUNTIF(Interdata1!BG27,"&gt;0")</f>
        <v>1</v>
      </c>
      <c r="BI27" s="20">
        <f>COUNTIF(Interdata1!BK27,"&gt;0")</f>
        <v>1</v>
      </c>
      <c r="BJ27" s="20">
        <f>COUNTIF(Interdata1!BO27,"&gt;0")</f>
        <v>0</v>
      </c>
      <c r="BK27" s="20">
        <f>COUNTIF(Interdata1!BS27,"&gt;0")</f>
        <v>0</v>
      </c>
      <c r="BL27" s="20">
        <f>COUNTIF(Interdata1!BW27,"&gt;0")</f>
        <v>0</v>
      </c>
      <c r="BM27" s="20">
        <f>COUNTIF(Interdata1!CA27,"&gt;0")</f>
        <v>0</v>
      </c>
      <c r="BN27" s="20">
        <f>COUNTIF(Interdata1!CE27,"&gt;0")</f>
        <v>1</v>
      </c>
      <c r="BO27" s="20">
        <f>COUNTIF(Interdata1!AV27,"&gt;0")</f>
        <v>1</v>
      </c>
      <c r="BP27" s="20">
        <f>COUNTIF(Interdata1!AZ27,"&gt;0")</f>
        <v>0</v>
      </c>
      <c r="BQ27" s="20">
        <f>COUNTIF(Interdata1!BD27,"&gt;0")</f>
        <v>0</v>
      </c>
      <c r="BR27" s="20">
        <f>COUNTIF(Interdata1!BH27,"&gt;0")</f>
        <v>1</v>
      </c>
      <c r="BS27" s="20">
        <f>COUNTIF(Interdata1!BL27,"&gt;0")</f>
        <v>1</v>
      </c>
      <c r="BT27" s="20">
        <f>COUNTIF(Interdata1!BP27,"&gt;0")</f>
        <v>1</v>
      </c>
      <c r="BU27" s="20">
        <f>COUNTIF(Interdata1!BT27,"&gt;0")</f>
        <v>1</v>
      </c>
      <c r="BV27" s="20">
        <f>COUNTIF(Interdata1!BX27,"&gt;0")</f>
        <v>0</v>
      </c>
      <c r="BW27" s="20">
        <f>COUNTIF(Interdata1!CB27,"&gt;0")</f>
        <v>0</v>
      </c>
      <c r="BX27" s="20">
        <f>COUNTIF(Interdata1!CF27,"&gt;0")</f>
        <v>1</v>
      </c>
      <c r="BY27" s="20">
        <f>COUNTIF(Interdata1!AW27,"&gt;0")</f>
        <v>0</v>
      </c>
      <c r="BZ27" s="20">
        <f>COUNTIF(Interdata1!BA27,"&gt;0")</f>
        <v>0</v>
      </c>
      <c r="CA27" s="20">
        <f>COUNTIF(Interdata1!BE27,"&gt;0")</f>
        <v>1</v>
      </c>
      <c r="CB27" s="20">
        <f>COUNTIF(Interdata1!BI27,"&gt;0")</f>
        <v>1</v>
      </c>
      <c r="CC27" s="20">
        <f>COUNTIF(Interdata1!BM27,"&gt;0")</f>
        <v>1</v>
      </c>
      <c r="CD27" s="20">
        <f>COUNTIF(Interdata1!BQ27,"&gt;0")</f>
        <v>0</v>
      </c>
      <c r="CE27" s="20">
        <f>COUNTIF(Interdata1!BU27,"&gt;0")</f>
        <v>0</v>
      </c>
      <c r="CF27" s="20">
        <f>COUNTIF(Interdata1!BY27,"&gt;0")</f>
        <v>1</v>
      </c>
      <c r="CG27" s="20">
        <f>COUNTIF(Interdata1!CC27,"&gt;0")</f>
        <v>1</v>
      </c>
      <c r="CH27" s="20">
        <f>COUNTIF(Interdata1!CG27,"&gt;0")</f>
        <v>1</v>
      </c>
      <c r="CI27" s="20">
        <f>COUNTIF(Interdata1!AX27,"&gt;0")</f>
        <v>1</v>
      </c>
      <c r="CJ27" s="20">
        <f>COUNTIF(Interdata1!BB27,"&gt;0")</f>
        <v>1</v>
      </c>
      <c r="CK27" s="20">
        <f>COUNTIF(Interdata1!BF27,"&gt;0")</f>
        <v>1</v>
      </c>
      <c r="CL27" s="20">
        <f>COUNTIF(Interdata1!BJ27,"&gt;0")</f>
        <v>0</v>
      </c>
      <c r="CM27" s="20">
        <f>COUNTIF(Interdata1!BN27,"&gt;0")</f>
        <v>0</v>
      </c>
      <c r="CN27" s="20">
        <f>COUNTIF(Interdata1!BR27,"&gt;0")</f>
        <v>0</v>
      </c>
      <c r="CO27" s="20">
        <f>COUNTIF(Interdata1!BV27,"&gt;0")</f>
        <v>1</v>
      </c>
      <c r="CP27" s="20">
        <f>COUNTIF(Interdata1!BZ27,"&gt;0")</f>
        <v>0</v>
      </c>
      <c r="CQ27" s="20">
        <f>COUNTIF(Interdata1!CD27,"&gt;0")</f>
        <v>0</v>
      </c>
      <c r="CR27" s="20">
        <f>COUNTIF(Interdata1!CH27,"&gt;0")</f>
        <v>1</v>
      </c>
      <c r="CS27" s="20">
        <f>COUNTIF(Interdata1!CI27,"&gt;0")</f>
        <v>1</v>
      </c>
      <c r="CT27" s="20">
        <f>COUNTIF(Interdata1!CM27,"&gt;0")</f>
        <v>0</v>
      </c>
      <c r="CU27" s="20">
        <f>COUNTIF(Interdata1!CQ27,"&gt;0")</f>
        <v>0</v>
      </c>
      <c r="CV27" s="20">
        <f>COUNTIF(Interdata1!CU27,"&gt;0")</f>
        <v>0</v>
      </c>
      <c r="CW27" s="20">
        <f>COUNTIF(Interdata1!CY27,"&gt;0")</f>
        <v>1</v>
      </c>
      <c r="CX27" s="20">
        <f>COUNTIF(Interdata1!DC27,"&gt;0")</f>
        <v>0</v>
      </c>
      <c r="CY27" s="20">
        <f>COUNTIF(Interdata1!DG27,"&gt;0")</f>
        <v>0</v>
      </c>
      <c r="CZ27" s="20">
        <f>COUNTIF(Interdata1!DK27,"&gt;0")</f>
        <v>0</v>
      </c>
      <c r="DA27" s="20">
        <f>COUNTIF(Interdata1!DO27,"&gt;0")</f>
        <v>1</v>
      </c>
      <c r="DB27" s="20">
        <f>COUNTIF(Interdata1!DS27,"&gt;0")</f>
        <v>1</v>
      </c>
      <c r="DC27" s="20">
        <f>COUNTIF(Interdata1!CJ27,"&gt;0")</f>
        <v>1</v>
      </c>
      <c r="DD27" s="20">
        <f>COUNTIF(Interdata1!CN27,"&gt;0")</f>
        <v>1</v>
      </c>
      <c r="DE27" s="20">
        <f>COUNTIF(Interdata1!CR27,"&gt;0")</f>
        <v>1</v>
      </c>
      <c r="DF27" s="20">
        <f>COUNTIF(Interdata1!CV27,"&gt;0")</f>
        <v>1</v>
      </c>
      <c r="DG27" s="20">
        <f>COUNTIF(Interdata1!CZ27,"&gt;0")</f>
        <v>1</v>
      </c>
      <c r="DH27" s="20">
        <f>COUNTIF(Interdata1!DD27,"&gt;0")</f>
        <v>1</v>
      </c>
      <c r="DI27" s="20">
        <f>COUNTIF(Interdata1!DH27,"&gt;0")</f>
        <v>1</v>
      </c>
      <c r="DJ27" s="20">
        <f>COUNTIF(Interdata1!DL27,"&gt;0")</f>
        <v>0</v>
      </c>
      <c r="DK27" s="20">
        <f>COUNTIF(Interdata1!DP27,"&gt;0")</f>
        <v>0</v>
      </c>
      <c r="DL27" s="20">
        <f>COUNTIF(Interdata1!DT27,"&gt;0")</f>
        <v>1</v>
      </c>
      <c r="DM27" s="20">
        <f>COUNTIF(Interdata1!CK27,"&gt;0")</f>
        <v>0</v>
      </c>
      <c r="DN27" s="20">
        <f>COUNTIF(Interdata1!CO27,"&gt;0")</f>
        <v>0</v>
      </c>
      <c r="DO27" s="20">
        <f>COUNTIF(Interdata1!CS27,"&gt;0")</f>
        <v>0</v>
      </c>
      <c r="DP27" s="20">
        <f>COUNTIF(Interdata1!CW27,"&gt;0")</f>
        <v>0</v>
      </c>
      <c r="DQ27" s="20">
        <f>COUNTIF(Interdata1!DA27,"&gt;0")</f>
        <v>0</v>
      </c>
      <c r="DR27" s="20">
        <f>COUNTIF(Interdata1!DE27,"&gt;0")</f>
        <v>1</v>
      </c>
      <c r="DS27" s="20">
        <f>COUNTIF(Interdata1!DI27,"&gt;0")</f>
        <v>0</v>
      </c>
      <c r="DT27" s="20">
        <f>COUNTIF(Interdata1!DM27,"&gt;0")</f>
        <v>0</v>
      </c>
      <c r="DU27" s="20">
        <f>COUNTIF(Interdata1!DQ27,"&gt;0")</f>
        <v>0</v>
      </c>
      <c r="DV27" s="20">
        <f>COUNTIF(Interdata1!DU27,"&gt;0")</f>
        <v>1</v>
      </c>
      <c r="DW27" s="20">
        <f>COUNTIF(Interdata1!CL27,"&gt;0")</f>
        <v>0</v>
      </c>
      <c r="DX27" s="20">
        <f>COUNTIF(Interdata1!CP27,"&gt;0")</f>
        <v>0</v>
      </c>
      <c r="DY27" s="20">
        <f>COUNTIF(Interdata1!CT27,"&gt;0")</f>
        <v>0</v>
      </c>
      <c r="DZ27" s="20">
        <f>COUNTIF(Interdata1!CX27,"&gt;0")</f>
        <v>0</v>
      </c>
      <c r="EA27" s="20">
        <f>COUNTIF(Interdata1!DB27,"&gt;0")</f>
        <v>0</v>
      </c>
      <c r="EB27" s="20">
        <f>COUNTIF(Interdata1!DF27,"&gt;0")</f>
        <v>1</v>
      </c>
      <c r="EC27" s="20">
        <f>COUNTIF(Interdata1!DJ27,"&gt;0")</f>
        <v>0</v>
      </c>
      <c r="ED27" s="20">
        <f>COUNTIF(Interdata1!DN27,"&gt;0")</f>
        <v>1</v>
      </c>
      <c r="EE27" s="20">
        <f>COUNTIF(Interdata1!DR27,"&gt;0")</f>
        <v>0</v>
      </c>
      <c r="EF27" s="20">
        <f>COUNTIF(Interdata1!DV27,"&gt;0")</f>
        <v>1</v>
      </c>
      <c r="EG27" s="20">
        <f>(Interdata1!EB27)</f>
        <v>4</v>
      </c>
      <c r="EH27" s="20">
        <f>(Interdata1!ED27)</f>
        <v>4</v>
      </c>
      <c r="EI27" s="20">
        <f>(Interdata1!EE27)</f>
        <v>1</v>
      </c>
      <c r="EJ27" s="20">
        <f>(Interdata1!EJ27)</f>
        <v>4</v>
      </c>
      <c r="EK27" s="20">
        <f>(Interdata1!ES27)</f>
        <v>2</v>
      </c>
      <c r="EL27" s="20">
        <f>(Interdata1!FA27)</f>
        <v>3</v>
      </c>
      <c r="EM27" s="20">
        <f>(Interdata1!FC27)</f>
        <v>3</v>
      </c>
      <c r="EN27" s="20">
        <f>(Interdata1!FT27)</f>
        <v>4</v>
      </c>
      <c r="EO27" s="20">
        <f>(Interdata1!FV27)</f>
        <v>3</v>
      </c>
      <c r="EP27" s="20">
        <f>(Interdata1!GD27)</f>
        <v>3</v>
      </c>
      <c r="EQ27" s="20">
        <f>(Interdata1!EA27)</f>
        <v>3</v>
      </c>
      <c r="ER27" s="20">
        <f>(Interdata1!EF27)</f>
        <v>4</v>
      </c>
      <c r="ES27" s="20">
        <f>(Interdata1!EG27)</f>
        <v>3</v>
      </c>
      <c r="ET27" s="20">
        <f>(Interdata1!EM27)</f>
        <v>3</v>
      </c>
      <c r="EU27" s="20">
        <f>(Interdata1!EP27)</f>
        <v>4</v>
      </c>
      <c r="EV27" s="20">
        <f>(Interdata1!EY27)</f>
        <v>1</v>
      </c>
      <c r="EW27" s="20">
        <f>(Interdata1!FB27)</f>
        <v>4</v>
      </c>
      <c r="EX27" s="20">
        <f>(Interdata1!FJ27)</f>
        <v>1</v>
      </c>
      <c r="EY27" s="20">
        <f>(Interdata1!FS27)</f>
        <v>3</v>
      </c>
      <c r="EZ27" s="20">
        <f>(Interdata1!FX27)</f>
        <v>3</v>
      </c>
      <c r="FA27" s="20">
        <f>(Interdata1!DX27)</f>
        <v>1</v>
      </c>
      <c r="FB27" s="20">
        <f>(Interdata1!DZ27)</f>
        <v>4</v>
      </c>
      <c r="FC27" s="20">
        <f>(Interdata1!EI27)</f>
        <v>4</v>
      </c>
      <c r="FD27" s="20">
        <f>(Interdata1!EN27)</f>
        <v>4</v>
      </c>
      <c r="FE27" s="20">
        <f>(Interdata1!EU27)</f>
        <v>4</v>
      </c>
      <c r="FF27" s="20">
        <f>(Interdata1!EZ27)</f>
        <v>1</v>
      </c>
      <c r="FG27" s="20">
        <f>(Interdata1!FI27)</f>
        <v>3</v>
      </c>
      <c r="FH27" s="20">
        <f>(Interdata1!FU27)</f>
        <v>1</v>
      </c>
      <c r="FI27" s="20">
        <f>(Interdata1!GH27)</f>
        <v>1</v>
      </c>
      <c r="FJ27" s="20">
        <f>(Interdata1!GJ27)</f>
        <v>3</v>
      </c>
      <c r="FK27" s="20">
        <f>(Interdata1!DY27)</f>
        <v>2</v>
      </c>
      <c r="FL27" s="20">
        <f>(Interdata1!EC27)</f>
        <v>4</v>
      </c>
      <c r="FM27" s="20">
        <f>(Interdata1!EK27)</f>
        <v>1</v>
      </c>
      <c r="FN27" s="20">
        <f>(Interdata1!ER27)</f>
        <v>2</v>
      </c>
      <c r="FO27" s="20">
        <f>(Interdata1!FD27)</f>
        <v>1</v>
      </c>
      <c r="FP27" s="20">
        <f>(Interdata1!FH27)</f>
        <v>3</v>
      </c>
      <c r="FQ27" s="20">
        <f>(Interdata1!FL27)</f>
        <v>4</v>
      </c>
      <c r="FR27" s="20">
        <f>(Interdata1!FO27)</f>
        <v>1</v>
      </c>
      <c r="FS27" s="20">
        <f>(Interdata1!FQ27)</f>
        <v>3</v>
      </c>
      <c r="FT27" s="20">
        <f>(Interdata1!FW27)</f>
        <v>3</v>
      </c>
      <c r="FU27" s="20">
        <f>(Interdata1!EQ27)</f>
        <v>4</v>
      </c>
      <c r="FV27" s="20">
        <f>(Interdata1!ET27)</f>
        <v>4</v>
      </c>
      <c r="FW27" s="20">
        <f>(Interdata1!EV27)</f>
        <v>4</v>
      </c>
      <c r="FX27" s="20">
        <f>(Interdata1!FG27)</f>
        <v>1</v>
      </c>
      <c r="FY27" s="20">
        <f>(Interdata1!FN27)</f>
        <v>2</v>
      </c>
      <c r="FZ27" s="20">
        <f>(Interdata1!FR27)</f>
        <v>1</v>
      </c>
      <c r="GA27" s="20">
        <f>(Interdata1!GC27)</f>
        <v>1</v>
      </c>
      <c r="GB27" s="20">
        <f>(Interdata1!GE27)</f>
        <v>1</v>
      </c>
      <c r="GC27" s="20">
        <f>(Interdata1!GK27)</f>
        <v>3</v>
      </c>
      <c r="GD27" s="20">
        <f>(Interdata1!GL27)</f>
        <v>3</v>
      </c>
      <c r="GE27" s="20">
        <f>(Interdata1!EO27)</f>
        <v>3</v>
      </c>
      <c r="GF27" s="20">
        <f>(Interdata1!EW27)</f>
        <v>3</v>
      </c>
      <c r="GG27" s="20">
        <f>(Interdata1!FF27)</f>
        <v>2</v>
      </c>
      <c r="GH27" s="20">
        <f>(Interdata1!FM27)</f>
        <v>3</v>
      </c>
      <c r="GI27" s="20">
        <f>(Interdata1!FP27)</f>
        <v>3</v>
      </c>
      <c r="GJ27" s="20">
        <f>(Interdata1!GB27)</f>
        <v>1</v>
      </c>
      <c r="GK27" s="20">
        <f>(Interdata1!GF27)</f>
        <v>3</v>
      </c>
      <c r="GL27" s="20">
        <f>(Interdata1!GG27)</f>
        <v>3</v>
      </c>
      <c r="GM27" s="20">
        <f>(Interdata1!GI27)</f>
        <v>3</v>
      </c>
      <c r="GN27" s="20">
        <f>(Interdata1!GN27)</f>
        <v>4</v>
      </c>
      <c r="GO27" s="20">
        <f>(Interdata1!DW27)</f>
        <v>4</v>
      </c>
      <c r="GP27" s="20">
        <f>(Interdata1!EH27)</f>
        <v>1</v>
      </c>
      <c r="GQ27" s="20">
        <f>(Interdata1!EL27)</f>
        <v>1</v>
      </c>
      <c r="GR27" s="20">
        <f>(Interdata1!EX27)</f>
        <v>2</v>
      </c>
      <c r="GS27" s="20">
        <f>(Interdata1!FE27)</f>
        <v>1</v>
      </c>
      <c r="GT27" s="20">
        <f>(Interdata1!FK27)</f>
        <v>3</v>
      </c>
      <c r="GU27" s="20">
        <f>(Interdata1!FY27)</f>
        <v>2</v>
      </c>
      <c r="GV27" s="20">
        <f>(Interdata1!FZ27)</f>
        <v>2</v>
      </c>
      <c r="GW27" s="20">
        <f>(Interdata1!GA27)</f>
        <v>1</v>
      </c>
      <c r="GX27" s="20">
        <f>(Interdata1!GM27)</f>
        <v>2</v>
      </c>
      <c r="GY27" s="20">
        <f>('Raw data'!GO27)</f>
        <v>8</v>
      </c>
      <c r="GZ27" s="20">
        <f>('Raw data'!GW27)</f>
        <v>1</v>
      </c>
      <c r="HA27" s="20">
        <f>('Raw data'!HE27)</f>
        <v>10</v>
      </c>
      <c r="HB27" s="20">
        <f>('Raw data'!HM27)</f>
        <v>10</v>
      </c>
      <c r="HC27" s="20">
        <f>('Raw data'!HU27)</f>
        <v>3</v>
      </c>
      <c r="HD27" s="20">
        <f>('Raw data'!GP27)</f>
        <v>1</v>
      </c>
      <c r="HE27" s="20">
        <f>('Raw data'!GX27)</f>
        <v>7</v>
      </c>
      <c r="HF27" s="20">
        <f>('Raw data'!HF27)</f>
        <v>10</v>
      </c>
      <c r="HG27" s="20">
        <f>('Raw data'!HN27)</f>
        <v>10</v>
      </c>
      <c r="HH27" s="20">
        <f>('Raw data'!HV27)</f>
        <v>10</v>
      </c>
      <c r="HI27" s="20">
        <f>('Raw data'!GQ27)</f>
        <v>1</v>
      </c>
      <c r="HJ27" s="20">
        <f>('Raw data'!GY27)</f>
        <v>7</v>
      </c>
      <c r="HK27" s="20">
        <f>('Raw data'!HG27)</f>
        <v>9</v>
      </c>
      <c r="HL27" s="20">
        <f>('Raw data'!HO27)</f>
        <v>6</v>
      </c>
      <c r="HM27" s="20">
        <f>('Raw data'!HW27)</f>
        <v>1</v>
      </c>
      <c r="HN27" s="20">
        <f>('Raw data'!GR27)</f>
        <v>9</v>
      </c>
      <c r="HO27" s="20">
        <f>('Raw data'!GZ27)</f>
        <v>9</v>
      </c>
      <c r="HP27" s="20">
        <f>('Raw data'!HX27)</f>
        <v>8</v>
      </c>
      <c r="HQ27" s="20">
        <f>('Raw data'!HH27)</f>
        <v>1</v>
      </c>
      <c r="HR27" s="20">
        <f>('Raw data'!HP27)</f>
        <v>1</v>
      </c>
      <c r="HS27" s="20">
        <f>('Raw data'!IC27)</f>
        <v>1</v>
      </c>
      <c r="HT27" s="20">
        <f>('Raw data'!GS27)</f>
        <v>7</v>
      </c>
      <c r="HU27" s="20">
        <f>('Raw data'!HA27)</f>
        <v>8</v>
      </c>
      <c r="HV27" s="20">
        <f>('Raw data'!HI27)</f>
        <v>1</v>
      </c>
      <c r="HW27" s="20">
        <f>('Raw data'!HQ27)</f>
        <v>3</v>
      </c>
      <c r="HX27" s="20">
        <f>('Raw data'!HY27)</f>
        <v>2</v>
      </c>
      <c r="HY27" s="20">
        <f>('Raw data'!GT27)</f>
        <v>6</v>
      </c>
      <c r="HZ27" s="20">
        <f>('Raw data'!HB27)</f>
        <v>6</v>
      </c>
      <c r="IA27" s="20">
        <f>('Raw data'!HJ27)</f>
        <v>9</v>
      </c>
      <c r="IB27" s="20">
        <f>('Raw data'!HR27)</f>
        <v>1</v>
      </c>
      <c r="IC27" s="20">
        <f>('Raw data'!HZ27)</f>
        <v>7</v>
      </c>
      <c r="ID27" s="20">
        <f>('Raw data'!GU27)</f>
        <v>10</v>
      </c>
      <c r="IE27" s="20">
        <f>('Raw data'!HC27)</f>
        <v>10</v>
      </c>
      <c r="IF27" s="20">
        <f>('Raw data'!HK27)</f>
        <v>10</v>
      </c>
      <c r="IG27" s="20">
        <f>('Raw data'!HS27)</f>
        <v>10</v>
      </c>
      <c r="IH27" s="20">
        <f>('Raw data'!IA27)</f>
        <v>7</v>
      </c>
      <c r="II27" s="20">
        <f>('Raw data'!GV27)</f>
        <v>2</v>
      </c>
      <c r="IJ27" s="20">
        <f>('Raw data'!HD27)</f>
        <v>7</v>
      </c>
      <c r="IK27" s="20">
        <f>('Raw data'!HL27)</f>
        <v>2</v>
      </c>
      <c r="IL27" s="20">
        <f>('Raw data'!HT27)</f>
        <v>4</v>
      </c>
      <c r="IM27" s="20">
        <f>('Raw data'!IB27)</f>
        <v>1</v>
      </c>
    </row>
    <row r="28">
      <c r="A28" s="24" t="str">
        <f>'Raw data'!B28</f>
        <v>Developer</v>
      </c>
      <c r="B28" s="31">
        <f>COUNTIF(Interdata1!E28:I28,"&lt;1")</f>
        <v>3</v>
      </c>
      <c r="C28" s="20">
        <f>COUNTIF(Interdata1!T28:W28,"&lt;1")</f>
        <v>2</v>
      </c>
      <c r="D28" s="20">
        <f>COUNTIF(Interdata1!Y28,"&lt;1")</f>
        <v>0</v>
      </c>
      <c r="E28" s="19">
        <f>COUNTIF(Interdata1!AI28:AL28,"&lt;1")</f>
        <v>2</v>
      </c>
      <c r="F28" s="19">
        <f>COUNTIF(Interdata1!E28,"&gt;0")</f>
        <v>0</v>
      </c>
      <c r="G28" s="20">
        <f>COUNTIF(Interdata1!J28:M28,"&lt;1")</f>
        <v>1</v>
      </c>
      <c r="H28" s="20">
        <f>countif(Interdata1!T28,"&gt;0")</f>
        <v>0</v>
      </c>
      <c r="I28" s="20">
        <f>COUNTIF(Interdata1!X28,"&lt;1")</f>
        <v>0</v>
      </c>
      <c r="J28" s="20">
        <f>COUNTIF(Interdata1!Z28:AB28,"&lt;1")</f>
        <v>1</v>
      </c>
      <c r="K28" s="20">
        <f>COUNTIF(Interdata1!AI28,"&gt;0")</f>
        <v>1</v>
      </c>
      <c r="L28" s="20">
        <f>COUNTIF(Interdata1!AM28:AO28,"&lt;1")</f>
        <v>1</v>
      </c>
      <c r="M28" s="20">
        <f>COUNTIF(Interdata1!F28,"&gt;0")</f>
        <v>0</v>
      </c>
      <c r="N28" s="20">
        <f>COUNTIF(Interdata1!J28,"&gt;0")</f>
        <v>1</v>
      </c>
      <c r="O28" s="20">
        <f>COUNTIF(Interdata1!N28:P28,"&lt;1")</f>
        <v>1</v>
      </c>
      <c r="P28" s="20">
        <f>COUNTIF(Interdata1!U28,"&gt;0")</f>
        <v>0</v>
      </c>
      <c r="Q28" s="20">
        <f>COUNTIF(Interdata1!X28,"&gt;0")</f>
        <v>1</v>
      </c>
      <c r="R28" s="20">
        <f>COUNTIF(Interdata1!AC28:AE28,"&lt;1")</f>
        <v>3</v>
      </c>
      <c r="S28" s="20">
        <f>COUNTIF(Interdata1!AN28,"&gt;0")</f>
        <v>1</v>
      </c>
      <c r="T28" s="20">
        <f>COUNTIF(Interdata1!AP28:AQ28,"&lt;1")</f>
        <v>1</v>
      </c>
      <c r="U28" s="20">
        <f>COUNTIF(Interdata1!AS28,"&gt;0")</f>
        <v>1</v>
      </c>
      <c r="V28" s="20">
        <f>COUNTIF(Interdata1!G28,"&gt;0")</f>
        <v>0</v>
      </c>
      <c r="W28" s="20">
        <f>COUNTIF(Interdata1!K28,"&gt;0")</f>
        <v>0</v>
      </c>
      <c r="X28" s="20">
        <f>COUNTIF(Interdata1!N28,"&gt;0")</f>
        <v>1</v>
      </c>
      <c r="Y28" s="20">
        <f>COUNTIF(Interdata1!Q28:R28,"&lt;1")</f>
        <v>0</v>
      </c>
      <c r="Z28" s="20">
        <f>COUNTIF(Interdata1!V28,"&gt;0")</f>
        <v>1</v>
      </c>
      <c r="AA28" s="20">
        <f>COUNTIF(Interdata1!Z28,"&gt;0")</f>
        <v>1</v>
      </c>
      <c r="AB28" s="20">
        <f>COUNTIF(Interdata1!AC28:AD28,"&gt;0")</f>
        <v>0</v>
      </c>
      <c r="AC28" s="20">
        <f>COUNTIF(Interdata1!AF28:AG28,"&lt;1")</f>
        <v>1</v>
      </c>
      <c r="AD28" s="20">
        <f>COUNTIF(Interdata1!AJ28,"&gt;0")</f>
        <v>1</v>
      </c>
      <c r="AE28" s="20">
        <f>COUNTIF(Interdata1!AP28,"&gt;0")</f>
        <v>0</v>
      </c>
      <c r="AF28" s="20">
        <f>COUNTIF(Interdata1!AR28,"&lt;1")</f>
        <v>0</v>
      </c>
      <c r="AG28" s="20">
        <f>COUNTIF(Interdata1!AT28,"&lt;1")</f>
        <v>0</v>
      </c>
      <c r="AH28" s="20">
        <f>COUNTIF(Interdata1!H28,"&gt;0")</f>
        <v>1</v>
      </c>
      <c r="AI28" s="20">
        <f>COUNTIF(Interdata1!L28,"&gt;0")</f>
        <v>1</v>
      </c>
      <c r="AJ28" s="20">
        <f>COUNTIF(Interdata1!O28,"&gt;0")</f>
        <v>1</v>
      </c>
      <c r="AK28" s="20">
        <f>COUNTIF(Interdata1!Q28,"&gt;0")</f>
        <v>1</v>
      </c>
      <c r="AL28" s="20">
        <f>COUNTIF(Interdata1!S28,"&lt;1")</f>
        <v>1</v>
      </c>
      <c r="AM28" s="20">
        <f>COUNTIF(Interdata1!AA28:AB28,"&gt;0")</f>
        <v>1</v>
      </c>
      <c r="AN28" s="20">
        <f>COUNTIF(Interdata1!AF28,"&gt;0")</f>
        <v>1</v>
      </c>
      <c r="AO28" s="20">
        <f>COUNTIF(Interdata1!AH28,"&lt;1")</f>
        <v>0</v>
      </c>
      <c r="AP28" s="20">
        <f>COUNTIF(Interdata1!AK28,"&gt;0")</f>
        <v>0</v>
      </c>
      <c r="AQ28" s="20">
        <f>COUNTIF(Interdata1!AM28,"&gt;0")</f>
        <v>0</v>
      </c>
      <c r="AR28" s="20">
        <f>COUNTIF(Interdata1!AO28,"&gt;0")</f>
        <v>1</v>
      </c>
      <c r="AS28" s="20">
        <f>COUNTIF(Interdata1!AQ28:AR28,"&gt;0")</f>
        <v>2</v>
      </c>
      <c r="AT28" s="20">
        <f>COUNTIF(Interdata1!I28,"&gt;0")</f>
        <v>1</v>
      </c>
      <c r="AU28" s="20">
        <f>COUNTIF(Interdata1!M28,"&gt;0")</f>
        <v>1</v>
      </c>
      <c r="AV28" s="20">
        <f>COUNTIF(Interdata1!P28,"&gt;0")</f>
        <v>0</v>
      </c>
      <c r="AW28" s="20">
        <f>COUNTIF(Interdata1!R28:S28,"&gt;0")</f>
        <v>1</v>
      </c>
      <c r="AX28" s="20">
        <f>COUNTIF(Interdata1!W28,"&gt;0")</f>
        <v>1</v>
      </c>
      <c r="AY28" s="20">
        <f>COUNTIF(Interdata1!Y28,"&gt;0")</f>
        <v>1</v>
      </c>
      <c r="AZ28" s="20">
        <f>COUNTIF(Interdata1!AE28,"&gt;0")</f>
        <v>0</v>
      </c>
      <c r="BA28" s="20">
        <f>COUNTIF(Interdata1!AG28:AH28,"&gt;0")</f>
        <v>1</v>
      </c>
      <c r="BB28" s="20">
        <f>COUNTIF(Interdata1!AL28,"&gt;0")</f>
        <v>0</v>
      </c>
      <c r="BC28" s="20">
        <f>COUNTIF(Interdata1!AS28,"&lt;1")</f>
        <v>0</v>
      </c>
      <c r="BD28" s="32">
        <f>COUNTIF(Interdata1!AT28,"&gt;0")</f>
        <v>1</v>
      </c>
      <c r="BE28" s="20">
        <f>COUNTIF(Interdata1!AU28,"&gt;0")</f>
        <v>0</v>
      </c>
      <c r="BF28" s="20">
        <f>COUNTIF(Interdata1!AY28,"&gt;0")</f>
        <v>1</v>
      </c>
      <c r="BG28" s="20">
        <f>COUNTIF(Interdata1!BC28,"&gt;0")</f>
        <v>0</v>
      </c>
      <c r="BH28" s="20">
        <f>COUNTIF(Interdata1!BG28,"&gt;0")</f>
        <v>1</v>
      </c>
      <c r="BI28" s="20">
        <f>COUNTIF(Interdata1!BK28,"&gt;0")</f>
        <v>1</v>
      </c>
      <c r="BJ28" s="20">
        <f>COUNTIF(Interdata1!BO28,"&gt;0")</f>
        <v>0</v>
      </c>
      <c r="BK28" s="20">
        <f>COUNTIF(Interdata1!BS28,"&gt;0")</f>
        <v>1</v>
      </c>
      <c r="BL28" s="20">
        <f>COUNTIF(Interdata1!BW28,"&gt;0")</f>
        <v>1</v>
      </c>
      <c r="BM28" s="20">
        <f>COUNTIF(Interdata1!CA28,"&gt;0")</f>
        <v>1</v>
      </c>
      <c r="BN28" s="20">
        <f>COUNTIF(Interdata1!CE28,"&gt;0")</f>
        <v>0</v>
      </c>
      <c r="BO28" s="20">
        <f>COUNTIF(Interdata1!AV28,"&gt;0")</f>
        <v>1</v>
      </c>
      <c r="BP28" s="20">
        <f>COUNTIF(Interdata1!AZ28,"&gt;0")</f>
        <v>1</v>
      </c>
      <c r="BQ28" s="20">
        <f>COUNTIF(Interdata1!BD28,"&gt;0")</f>
        <v>1</v>
      </c>
      <c r="BR28" s="20">
        <f>COUNTIF(Interdata1!BH28,"&gt;0")</f>
        <v>0</v>
      </c>
      <c r="BS28" s="20">
        <f>COUNTIF(Interdata1!BL28,"&gt;0")</f>
        <v>1</v>
      </c>
      <c r="BT28" s="20">
        <f>COUNTIF(Interdata1!BP28,"&gt;0")</f>
        <v>0</v>
      </c>
      <c r="BU28" s="20">
        <f>COUNTIF(Interdata1!BT28,"&gt;0")</f>
        <v>0</v>
      </c>
      <c r="BV28" s="20">
        <f>COUNTIF(Interdata1!BX28,"&gt;0")</f>
        <v>1</v>
      </c>
      <c r="BW28" s="20">
        <f>COUNTIF(Interdata1!CB28,"&gt;0")</f>
        <v>1</v>
      </c>
      <c r="BX28" s="20">
        <f>COUNTIF(Interdata1!CF28,"&gt;0")</f>
        <v>0</v>
      </c>
      <c r="BY28" s="20">
        <f>COUNTIF(Interdata1!AW28,"&gt;0")</f>
        <v>1</v>
      </c>
      <c r="BZ28" s="20">
        <f>COUNTIF(Interdata1!BA28,"&gt;0")</f>
        <v>1</v>
      </c>
      <c r="CA28" s="20">
        <f>COUNTIF(Interdata1!BE28,"&gt;0")</f>
        <v>1</v>
      </c>
      <c r="CB28" s="20">
        <f>COUNTIF(Interdata1!BI28,"&gt;0")</f>
        <v>0</v>
      </c>
      <c r="CC28" s="20">
        <f>COUNTIF(Interdata1!BM28,"&gt;0")</f>
        <v>1</v>
      </c>
      <c r="CD28" s="20">
        <f>COUNTIF(Interdata1!BQ28,"&gt;0")</f>
        <v>0</v>
      </c>
      <c r="CE28" s="20">
        <f>COUNTIF(Interdata1!BU28,"&gt;0")</f>
        <v>0</v>
      </c>
      <c r="CF28" s="20">
        <f>COUNTIF(Interdata1!BY28,"&gt;0")</f>
        <v>0</v>
      </c>
      <c r="CG28" s="20">
        <f>COUNTIF(Interdata1!CC28,"&gt;0")</f>
        <v>1</v>
      </c>
      <c r="CH28" s="20">
        <f>COUNTIF(Interdata1!CG28,"&gt;0")</f>
        <v>1</v>
      </c>
      <c r="CI28" s="20">
        <f>COUNTIF(Interdata1!AX28,"&gt;0")</f>
        <v>1</v>
      </c>
      <c r="CJ28" s="20">
        <f>COUNTIF(Interdata1!BB28,"&gt;0")</f>
        <v>1</v>
      </c>
      <c r="CK28" s="20">
        <f>COUNTIF(Interdata1!BF28,"&gt;0")</f>
        <v>1</v>
      </c>
      <c r="CL28" s="20">
        <f>COUNTIF(Interdata1!BJ28,"&gt;0")</f>
        <v>1</v>
      </c>
      <c r="CM28" s="20">
        <f>COUNTIF(Interdata1!BN28,"&gt;0")</f>
        <v>0</v>
      </c>
      <c r="CN28" s="20">
        <f>COUNTIF(Interdata1!BR28,"&gt;0")</f>
        <v>1</v>
      </c>
      <c r="CO28" s="20">
        <f>COUNTIF(Interdata1!BV28,"&gt;0")</f>
        <v>1</v>
      </c>
      <c r="CP28" s="20">
        <f>COUNTIF(Interdata1!BZ28,"&gt;0")</f>
        <v>1</v>
      </c>
      <c r="CQ28" s="20">
        <f>COUNTIF(Interdata1!CD28,"&gt;0")</f>
        <v>0</v>
      </c>
      <c r="CR28" s="20">
        <f>COUNTIF(Interdata1!CH28,"&gt;0")</f>
        <v>0</v>
      </c>
      <c r="CS28" s="20">
        <f>COUNTIF(Interdata1!CI28,"&gt;0")</f>
        <v>1</v>
      </c>
      <c r="CT28" s="20">
        <f>COUNTIF(Interdata1!CM28,"&gt;0")</f>
        <v>1</v>
      </c>
      <c r="CU28" s="20">
        <f>COUNTIF(Interdata1!CQ28,"&gt;0")</f>
        <v>0</v>
      </c>
      <c r="CV28" s="20">
        <f>COUNTIF(Interdata1!CU28,"&gt;0")</f>
        <v>1</v>
      </c>
      <c r="CW28" s="20">
        <f>COUNTIF(Interdata1!CY28,"&gt;0")</f>
        <v>1</v>
      </c>
      <c r="CX28" s="20">
        <f>COUNTIF(Interdata1!DC28,"&gt;0")</f>
        <v>1</v>
      </c>
      <c r="CY28" s="20">
        <f>COUNTIF(Interdata1!DG28,"&gt;0")</f>
        <v>1</v>
      </c>
      <c r="CZ28" s="20">
        <f>COUNTIF(Interdata1!DK28,"&gt;0")</f>
        <v>1</v>
      </c>
      <c r="DA28" s="20">
        <f>COUNTIF(Interdata1!DO28,"&gt;0")</f>
        <v>1</v>
      </c>
      <c r="DB28" s="20">
        <f>COUNTIF(Interdata1!DS28,"&gt;0")</f>
        <v>1</v>
      </c>
      <c r="DC28" s="20">
        <f>COUNTIF(Interdata1!CJ28,"&gt;0")</f>
        <v>1</v>
      </c>
      <c r="DD28" s="20">
        <f>COUNTIF(Interdata1!CN28,"&gt;0")</f>
        <v>0</v>
      </c>
      <c r="DE28" s="20">
        <f>COUNTIF(Interdata1!CR28,"&gt;0")</f>
        <v>0</v>
      </c>
      <c r="DF28" s="20">
        <f>COUNTIF(Interdata1!CV28,"&gt;0")</f>
        <v>1</v>
      </c>
      <c r="DG28" s="20">
        <f>COUNTIF(Interdata1!CZ28,"&gt;0")</f>
        <v>1</v>
      </c>
      <c r="DH28" s="20">
        <f>COUNTIF(Interdata1!DD28,"&gt;0")</f>
        <v>0</v>
      </c>
      <c r="DI28" s="20">
        <f>COUNTIF(Interdata1!DH28,"&gt;0")</f>
        <v>0</v>
      </c>
      <c r="DJ28" s="20">
        <f>COUNTIF(Interdata1!DL28,"&gt;0")</f>
        <v>0</v>
      </c>
      <c r="DK28" s="20">
        <f>COUNTIF(Interdata1!DP28,"&gt;0")</f>
        <v>0</v>
      </c>
      <c r="DL28" s="20">
        <f>COUNTIF(Interdata1!DT28,"&gt;0")</f>
        <v>1</v>
      </c>
      <c r="DM28" s="20">
        <f>COUNTIF(Interdata1!CK28,"&gt;0")</f>
        <v>0</v>
      </c>
      <c r="DN28" s="20">
        <f>COUNTIF(Interdata1!CO28,"&gt;0")</f>
        <v>0</v>
      </c>
      <c r="DO28" s="20">
        <f>COUNTIF(Interdata1!CS28,"&gt;0")</f>
        <v>0</v>
      </c>
      <c r="DP28" s="20">
        <f>COUNTIF(Interdata1!CW28,"&gt;0")</f>
        <v>0</v>
      </c>
      <c r="DQ28" s="20">
        <f>COUNTIF(Interdata1!DA28,"&gt;0")</f>
        <v>0</v>
      </c>
      <c r="DR28" s="20">
        <f>COUNTIF(Interdata1!DE28,"&gt;0")</f>
        <v>0</v>
      </c>
      <c r="DS28" s="20">
        <f>COUNTIF(Interdata1!DI28,"&gt;0")</f>
        <v>0</v>
      </c>
      <c r="DT28" s="20">
        <f>COUNTIF(Interdata1!DM28,"&gt;0")</f>
        <v>0</v>
      </c>
      <c r="DU28" s="20">
        <f>COUNTIF(Interdata1!DQ28,"&gt;0")</f>
        <v>1</v>
      </c>
      <c r="DV28" s="20">
        <f>COUNTIF(Interdata1!DU28,"&gt;0")</f>
        <v>0</v>
      </c>
      <c r="DW28" s="20">
        <f>COUNTIF(Interdata1!CL28,"&gt;0")</f>
        <v>1</v>
      </c>
      <c r="DX28" s="20">
        <f>COUNTIF(Interdata1!CP28,"&gt;0")</f>
        <v>1</v>
      </c>
      <c r="DY28" s="20">
        <f>COUNTIF(Interdata1!CT28,"&gt;0")</f>
        <v>0</v>
      </c>
      <c r="DZ28" s="20">
        <f>COUNTIF(Interdata1!CX28,"&gt;0")</f>
        <v>1</v>
      </c>
      <c r="EA28" s="20">
        <f>COUNTIF(Interdata1!DB28,"&gt;0")</f>
        <v>1</v>
      </c>
      <c r="EB28" s="20">
        <f>COUNTIF(Interdata1!DF28,"&gt;0")</f>
        <v>0</v>
      </c>
      <c r="EC28" s="20">
        <f>COUNTIF(Interdata1!DJ28,"&gt;0")</f>
        <v>1</v>
      </c>
      <c r="ED28" s="20">
        <f>COUNTIF(Interdata1!DN28,"&gt;0")</f>
        <v>0</v>
      </c>
      <c r="EE28" s="20">
        <f>COUNTIF(Interdata1!DR28,"&gt;0")</f>
        <v>1</v>
      </c>
      <c r="EF28" s="20">
        <f>COUNTIF(Interdata1!DV28,"&gt;0")</f>
        <v>1</v>
      </c>
      <c r="EG28" s="20">
        <f>(Interdata1!EB28)</f>
        <v>4</v>
      </c>
      <c r="EH28" s="20">
        <f>(Interdata1!ED28)</f>
        <v>3</v>
      </c>
      <c r="EI28" s="20">
        <f>(Interdata1!EE28)</f>
        <v>3</v>
      </c>
      <c r="EJ28" s="20">
        <f>(Interdata1!EJ28)</f>
        <v>4</v>
      </c>
      <c r="EK28" s="20">
        <f>(Interdata1!ES28)</f>
        <v>1</v>
      </c>
      <c r="EL28" s="20">
        <f>(Interdata1!FA28)</f>
        <v>4</v>
      </c>
      <c r="EM28" s="20">
        <f>(Interdata1!FC28)</f>
        <v>1</v>
      </c>
      <c r="EN28" s="20">
        <f>(Interdata1!FT28)</f>
        <v>4</v>
      </c>
      <c r="EO28" s="20">
        <f>(Interdata1!FV28)</f>
        <v>1</v>
      </c>
      <c r="EP28" s="20">
        <f>(Interdata1!GD28)</f>
        <v>3</v>
      </c>
      <c r="EQ28" s="20">
        <f>(Interdata1!EA28)</f>
        <v>3</v>
      </c>
      <c r="ER28" s="20">
        <f>(Interdata1!EF28)</f>
        <v>4</v>
      </c>
      <c r="ES28" s="20">
        <f>(Interdata1!EG28)</f>
        <v>2</v>
      </c>
      <c r="ET28" s="20">
        <f>(Interdata1!EM28)</f>
        <v>3</v>
      </c>
      <c r="EU28" s="20">
        <f>(Interdata1!EP28)</f>
        <v>3</v>
      </c>
      <c r="EV28" s="20">
        <f>(Interdata1!EY28)</f>
        <v>2</v>
      </c>
      <c r="EW28" s="20">
        <f>(Interdata1!FB28)</f>
        <v>1</v>
      </c>
      <c r="EX28" s="20">
        <f>(Interdata1!FJ28)</f>
        <v>1</v>
      </c>
      <c r="EY28" s="20">
        <f>(Interdata1!FS28)</f>
        <v>1</v>
      </c>
      <c r="EZ28" s="20">
        <f>(Interdata1!FX28)</f>
        <v>1</v>
      </c>
      <c r="FA28" s="20">
        <f>(Interdata1!DX28)</f>
        <v>1</v>
      </c>
      <c r="FB28" s="20">
        <f>(Interdata1!DZ28)</f>
        <v>2</v>
      </c>
      <c r="FC28" s="20">
        <f>(Interdata1!EI28)</f>
        <v>2</v>
      </c>
      <c r="FD28" s="20">
        <f>(Interdata1!EN28)</f>
        <v>3</v>
      </c>
      <c r="FE28" s="20">
        <f>(Interdata1!EU28)</f>
        <v>2</v>
      </c>
      <c r="FF28" s="20">
        <f>(Interdata1!EZ28)</f>
        <v>3</v>
      </c>
      <c r="FG28" s="20">
        <f>(Interdata1!FI28)</f>
        <v>2</v>
      </c>
      <c r="FH28" s="20">
        <f>(Interdata1!FU28)</f>
        <v>3</v>
      </c>
      <c r="FI28" s="20">
        <f>(Interdata1!GH28)</f>
        <v>1</v>
      </c>
      <c r="FJ28" s="20">
        <f>(Interdata1!GJ28)</f>
        <v>1</v>
      </c>
      <c r="FK28" s="20">
        <f>(Interdata1!DY28)</f>
        <v>4</v>
      </c>
      <c r="FL28" s="20">
        <f>(Interdata1!EC28)</f>
        <v>3</v>
      </c>
      <c r="FM28" s="20">
        <f>(Interdata1!EK28)</f>
        <v>1</v>
      </c>
      <c r="FN28" s="20">
        <f>(Interdata1!ER28)</f>
        <v>1</v>
      </c>
      <c r="FO28" s="20">
        <f>(Interdata1!FD28)</f>
        <v>1</v>
      </c>
      <c r="FP28" s="20">
        <f>(Interdata1!FH28)</f>
        <v>2</v>
      </c>
      <c r="FQ28" s="20">
        <f>(Interdata1!FL28)</f>
        <v>3</v>
      </c>
      <c r="FR28" s="20">
        <f>(Interdata1!FO28)</f>
        <v>2</v>
      </c>
      <c r="FS28" s="20">
        <f>(Interdata1!FQ28)</f>
        <v>4</v>
      </c>
      <c r="FT28" s="20">
        <f>(Interdata1!FW28)</f>
        <v>2</v>
      </c>
      <c r="FU28" s="20">
        <f>(Interdata1!EQ28)</f>
        <v>2</v>
      </c>
      <c r="FV28" s="20">
        <f>(Interdata1!ET28)</f>
        <v>4</v>
      </c>
      <c r="FW28" s="20">
        <f>(Interdata1!EV28)</f>
        <v>3</v>
      </c>
      <c r="FX28" s="20">
        <f>(Interdata1!FG28)</f>
        <v>1</v>
      </c>
      <c r="FY28" s="20">
        <f>(Interdata1!FN28)</f>
        <v>3</v>
      </c>
      <c r="FZ28" s="20">
        <f>(Interdata1!FR28)</f>
        <v>3</v>
      </c>
      <c r="GA28" s="20">
        <f>(Interdata1!GC28)</f>
        <v>3</v>
      </c>
      <c r="GB28" s="20">
        <f>(Interdata1!GE28)</f>
        <v>2</v>
      </c>
      <c r="GC28" s="20">
        <f>(Interdata1!GK28)</f>
        <v>4</v>
      </c>
      <c r="GD28" s="20">
        <f>(Interdata1!GL28)</f>
        <v>3</v>
      </c>
      <c r="GE28" s="20">
        <f>(Interdata1!EO28)</f>
        <v>1</v>
      </c>
      <c r="GF28" s="20">
        <f>(Interdata1!EW28)</f>
        <v>3</v>
      </c>
      <c r="GG28" s="20">
        <f>(Interdata1!FF28)</f>
        <v>3</v>
      </c>
      <c r="GH28" s="20">
        <f>(Interdata1!FM28)</f>
        <v>3</v>
      </c>
      <c r="GI28" s="20">
        <f>(Interdata1!FP28)</f>
        <v>2</v>
      </c>
      <c r="GJ28" s="20">
        <f>(Interdata1!GB28)</f>
        <v>3</v>
      </c>
      <c r="GK28" s="20">
        <f>(Interdata1!GF28)</f>
        <v>2</v>
      </c>
      <c r="GL28" s="20">
        <f>(Interdata1!GG28)</f>
        <v>2</v>
      </c>
      <c r="GM28" s="20">
        <f>(Interdata1!GI28)</f>
        <v>1</v>
      </c>
      <c r="GN28" s="20">
        <f>(Interdata1!GN28)</f>
        <v>1</v>
      </c>
      <c r="GO28" s="20">
        <f>(Interdata1!DW28)</f>
        <v>4</v>
      </c>
      <c r="GP28" s="20">
        <f>(Interdata1!EH28)</f>
        <v>2</v>
      </c>
      <c r="GQ28" s="20">
        <f>(Interdata1!EL28)</f>
        <v>1</v>
      </c>
      <c r="GR28" s="20">
        <f>(Interdata1!EX28)</f>
        <v>3</v>
      </c>
      <c r="GS28" s="20">
        <f>(Interdata1!FE28)</f>
        <v>4</v>
      </c>
      <c r="GT28" s="20">
        <f>(Interdata1!FK28)</f>
        <v>3</v>
      </c>
      <c r="GU28" s="20">
        <f>(Interdata1!FY28)</f>
        <v>3</v>
      </c>
      <c r="GV28" s="20">
        <f>(Interdata1!FZ28)</f>
        <v>2</v>
      </c>
      <c r="GW28" s="20">
        <f>(Interdata1!GA28)</f>
        <v>2</v>
      </c>
      <c r="GX28" s="20">
        <f>(Interdata1!GM28)</f>
        <v>4</v>
      </c>
      <c r="GY28" s="20">
        <f>('Raw data'!GO28)</f>
        <v>6</v>
      </c>
      <c r="GZ28" s="20">
        <f>('Raw data'!GW28)</f>
        <v>8</v>
      </c>
      <c r="HA28" s="20">
        <f>('Raw data'!HE28)</f>
        <v>9</v>
      </c>
      <c r="HB28" s="20">
        <f>('Raw data'!HM28)</f>
        <v>9</v>
      </c>
      <c r="HC28" s="20">
        <f>('Raw data'!HU28)</f>
        <v>9</v>
      </c>
      <c r="HD28" s="20">
        <f>('Raw data'!GP28)</f>
        <v>4</v>
      </c>
      <c r="HE28" s="20">
        <f>('Raw data'!GX28)</f>
        <v>3</v>
      </c>
      <c r="HF28" s="20">
        <f>('Raw data'!HF28)</f>
        <v>3</v>
      </c>
      <c r="HG28" s="20">
        <f>('Raw data'!HN28)</f>
        <v>7</v>
      </c>
      <c r="HH28" s="20">
        <f>('Raw data'!HV28)</f>
        <v>1</v>
      </c>
      <c r="HI28" s="20">
        <f>('Raw data'!GQ28)</f>
        <v>8</v>
      </c>
      <c r="HJ28" s="20">
        <f>('Raw data'!GY28)</f>
        <v>2</v>
      </c>
      <c r="HK28" s="20">
        <f>('Raw data'!HG28)</f>
        <v>7</v>
      </c>
      <c r="HL28" s="20">
        <f>('Raw data'!HO28)</f>
        <v>5</v>
      </c>
      <c r="HM28" s="20">
        <f>('Raw data'!HW28)</f>
        <v>9</v>
      </c>
      <c r="HN28" s="20">
        <f>('Raw data'!GR28)</f>
        <v>7</v>
      </c>
      <c r="HO28" s="20">
        <f>('Raw data'!GZ28)</f>
        <v>8</v>
      </c>
      <c r="HP28" s="20">
        <f>('Raw data'!HX28)</f>
        <v>8</v>
      </c>
      <c r="HQ28" s="20">
        <f>('Raw data'!HH28)</f>
        <v>5</v>
      </c>
      <c r="HR28" s="20">
        <f>('Raw data'!HP28)</f>
        <v>2</v>
      </c>
      <c r="HS28" s="20">
        <f>('Raw data'!IC28)</f>
        <v>7</v>
      </c>
      <c r="HT28" s="20">
        <f>('Raw data'!GS28)</f>
        <v>8</v>
      </c>
      <c r="HU28" s="20">
        <f>('Raw data'!HA28)</f>
        <v>7</v>
      </c>
      <c r="HV28" s="20">
        <f>('Raw data'!HI28)</f>
        <v>9</v>
      </c>
      <c r="HW28" s="20">
        <f>('Raw data'!HQ28)</f>
        <v>8</v>
      </c>
      <c r="HX28" s="20">
        <f>('Raw data'!HY28)</f>
        <v>8</v>
      </c>
      <c r="HY28" s="20">
        <f>('Raw data'!GT28)</f>
        <v>9</v>
      </c>
      <c r="HZ28" s="20">
        <f>('Raw data'!HB28)</f>
        <v>3</v>
      </c>
      <c r="IA28" s="20">
        <f>('Raw data'!HJ28)</f>
        <v>7</v>
      </c>
      <c r="IB28" s="20">
        <f>('Raw data'!HR28)</f>
        <v>1</v>
      </c>
      <c r="IC28" s="20">
        <f>('Raw data'!HZ28)</f>
        <v>5</v>
      </c>
      <c r="ID28" s="20">
        <f>('Raw data'!GU28)</f>
        <v>6</v>
      </c>
      <c r="IE28" s="20">
        <f>('Raw data'!HC28)</f>
        <v>4</v>
      </c>
      <c r="IF28" s="20">
        <f>('Raw data'!HK28)</f>
        <v>3</v>
      </c>
      <c r="IG28" s="20">
        <f>('Raw data'!HS28)</f>
        <v>7</v>
      </c>
      <c r="IH28" s="20">
        <f>('Raw data'!IA28)</f>
        <v>6</v>
      </c>
      <c r="II28" s="20">
        <f>('Raw data'!GV28)</f>
        <v>5</v>
      </c>
      <c r="IJ28" s="20">
        <f>('Raw data'!HD28)</f>
        <v>7</v>
      </c>
      <c r="IK28" s="20">
        <f>('Raw data'!HL28)</f>
        <v>2</v>
      </c>
      <c r="IL28" s="20">
        <f>('Raw data'!HT28)</f>
        <v>1</v>
      </c>
      <c r="IM28" s="20">
        <f>('Raw data'!IB28)</f>
        <v>1</v>
      </c>
    </row>
    <row r="29">
      <c r="A29" s="24" t="str">
        <f>'Raw data'!B29</f>
        <v>UI/UX Designer</v>
      </c>
      <c r="B29" s="31">
        <f>COUNTIF(Interdata1!E29:I29,"&lt;1")</f>
        <v>2</v>
      </c>
      <c r="C29" s="20">
        <f>COUNTIF(Interdata1!T29:W29,"&lt;1")</f>
        <v>3</v>
      </c>
      <c r="D29" s="20">
        <f>COUNTIF(Interdata1!Y29,"&lt;1")</f>
        <v>0</v>
      </c>
      <c r="E29" s="19">
        <f>COUNTIF(Interdata1!AI29:AL29,"&lt;1")</f>
        <v>2</v>
      </c>
      <c r="F29" s="19">
        <f>COUNTIF(Interdata1!E29,"&gt;0")</f>
        <v>1</v>
      </c>
      <c r="G29" s="20">
        <f>COUNTIF(Interdata1!J29:M29,"&lt;1")</f>
        <v>4</v>
      </c>
      <c r="H29" s="20">
        <f>countif(Interdata1!T29,"&gt;0")</f>
        <v>0</v>
      </c>
      <c r="I29" s="20">
        <f>COUNTIF(Interdata1!X29,"&lt;1")</f>
        <v>1</v>
      </c>
      <c r="J29" s="20">
        <f>COUNTIF(Interdata1!Z29:AB29,"&lt;1")</f>
        <v>2</v>
      </c>
      <c r="K29" s="20">
        <f>COUNTIF(Interdata1!AI29,"&gt;0")</f>
        <v>1</v>
      </c>
      <c r="L29" s="20">
        <f>COUNTIF(Interdata1!AM29:AO29,"&lt;1")</f>
        <v>3</v>
      </c>
      <c r="M29" s="20">
        <f>COUNTIF(Interdata1!F29,"&gt;0")</f>
        <v>1</v>
      </c>
      <c r="N29" s="20">
        <f>COUNTIF(Interdata1!J29,"&gt;0")</f>
        <v>0</v>
      </c>
      <c r="O29" s="20">
        <f>COUNTIF(Interdata1!N29:P29,"&lt;1")</f>
        <v>3</v>
      </c>
      <c r="P29" s="20">
        <f>COUNTIF(Interdata1!U29,"&gt;0")</f>
        <v>0</v>
      </c>
      <c r="Q29" s="20">
        <f>COUNTIF(Interdata1!X29,"&gt;0")</f>
        <v>0</v>
      </c>
      <c r="R29" s="20">
        <f>COUNTIF(Interdata1!AC29:AE29,"&lt;1")</f>
        <v>1</v>
      </c>
      <c r="S29" s="20">
        <f>COUNTIF(Interdata1!AN29,"&gt;0")</f>
        <v>0</v>
      </c>
      <c r="T29" s="20">
        <f>COUNTIF(Interdata1!AP29:AQ29,"&lt;1")</f>
        <v>2</v>
      </c>
      <c r="U29" s="20">
        <f>COUNTIF(Interdata1!AS29,"&gt;0")</f>
        <v>0</v>
      </c>
      <c r="V29" s="20">
        <f>COUNTIF(Interdata1!G29,"&gt;0")</f>
        <v>0</v>
      </c>
      <c r="W29" s="20">
        <f>COUNTIF(Interdata1!K29,"&gt;0")</f>
        <v>0</v>
      </c>
      <c r="X29" s="20">
        <f>COUNTIF(Interdata1!N29,"&gt;0")</f>
        <v>0</v>
      </c>
      <c r="Y29" s="20">
        <f>COUNTIF(Interdata1!Q29:R29,"&lt;1")</f>
        <v>0</v>
      </c>
      <c r="Z29" s="20">
        <f>COUNTIF(Interdata1!V29,"&gt;0")</f>
        <v>1</v>
      </c>
      <c r="AA29" s="20">
        <f>COUNTIF(Interdata1!Z29,"&gt;0")</f>
        <v>0</v>
      </c>
      <c r="AB29" s="20">
        <f>COUNTIF(Interdata1!AC29:AD29,"&gt;0")</f>
        <v>1</v>
      </c>
      <c r="AC29" s="20">
        <f>COUNTIF(Interdata1!AF29:AG29,"&lt;1")</f>
        <v>1</v>
      </c>
      <c r="AD29" s="20">
        <f>COUNTIF(Interdata1!AJ29,"&gt;0")</f>
        <v>0</v>
      </c>
      <c r="AE29" s="20">
        <f>COUNTIF(Interdata1!AP29,"&gt;0")</f>
        <v>0</v>
      </c>
      <c r="AF29" s="20">
        <f>COUNTIF(Interdata1!AR29,"&lt;1")</f>
        <v>0</v>
      </c>
      <c r="AG29" s="20">
        <f>COUNTIF(Interdata1!AT29,"&lt;1")</f>
        <v>0</v>
      </c>
      <c r="AH29" s="20">
        <f>COUNTIF(Interdata1!H29,"&gt;0")</f>
        <v>0</v>
      </c>
      <c r="AI29" s="20">
        <f>COUNTIF(Interdata1!L29,"&gt;0")</f>
        <v>0</v>
      </c>
      <c r="AJ29" s="20">
        <f>COUNTIF(Interdata1!O29,"&gt;0")</f>
        <v>0</v>
      </c>
      <c r="AK29" s="20">
        <f>COUNTIF(Interdata1!Q29,"&gt;0")</f>
        <v>1</v>
      </c>
      <c r="AL29" s="20">
        <f>COUNTIF(Interdata1!S29,"&lt;1")</f>
        <v>0</v>
      </c>
      <c r="AM29" s="20">
        <f>COUNTIF(Interdata1!AA29:AB29,"&gt;0")</f>
        <v>1</v>
      </c>
      <c r="AN29" s="20">
        <f>COUNTIF(Interdata1!AF29,"&gt;0")</f>
        <v>1</v>
      </c>
      <c r="AO29" s="20">
        <f>COUNTIF(Interdata1!AH29,"&lt;1")</f>
        <v>0</v>
      </c>
      <c r="AP29" s="20">
        <f>COUNTIF(Interdata1!AK29,"&gt;0")</f>
        <v>0</v>
      </c>
      <c r="AQ29" s="20">
        <f>COUNTIF(Interdata1!AM29,"&gt;0")</f>
        <v>0</v>
      </c>
      <c r="AR29" s="20">
        <f>COUNTIF(Interdata1!AO29,"&gt;0")</f>
        <v>0</v>
      </c>
      <c r="AS29" s="20">
        <f>COUNTIF(Interdata1!AQ29:AR29,"&gt;0")</f>
        <v>1</v>
      </c>
      <c r="AT29" s="20">
        <f>COUNTIF(Interdata1!I29,"&gt;0")</f>
        <v>1</v>
      </c>
      <c r="AU29" s="20">
        <f>COUNTIF(Interdata1!M29,"&gt;0")</f>
        <v>0</v>
      </c>
      <c r="AV29" s="20">
        <f>COUNTIF(Interdata1!P29,"&gt;0")</f>
        <v>0</v>
      </c>
      <c r="AW29" s="20">
        <f>COUNTIF(Interdata1!R29:S29,"&gt;0")</f>
        <v>2</v>
      </c>
      <c r="AX29" s="20">
        <f>COUNTIF(Interdata1!W29,"&gt;0")</f>
        <v>0</v>
      </c>
      <c r="AY29" s="20">
        <f>COUNTIF(Interdata1!Y29,"&gt;0")</f>
        <v>1</v>
      </c>
      <c r="AZ29" s="20">
        <f>COUNTIF(Interdata1!AE29,"&gt;0")</f>
        <v>1</v>
      </c>
      <c r="BA29" s="20">
        <f>COUNTIF(Interdata1!AG29:AH29,"&gt;0")</f>
        <v>1</v>
      </c>
      <c r="BB29" s="20">
        <f>COUNTIF(Interdata1!AL29,"&gt;0")</f>
        <v>1</v>
      </c>
      <c r="BC29" s="20">
        <f>COUNTIF(Interdata1!AS29,"&lt;1")</f>
        <v>1</v>
      </c>
      <c r="BD29" s="32">
        <f>COUNTIF(Interdata1!AT29,"&gt;0")</f>
        <v>1</v>
      </c>
      <c r="BE29" s="20">
        <f>COUNTIF(Interdata1!AU29,"&gt;0")</f>
        <v>0</v>
      </c>
      <c r="BF29" s="20">
        <f>COUNTIF(Interdata1!AY29,"&gt;0")</f>
        <v>1</v>
      </c>
      <c r="BG29" s="20">
        <f>COUNTIF(Interdata1!BC29,"&gt;0")</f>
        <v>0</v>
      </c>
      <c r="BH29" s="20">
        <f>COUNTIF(Interdata1!BG29,"&gt;0")</f>
        <v>1</v>
      </c>
      <c r="BI29" s="20">
        <f>COUNTIF(Interdata1!BK29,"&gt;0")</f>
        <v>1</v>
      </c>
      <c r="BJ29" s="20">
        <f>COUNTIF(Interdata1!BO29,"&gt;0")</f>
        <v>0</v>
      </c>
      <c r="BK29" s="20">
        <f>COUNTIF(Interdata1!BS29,"&gt;0")</f>
        <v>1</v>
      </c>
      <c r="BL29" s="20">
        <f>COUNTIF(Interdata1!BW29,"&gt;0")</f>
        <v>0</v>
      </c>
      <c r="BM29" s="20">
        <f>COUNTIF(Interdata1!CA29,"&gt;0")</f>
        <v>1</v>
      </c>
      <c r="BN29" s="20">
        <f>COUNTIF(Interdata1!CE29,"&gt;0")</f>
        <v>1</v>
      </c>
      <c r="BO29" s="20">
        <f>COUNTIF(Interdata1!AV29,"&gt;0")</f>
        <v>1</v>
      </c>
      <c r="BP29" s="20">
        <f>COUNTIF(Interdata1!AZ29,"&gt;0")</f>
        <v>1</v>
      </c>
      <c r="BQ29" s="20">
        <f>COUNTIF(Interdata1!BD29,"&gt;0")</f>
        <v>0</v>
      </c>
      <c r="BR29" s="20">
        <f>COUNTIF(Interdata1!BH29,"&gt;0")</f>
        <v>1</v>
      </c>
      <c r="BS29" s="20">
        <f>COUNTIF(Interdata1!BL29,"&gt;0")</f>
        <v>0</v>
      </c>
      <c r="BT29" s="20">
        <f>COUNTIF(Interdata1!BP29,"&gt;0")</f>
        <v>1</v>
      </c>
      <c r="BU29" s="20">
        <f>COUNTIF(Interdata1!BT29,"&gt;0")</f>
        <v>1</v>
      </c>
      <c r="BV29" s="20">
        <f>COUNTIF(Interdata1!BX29,"&gt;0")</f>
        <v>0</v>
      </c>
      <c r="BW29" s="20">
        <f>COUNTIF(Interdata1!CB29,"&gt;0")</f>
        <v>1</v>
      </c>
      <c r="BX29" s="20">
        <f>COUNTIF(Interdata1!CF29,"&gt;0")</f>
        <v>0</v>
      </c>
      <c r="BY29" s="20">
        <f>COUNTIF(Interdata1!AW29,"&gt;0")</f>
        <v>0</v>
      </c>
      <c r="BZ29" s="20">
        <f>COUNTIF(Interdata1!BA29,"&gt;0")</f>
        <v>0</v>
      </c>
      <c r="CA29" s="20">
        <f>COUNTIF(Interdata1!BE29,"&gt;0")</f>
        <v>0</v>
      </c>
      <c r="CB29" s="20">
        <f>COUNTIF(Interdata1!BI29,"&gt;0")</f>
        <v>1</v>
      </c>
      <c r="CC29" s="20">
        <f>COUNTIF(Interdata1!BM29,"&gt;0")</f>
        <v>0</v>
      </c>
      <c r="CD29" s="20">
        <f>COUNTIF(Interdata1!BQ29,"&gt;0")</f>
        <v>1</v>
      </c>
      <c r="CE29" s="20">
        <f>COUNTIF(Interdata1!BU29,"&gt;0")</f>
        <v>0</v>
      </c>
      <c r="CF29" s="20">
        <f>COUNTIF(Interdata1!BY29,"&gt;0")</f>
        <v>0</v>
      </c>
      <c r="CG29" s="20">
        <f>COUNTIF(Interdata1!CC29,"&gt;0")</f>
        <v>1</v>
      </c>
      <c r="CH29" s="20">
        <f>COUNTIF(Interdata1!CG29,"&gt;0")</f>
        <v>1</v>
      </c>
      <c r="CI29" s="20">
        <f>COUNTIF(Interdata1!AX29,"&gt;0")</f>
        <v>1</v>
      </c>
      <c r="CJ29" s="20">
        <f>COUNTIF(Interdata1!BB29,"&gt;0")</f>
        <v>1</v>
      </c>
      <c r="CK29" s="20">
        <f>COUNTIF(Interdata1!BF29,"&gt;0")</f>
        <v>0</v>
      </c>
      <c r="CL29" s="20">
        <f>COUNTIF(Interdata1!BJ29,"&gt;0")</f>
        <v>0</v>
      </c>
      <c r="CM29" s="20">
        <f>COUNTIF(Interdata1!BN29,"&gt;0")</f>
        <v>0</v>
      </c>
      <c r="CN29" s="20">
        <f>COUNTIF(Interdata1!BR29,"&gt;0")</f>
        <v>0</v>
      </c>
      <c r="CO29" s="20">
        <f>COUNTIF(Interdata1!BV29,"&gt;0")</f>
        <v>0</v>
      </c>
      <c r="CP29" s="20">
        <f>COUNTIF(Interdata1!BZ29,"&gt;0")</f>
        <v>1</v>
      </c>
      <c r="CQ29" s="20">
        <f>COUNTIF(Interdata1!CD29,"&gt;0")</f>
        <v>0</v>
      </c>
      <c r="CR29" s="20">
        <f>COUNTIF(Interdata1!CH29,"&gt;0")</f>
        <v>0</v>
      </c>
      <c r="CS29" s="20">
        <f>COUNTIF(Interdata1!CI29,"&gt;0")</f>
        <v>0</v>
      </c>
      <c r="CT29" s="20">
        <f>COUNTIF(Interdata1!CM29,"&gt;0")</f>
        <v>0</v>
      </c>
      <c r="CU29" s="20">
        <f>COUNTIF(Interdata1!CQ29,"&gt;0")</f>
        <v>0</v>
      </c>
      <c r="CV29" s="20">
        <f>COUNTIF(Interdata1!CU29,"&gt;0")</f>
        <v>0</v>
      </c>
      <c r="CW29" s="20">
        <f>COUNTIF(Interdata1!CY29,"&gt;0")</f>
        <v>1</v>
      </c>
      <c r="CX29" s="20">
        <f>COUNTIF(Interdata1!DC29,"&gt;0")</f>
        <v>0</v>
      </c>
      <c r="CY29" s="20">
        <f>COUNTIF(Interdata1!DG29,"&gt;0")</f>
        <v>1</v>
      </c>
      <c r="CZ29" s="20">
        <f>COUNTIF(Interdata1!DK29,"&gt;0")</f>
        <v>0</v>
      </c>
      <c r="DA29" s="20">
        <f>COUNTIF(Interdata1!DO29,"&gt;0")</f>
        <v>1</v>
      </c>
      <c r="DB29" s="20">
        <f>COUNTIF(Interdata1!DS29,"&gt;0")</f>
        <v>0</v>
      </c>
      <c r="DC29" s="20">
        <f>COUNTIF(Interdata1!CJ29,"&gt;0")</f>
        <v>0</v>
      </c>
      <c r="DD29" s="20">
        <f>COUNTIF(Interdata1!CN29,"&gt;0")</f>
        <v>1</v>
      </c>
      <c r="DE29" s="20">
        <f>COUNTIF(Interdata1!CR29,"&gt;0")</f>
        <v>0</v>
      </c>
      <c r="DF29" s="20">
        <f>COUNTIF(Interdata1!CV29,"&gt;0")</f>
        <v>1</v>
      </c>
      <c r="DG29" s="20">
        <f>COUNTIF(Interdata1!CZ29,"&gt;0")</f>
        <v>1</v>
      </c>
      <c r="DH29" s="20">
        <f>COUNTIF(Interdata1!DD29,"&gt;0")</f>
        <v>0</v>
      </c>
      <c r="DI29" s="20">
        <f>COUNTIF(Interdata1!DH29,"&gt;0")</f>
        <v>1</v>
      </c>
      <c r="DJ29" s="20">
        <f>COUNTIF(Interdata1!DL29,"&gt;0")</f>
        <v>0</v>
      </c>
      <c r="DK29" s="20">
        <f>COUNTIF(Interdata1!DP29,"&gt;0")</f>
        <v>0</v>
      </c>
      <c r="DL29" s="20">
        <f>COUNTIF(Interdata1!DT29,"&gt;0")</f>
        <v>1</v>
      </c>
      <c r="DM29" s="20">
        <f>COUNTIF(Interdata1!CK29,"&gt;0")</f>
        <v>1</v>
      </c>
      <c r="DN29" s="20">
        <f>COUNTIF(Interdata1!CO29,"&gt;0")</f>
        <v>0</v>
      </c>
      <c r="DO29" s="20">
        <f>COUNTIF(Interdata1!CS29,"&gt;0")</f>
        <v>0</v>
      </c>
      <c r="DP29" s="20">
        <f>COUNTIF(Interdata1!CW29,"&gt;0")</f>
        <v>0</v>
      </c>
      <c r="DQ29" s="20">
        <f>COUNTIF(Interdata1!DA29,"&gt;0")</f>
        <v>1</v>
      </c>
      <c r="DR29" s="20">
        <f>COUNTIF(Interdata1!DE29,"&gt;0")</f>
        <v>1</v>
      </c>
      <c r="DS29" s="20">
        <f>COUNTIF(Interdata1!DI29,"&gt;0")</f>
        <v>0</v>
      </c>
      <c r="DT29" s="20">
        <f>COUNTIF(Interdata1!DM29,"&gt;0")</f>
        <v>1</v>
      </c>
      <c r="DU29" s="20">
        <f>COUNTIF(Interdata1!DQ29,"&gt;0")</f>
        <v>0</v>
      </c>
      <c r="DV29" s="20">
        <f>COUNTIF(Interdata1!DU29,"&gt;0")</f>
        <v>0</v>
      </c>
      <c r="DW29" s="20">
        <f>COUNTIF(Interdata1!CL29,"&gt;0")</f>
        <v>0</v>
      </c>
      <c r="DX29" s="20">
        <f>COUNTIF(Interdata1!CP29,"&gt;0")</f>
        <v>1</v>
      </c>
      <c r="DY29" s="20">
        <f>COUNTIF(Interdata1!CT29,"&gt;0")</f>
        <v>0</v>
      </c>
      <c r="DZ29" s="20">
        <f>COUNTIF(Interdata1!CX29,"&gt;0")</f>
        <v>0</v>
      </c>
      <c r="EA29" s="20">
        <f>COUNTIF(Interdata1!DB29,"&gt;0")</f>
        <v>0</v>
      </c>
      <c r="EB29" s="20">
        <f>COUNTIF(Interdata1!DF29,"&gt;0")</f>
        <v>0</v>
      </c>
      <c r="EC29" s="20">
        <f>COUNTIF(Interdata1!DJ29,"&gt;0")</f>
        <v>0</v>
      </c>
      <c r="ED29" s="20">
        <f>COUNTIF(Interdata1!DN29,"&gt;0")</f>
        <v>1</v>
      </c>
      <c r="EE29" s="20">
        <f>COUNTIF(Interdata1!DR29,"&gt;0")</f>
        <v>1</v>
      </c>
      <c r="EF29" s="20">
        <f>COUNTIF(Interdata1!DV29,"&gt;0")</f>
        <v>0</v>
      </c>
      <c r="EG29" s="20">
        <f>(Interdata1!EB29)</f>
        <v>3</v>
      </c>
      <c r="EH29" s="20">
        <f>(Interdata1!ED29)</f>
        <v>2</v>
      </c>
      <c r="EI29" s="20">
        <f>(Interdata1!EE29)</f>
        <v>2</v>
      </c>
      <c r="EJ29" s="20">
        <f>(Interdata1!EJ29)</f>
        <v>4</v>
      </c>
      <c r="EK29" s="20">
        <f>(Interdata1!ES29)</f>
        <v>3</v>
      </c>
      <c r="EL29" s="20">
        <f>(Interdata1!FA29)</f>
        <v>4</v>
      </c>
      <c r="EM29" s="20">
        <f>(Interdata1!FC29)</f>
        <v>3</v>
      </c>
      <c r="EN29" s="20">
        <f>(Interdata1!FT29)</f>
        <v>2</v>
      </c>
      <c r="EO29" s="20">
        <f>(Interdata1!FV29)</f>
        <v>4</v>
      </c>
      <c r="EP29" s="20">
        <f>(Interdata1!GD29)</f>
        <v>4</v>
      </c>
      <c r="EQ29" s="20">
        <f>(Interdata1!EA29)</f>
        <v>1</v>
      </c>
      <c r="ER29" s="20">
        <f>(Interdata1!EF29)</f>
        <v>3</v>
      </c>
      <c r="ES29" s="20">
        <f>(Interdata1!EG29)</f>
        <v>1</v>
      </c>
      <c r="ET29" s="20">
        <f>(Interdata1!EM29)</f>
        <v>1</v>
      </c>
      <c r="EU29" s="20">
        <f>(Interdata1!EP29)</f>
        <v>2</v>
      </c>
      <c r="EV29" s="20">
        <f>(Interdata1!EY29)</f>
        <v>2</v>
      </c>
      <c r="EW29" s="20">
        <f>(Interdata1!FB29)</f>
        <v>4</v>
      </c>
      <c r="EX29" s="20">
        <f>(Interdata1!FJ29)</f>
        <v>2</v>
      </c>
      <c r="EY29" s="20">
        <f>(Interdata1!FS29)</f>
        <v>4</v>
      </c>
      <c r="EZ29" s="20">
        <f>(Interdata1!FX29)</f>
        <v>1</v>
      </c>
      <c r="FA29" s="20">
        <f>(Interdata1!DX29)</f>
        <v>3</v>
      </c>
      <c r="FB29" s="20">
        <f>(Interdata1!DZ29)</f>
        <v>4</v>
      </c>
      <c r="FC29" s="20">
        <f>(Interdata1!EI29)</f>
        <v>4</v>
      </c>
      <c r="FD29" s="20">
        <f>(Interdata1!EN29)</f>
        <v>4</v>
      </c>
      <c r="FE29" s="20">
        <f>(Interdata1!EU29)</f>
        <v>4</v>
      </c>
      <c r="FF29" s="20">
        <f>(Interdata1!EZ29)</f>
        <v>2</v>
      </c>
      <c r="FG29" s="20">
        <f>(Interdata1!FI29)</f>
        <v>4</v>
      </c>
      <c r="FH29" s="20">
        <f>(Interdata1!FU29)</f>
        <v>3</v>
      </c>
      <c r="FI29" s="20">
        <f>(Interdata1!GH29)</f>
        <v>3</v>
      </c>
      <c r="FJ29" s="20">
        <f>(Interdata1!GJ29)</f>
        <v>3</v>
      </c>
      <c r="FK29" s="20">
        <f>(Interdata1!DY29)</f>
        <v>3</v>
      </c>
      <c r="FL29" s="20">
        <f>(Interdata1!EC29)</f>
        <v>3</v>
      </c>
      <c r="FM29" s="20">
        <f>(Interdata1!EK29)</f>
        <v>2</v>
      </c>
      <c r="FN29" s="20">
        <f>(Interdata1!ER29)</f>
        <v>4</v>
      </c>
      <c r="FO29" s="20">
        <f>(Interdata1!FD29)</f>
        <v>2</v>
      </c>
      <c r="FP29" s="20">
        <f>(Interdata1!FH29)</f>
        <v>4</v>
      </c>
      <c r="FQ29" s="20">
        <f>(Interdata1!FL29)</f>
        <v>2</v>
      </c>
      <c r="FR29" s="20">
        <f>(Interdata1!FO29)</f>
        <v>1</v>
      </c>
      <c r="FS29" s="20">
        <f>(Interdata1!FQ29)</f>
        <v>3</v>
      </c>
      <c r="FT29" s="20">
        <f>(Interdata1!FW29)</f>
        <v>3</v>
      </c>
      <c r="FU29" s="20">
        <f>(Interdata1!EQ29)</f>
        <v>3</v>
      </c>
      <c r="FV29" s="20">
        <f>(Interdata1!ET29)</f>
        <v>4</v>
      </c>
      <c r="FW29" s="20">
        <f>(Interdata1!EV29)</f>
        <v>4</v>
      </c>
      <c r="FX29" s="20">
        <f>(Interdata1!FG29)</f>
        <v>1</v>
      </c>
      <c r="FY29" s="20">
        <f>(Interdata1!FN29)</f>
        <v>4</v>
      </c>
      <c r="FZ29" s="20">
        <f>(Interdata1!FR29)</f>
        <v>4</v>
      </c>
      <c r="GA29" s="20">
        <f>(Interdata1!GC29)</f>
        <v>4</v>
      </c>
      <c r="GB29" s="20">
        <f>(Interdata1!GE29)</f>
        <v>4</v>
      </c>
      <c r="GC29" s="20">
        <f>(Interdata1!GK29)</f>
        <v>3</v>
      </c>
      <c r="GD29" s="20">
        <f>(Interdata1!GL29)</f>
        <v>2</v>
      </c>
      <c r="GE29" s="20">
        <f>(Interdata1!EO29)</f>
        <v>4</v>
      </c>
      <c r="GF29" s="20">
        <f>(Interdata1!EW29)</f>
        <v>4</v>
      </c>
      <c r="GG29" s="20">
        <f>(Interdata1!FF29)</f>
        <v>3</v>
      </c>
      <c r="GH29" s="20">
        <f>(Interdata1!FM29)</f>
        <v>4</v>
      </c>
      <c r="GI29" s="20">
        <f>(Interdata1!FP29)</f>
        <v>4</v>
      </c>
      <c r="GJ29" s="20">
        <f>(Interdata1!GB29)</f>
        <v>4</v>
      </c>
      <c r="GK29" s="20">
        <f>(Interdata1!GF29)</f>
        <v>4</v>
      </c>
      <c r="GL29" s="20">
        <f>(Interdata1!GG29)</f>
        <v>3</v>
      </c>
      <c r="GM29" s="20">
        <f>(Interdata1!GI29)</f>
        <v>3</v>
      </c>
      <c r="GN29" s="20">
        <f>(Interdata1!GN29)</f>
        <v>4</v>
      </c>
      <c r="GO29" s="20">
        <f>(Interdata1!DW29)</f>
        <v>4</v>
      </c>
      <c r="GP29" s="20">
        <f>(Interdata1!EH29)</f>
        <v>4</v>
      </c>
      <c r="GQ29" s="20">
        <f>(Interdata1!EL29)</f>
        <v>1</v>
      </c>
      <c r="GR29" s="20">
        <f>(Interdata1!EX29)</f>
        <v>2</v>
      </c>
      <c r="GS29" s="20">
        <f>(Interdata1!FE29)</f>
        <v>2</v>
      </c>
      <c r="GT29" s="20">
        <f>(Interdata1!FK29)</f>
        <v>3</v>
      </c>
      <c r="GU29" s="20">
        <f>(Interdata1!FY29)</f>
        <v>4</v>
      </c>
      <c r="GV29" s="20">
        <f>(Interdata1!FZ29)</f>
        <v>4</v>
      </c>
      <c r="GW29" s="20">
        <f>(Interdata1!GA29)</f>
        <v>1</v>
      </c>
      <c r="GX29" s="20">
        <f>(Interdata1!GM29)</f>
        <v>4</v>
      </c>
      <c r="GY29" s="20">
        <f>('Raw data'!GO29)</f>
        <v>7</v>
      </c>
      <c r="GZ29" s="20">
        <f>('Raw data'!GW29)</f>
        <v>3</v>
      </c>
      <c r="HA29" s="20">
        <f>('Raw data'!HE29)</f>
        <v>5</v>
      </c>
      <c r="HB29" s="20">
        <f>('Raw data'!HM29)</f>
        <v>10</v>
      </c>
      <c r="HC29" s="20">
        <f>('Raw data'!HU29)</f>
        <v>7</v>
      </c>
      <c r="HD29" s="20">
        <f>('Raw data'!GP29)</f>
        <v>7</v>
      </c>
      <c r="HE29" s="20">
        <f>('Raw data'!GX29)</f>
        <v>7</v>
      </c>
      <c r="HF29" s="20">
        <f>('Raw data'!HF29)</f>
        <v>5</v>
      </c>
      <c r="HG29" s="20">
        <f>('Raw data'!HN29)</f>
        <v>8</v>
      </c>
      <c r="HH29" s="20">
        <f>('Raw data'!HV29)</f>
        <v>10</v>
      </c>
      <c r="HI29" s="20">
        <f>('Raw data'!GQ29)</f>
        <v>5</v>
      </c>
      <c r="HJ29" s="20">
        <f>('Raw data'!GY29)</f>
        <v>9</v>
      </c>
      <c r="HK29" s="20">
        <f>('Raw data'!HG29)</f>
        <v>9</v>
      </c>
      <c r="HL29" s="20">
        <f>('Raw data'!HO29)</f>
        <v>7</v>
      </c>
      <c r="HM29" s="20">
        <f>('Raw data'!HW29)</f>
        <v>1</v>
      </c>
      <c r="HN29" s="20">
        <f>('Raw data'!GR29)</f>
        <v>7</v>
      </c>
      <c r="HO29" s="20">
        <f>('Raw data'!GZ29)</f>
        <v>7</v>
      </c>
      <c r="HP29" s="20">
        <f>('Raw data'!HX29)</f>
        <v>5</v>
      </c>
      <c r="HQ29" s="20">
        <f>('Raw data'!HH29)</f>
        <v>3</v>
      </c>
      <c r="HR29" s="20">
        <f>('Raw data'!HP29)</f>
        <v>3</v>
      </c>
      <c r="HS29" s="20">
        <f>('Raw data'!IC29)</f>
        <v>7</v>
      </c>
      <c r="HT29" s="20">
        <f>('Raw data'!GS29)</f>
        <v>10</v>
      </c>
      <c r="HU29" s="20">
        <f>('Raw data'!HA29)</f>
        <v>10</v>
      </c>
      <c r="HV29" s="20">
        <f>('Raw data'!HI29)</f>
        <v>10</v>
      </c>
      <c r="HW29" s="20">
        <f>('Raw data'!HQ29)</f>
        <v>10</v>
      </c>
      <c r="HX29" s="20">
        <f>('Raw data'!HY29)</f>
        <v>9</v>
      </c>
      <c r="HY29" s="20">
        <f>('Raw data'!GT29)</f>
        <v>5</v>
      </c>
      <c r="HZ29" s="20">
        <f>('Raw data'!HB29)</f>
        <v>3</v>
      </c>
      <c r="IA29" s="20">
        <f>('Raw data'!HJ29)</f>
        <v>3</v>
      </c>
      <c r="IB29" s="20">
        <f>('Raw data'!HR29)</f>
        <v>3</v>
      </c>
      <c r="IC29" s="20">
        <f>('Raw data'!HZ29)</f>
        <v>2</v>
      </c>
      <c r="ID29" s="20">
        <f>('Raw data'!GU29)</f>
        <v>10</v>
      </c>
      <c r="IE29" s="20">
        <f>('Raw data'!HC29)</f>
        <v>10</v>
      </c>
      <c r="IF29" s="20">
        <f>('Raw data'!HK29)</f>
        <v>10</v>
      </c>
      <c r="IG29" s="20">
        <f>('Raw data'!HS29)</f>
        <v>9</v>
      </c>
      <c r="IH29" s="20">
        <f>('Raw data'!IA29)</f>
        <v>9</v>
      </c>
      <c r="II29" s="20">
        <f>('Raw data'!GV29)</f>
        <v>5</v>
      </c>
      <c r="IJ29" s="20">
        <f>('Raw data'!HD29)</f>
        <v>3</v>
      </c>
      <c r="IK29" s="20">
        <f>('Raw data'!HL29)</f>
        <v>2</v>
      </c>
      <c r="IL29" s="20">
        <f>('Raw data'!HT29)</f>
        <v>3</v>
      </c>
      <c r="IM29" s="20">
        <f>('Raw data'!IB29)</f>
        <v>2</v>
      </c>
    </row>
    <row r="30">
      <c r="A30" s="24" t="str">
        <f>'Raw data'!B30</f>
        <v>Другое (Укажите в следующем вопросе)</v>
      </c>
      <c r="B30" s="31">
        <f>COUNTIF(Interdata1!E30:I30,"&lt;1")</f>
        <v>1</v>
      </c>
      <c r="C30" s="20">
        <f>COUNTIF(Interdata1!T30:W30,"&lt;1")</f>
        <v>3</v>
      </c>
      <c r="D30" s="20">
        <f>COUNTIF(Interdata1!Y30,"&lt;1")</f>
        <v>1</v>
      </c>
      <c r="E30" s="19">
        <f>COUNTIF(Interdata1!AI30:AL30,"&lt;1")</f>
        <v>3</v>
      </c>
      <c r="F30" s="19">
        <f>COUNTIF(Interdata1!E30,"&gt;0")</f>
        <v>1</v>
      </c>
      <c r="G30" s="20">
        <f>COUNTIF(Interdata1!J30:M30,"&lt;1")</f>
        <v>4</v>
      </c>
      <c r="H30" s="20">
        <f>countif(Interdata1!T30,"&gt;0")</f>
        <v>0</v>
      </c>
      <c r="I30" s="20">
        <f>COUNTIF(Interdata1!X30,"&lt;1")</f>
        <v>1</v>
      </c>
      <c r="J30" s="20">
        <f>COUNTIF(Interdata1!Z30:AB30,"&lt;1")</f>
        <v>2</v>
      </c>
      <c r="K30" s="20">
        <f>COUNTIF(Interdata1!AI30,"&gt;0")</f>
        <v>0</v>
      </c>
      <c r="L30" s="20">
        <f>COUNTIF(Interdata1!AM30:AO30,"&lt;1")</f>
        <v>2</v>
      </c>
      <c r="M30" s="20">
        <f>COUNTIF(Interdata1!F30,"&gt;0")</f>
        <v>1</v>
      </c>
      <c r="N30" s="20">
        <f>COUNTIF(Interdata1!J30,"&gt;0")</f>
        <v>0</v>
      </c>
      <c r="O30" s="20">
        <f>COUNTIF(Interdata1!N30:P30,"&lt;1")</f>
        <v>1</v>
      </c>
      <c r="P30" s="20">
        <f>COUNTIF(Interdata1!U30,"&gt;0")</f>
        <v>0</v>
      </c>
      <c r="Q30" s="20">
        <f>COUNTIF(Interdata1!X30,"&gt;0")</f>
        <v>0</v>
      </c>
      <c r="R30" s="20">
        <f>COUNTIF(Interdata1!AC30:AE30,"&lt;1")</f>
        <v>1</v>
      </c>
      <c r="S30" s="20">
        <f>COUNTIF(Interdata1!AN30,"&gt;0")</f>
        <v>1</v>
      </c>
      <c r="T30" s="20">
        <f>COUNTIF(Interdata1!AP30:AQ30,"&lt;1")</f>
        <v>2</v>
      </c>
      <c r="U30" s="20">
        <f>COUNTIF(Interdata1!AS30,"&gt;0")</f>
        <v>1</v>
      </c>
      <c r="V30" s="20">
        <f>COUNTIF(Interdata1!G30,"&gt;0")</f>
        <v>1</v>
      </c>
      <c r="W30" s="20">
        <f>COUNTIF(Interdata1!K30,"&gt;0")</f>
        <v>0</v>
      </c>
      <c r="X30" s="20">
        <f>COUNTIF(Interdata1!N30,"&gt;0")</f>
        <v>1</v>
      </c>
      <c r="Y30" s="20">
        <f>COUNTIF(Interdata1!Q30:R30,"&lt;1")</f>
        <v>1</v>
      </c>
      <c r="Z30" s="20">
        <f>COUNTIF(Interdata1!V30,"&gt;0")</f>
        <v>0</v>
      </c>
      <c r="AA30" s="20">
        <f>COUNTIF(Interdata1!Z30,"&gt;0")</f>
        <v>0</v>
      </c>
      <c r="AB30" s="20">
        <f>COUNTIF(Interdata1!AC30:AD30,"&gt;0")</f>
        <v>1</v>
      </c>
      <c r="AC30" s="20">
        <f>COUNTIF(Interdata1!AF30:AG30,"&lt;1")</f>
        <v>1</v>
      </c>
      <c r="AD30" s="20">
        <f>COUNTIF(Interdata1!AJ30,"&gt;0")</f>
        <v>0</v>
      </c>
      <c r="AE30" s="20">
        <f>COUNTIF(Interdata1!AP30,"&gt;0")</f>
        <v>0</v>
      </c>
      <c r="AF30" s="20">
        <f>COUNTIF(Interdata1!AR30,"&lt;1")</f>
        <v>0</v>
      </c>
      <c r="AG30" s="20">
        <f>COUNTIF(Interdata1!AT30,"&lt;1")</f>
        <v>0</v>
      </c>
      <c r="AH30" s="20">
        <f>COUNTIF(Interdata1!H30,"&gt;0")</f>
        <v>0</v>
      </c>
      <c r="AI30" s="20">
        <f>COUNTIF(Interdata1!L30,"&gt;0")</f>
        <v>0</v>
      </c>
      <c r="AJ30" s="20">
        <f>COUNTIF(Interdata1!O30,"&gt;0")</f>
        <v>1</v>
      </c>
      <c r="AK30" s="20">
        <f>COUNTIF(Interdata1!Q30,"&gt;0")</f>
        <v>1</v>
      </c>
      <c r="AL30" s="20">
        <f>COUNTIF(Interdata1!S30,"&lt;1")</f>
        <v>0</v>
      </c>
      <c r="AM30" s="20">
        <f>COUNTIF(Interdata1!AA30:AB30,"&gt;0")</f>
        <v>1</v>
      </c>
      <c r="AN30" s="20">
        <f>COUNTIF(Interdata1!AF30,"&gt;0")</f>
        <v>1</v>
      </c>
      <c r="AO30" s="20">
        <f>COUNTIF(Interdata1!AH30,"&lt;1")</f>
        <v>0</v>
      </c>
      <c r="AP30" s="20">
        <f>COUNTIF(Interdata1!AK30,"&gt;0")</f>
        <v>0</v>
      </c>
      <c r="AQ30" s="20">
        <f>COUNTIF(Interdata1!AM30,"&gt;0")</f>
        <v>0</v>
      </c>
      <c r="AR30" s="20">
        <f>COUNTIF(Interdata1!AO30,"&gt;0")</f>
        <v>0</v>
      </c>
      <c r="AS30" s="20">
        <f>COUNTIF(Interdata1!AQ30:AR30,"&gt;0")</f>
        <v>1</v>
      </c>
      <c r="AT30" s="20">
        <f>COUNTIF(Interdata1!I30,"&gt;0")</f>
        <v>1</v>
      </c>
      <c r="AU30" s="20">
        <f>COUNTIF(Interdata1!M30,"&gt;0")</f>
        <v>0</v>
      </c>
      <c r="AV30" s="20">
        <f>COUNTIF(Interdata1!P30,"&gt;0")</f>
        <v>0</v>
      </c>
      <c r="AW30" s="20">
        <f>COUNTIF(Interdata1!R30:S30,"&gt;0")</f>
        <v>1</v>
      </c>
      <c r="AX30" s="20">
        <f>COUNTIF(Interdata1!W30,"&gt;0")</f>
        <v>1</v>
      </c>
      <c r="AY30" s="20">
        <f>COUNTIF(Interdata1!Y30,"&gt;0")</f>
        <v>0</v>
      </c>
      <c r="AZ30" s="20">
        <f>COUNTIF(Interdata1!AE30,"&gt;0")</f>
        <v>1</v>
      </c>
      <c r="BA30" s="20">
        <f>COUNTIF(Interdata1!AG30:AH30,"&gt;0")</f>
        <v>1</v>
      </c>
      <c r="BB30" s="20">
        <f>COUNTIF(Interdata1!AL30,"&gt;0")</f>
        <v>1</v>
      </c>
      <c r="BC30" s="20">
        <f>COUNTIF(Interdata1!AS30,"&lt;1")</f>
        <v>0</v>
      </c>
      <c r="BD30" s="32">
        <f>COUNTIF(Interdata1!AT30,"&gt;0")</f>
        <v>1</v>
      </c>
      <c r="BE30" s="20">
        <f>COUNTIF(Interdata1!AU30,"&gt;0")</f>
        <v>0</v>
      </c>
      <c r="BF30" s="20">
        <f>COUNTIF(Interdata1!AY30,"&gt;0")</f>
        <v>1</v>
      </c>
      <c r="BG30" s="20">
        <f>COUNTIF(Interdata1!BC30,"&gt;0")</f>
        <v>0</v>
      </c>
      <c r="BH30" s="20">
        <f>COUNTIF(Interdata1!BG30,"&gt;0")</f>
        <v>1</v>
      </c>
      <c r="BI30" s="20">
        <f>COUNTIF(Interdata1!BK30,"&gt;0")</f>
        <v>0</v>
      </c>
      <c r="BJ30" s="20">
        <f>COUNTIF(Interdata1!BO30,"&gt;0")</f>
        <v>1</v>
      </c>
      <c r="BK30" s="20">
        <f>COUNTIF(Interdata1!BS30,"&gt;0")</f>
        <v>0</v>
      </c>
      <c r="BL30" s="20">
        <f>COUNTIF(Interdata1!BW30,"&gt;0")</f>
        <v>1</v>
      </c>
      <c r="BM30" s="20">
        <f>COUNTIF(Interdata1!CA30,"&gt;0")</f>
        <v>0</v>
      </c>
      <c r="BN30" s="20">
        <f>COUNTIF(Interdata1!CE30,"&gt;0")</f>
        <v>1</v>
      </c>
      <c r="BO30" s="20">
        <f>COUNTIF(Interdata1!AV30,"&gt;0")</f>
        <v>0</v>
      </c>
      <c r="BP30" s="20">
        <f>COUNTIF(Interdata1!AZ30,"&gt;0")</f>
        <v>0</v>
      </c>
      <c r="BQ30" s="20">
        <f>COUNTIF(Interdata1!BD30,"&gt;0")</f>
        <v>0</v>
      </c>
      <c r="BR30" s="20">
        <f>COUNTIF(Interdata1!BH30,"&gt;0")</f>
        <v>1</v>
      </c>
      <c r="BS30" s="20">
        <f>COUNTIF(Interdata1!BL30,"&gt;0")</f>
        <v>0</v>
      </c>
      <c r="BT30" s="20">
        <f>COUNTIF(Interdata1!BP30,"&gt;0")</f>
        <v>0</v>
      </c>
      <c r="BU30" s="20">
        <f>COUNTIF(Interdata1!BT30,"&gt;0")</f>
        <v>1</v>
      </c>
      <c r="BV30" s="20">
        <f>COUNTIF(Interdata1!BX30,"&gt;0")</f>
        <v>0</v>
      </c>
      <c r="BW30" s="20">
        <f>COUNTIF(Interdata1!CB30,"&gt;0")</f>
        <v>0</v>
      </c>
      <c r="BX30" s="20">
        <f>COUNTIF(Interdata1!CF30,"&gt;0")</f>
        <v>0</v>
      </c>
      <c r="BY30" s="20">
        <f>COUNTIF(Interdata1!AW30,"&gt;0")</f>
        <v>0</v>
      </c>
      <c r="BZ30" s="20">
        <f>COUNTIF(Interdata1!BA30,"&gt;0")</f>
        <v>1</v>
      </c>
      <c r="CA30" s="20">
        <f>COUNTIF(Interdata1!BE30,"&gt;0")</f>
        <v>0</v>
      </c>
      <c r="CB30" s="20">
        <f>COUNTIF(Interdata1!BI30,"&gt;0")</f>
        <v>0</v>
      </c>
      <c r="CC30" s="20">
        <f>COUNTIF(Interdata1!BM30,"&gt;0")</f>
        <v>1</v>
      </c>
      <c r="CD30" s="20">
        <f>COUNTIF(Interdata1!BQ30,"&gt;0")</f>
        <v>0</v>
      </c>
      <c r="CE30" s="20">
        <f>COUNTIF(Interdata1!BU30,"&gt;0")</f>
        <v>0</v>
      </c>
      <c r="CF30" s="20">
        <f>COUNTIF(Interdata1!BY30,"&gt;0")</f>
        <v>0</v>
      </c>
      <c r="CG30" s="20">
        <f>COUNTIF(Interdata1!CC30,"&gt;0")</f>
        <v>1</v>
      </c>
      <c r="CH30" s="20">
        <f>COUNTIF(Interdata1!CG30,"&gt;0")</f>
        <v>0</v>
      </c>
      <c r="CI30" s="20">
        <f>COUNTIF(Interdata1!AX30,"&gt;0")</f>
        <v>0</v>
      </c>
      <c r="CJ30" s="20">
        <f>COUNTIF(Interdata1!BB30,"&gt;0")</f>
        <v>1</v>
      </c>
      <c r="CK30" s="20">
        <f>COUNTIF(Interdata1!BF30,"&gt;0")</f>
        <v>1</v>
      </c>
      <c r="CL30" s="20">
        <f>COUNTIF(Interdata1!BJ30,"&gt;0")</f>
        <v>0</v>
      </c>
      <c r="CM30" s="20">
        <f>COUNTIF(Interdata1!BN30,"&gt;0")</f>
        <v>0</v>
      </c>
      <c r="CN30" s="20">
        <f>COUNTIF(Interdata1!BR30,"&gt;0")</f>
        <v>1</v>
      </c>
      <c r="CO30" s="20">
        <f>COUNTIF(Interdata1!BV30,"&gt;0")</f>
        <v>1</v>
      </c>
      <c r="CP30" s="20">
        <f>COUNTIF(Interdata1!BZ30,"&gt;0")</f>
        <v>1</v>
      </c>
      <c r="CQ30" s="20">
        <f>COUNTIF(Interdata1!CD30,"&gt;0")</f>
        <v>0</v>
      </c>
      <c r="CR30" s="20">
        <f>COUNTIF(Interdata1!CH30,"&gt;0")</f>
        <v>0</v>
      </c>
      <c r="CS30" s="20">
        <f>COUNTIF(Interdata1!CI30,"&gt;0")</f>
        <v>1</v>
      </c>
      <c r="CT30" s="20">
        <f>COUNTIF(Interdata1!CM30,"&gt;0")</f>
        <v>0</v>
      </c>
      <c r="CU30" s="20">
        <f>COUNTIF(Interdata1!CQ30,"&gt;0")</f>
        <v>0</v>
      </c>
      <c r="CV30" s="20">
        <f>COUNTIF(Interdata1!CU30,"&gt;0")</f>
        <v>0</v>
      </c>
      <c r="CW30" s="20">
        <f>COUNTIF(Interdata1!CY30,"&gt;0")</f>
        <v>0</v>
      </c>
      <c r="CX30" s="20">
        <f>COUNTIF(Interdata1!DC30,"&gt;0")</f>
        <v>0</v>
      </c>
      <c r="CY30" s="20">
        <f>COUNTIF(Interdata1!DG30,"&gt;0")</f>
        <v>1</v>
      </c>
      <c r="CZ30" s="20">
        <f>COUNTIF(Interdata1!DK30,"&gt;0")</f>
        <v>0</v>
      </c>
      <c r="DA30" s="20">
        <f>COUNTIF(Interdata1!DO30,"&gt;0")</f>
        <v>1</v>
      </c>
      <c r="DB30" s="20">
        <f>COUNTIF(Interdata1!DS30,"&gt;0")</f>
        <v>0</v>
      </c>
      <c r="DC30" s="20">
        <f>COUNTIF(Interdata1!CJ30,"&gt;0")</f>
        <v>1</v>
      </c>
      <c r="DD30" s="20">
        <f>COUNTIF(Interdata1!CN30,"&gt;0")</f>
        <v>1</v>
      </c>
      <c r="DE30" s="20">
        <f>COUNTIF(Interdata1!CR30,"&gt;0")</f>
        <v>0</v>
      </c>
      <c r="DF30" s="20">
        <f>COUNTIF(Interdata1!CV30,"&gt;0")</f>
        <v>1</v>
      </c>
      <c r="DG30" s="20">
        <f>COUNTIF(Interdata1!CZ30,"&gt;0")</f>
        <v>1</v>
      </c>
      <c r="DH30" s="20">
        <f>COUNTIF(Interdata1!DD30,"&gt;0")</f>
        <v>1</v>
      </c>
      <c r="DI30" s="20">
        <f>COUNTIF(Interdata1!DH30,"&gt;0")</f>
        <v>1</v>
      </c>
      <c r="DJ30" s="20">
        <f>COUNTIF(Interdata1!DL30,"&gt;0")</f>
        <v>1</v>
      </c>
      <c r="DK30" s="20">
        <f>COUNTIF(Interdata1!DP30,"&gt;0")</f>
        <v>1</v>
      </c>
      <c r="DL30" s="20">
        <f>COUNTIF(Interdata1!DT30,"&gt;0")</f>
        <v>0</v>
      </c>
      <c r="DM30" s="20">
        <f>COUNTIF(Interdata1!CK30,"&gt;0")</f>
        <v>1</v>
      </c>
      <c r="DN30" s="20">
        <f>COUNTIF(Interdata1!CO30,"&gt;0")</f>
        <v>0</v>
      </c>
      <c r="DO30" s="20">
        <f>COUNTIF(Interdata1!CS30,"&gt;0")</f>
        <v>0</v>
      </c>
      <c r="DP30" s="20">
        <f>COUNTIF(Interdata1!CW30,"&gt;0")</f>
        <v>0</v>
      </c>
      <c r="DQ30" s="20">
        <f>COUNTIF(Interdata1!DA30,"&gt;0")</f>
        <v>0</v>
      </c>
      <c r="DR30" s="20">
        <f>COUNTIF(Interdata1!DE30,"&gt;0")</f>
        <v>0</v>
      </c>
      <c r="DS30" s="20">
        <f>COUNTIF(Interdata1!DI30,"&gt;0")</f>
        <v>0</v>
      </c>
      <c r="DT30" s="20">
        <f>COUNTIF(Interdata1!DM30,"&gt;0")</f>
        <v>0</v>
      </c>
      <c r="DU30" s="20">
        <f>COUNTIF(Interdata1!DQ30,"&gt;0")</f>
        <v>0</v>
      </c>
      <c r="DV30" s="20">
        <f>COUNTIF(Interdata1!DU30,"&gt;0")</f>
        <v>0</v>
      </c>
      <c r="DW30" s="20">
        <f>COUNTIF(Interdata1!CL30,"&gt;0")</f>
        <v>0</v>
      </c>
      <c r="DX30" s="20">
        <f>COUNTIF(Interdata1!CP30,"&gt;0")</f>
        <v>0</v>
      </c>
      <c r="DY30" s="20">
        <f>COUNTIF(Interdata1!CT30,"&gt;0")</f>
        <v>0</v>
      </c>
      <c r="DZ30" s="20">
        <f>COUNTIF(Interdata1!CX30,"&gt;0")</f>
        <v>0</v>
      </c>
      <c r="EA30" s="20">
        <f>COUNTIF(Interdata1!DB30,"&gt;0")</f>
        <v>0</v>
      </c>
      <c r="EB30" s="20">
        <f>COUNTIF(Interdata1!DF30,"&gt;0")</f>
        <v>0</v>
      </c>
      <c r="EC30" s="20">
        <f>COUNTIF(Interdata1!DJ30,"&gt;0")</f>
        <v>0</v>
      </c>
      <c r="ED30" s="20">
        <f>COUNTIF(Interdata1!DN30,"&gt;0")</f>
        <v>1</v>
      </c>
      <c r="EE30" s="20">
        <f>COUNTIF(Interdata1!DR30,"&gt;0")</f>
        <v>1</v>
      </c>
      <c r="EF30" s="20">
        <f>COUNTIF(Interdata1!DV30,"&gt;0")</f>
        <v>1</v>
      </c>
      <c r="EG30" s="20">
        <f>(Interdata1!EB30)</f>
        <v>1</v>
      </c>
      <c r="EH30" s="20">
        <f>(Interdata1!ED30)</f>
        <v>3</v>
      </c>
      <c r="EI30" s="20">
        <f>(Interdata1!EE30)</f>
        <v>2</v>
      </c>
      <c r="EJ30" s="20">
        <f>(Interdata1!EJ30)</f>
        <v>2</v>
      </c>
      <c r="EK30" s="20">
        <f>(Interdata1!ES30)</f>
        <v>2</v>
      </c>
      <c r="EL30" s="20">
        <f>(Interdata1!FA30)</f>
        <v>3</v>
      </c>
      <c r="EM30" s="20">
        <f>(Interdata1!FC30)</f>
        <v>2</v>
      </c>
      <c r="EN30" s="20">
        <f>(Interdata1!FT30)</f>
        <v>1</v>
      </c>
      <c r="EO30" s="20">
        <f>(Interdata1!FV30)</f>
        <v>3</v>
      </c>
      <c r="EP30" s="20">
        <f>(Interdata1!GD30)</f>
        <v>4</v>
      </c>
      <c r="EQ30" s="20">
        <f>(Interdata1!EA30)</f>
        <v>2</v>
      </c>
      <c r="ER30" s="20">
        <f>(Interdata1!EF30)</f>
        <v>4</v>
      </c>
      <c r="ES30" s="20">
        <f>(Interdata1!EG30)</f>
        <v>2</v>
      </c>
      <c r="ET30" s="20">
        <f>(Interdata1!EM30)</f>
        <v>3</v>
      </c>
      <c r="EU30" s="20">
        <f>(Interdata1!EP30)</f>
        <v>1</v>
      </c>
      <c r="EV30" s="20">
        <f>(Interdata1!EY30)</f>
        <v>3</v>
      </c>
      <c r="EW30" s="20">
        <f>(Interdata1!FB30)</f>
        <v>3</v>
      </c>
      <c r="EX30" s="20">
        <f>(Interdata1!FJ30)</f>
        <v>2</v>
      </c>
      <c r="EY30" s="20">
        <f>(Interdata1!FS30)</f>
        <v>4</v>
      </c>
      <c r="EZ30" s="20">
        <f>(Interdata1!FX30)</f>
        <v>3</v>
      </c>
      <c r="FA30" s="20">
        <f>(Interdata1!DX30)</f>
        <v>3</v>
      </c>
      <c r="FB30" s="20">
        <f>(Interdata1!DZ30)</f>
        <v>3</v>
      </c>
      <c r="FC30" s="20">
        <f>(Interdata1!EI30)</f>
        <v>3</v>
      </c>
      <c r="FD30" s="20">
        <f>(Interdata1!EN30)</f>
        <v>3</v>
      </c>
      <c r="FE30" s="20">
        <f>(Interdata1!EU30)</f>
        <v>4</v>
      </c>
      <c r="FF30" s="20">
        <f>(Interdata1!EZ30)</f>
        <v>3</v>
      </c>
      <c r="FG30" s="20">
        <f>(Interdata1!FI30)</f>
        <v>1</v>
      </c>
      <c r="FH30" s="20">
        <f>(Interdata1!FU30)</f>
        <v>1</v>
      </c>
      <c r="FI30" s="20">
        <f>(Interdata1!GH30)</f>
        <v>1</v>
      </c>
      <c r="FJ30" s="20">
        <f>(Interdata1!GJ30)</f>
        <v>1</v>
      </c>
      <c r="FK30" s="20">
        <f>(Interdata1!DY30)</f>
        <v>3</v>
      </c>
      <c r="FL30" s="20">
        <f>(Interdata1!EC30)</f>
        <v>4</v>
      </c>
      <c r="FM30" s="20">
        <f>(Interdata1!EK30)</f>
        <v>3</v>
      </c>
      <c r="FN30" s="20">
        <f>(Interdata1!ER30)</f>
        <v>2</v>
      </c>
      <c r="FO30" s="20">
        <f>(Interdata1!FD30)</f>
        <v>2</v>
      </c>
      <c r="FP30" s="20">
        <f>(Interdata1!FH30)</f>
        <v>3</v>
      </c>
      <c r="FQ30" s="20">
        <f>(Interdata1!FL30)</f>
        <v>4</v>
      </c>
      <c r="FR30" s="20">
        <f>(Interdata1!FO30)</f>
        <v>4</v>
      </c>
      <c r="FS30" s="20">
        <f>(Interdata1!FQ30)</f>
        <v>4</v>
      </c>
      <c r="FT30" s="20">
        <f>(Interdata1!FW30)</f>
        <v>1</v>
      </c>
      <c r="FU30" s="20">
        <f>(Interdata1!EQ30)</f>
        <v>4</v>
      </c>
      <c r="FV30" s="20">
        <f>(Interdata1!ET30)</f>
        <v>2</v>
      </c>
      <c r="FW30" s="20">
        <f>(Interdata1!EV30)</f>
        <v>3</v>
      </c>
      <c r="FX30" s="20">
        <f>(Interdata1!FG30)</f>
        <v>1</v>
      </c>
      <c r="FY30" s="20">
        <f>(Interdata1!FN30)</f>
        <v>3</v>
      </c>
      <c r="FZ30" s="20">
        <f>(Interdata1!FR30)</f>
        <v>3</v>
      </c>
      <c r="GA30" s="20">
        <f>(Interdata1!GC30)</f>
        <v>1</v>
      </c>
      <c r="GB30" s="20">
        <f>(Interdata1!GE30)</f>
        <v>3</v>
      </c>
      <c r="GC30" s="20">
        <f>(Interdata1!GK30)</f>
        <v>3</v>
      </c>
      <c r="GD30" s="20">
        <f>(Interdata1!GL30)</f>
        <v>4</v>
      </c>
      <c r="GE30" s="20">
        <f>(Interdata1!EO30)</f>
        <v>1</v>
      </c>
      <c r="GF30" s="20">
        <f>(Interdata1!EW30)</f>
        <v>2</v>
      </c>
      <c r="GG30" s="20">
        <f>(Interdata1!FF30)</f>
        <v>2</v>
      </c>
      <c r="GH30" s="20">
        <f>(Interdata1!FM30)</f>
        <v>1</v>
      </c>
      <c r="GI30" s="20">
        <f>(Interdata1!FP30)</f>
        <v>1</v>
      </c>
      <c r="GJ30" s="20">
        <f>(Interdata1!GB30)</f>
        <v>3</v>
      </c>
      <c r="GK30" s="20">
        <f>(Interdata1!GF30)</f>
        <v>2</v>
      </c>
      <c r="GL30" s="20">
        <f>(Interdata1!GG30)</f>
        <v>2</v>
      </c>
      <c r="GM30" s="20">
        <f>(Interdata1!GI30)</f>
        <v>1</v>
      </c>
      <c r="GN30" s="20">
        <f>(Interdata1!GN30)</f>
        <v>3</v>
      </c>
      <c r="GO30" s="20">
        <f>(Interdata1!DW30)</f>
        <v>4</v>
      </c>
      <c r="GP30" s="20">
        <f>(Interdata1!EH30)</f>
        <v>3</v>
      </c>
      <c r="GQ30" s="20">
        <f>(Interdata1!EL30)</f>
        <v>3</v>
      </c>
      <c r="GR30" s="20">
        <f>(Interdata1!EX30)</f>
        <v>3</v>
      </c>
      <c r="GS30" s="20">
        <f>(Interdata1!FE30)</f>
        <v>4</v>
      </c>
      <c r="GT30" s="20">
        <f>(Interdata1!FK30)</f>
        <v>3</v>
      </c>
      <c r="GU30" s="20">
        <f>(Interdata1!FY30)</f>
        <v>2</v>
      </c>
      <c r="GV30" s="20">
        <f>(Interdata1!FZ30)</f>
        <v>3</v>
      </c>
      <c r="GW30" s="20">
        <f>(Interdata1!GA30)</f>
        <v>1</v>
      </c>
      <c r="GX30" s="20">
        <f>(Interdata1!GM30)</f>
        <v>4</v>
      </c>
      <c r="GY30" s="20">
        <f>('Raw data'!GO30)</f>
        <v>1</v>
      </c>
      <c r="GZ30" s="20">
        <f>('Raw data'!GW30)</f>
        <v>3</v>
      </c>
      <c r="HA30" s="20">
        <f>('Raw data'!HE30)</f>
        <v>2</v>
      </c>
      <c r="HB30" s="20">
        <f>('Raw data'!HM30)</f>
        <v>9</v>
      </c>
      <c r="HC30" s="20">
        <f>('Raw data'!HU30)</f>
        <v>2</v>
      </c>
      <c r="HD30" s="20">
        <f>('Raw data'!GP30)</f>
        <v>1</v>
      </c>
      <c r="HE30" s="20">
        <f>('Raw data'!GX30)</f>
        <v>1</v>
      </c>
      <c r="HF30" s="20">
        <f>('Raw data'!HF30)</f>
        <v>2</v>
      </c>
      <c r="HG30" s="20">
        <f>('Raw data'!HN30)</f>
        <v>5</v>
      </c>
      <c r="HH30" s="20">
        <f>('Raw data'!HV30)</f>
        <v>2</v>
      </c>
      <c r="HI30" s="20">
        <f>('Raw data'!GQ30)</f>
        <v>8</v>
      </c>
      <c r="HJ30" s="20">
        <f>('Raw data'!GY30)</f>
        <v>10</v>
      </c>
      <c r="HK30" s="20">
        <f>('Raw data'!HG30)</f>
        <v>9</v>
      </c>
      <c r="HL30" s="20">
        <f>('Raw data'!HO30)</f>
        <v>6</v>
      </c>
      <c r="HM30" s="20">
        <f>('Raw data'!HW30)</f>
        <v>10</v>
      </c>
      <c r="HN30" s="20">
        <f>('Raw data'!GR30)</f>
        <v>5</v>
      </c>
      <c r="HO30" s="20">
        <f>('Raw data'!GZ30)</f>
        <v>6</v>
      </c>
      <c r="HP30" s="20">
        <f>('Raw data'!HX30)</f>
        <v>7</v>
      </c>
      <c r="HQ30" s="20">
        <f>('Raw data'!HH30)</f>
        <v>2</v>
      </c>
      <c r="HR30" s="20">
        <f>('Raw data'!HP30)</f>
        <v>2</v>
      </c>
      <c r="HS30" s="20">
        <f>('Raw data'!IC30)</f>
        <v>2</v>
      </c>
      <c r="HT30" s="20">
        <f>('Raw data'!GS30)</f>
        <v>2</v>
      </c>
      <c r="HU30" s="20">
        <f>('Raw data'!HA30)</f>
        <v>6</v>
      </c>
      <c r="HV30" s="20">
        <f>('Raw data'!HI30)</f>
        <v>3</v>
      </c>
      <c r="HW30" s="20">
        <f>('Raw data'!HQ30)</f>
        <v>1</v>
      </c>
      <c r="HX30" s="20">
        <f>('Raw data'!HY30)</f>
        <v>4</v>
      </c>
      <c r="HY30" s="20">
        <f>('Raw data'!GT30)</f>
        <v>2</v>
      </c>
      <c r="HZ30" s="20">
        <f>('Raw data'!HB30)</f>
        <v>2</v>
      </c>
      <c r="IA30" s="20">
        <f>('Raw data'!HJ30)</f>
        <v>6</v>
      </c>
      <c r="IB30" s="20">
        <f>('Raw data'!HR30)</f>
        <v>2</v>
      </c>
      <c r="IC30" s="20">
        <f>('Raw data'!HZ30)</f>
        <v>8</v>
      </c>
      <c r="ID30" s="20">
        <f>('Raw data'!GU30)</f>
        <v>9</v>
      </c>
      <c r="IE30" s="20">
        <f>('Raw data'!HC30)</f>
        <v>7</v>
      </c>
      <c r="IF30" s="20">
        <f>('Raw data'!HK30)</f>
        <v>7</v>
      </c>
      <c r="IG30" s="20">
        <f>('Raw data'!HS30)</f>
        <v>10</v>
      </c>
      <c r="IH30" s="20">
        <f>('Raw data'!IA30)</f>
        <v>8</v>
      </c>
      <c r="II30" s="20">
        <f>('Raw data'!GV30)</f>
        <v>9</v>
      </c>
      <c r="IJ30" s="20">
        <f>('Raw data'!HD30)</f>
        <v>4</v>
      </c>
      <c r="IK30" s="20">
        <f>('Raw data'!HL30)</f>
        <v>7</v>
      </c>
      <c r="IL30" s="20">
        <f>('Raw data'!HT30)</f>
        <v>3</v>
      </c>
      <c r="IM30" s="20">
        <f>('Raw data'!IB30)</f>
        <v>7</v>
      </c>
    </row>
    <row r="31">
      <c r="A31" s="24" t="str">
        <f>'Raw data'!B31</f>
        <v>Другое (Укажите в следующем вопросе)</v>
      </c>
      <c r="B31" s="31">
        <f>COUNTIF(Interdata1!E31:I31,"&lt;1")</f>
        <v>3</v>
      </c>
      <c r="C31" s="20">
        <f>COUNTIF(Interdata1!T31:W31,"&lt;1")</f>
        <v>3</v>
      </c>
      <c r="D31" s="20">
        <f>COUNTIF(Interdata1!Y31,"&lt;1")</f>
        <v>0</v>
      </c>
      <c r="E31" s="19">
        <f>COUNTIF(Interdata1!AI31:AL31,"&lt;1")</f>
        <v>4</v>
      </c>
      <c r="F31" s="19">
        <f>COUNTIF(Interdata1!E31,"&gt;0")</f>
        <v>0</v>
      </c>
      <c r="G31" s="20">
        <f>COUNTIF(Interdata1!J31:M31,"&lt;1")</f>
        <v>1</v>
      </c>
      <c r="H31" s="20">
        <f>countif(Interdata1!T31,"&gt;0")</f>
        <v>0</v>
      </c>
      <c r="I31" s="20">
        <f>COUNTIF(Interdata1!X31,"&lt;1")</f>
        <v>1</v>
      </c>
      <c r="J31" s="20">
        <f>COUNTIF(Interdata1!Z31:AB31,"&lt;1")</f>
        <v>1</v>
      </c>
      <c r="K31" s="20">
        <f>COUNTIF(Interdata1!AI31,"&gt;0")</f>
        <v>0</v>
      </c>
      <c r="L31" s="20">
        <f>COUNTIF(Interdata1!AM31:AO31,"&lt;1")</f>
        <v>3</v>
      </c>
      <c r="M31" s="20">
        <f>COUNTIF(Interdata1!F31,"&gt;0")</f>
        <v>1</v>
      </c>
      <c r="N31" s="20">
        <f>COUNTIF(Interdata1!J31,"&gt;0")</f>
        <v>1</v>
      </c>
      <c r="O31" s="20">
        <f>COUNTIF(Interdata1!N31:P31,"&lt;1")</f>
        <v>3</v>
      </c>
      <c r="P31" s="20">
        <f>COUNTIF(Interdata1!U31,"&gt;0")</f>
        <v>1</v>
      </c>
      <c r="Q31" s="20">
        <f>COUNTIF(Interdata1!X31,"&gt;0")</f>
        <v>0</v>
      </c>
      <c r="R31" s="20">
        <f>COUNTIF(Interdata1!AC31:AE31,"&lt;1")</f>
        <v>3</v>
      </c>
      <c r="S31" s="20">
        <f>COUNTIF(Interdata1!AN31,"&gt;0")</f>
        <v>0</v>
      </c>
      <c r="T31" s="20">
        <f>COUNTIF(Interdata1!AP31:AQ31,"&lt;1")</f>
        <v>2</v>
      </c>
      <c r="U31" s="20">
        <f>COUNTIF(Interdata1!AS31,"&gt;0")</f>
        <v>1</v>
      </c>
      <c r="V31" s="20">
        <f>COUNTIF(Interdata1!G31,"&gt;0")</f>
        <v>0</v>
      </c>
      <c r="W31" s="20">
        <f>COUNTIF(Interdata1!K31,"&gt;0")</f>
        <v>0</v>
      </c>
      <c r="X31" s="20">
        <f>COUNTIF(Interdata1!N31,"&gt;0")</f>
        <v>0</v>
      </c>
      <c r="Y31" s="20">
        <f>COUNTIF(Interdata1!Q31:R31,"&lt;1")</f>
        <v>1</v>
      </c>
      <c r="Z31" s="20">
        <f>COUNTIF(Interdata1!V31,"&gt;0")</f>
        <v>0</v>
      </c>
      <c r="AA31" s="20">
        <f>COUNTIF(Interdata1!Z31,"&gt;0")</f>
        <v>0</v>
      </c>
      <c r="AB31" s="20">
        <f>COUNTIF(Interdata1!AC31:AD31,"&gt;0")</f>
        <v>0</v>
      </c>
      <c r="AC31" s="20">
        <f>COUNTIF(Interdata1!AF31:AG31,"&lt;1")</f>
        <v>2</v>
      </c>
      <c r="AD31" s="20">
        <f>COUNTIF(Interdata1!AJ31,"&gt;0")</f>
        <v>0</v>
      </c>
      <c r="AE31" s="20">
        <f>COUNTIF(Interdata1!AP31,"&gt;0")</f>
        <v>0</v>
      </c>
      <c r="AF31" s="20">
        <f>COUNTIF(Interdata1!AR31,"&lt;1")</f>
        <v>1</v>
      </c>
      <c r="AG31" s="20">
        <f>COUNTIF(Interdata1!AT31,"&lt;1")</f>
        <v>0</v>
      </c>
      <c r="AH31" s="20">
        <f>COUNTIF(Interdata1!H31,"&gt;0")</f>
        <v>1</v>
      </c>
      <c r="AI31" s="20">
        <f>COUNTIF(Interdata1!L31,"&gt;0")</f>
        <v>1</v>
      </c>
      <c r="AJ31" s="20">
        <f>COUNTIF(Interdata1!O31,"&gt;0")</f>
        <v>0</v>
      </c>
      <c r="AK31" s="20">
        <f>COUNTIF(Interdata1!Q31,"&gt;0")</f>
        <v>1</v>
      </c>
      <c r="AL31" s="20">
        <f>COUNTIF(Interdata1!S31,"&lt;1")</f>
        <v>0</v>
      </c>
      <c r="AM31" s="20">
        <f>COUNTIF(Interdata1!AA31:AB31,"&gt;0")</f>
        <v>2</v>
      </c>
      <c r="AN31" s="20">
        <f>COUNTIF(Interdata1!AF31,"&gt;0")</f>
        <v>0</v>
      </c>
      <c r="AO31" s="20">
        <f>COUNTIF(Interdata1!AH31,"&lt;1")</f>
        <v>1</v>
      </c>
      <c r="AP31" s="20">
        <f>COUNTIF(Interdata1!AK31,"&gt;0")</f>
        <v>0</v>
      </c>
      <c r="AQ31" s="20">
        <f>COUNTIF(Interdata1!AM31,"&gt;0")</f>
        <v>0</v>
      </c>
      <c r="AR31" s="20">
        <f>COUNTIF(Interdata1!AO31,"&gt;0")</f>
        <v>0</v>
      </c>
      <c r="AS31" s="20">
        <f>COUNTIF(Interdata1!AQ31:AR31,"&gt;0")</f>
        <v>0</v>
      </c>
      <c r="AT31" s="20">
        <f>COUNTIF(Interdata1!I31,"&gt;0")</f>
        <v>0</v>
      </c>
      <c r="AU31" s="20">
        <f>COUNTIF(Interdata1!M31,"&gt;0")</f>
        <v>1</v>
      </c>
      <c r="AV31" s="20">
        <f>COUNTIF(Interdata1!P31,"&gt;0")</f>
        <v>0</v>
      </c>
      <c r="AW31" s="20">
        <f>COUNTIF(Interdata1!R31:S31,"&gt;0")</f>
        <v>1</v>
      </c>
      <c r="AX31" s="20">
        <f>COUNTIF(Interdata1!W31,"&gt;0")</f>
        <v>0</v>
      </c>
      <c r="AY31" s="20">
        <f>COUNTIF(Interdata1!Y31,"&gt;0")</f>
        <v>1</v>
      </c>
      <c r="AZ31" s="20">
        <f>COUNTIF(Interdata1!AE31,"&gt;0")</f>
        <v>0</v>
      </c>
      <c r="BA31" s="20">
        <f>COUNTIF(Interdata1!AG31:AH31,"&gt;0")</f>
        <v>0</v>
      </c>
      <c r="BB31" s="20">
        <f>COUNTIF(Interdata1!AL31,"&gt;0")</f>
        <v>0</v>
      </c>
      <c r="BC31" s="20">
        <f>COUNTIF(Interdata1!AS31,"&lt;1")</f>
        <v>0</v>
      </c>
      <c r="BD31" s="32">
        <f>COUNTIF(Interdata1!AT31,"&gt;0")</f>
        <v>1</v>
      </c>
      <c r="BE31" s="20">
        <f>COUNTIF(Interdata1!AU31,"&gt;0")</f>
        <v>0</v>
      </c>
      <c r="BF31" s="20">
        <f>COUNTIF(Interdata1!AY31,"&gt;0")</f>
        <v>1</v>
      </c>
      <c r="BG31" s="20">
        <f>COUNTIF(Interdata1!BC31,"&gt;0")</f>
        <v>0</v>
      </c>
      <c r="BH31" s="20">
        <f>COUNTIF(Interdata1!BG31,"&gt;0")</f>
        <v>1</v>
      </c>
      <c r="BI31" s="20">
        <f>COUNTIF(Interdata1!BK31,"&gt;0")</f>
        <v>1</v>
      </c>
      <c r="BJ31" s="20">
        <f>COUNTIF(Interdata1!BO31,"&gt;0")</f>
        <v>1</v>
      </c>
      <c r="BK31" s="20">
        <f>COUNTIF(Interdata1!BS31,"&gt;0")</f>
        <v>1</v>
      </c>
      <c r="BL31" s="20">
        <f>COUNTIF(Interdata1!BW31,"&gt;0")</f>
        <v>1</v>
      </c>
      <c r="BM31" s="20">
        <f>COUNTIF(Interdata1!CA31,"&gt;0")</f>
        <v>0</v>
      </c>
      <c r="BN31" s="20">
        <f>COUNTIF(Interdata1!CE31,"&gt;0")</f>
        <v>1</v>
      </c>
      <c r="BO31" s="20">
        <f>COUNTIF(Interdata1!AV31,"&gt;0")</f>
        <v>0</v>
      </c>
      <c r="BP31" s="20">
        <f>COUNTIF(Interdata1!AZ31,"&gt;0")</f>
        <v>0</v>
      </c>
      <c r="BQ31" s="20">
        <f>COUNTIF(Interdata1!BD31,"&gt;0")</f>
        <v>0</v>
      </c>
      <c r="BR31" s="20">
        <f>COUNTIF(Interdata1!BH31,"&gt;0")</f>
        <v>0</v>
      </c>
      <c r="BS31" s="20">
        <f>COUNTIF(Interdata1!BL31,"&gt;0")</f>
        <v>1</v>
      </c>
      <c r="BT31" s="20">
        <f>COUNTIF(Interdata1!BP31,"&gt;0")</f>
        <v>0</v>
      </c>
      <c r="BU31" s="20">
        <f>COUNTIF(Interdata1!BT31,"&gt;0")</f>
        <v>0</v>
      </c>
      <c r="BV31" s="20">
        <f>COUNTIF(Interdata1!BX31,"&gt;0")</f>
        <v>0</v>
      </c>
      <c r="BW31" s="20">
        <f>COUNTIF(Interdata1!CB31,"&gt;0")</f>
        <v>1</v>
      </c>
      <c r="BX31" s="20">
        <f>COUNTIF(Interdata1!CF31,"&gt;0")</f>
        <v>0</v>
      </c>
      <c r="BY31" s="20">
        <f>COUNTIF(Interdata1!AW31,"&gt;0")</f>
        <v>0</v>
      </c>
      <c r="BZ31" s="20">
        <f>COUNTIF(Interdata1!BA31,"&gt;0")</f>
        <v>0</v>
      </c>
      <c r="CA31" s="20">
        <f>COUNTIF(Interdata1!BE31,"&gt;0")</f>
        <v>1</v>
      </c>
      <c r="CB31" s="20">
        <f>COUNTIF(Interdata1!BI31,"&gt;0")</f>
        <v>0</v>
      </c>
      <c r="CC31" s="20">
        <f>COUNTIF(Interdata1!BM31,"&gt;0")</f>
        <v>1</v>
      </c>
      <c r="CD31" s="20">
        <f>COUNTIF(Interdata1!BQ31,"&gt;0")</f>
        <v>0</v>
      </c>
      <c r="CE31" s="20">
        <f>COUNTIF(Interdata1!BU31,"&gt;0")</f>
        <v>0</v>
      </c>
      <c r="CF31" s="20">
        <f>COUNTIF(Interdata1!BY31,"&gt;0")</f>
        <v>0</v>
      </c>
      <c r="CG31" s="20">
        <f>COUNTIF(Interdata1!CC31,"&gt;0")</f>
        <v>1</v>
      </c>
      <c r="CH31" s="20">
        <f>COUNTIF(Interdata1!CG31,"&gt;0")</f>
        <v>0</v>
      </c>
      <c r="CI31" s="20">
        <f>COUNTIF(Interdata1!AX31,"&gt;0")</f>
        <v>1</v>
      </c>
      <c r="CJ31" s="20">
        <f>COUNTIF(Interdata1!BB31,"&gt;0")</f>
        <v>1</v>
      </c>
      <c r="CK31" s="20">
        <f>COUNTIF(Interdata1!BF31,"&gt;0")</f>
        <v>0</v>
      </c>
      <c r="CL31" s="20">
        <f>COUNTIF(Interdata1!BJ31,"&gt;0")</f>
        <v>0</v>
      </c>
      <c r="CM31" s="20">
        <f>COUNTIF(Interdata1!BN31,"&gt;0")</f>
        <v>0</v>
      </c>
      <c r="CN31" s="20">
        <f>COUNTIF(Interdata1!BR31,"&gt;0")</f>
        <v>0</v>
      </c>
      <c r="CO31" s="20">
        <f>COUNTIF(Interdata1!BV31,"&gt;0")</f>
        <v>1</v>
      </c>
      <c r="CP31" s="20">
        <f>COUNTIF(Interdata1!BZ31,"&gt;0")</f>
        <v>1</v>
      </c>
      <c r="CQ31" s="20">
        <f>COUNTIF(Interdata1!CD31,"&gt;0")</f>
        <v>0</v>
      </c>
      <c r="CR31" s="20">
        <f>COUNTIF(Interdata1!CH31,"&gt;0")</f>
        <v>1</v>
      </c>
      <c r="CS31" s="20">
        <f>COUNTIF(Interdata1!CI31,"&gt;0")</f>
        <v>1</v>
      </c>
      <c r="CT31" s="20">
        <f>COUNTIF(Interdata1!CM31,"&gt;0")</f>
        <v>0</v>
      </c>
      <c r="CU31" s="20">
        <f>COUNTIF(Interdata1!CQ31,"&gt;0")</f>
        <v>0</v>
      </c>
      <c r="CV31" s="20">
        <f>COUNTIF(Interdata1!CU31,"&gt;0")</f>
        <v>0</v>
      </c>
      <c r="CW31" s="20">
        <f>COUNTIF(Interdata1!CY31,"&gt;0")</f>
        <v>1</v>
      </c>
      <c r="CX31" s="20">
        <f>COUNTIF(Interdata1!DC31,"&gt;0")</f>
        <v>0</v>
      </c>
      <c r="CY31" s="20">
        <f>COUNTIF(Interdata1!DG31,"&gt;0")</f>
        <v>1</v>
      </c>
      <c r="CZ31" s="20">
        <f>COUNTIF(Interdata1!DK31,"&gt;0")</f>
        <v>0</v>
      </c>
      <c r="DA31" s="20">
        <f>COUNTIF(Interdata1!DO31,"&gt;0")</f>
        <v>0</v>
      </c>
      <c r="DB31" s="20">
        <f>COUNTIF(Interdata1!DS31,"&gt;0")</f>
        <v>0</v>
      </c>
      <c r="DC31" s="20">
        <f>COUNTIF(Interdata1!CJ31,"&gt;0")</f>
        <v>0</v>
      </c>
      <c r="DD31" s="20">
        <f>COUNTIF(Interdata1!CN31,"&gt;0")</f>
        <v>1</v>
      </c>
      <c r="DE31" s="20">
        <f>COUNTIF(Interdata1!CR31,"&gt;0")</f>
        <v>0</v>
      </c>
      <c r="DF31" s="20">
        <f>COUNTIF(Interdata1!CV31,"&gt;0")</f>
        <v>1</v>
      </c>
      <c r="DG31" s="20">
        <f>COUNTIF(Interdata1!CZ31,"&gt;0")</f>
        <v>1</v>
      </c>
      <c r="DH31" s="20">
        <f>COUNTIF(Interdata1!DD31,"&gt;0")</f>
        <v>0</v>
      </c>
      <c r="DI31" s="20">
        <f>COUNTIF(Interdata1!DH31,"&gt;0")</f>
        <v>0</v>
      </c>
      <c r="DJ31" s="20">
        <f>COUNTIF(Interdata1!DL31,"&gt;0")</f>
        <v>0</v>
      </c>
      <c r="DK31" s="20">
        <f>COUNTIF(Interdata1!DP31,"&gt;0")</f>
        <v>1</v>
      </c>
      <c r="DL31" s="20">
        <f>COUNTIF(Interdata1!DT31,"&gt;0")</f>
        <v>0</v>
      </c>
      <c r="DM31" s="20">
        <f>COUNTIF(Interdata1!CK31,"&gt;0")</f>
        <v>0</v>
      </c>
      <c r="DN31" s="20">
        <f>COUNTIF(Interdata1!CO31,"&gt;0")</f>
        <v>0</v>
      </c>
      <c r="DO31" s="20">
        <f>COUNTIF(Interdata1!CS31,"&gt;0")</f>
        <v>0</v>
      </c>
      <c r="DP31" s="20">
        <f>COUNTIF(Interdata1!CW31,"&gt;0")</f>
        <v>0</v>
      </c>
      <c r="DQ31" s="20">
        <f>COUNTIF(Interdata1!DA31,"&gt;0")</f>
        <v>0</v>
      </c>
      <c r="DR31" s="20">
        <f>COUNTIF(Interdata1!DE31,"&gt;0")</f>
        <v>0</v>
      </c>
      <c r="DS31" s="20">
        <f>COUNTIF(Interdata1!DI31,"&gt;0")</f>
        <v>0</v>
      </c>
      <c r="DT31" s="20">
        <f>COUNTIF(Interdata1!DM31,"&gt;0")</f>
        <v>1</v>
      </c>
      <c r="DU31" s="20">
        <f>COUNTIF(Interdata1!DQ31,"&gt;0")</f>
        <v>0</v>
      </c>
      <c r="DV31" s="20">
        <f>COUNTIF(Interdata1!DU31,"&gt;0")</f>
        <v>0</v>
      </c>
      <c r="DW31" s="20">
        <f>COUNTIF(Interdata1!CL31,"&gt;0")</f>
        <v>0</v>
      </c>
      <c r="DX31" s="20">
        <f>COUNTIF(Interdata1!CP31,"&gt;0")</f>
        <v>0</v>
      </c>
      <c r="DY31" s="20">
        <f>COUNTIF(Interdata1!CT31,"&gt;0")</f>
        <v>1</v>
      </c>
      <c r="DZ31" s="20">
        <f>COUNTIF(Interdata1!CX31,"&gt;0")</f>
        <v>0</v>
      </c>
      <c r="EA31" s="20">
        <f>COUNTIF(Interdata1!DB31,"&gt;0")</f>
        <v>0</v>
      </c>
      <c r="EB31" s="20">
        <f>COUNTIF(Interdata1!DF31,"&gt;0")</f>
        <v>0</v>
      </c>
      <c r="EC31" s="20">
        <f>COUNTIF(Interdata1!DJ31,"&gt;0")</f>
        <v>0</v>
      </c>
      <c r="ED31" s="20">
        <f>COUNTIF(Interdata1!DN31,"&gt;0")</f>
        <v>0</v>
      </c>
      <c r="EE31" s="20">
        <f>COUNTIF(Interdata1!DR31,"&gt;0")</f>
        <v>1</v>
      </c>
      <c r="EF31" s="20">
        <f>COUNTIF(Interdata1!DV31,"&gt;0")</f>
        <v>1</v>
      </c>
      <c r="EG31" s="20">
        <f>(Interdata1!EB31)</f>
        <v>2</v>
      </c>
      <c r="EH31" s="20">
        <f>(Interdata1!ED31)</f>
        <v>2</v>
      </c>
      <c r="EI31" s="20">
        <f>(Interdata1!EE31)</f>
        <v>3</v>
      </c>
      <c r="EJ31" s="20">
        <f>(Interdata1!EJ31)</f>
        <v>2</v>
      </c>
      <c r="EK31" s="20">
        <f>(Interdata1!ES31)</f>
        <v>3</v>
      </c>
      <c r="EL31" s="20">
        <f>(Interdata1!FA31)</f>
        <v>3</v>
      </c>
      <c r="EM31" s="20">
        <f>(Interdata1!FC31)</f>
        <v>2</v>
      </c>
      <c r="EN31" s="20">
        <f>(Interdata1!FT31)</f>
        <v>3</v>
      </c>
      <c r="EO31" s="20">
        <f>(Interdata1!FV31)</f>
        <v>2</v>
      </c>
      <c r="EP31" s="20">
        <f>(Interdata1!GD31)</f>
        <v>3</v>
      </c>
      <c r="EQ31" s="20">
        <f>(Interdata1!EA31)</f>
        <v>2</v>
      </c>
      <c r="ER31" s="20">
        <f>(Interdata1!EF31)</f>
        <v>4</v>
      </c>
      <c r="ES31" s="20">
        <f>(Interdata1!EG31)</f>
        <v>3</v>
      </c>
      <c r="ET31" s="20">
        <f>(Interdata1!EM31)</f>
        <v>3</v>
      </c>
      <c r="EU31" s="20">
        <f>(Interdata1!EP31)</f>
        <v>3</v>
      </c>
      <c r="EV31" s="20">
        <f>(Interdata1!EY31)</f>
        <v>2</v>
      </c>
      <c r="EW31" s="20">
        <f>(Interdata1!FB31)</f>
        <v>3</v>
      </c>
      <c r="EX31" s="20">
        <f>(Interdata1!FJ31)</f>
        <v>1</v>
      </c>
      <c r="EY31" s="20">
        <f>(Interdata1!FS31)</f>
        <v>3</v>
      </c>
      <c r="EZ31" s="20">
        <f>(Interdata1!FX31)</f>
        <v>4</v>
      </c>
      <c r="FA31" s="20">
        <f>(Interdata1!DX31)</f>
        <v>1</v>
      </c>
      <c r="FB31" s="20">
        <f>(Interdata1!DZ31)</f>
        <v>3</v>
      </c>
      <c r="FC31" s="20">
        <f>(Interdata1!EI31)</f>
        <v>3</v>
      </c>
      <c r="FD31" s="20">
        <f>(Interdata1!EN31)</f>
        <v>3</v>
      </c>
      <c r="FE31" s="20">
        <f>(Interdata1!EU31)</f>
        <v>4</v>
      </c>
      <c r="FF31" s="20">
        <f>(Interdata1!EZ31)</f>
        <v>3</v>
      </c>
      <c r="FG31" s="20">
        <f>(Interdata1!FI31)</f>
        <v>3</v>
      </c>
      <c r="FH31" s="20">
        <f>(Interdata1!FU31)</f>
        <v>1</v>
      </c>
      <c r="FI31" s="20">
        <f>(Interdata1!GH31)</f>
        <v>1</v>
      </c>
      <c r="FJ31" s="20">
        <f>(Interdata1!GJ31)</f>
        <v>1</v>
      </c>
      <c r="FK31" s="20">
        <f>(Interdata1!DY31)</f>
        <v>1</v>
      </c>
      <c r="FL31" s="20">
        <f>(Interdata1!EC31)</f>
        <v>3</v>
      </c>
      <c r="FM31" s="20">
        <f>(Interdata1!EK31)</f>
        <v>1</v>
      </c>
      <c r="FN31" s="20">
        <f>(Interdata1!ER31)</f>
        <v>3</v>
      </c>
      <c r="FO31" s="20">
        <f>(Interdata1!FD31)</f>
        <v>1</v>
      </c>
      <c r="FP31" s="20">
        <f>(Interdata1!FH31)</f>
        <v>3</v>
      </c>
      <c r="FQ31" s="20">
        <f>(Interdata1!FL31)</f>
        <v>3</v>
      </c>
      <c r="FR31" s="20">
        <f>(Interdata1!FO31)</f>
        <v>1</v>
      </c>
      <c r="FS31" s="20">
        <f>(Interdata1!FQ31)</f>
        <v>3</v>
      </c>
      <c r="FT31" s="20">
        <f>(Interdata1!FW31)</f>
        <v>2</v>
      </c>
      <c r="FU31" s="20">
        <f>(Interdata1!EQ31)</f>
        <v>3</v>
      </c>
      <c r="FV31" s="20">
        <f>(Interdata1!ET31)</f>
        <v>3</v>
      </c>
      <c r="FW31" s="20">
        <f>(Interdata1!EV31)</f>
        <v>3</v>
      </c>
      <c r="FX31" s="20">
        <f>(Interdata1!FG31)</f>
        <v>1</v>
      </c>
      <c r="FY31" s="20">
        <f>(Interdata1!FN31)</f>
        <v>2</v>
      </c>
      <c r="FZ31" s="20">
        <f>(Interdata1!FR31)</f>
        <v>2</v>
      </c>
      <c r="GA31" s="20">
        <f>(Interdata1!GC31)</f>
        <v>1</v>
      </c>
      <c r="GB31" s="20">
        <f>(Interdata1!GE31)</f>
        <v>3</v>
      </c>
      <c r="GC31" s="20">
        <f>(Interdata1!GK31)</f>
        <v>3</v>
      </c>
      <c r="GD31" s="20">
        <f>(Interdata1!GL31)</f>
        <v>3</v>
      </c>
      <c r="GE31" s="20">
        <f>(Interdata1!EO31)</f>
        <v>2</v>
      </c>
      <c r="GF31" s="20">
        <f>(Interdata1!EW31)</f>
        <v>2</v>
      </c>
      <c r="GG31" s="20">
        <f>(Interdata1!FF31)</f>
        <v>2</v>
      </c>
      <c r="GH31" s="20">
        <f>(Interdata1!FM31)</f>
        <v>2</v>
      </c>
      <c r="GI31" s="20">
        <f>(Interdata1!FP31)</f>
        <v>1</v>
      </c>
      <c r="GJ31" s="20">
        <f>(Interdata1!GB31)</f>
        <v>1</v>
      </c>
      <c r="GK31" s="20">
        <f>(Interdata1!GF31)</f>
        <v>3</v>
      </c>
      <c r="GL31" s="20">
        <f>(Interdata1!GG31)</f>
        <v>2</v>
      </c>
      <c r="GM31" s="20">
        <f>(Interdata1!GI31)</f>
        <v>1</v>
      </c>
      <c r="GN31" s="20">
        <f>(Interdata1!GN31)</f>
        <v>1</v>
      </c>
      <c r="GO31" s="20">
        <f>(Interdata1!DW31)</f>
        <v>3</v>
      </c>
      <c r="GP31" s="20">
        <f>(Interdata1!EH31)</f>
        <v>2</v>
      </c>
      <c r="GQ31" s="20">
        <f>(Interdata1!EL31)</f>
        <v>2</v>
      </c>
      <c r="GR31" s="20">
        <f>(Interdata1!EX31)</f>
        <v>3</v>
      </c>
      <c r="GS31" s="20">
        <f>(Interdata1!FE31)</f>
        <v>3</v>
      </c>
      <c r="GT31" s="20">
        <f>(Interdata1!FK31)</f>
        <v>3</v>
      </c>
      <c r="GU31" s="20">
        <f>(Interdata1!FY31)</f>
        <v>2</v>
      </c>
      <c r="GV31" s="20">
        <f>(Interdata1!FZ31)</f>
        <v>2</v>
      </c>
      <c r="GW31" s="20">
        <f>(Interdata1!GA31)</f>
        <v>1</v>
      </c>
      <c r="GX31" s="20">
        <f>(Interdata1!GM31)</f>
        <v>3</v>
      </c>
      <c r="GY31" s="20">
        <f>('Raw data'!GO31)</f>
        <v>7</v>
      </c>
      <c r="GZ31" s="20">
        <f>('Raw data'!GW31)</f>
        <v>7</v>
      </c>
      <c r="HA31" s="20">
        <f>('Raw data'!HE31)</f>
        <v>7</v>
      </c>
      <c r="HB31" s="20">
        <f>('Raw data'!HM31)</f>
        <v>4</v>
      </c>
      <c r="HC31" s="20">
        <f>('Raw data'!HU31)</f>
        <v>4</v>
      </c>
      <c r="HD31" s="20">
        <f>('Raw data'!GP31)</f>
        <v>4</v>
      </c>
      <c r="HE31" s="20">
        <f>('Raw data'!GX31)</f>
        <v>1</v>
      </c>
      <c r="HF31" s="20">
        <f>('Raw data'!HF31)</f>
        <v>1</v>
      </c>
      <c r="HG31" s="20">
        <f>('Raw data'!HN31)</f>
        <v>2</v>
      </c>
      <c r="HH31" s="20">
        <f>('Raw data'!HV31)</f>
        <v>1</v>
      </c>
      <c r="HI31" s="20">
        <f>('Raw data'!GQ31)</f>
        <v>6</v>
      </c>
      <c r="HJ31" s="20">
        <f>('Raw data'!GY31)</f>
        <v>8</v>
      </c>
      <c r="HK31" s="20">
        <f>('Raw data'!HG31)</f>
        <v>9</v>
      </c>
      <c r="HL31" s="20">
        <f>('Raw data'!HO31)</f>
        <v>7</v>
      </c>
      <c r="HM31" s="20">
        <f>('Raw data'!HW31)</f>
        <v>8</v>
      </c>
      <c r="HN31" s="20">
        <f>('Raw data'!GR31)</f>
        <v>10</v>
      </c>
      <c r="HO31" s="20">
        <f>('Raw data'!GZ31)</f>
        <v>10</v>
      </c>
      <c r="HP31" s="20">
        <f>('Raw data'!HX31)</f>
        <v>10</v>
      </c>
      <c r="HQ31" s="20">
        <f>('Raw data'!HH31)</f>
        <v>4</v>
      </c>
      <c r="HR31" s="20">
        <f>('Raw data'!HP31)</f>
        <v>4</v>
      </c>
      <c r="HS31" s="20">
        <f>('Raw data'!IC31)</f>
        <v>4</v>
      </c>
      <c r="HT31" s="20">
        <f>('Raw data'!GS31)</f>
        <v>5</v>
      </c>
      <c r="HU31" s="20">
        <f>('Raw data'!HA31)</f>
        <v>8</v>
      </c>
      <c r="HV31" s="20">
        <f>('Raw data'!HI31)</f>
        <v>7</v>
      </c>
      <c r="HW31" s="20">
        <f>('Raw data'!HQ31)</f>
        <v>4</v>
      </c>
      <c r="HX31" s="20">
        <f>('Raw data'!HY31)</f>
        <v>6</v>
      </c>
      <c r="HY31" s="20">
        <f>('Raw data'!GT31)</f>
        <v>5</v>
      </c>
      <c r="HZ31" s="20">
        <f>('Raw data'!HB31)</f>
        <v>4</v>
      </c>
      <c r="IA31" s="20">
        <f>('Raw data'!HJ31)</f>
        <v>7</v>
      </c>
      <c r="IB31" s="20">
        <f>('Raw data'!HR31)</f>
        <v>3</v>
      </c>
      <c r="IC31" s="20">
        <f>('Raw data'!HZ31)</f>
        <v>4</v>
      </c>
      <c r="ID31" s="20">
        <f>('Raw data'!GU31)</f>
        <v>8</v>
      </c>
      <c r="IE31" s="20">
        <f>('Raw data'!HC31)</f>
        <v>9</v>
      </c>
      <c r="IF31" s="20">
        <f>('Raw data'!HK31)</f>
        <v>4</v>
      </c>
      <c r="IG31" s="20">
        <f>('Raw data'!HS31)</f>
        <v>9</v>
      </c>
      <c r="IH31" s="20">
        <f>('Raw data'!IA31)</f>
        <v>6</v>
      </c>
      <c r="II31" s="20">
        <f>('Raw data'!GV31)</f>
        <v>9</v>
      </c>
      <c r="IJ31" s="20">
        <f>('Raw data'!HD31)</f>
        <v>1</v>
      </c>
      <c r="IK31" s="20">
        <f>('Raw data'!HL31)</f>
        <v>3</v>
      </c>
      <c r="IL31" s="20">
        <f>('Raw data'!HT31)</f>
        <v>1</v>
      </c>
      <c r="IM31" s="20">
        <f>('Raw data'!IB31)</f>
        <v>1</v>
      </c>
    </row>
    <row r="32">
      <c r="A32" s="24" t="str">
        <f>'Raw data'!B32</f>
        <v>Developer</v>
      </c>
      <c r="B32" s="31">
        <f>COUNTIF(Interdata1!E32:I32,"&lt;1")</f>
        <v>4</v>
      </c>
      <c r="C32" s="20">
        <f>COUNTIF(Interdata1!T32:W32,"&lt;1")</f>
        <v>2</v>
      </c>
      <c r="D32" s="20">
        <f>COUNTIF(Interdata1!Y32,"&lt;1")</f>
        <v>0</v>
      </c>
      <c r="E32" s="19">
        <f>COUNTIF(Interdata1!AI32:AL32,"&lt;1")</f>
        <v>4</v>
      </c>
      <c r="F32" s="19">
        <f>COUNTIF(Interdata1!E32,"&gt;0")</f>
        <v>0</v>
      </c>
      <c r="G32" s="20">
        <f>COUNTIF(Interdata1!J32:M32,"&lt;1")</f>
        <v>3</v>
      </c>
      <c r="H32" s="20">
        <f>countif(Interdata1!T32,"&gt;0")</f>
        <v>1</v>
      </c>
      <c r="I32" s="20">
        <f>COUNTIF(Interdata1!X32,"&lt;1")</f>
        <v>1</v>
      </c>
      <c r="J32" s="20">
        <f>COUNTIF(Interdata1!Z32:AB32,"&lt;1")</f>
        <v>2</v>
      </c>
      <c r="K32" s="20">
        <f>COUNTIF(Interdata1!AI32,"&gt;0")</f>
        <v>0</v>
      </c>
      <c r="L32" s="20">
        <f>COUNTIF(Interdata1!AM32:AO32,"&lt;1")</f>
        <v>3</v>
      </c>
      <c r="M32" s="20">
        <f>COUNTIF(Interdata1!F32,"&gt;0")</f>
        <v>1</v>
      </c>
      <c r="N32" s="20">
        <f>COUNTIF(Interdata1!J32,"&gt;0")</f>
        <v>1</v>
      </c>
      <c r="O32" s="20">
        <f>COUNTIF(Interdata1!N32:P32,"&lt;1")</f>
        <v>1</v>
      </c>
      <c r="P32" s="20">
        <f>COUNTIF(Interdata1!U32,"&gt;0")</f>
        <v>1</v>
      </c>
      <c r="Q32" s="20">
        <f>COUNTIF(Interdata1!X32,"&gt;0")</f>
        <v>0</v>
      </c>
      <c r="R32" s="20">
        <f>COUNTIF(Interdata1!AC32:AE32,"&lt;1")</f>
        <v>1</v>
      </c>
      <c r="S32" s="20">
        <f>COUNTIF(Interdata1!AN32,"&gt;0")</f>
        <v>0</v>
      </c>
      <c r="T32" s="20">
        <f>COUNTIF(Interdata1!AP32:AQ32,"&lt;1")</f>
        <v>1</v>
      </c>
      <c r="U32" s="20">
        <f>COUNTIF(Interdata1!AS32,"&gt;0")</f>
        <v>1</v>
      </c>
      <c r="V32" s="20">
        <f>COUNTIF(Interdata1!G32,"&gt;0")</f>
        <v>0</v>
      </c>
      <c r="W32" s="20">
        <f>COUNTIF(Interdata1!K32,"&gt;0")</f>
        <v>0</v>
      </c>
      <c r="X32" s="20">
        <f>COUNTIF(Interdata1!N32,"&gt;0")</f>
        <v>1</v>
      </c>
      <c r="Y32" s="20">
        <f>COUNTIF(Interdata1!Q32:R32,"&lt;1")</f>
        <v>1</v>
      </c>
      <c r="Z32" s="20">
        <f>COUNTIF(Interdata1!V32,"&gt;0")</f>
        <v>0</v>
      </c>
      <c r="AA32" s="20">
        <f>COUNTIF(Interdata1!Z32,"&gt;0")</f>
        <v>0</v>
      </c>
      <c r="AB32" s="20">
        <f>COUNTIF(Interdata1!AC32:AD32,"&gt;0")</f>
        <v>1</v>
      </c>
      <c r="AC32" s="20">
        <f>COUNTIF(Interdata1!AF32:AG32,"&lt;1")</f>
        <v>2</v>
      </c>
      <c r="AD32" s="20">
        <f>COUNTIF(Interdata1!AJ32,"&gt;0")</f>
        <v>0</v>
      </c>
      <c r="AE32" s="20">
        <f>COUNTIF(Interdata1!AP32,"&gt;0")</f>
        <v>1</v>
      </c>
      <c r="AF32" s="20">
        <f>COUNTIF(Interdata1!AR32,"&lt;1")</f>
        <v>1</v>
      </c>
      <c r="AG32" s="20">
        <f>COUNTIF(Interdata1!AT32,"&lt;1")</f>
        <v>1</v>
      </c>
      <c r="AH32" s="20">
        <f>COUNTIF(Interdata1!H32,"&gt;0")</f>
        <v>0</v>
      </c>
      <c r="AI32" s="20">
        <f>COUNTIF(Interdata1!L32,"&gt;0")</f>
        <v>0</v>
      </c>
      <c r="AJ32" s="20">
        <f>COUNTIF(Interdata1!O32,"&gt;0")</f>
        <v>1</v>
      </c>
      <c r="AK32" s="20">
        <f>COUNTIF(Interdata1!Q32,"&gt;0")</f>
        <v>1</v>
      </c>
      <c r="AL32" s="20">
        <f>COUNTIF(Interdata1!S32,"&lt;1")</f>
        <v>1</v>
      </c>
      <c r="AM32" s="20">
        <f>COUNTIF(Interdata1!AA32:AB32,"&gt;0")</f>
        <v>1</v>
      </c>
      <c r="AN32" s="20">
        <f>COUNTIF(Interdata1!AF32,"&gt;0")</f>
        <v>0</v>
      </c>
      <c r="AO32" s="20">
        <f>COUNTIF(Interdata1!AH32,"&lt;1")</f>
        <v>1</v>
      </c>
      <c r="AP32" s="20">
        <f>COUNTIF(Interdata1!AK32,"&gt;0")</f>
        <v>0</v>
      </c>
      <c r="AQ32" s="20">
        <f>COUNTIF(Interdata1!AM32,"&gt;0")</f>
        <v>0</v>
      </c>
      <c r="AR32" s="20">
        <f>COUNTIF(Interdata1!AO32,"&gt;0")</f>
        <v>0</v>
      </c>
      <c r="AS32" s="20">
        <f>COUNTIF(Interdata1!AQ32:AR32,"&gt;0")</f>
        <v>0</v>
      </c>
      <c r="AT32" s="20">
        <f>COUNTIF(Interdata1!I32,"&gt;0")</f>
        <v>0</v>
      </c>
      <c r="AU32" s="20">
        <f>COUNTIF(Interdata1!M32,"&gt;0")</f>
        <v>0</v>
      </c>
      <c r="AV32" s="20">
        <f>COUNTIF(Interdata1!P32,"&gt;0")</f>
        <v>0</v>
      </c>
      <c r="AW32" s="20">
        <f>COUNTIF(Interdata1!R32:S32,"&gt;0")</f>
        <v>0</v>
      </c>
      <c r="AX32" s="20">
        <f>COUNTIF(Interdata1!W32,"&gt;0")</f>
        <v>0</v>
      </c>
      <c r="AY32" s="20">
        <f>COUNTIF(Interdata1!Y32,"&gt;0")</f>
        <v>1</v>
      </c>
      <c r="AZ32" s="20">
        <f>COUNTIF(Interdata1!AE32,"&gt;0")</f>
        <v>1</v>
      </c>
      <c r="BA32" s="20">
        <f>COUNTIF(Interdata1!AG32:AH32,"&gt;0")</f>
        <v>0</v>
      </c>
      <c r="BB32" s="20">
        <f>COUNTIF(Interdata1!AL32,"&gt;0")</f>
        <v>0</v>
      </c>
      <c r="BC32" s="20">
        <f>COUNTIF(Interdata1!AS32,"&lt;1")</f>
        <v>0</v>
      </c>
      <c r="BD32" s="32">
        <f>COUNTIF(Interdata1!AT32,"&gt;0")</f>
        <v>0</v>
      </c>
      <c r="BE32" s="20">
        <f>COUNTIF(Interdata1!AU32,"&gt;0")</f>
        <v>1</v>
      </c>
      <c r="BF32" s="20">
        <f>COUNTIF(Interdata1!AY32,"&gt;0")</f>
        <v>1</v>
      </c>
      <c r="BG32" s="20">
        <f>COUNTIF(Interdata1!BC32,"&gt;0")</f>
        <v>1</v>
      </c>
      <c r="BH32" s="20">
        <f>COUNTIF(Interdata1!BG32,"&gt;0")</f>
        <v>1</v>
      </c>
      <c r="BI32" s="20">
        <f>COUNTIF(Interdata1!BK32,"&gt;0")</f>
        <v>1</v>
      </c>
      <c r="BJ32" s="20">
        <f>COUNTIF(Interdata1!BO32,"&gt;0")</f>
        <v>0</v>
      </c>
      <c r="BK32" s="20">
        <f>COUNTIF(Interdata1!BS32,"&gt;0")</f>
        <v>1</v>
      </c>
      <c r="BL32" s="20">
        <f>COUNTIF(Interdata1!BW32,"&gt;0")</f>
        <v>0</v>
      </c>
      <c r="BM32" s="20">
        <f>COUNTIF(Interdata1!CA32,"&gt;0")</f>
        <v>0</v>
      </c>
      <c r="BN32" s="20">
        <f>COUNTIF(Interdata1!CE32,"&gt;0")</f>
        <v>0</v>
      </c>
      <c r="BO32" s="20">
        <f>COUNTIF(Interdata1!AV32,"&gt;0")</f>
        <v>1</v>
      </c>
      <c r="BP32" s="20">
        <f>COUNTIF(Interdata1!AZ32,"&gt;0")</f>
        <v>1</v>
      </c>
      <c r="BQ32" s="20">
        <f>COUNTIF(Interdata1!BD32,"&gt;0")</f>
        <v>1</v>
      </c>
      <c r="BR32" s="20">
        <f>COUNTIF(Interdata1!BH32,"&gt;0")</f>
        <v>1</v>
      </c>
      <c r="BS32" s="20">
        <f>COUNTIF(Interdata1!BL32,"&gt;0")</f>
        <v>1</v>
      </c>
      <c r="BT32" s="20">
        <f>COUNTIF(Interdata1!BP32,"&gt;0")</f>
        <v>1</v>
      </c>
      <c r="BU32" s="20">
        <f>COUNTIF(Interdata1!BT32,"&gt;0")</f>
        <v>1</v>
      </c>
      <c r="BV32" s="20">
        <f>COUNTIF(Interdata1!BX32,"&gt;0")</f>
        <v>0</v>
      </c>
      <c r="BW32" s="20">
        <f>COUNTIF(Interdata1!CB32,"&gt;0")</f>
        <v>1</v>
      </c>
      <c r="BX32" s="20">
        <f>COUNTIF(Interdata1!CF32,"&gt;0")</f>
        <v>1</v>
      </c>
      <c r="BY32" s="20">
        <f>COUNTIF(Interdata1!AW32,"&gt;0")</f>
        <v>1</v>
      </c>
      <c r="BZ32" s="20">
        <f>COUNTIF(Interdata1!BA32,"&gt;0")</f>
        <v>1</v>
      </c>
      <c r="CA32" s="20">
        <f>COUNTIF(Interdata1!BE32,"&gt;0")</f>
        <v>0</v>
      </c>
      <c r="CB32" s="20">
        <f>COUNTIF(Interdata1!BI32,"&gt;0")</f>
        <v>0</v>
      </c>
      <c r="CC32" s="20">
        <f>COUNTIF(Interdata1!BM32,"&gt;0")</f>
        <v>0</v>
      </c>
      <c r="CD32" s="20">
        <f>COUNTIF(Interdata1!BQ32,"&gt;0")</f>
        <v>0</v>
      </c>
      <c r="CE32" s="20">
        <f>COUNTIF(Interdata1!BU32,"&gt;0")</f>
        <v>0</v>
      </c>
      <c r="CF32" s="20">
        <f>COUNTIF(Interdata1!BY32,"&gt;0")</f>
        <v>0</v>
      </c>
      <c r="CG32" s="20">
        <f>COUNTIF(Interdata1!CC32,"&gt;0")</f>
        <v>1</v>
      </c>
      <c r="CH32" s="20">
        <f>COUNTIF(Interdata1!CG32,"&gt;0")</f>
        <v>0</v>
      </c>
      <c r="CI32" s="20">
        <f>COUNTIF(Interdata1!AX32,"&gt;0")</f>
        <v>1</v>
      </c>
      <c r="CJ32" s="20">
        <f>COUNTIF(Interdata1!BB32,"&gt;0")</f>
        <v>1</v>
      </c>
      <c r="CK32" s="20">
        <f>COUNTIF(Interdata1!BF32,"&gt;0")</f>
        <v>0</v>
      </c>
      <c r="CL32" s="20">
        <f>COUNTIF(Interdata1!BJ32,"&gt;0")</f>
        <v>1</v>
      </c>
      <c r="CM32" s="20">
        <f>COUNTIF(Interdata1!BN32,"&gt;0")</f>
        <v>0</v>
      </c>
      <c r="CN32" s="20">
        <f>COUNTIF(Interdata1!BR32,"&gt;0")</f>
        <v>1</v>
      </c>
      <c r="CO32" s="20">
        <f>COUNTIF(Interdata1!BV32,"&gt;0")</f>
        <v>1</v>
      </c>
      <c r="CP32" s="20">
        <f>COUNTIF(Interdata1!BZ32,"&gt;0")</f>
        <v>1</v>
      </c>
      <c r="CQ32" s="20">
        <f>COUNTIF(Interdata1!CD32,"&gt;0")</f>
        <v>0</v>
      </c>
      <c r="CR32" s="20">
        <f>COUNTIF(Interdata1!CH32,"&gt;0")</f>
        <v>0</v>
      </c>
      <c r="CS32" s="20">
        <f>COUNTIF(Interdata1!CI32,"&gt;0")</f>
        <v>0</v>
      </c>
      <c r="CT32" s="20">
        <f>COUNTIF(Interdata1!CM32,"&gt;0")</f>
        <v>0</v>
      </c>
      <c r="CU32" s="20">
        <f>COUNTIF(Interdata1!CQ32,"&gt;0")</f>
        <v>0</v>
      </c>
      <c r="CV32" s="20">
        <f>COUNTIF(Interdata1!CU32,"&gt;0")</f>
        <v>0</v>
      </c>
      <c r="CW32" s="20">
        <f>COUNTIF(Interdata1!CY32,"&gt;0")</f>
        <v>1</v>
      </c>
      <c r="CX32" s="20">
        <f>COUNTIF(Interdata1!DC32,"&gt;0")</f>
        <v>0</v>
      </c>
      <c r="CY32" s="20">
        <f>COUNTIF(Interdata1!DG32,"&gt;0")</f>
        <v>1</v>
      </c>
      <c r="CZ32" s="20">
        <f>COUNTIF(Interdata1!DK32,"&gt;0")</f>
        <v>0</v>
      </c>
      <c r="DA32" s="20">
        <f>COUNTIF(Interdata1!DO32,"&gt;0")</f>
        <v>1</v>
      </c>
      <c r="DB32" s="20">
        <f>COUNTIF(Interdata1!DS32,"&gt;0")</f>
        <v>0</v>
      </c>
      <c r="DC32" s="20">
        <f>COUNTIF(Interdata1!CJ32,"&gt;0")</f>
        <v>0</v>
      </c>
      <c r="DD32" s="20">
        <f>COUNTIF(Interdata1!CN32,"&gt;0")</f>
        <v>0</v>
      </c>
      <c r="DE32" s="20">
        <f>COUNTIF(Interdata1!CR32,"&gt;0")</f>
        <v>0</v>
      </c>
      <c r="DF32" s="20">
        <f>COUNTIF(Interdata1!CV32,"&gt;0")</f>
        <v>0</v>
      </c>
      <c r="DG32" s="20">
        <f>COUNTIF(Interdata1!CZ32,"&gt;0")</f>
        <v>1</v>
      </c>
      <c r="DH32" s="20">
        <f>COUNTIF(Interdata1!DD32,"&gt;0")</f>
        <v>0</v>
      </c>
      <c r="DI32" s="20">
        <f>COUNTIF(Interdata1!DH32,"&gt;0")</f>
        <v>1</v>
      </c>
      <c r="DJ32" s="20">
        <f>COUNTIF(Interdata1!DL32,"&gt;0")</f>
        <v>0</v>
      </c>
      <c r="DK32" s="20">
        <f>COUNTIF(Interdata1!DP32,"&gt;0")</f>
        <v>1</v>
      </c>
      <c r="DL32" s="20">
        <f>COUNTIF(Interdata1!DT32,"&gt;0")</f>
        <v>0</v>
      </c>
      <c r="DM32" s="20">
        <f>COUNTIF(Interdata1!CK32,"&gt;0")</f>
        <v>1</v>
      </c>
      <c r="DN32" s="20">
        <f>COUNTIF(Interdata1!CO32,"&gt;0")</f>
        <v>0</v>
      </c>
      <c r="DO32" s="20">
        <f>COUNTIF(Interdata1!CS32,"&gt;0")</f>
        <v>0</v>
      </c>
      <c r="DP32" s="20">
        <f>COUNTIF(Interdata1!CW32,"&gt;0")</f>
        <v>1</v>
      </c>
      <c r="DQ32" s="20">
        <f>COUNTIF(Interdata1!DA32,"&gt;0")</f>
        <v>0</v>
      </c>
      <c r="DR32" s="20">
        <f>COUNTIF(Interdata1!DE32,"&gt;0")</f>
        <v>0</v>
      </c>
      <c r="DS32" s="20">
        <f>COUNTIF(Interdata1!DI32,"&gt;0")</f>
        <v>0</v>
      </c>
      <c r="DT32" s="20">
        <f>COUNTIF(Interdata1!DM32,"&gt;0")</f>
        <v>1</v>
      </c>
      <c r="DU32" s="20">
        <f>COUNTIF(Interdata1!DQ32,"&gt;0")</f>
        <v>0</v>
      </c>
      <c r="DV32" s="20">
        <f>COUNTIF(Interdata1!DU32,"&gt;0")</f>
        <v>0</v>
      </c>
      <c r="DW32" s="20">
        <f>COUNTIF(Interdata1!CL32,"&gt;0")</f>
        <v>0</v>
      </c>
      <c r="DX32" s="20">
        <f>COUNTIF(Interdata1!CP32,"&gt;0")</f>
        <v>1</v>
      </c>
      <c r="DY32" s="20">
        <f>COUNTIF(Interdata1!CT32,"&gt;0")</f>
        <v>0</v>
      </c>
      <c r="DZ32" s="20">
        <f>COUNTIF(Interdata1!CX32,"&gt;0")</f>
        <v>0</v>
      </c>
      <c r="EA32" s="20">
        <f>COUNTIF(Interdata1!DB32,"&gt;0")</f>
        <v>0</v>
      </c>
      <c r="EB32" s="20">
        <f>COUNTIF(Interdata1!DF32,"&gt;0")</f>
        <v>0</v>
      </c>
      <c r="EC32" s="20">
        <f>COUNTIF(Interdata1!DJ32,"&gt;0")</f>
        <v>0</v>
      </c>
      <c r="ED32" s="20">
        <f>COUNTIF(Interdata1!DN32,"&gt;0")</f>
        <v>0</v>
      </c>
      <c r="EE32" s="20">
        <f>COUNTIF(Interdata1!DR32,"&gt;0")</f>
        <v>1</v>
      </c>
      <c r="EF32" s="20">
        <f>COUNTIF(Interdata1!DV32,"&gt;0")</f>
        <v>0</v>
      </c>
      <c r="EG32" s="20">
        <f>(Interdata1!EB32)</f>
        <v>1</v>
      </c>
      <c r="EH32" s="20">
        <f>(Interdata1!ED32)</f>
        <v>4</v>
      </c>
      <c r="EI32" s="20">
        <f>(Interdata1!EE32)</f>
        <v>3</v>
      </c>
      <c r="EJ32" s="20">
        <f>(Interdata1!EJ32)</f>
        <v>1</v>
      </c>
      <c r="EK32" s="20">
        <f>(Interdata1!ES32)</f>
        <v>3</v>
      </c>
      <c r="EL32" s="20">
        <f>(Interdata1!FA32)</f>
        <v>4</v>
      </c>
      <c r="EM32" s="20">
        <f>(Interdata1!FC32)</f>
        <v>3</v>
      </c>
      <c r="EN32" s="20">
        <f>(Interdata1!FT32)</f>
        <v>4</v>
      </c>
      <c r="EO32" s="20">
        <f>(Interdata1!FV32)</f>
        <v>4</v>
      </c>
      <c r="EP32" s="20">
        <f>(Interdata1!GD32)</f>
        <v>4</v>
      </c>
      <c r="EQ32" s="20">
        <f>(Interdata1!EA32)</f>
        <v>4</v>
      </c>
      <c r="ER32" s="20">
        <f>(Interdata1!EF32)</f>
        <v>3</v>
      </c>
      <c r="ES32" s="20">
        <f>(Interdata1!EG32)</f>
        <v>4</v>
      </c>
      <c r="ET32" s="20">
        <f>(Interdata1!EM32)</f>
        <v>4</v>
      </c>
      <c r="EU32" s="20">
        <f>(Interdata1!EP32)</f>
        <v>3</v>
      </c>
      <c r="EV32" s="20">
        <f>(Interdata1!EY32)</f>
        <v>3</v>
      </c>
      <c r="EW32" s="20">
        <f>(Interdata1!FB32)</f>
        <v>3</v>
      </c>
      <c r="EX32" s="20">
        <f>(Interdata1!FJ32)</f>
        <v>1</v>
      </c>
      <c r="EY32" s="20">
        <f>(Interdata1!FS32)</f>
        <v>3</v>
      </c>
      <c r="EZ32" s="20">
        <f>(Interdata1!FX32)</f>
        <v>3</v>
      </c>
      <c r="FA32" s="20">
        <f>(Interdata1!DX32)</f>
        <v>4</v>
      </c>
      <c r="FB32" s="20">
        <f>(Interdata1!DZ32)</f>
        <v>3</v>
      </c>
      <c r="FC32" s="20">
        <f>(Interdata1!EI32)</f>
        <v>3</v>
      </c>
      <c r="FD32" s="20">
        <f>(Interdata1!EN32)</f>
        <v>4</v>
      </c>
      <c r="FE32" s="20">
        <f>(Interdata1!EU32)</f>
        <v>4</v>
      </c>
      <c r="FF32" s="20">
        <f>(Interdata1!EZ32)</f>
        <v>3</v>
      </c>
      <c r="FG32" s="20">
        <f>(Interdata1!FI32)</f>
        <v>3</v>
      </c>
      <c r="FH32" s="20">
        <f>(Interdata1!FU32)</f>
        <v>3</v>
      </c>
      <c r="FI32" s="20">
        <f>(Interdata1!GH32)</f>
        <v>3</v>
      </c>
      <c r="FJ32" s="20">
        <f>(Interdata1!GJ32)</f>
        <v>2</v>
      </c>
      <c r="FK32" s="20">
        <f>(Interdata1!DY32)</f>
        <v>3</v>
      </c>
      <c r="FL32" s="20">
        <f>(Interdata1!EC32)</f>
        <v>4</v>
      </c>
      <c r="FM32" s="20">
        <f>(Interdata1!EK32)</f>
        <v>4</v>
      </c>
      <c r="FN32" s="20">
        <f>(Interdata1!ER32)</f>
        <v>3</v>
      </c>
      <c r="FO32" s="20">
        <f>(Interdata1!FD32)</f>
        <v>4</v>
      </c>
      <c r="FP32" s="20">
        <f>(Interdata1!FH32)</f>
        <v>4</v>
      </c>
      <c r="FQ32" s="20">
        <f>(Interdata1!FL32)</f>
        <v>4</v>
      </c>
      <c r="FR32" s="20">
        <f>(Interdata1!FO32)</f>
        <v>3</v>
      </c>
      <c r="FS32" s="20">
        <f>(Interdata1!FQ32)</f>
        <v>2</v>
      </c>
      <c r="FT32" s="20">
        <f>(Interdata1!FW32)</f>
        <v>4</v>
      </c>
      <c r="FU32" s="20">
        <f>(Interdata1!EQ32)</f>
        <v>4</v>
      </c>
      <c r="FV32" s="20">
        <f>(Interdata1!ET32)</f>
        <v>4</v>
      </c>
      <c r="FW32" s="20">
        <f>(Interdata1!EV32)</f>
        <v>3</v>
      </c>
      <c r="FX32" s="20">
        <f>(Interdata1!FG32)</f>
        <v>1</v>
      </c>
      <c r="FY32" s="20">
        <f>(Interdata1!FN32)</f>
        <v>4</v>
      </c>
      <c r="FZ32" s="20">
        <f>(Interdata1!FR32)</f>
        <v>3</v>
      </c>
      <c r="GA32" s="20">
        <f>(Interdata1!GC32)</f>
        <v>3</v>
      </c>
      <c r="GB32" s="20">
        <f>(Interdata1!GE32)</f>
        <v>3</v>
      </c>
      <c r="GC32" s="20">
        <f>(Interdata1!GK32)</f>
        <v>2</v>
      </c>
      <c r="GD32" s="20">
        <f>(Interdata1!GL32)</f>
        <v>3</v>
      </c>
      <c r="GE32" s="20">
        <f>(Interdata1!EO32)</f>
        <v>3</v>
      </c>
      <c r="GF32" s="20">
        <f>(Interdata1!EW32)</f>
        <v>4</v>
      </c>
      <c r="GG32" s="20">
        <f>(Interdata1!FF32)</f>
        <v>3</v>
      </c>
      <c r="GH32" s="20">
        <f>(Interdata1!FM32)</f>
        <v>3</v>
      </c>
      <c r="GI32" s="20">
        <f>(Interdata1!FP32)</f>
        <v>3</v>
      </c>
      <c r="GJ32" s="20">
        <f>(Interdata1!GB32)</f>
        <v>3</v>
      </c>
      <c r="GK32" s="20">
        <f>(Interdata1!GF32)</f>
        <v>3</v>
      </c>
      <c r="GL32" s="20">
        <f>(Interdata1!GG32)</f>
        <v>3</v>
      </c>
      <c r="GM32" s="20">
        <f>(Interdata1!GI32)</f>
        <v>3</v>
      </c>
      <c r="GN32" s="20">
        <f>(Interdata1!GN32)</f>
        <v>1</v>
      </c>
      <c r="GO32" s="20">
        <f>(Interdata1!DW32)</f>
        <v>4</v>
      </c>
      <c r="GP32" s="20">
        <f>(Interdata1!EH32)</f>
        <v>1</v>
      </c>
      <c r="GQ32" s="20">
        <f>(Interdata1!EL32)</f>
        <v>4</v>
      </c>
      <c r="GR32" s="20">
        <f>(Interdata1!EX32)</f>
        <v>4</v>
      </c>
      <c r="GS32" s="20">
        <f>(Interdata1!FE32)</f>
        <v>3</v>
      </c>
      <c r="GT32" s="20">
        <f>(Interdata1!FK32)</f>
        <v>3</v>
      </c>
      <c r="GU32" s="20">
        <f>(Interdata1!FY32)</f>
        <v>3</v>
      </c>
      <c r="GV32" s="20">
        <f>(Interdata1!FZ32)</f>
        <v>3</v>
      </c>
      <c r="GW32" s="20">
        <f>(Interdata1!GA32)</f>
        <v>1</v>
      </c>
      <c r="GX32" s="20">
        <f>(Interdata1!GM32)</f>
        <v>3</v>
      </c>
      <c r="GY32" s="20">
        <f>('Raw data'!GO32)</f>
        <v>8</v>
      </c>
      <c r="GZ32" s="20">
        <f>('Raw data'!GW32)</f>
        <v>3</v>
      </c>
      <c r="HA32" s="20">
        <f>('Raw data'!HE32)</f>
        <v>8</v>
      </c>
      <c r="HB32" s="20">
        <f>('Raw data'!HM32)</f>
        <v>10</v>
      </c>
      <c r="HC32" s="20">
        <f>('Raw data'!HU32)</f>
        <v>5</v>
      </c>
      <c r="HD32" s="20">
        <f>('Raw data'!GP32)</f>
        <v>5</v>
      </c>
      <c r="HE32" s="20">
        <f>('Raw data'!GX32)</f>
        <v>1</v>
      </c>
      <c r="HF32" s="20">
        <f>('Raw data'!HF32)</f>
        <v>5</v>
      </c>
      <c r="HG32" s="20">
        <f>('Raw data'!HN32)</f>
        <v>8</v>
      </c>
      <c r="HH32" s="20">
        <f>('Raw data'!HV32)</f>
        <v>1</v>
      </c>
      <c r="HI32" s="20">
        <f>('Raw data'!GQ32)</f>
        <v>7</v>
      </c>
      <c r="HJ32" s="20">
        <f>('Raw data'!GY32)</f>
        <v>5</v>
      </c>
      <c r="HK32" s="20">
        <f>('Raw data'!HG32)</f>
        <v>8</v>
      </c>
      <c r="HL32" s="20">
        <f>('Raw data'!HO32)</f>
        <v>5</v>
      </c>
      <c r="HM32" s="20">
        <f>('Raw data'!HW32)</f>
        <v>3</v>
      </c>
      <c r="HN32" s="20">
        <f>('Raw data'!GR32)</f>
        <v>10</v>
      </c>
      <c r="HO32" s="20">
        <f>('Raw data'!GZ32)</f>
        <v>10</v>
      </c>
      <c r="HP32" s="20">
        <f>('Raw data'!HX32)</f>
        <v>10</v>
      </c>
      <c r="HQ32" s="20">
        <f>('Raw data'!HH32)</f>
        <v>5</v>
      </c>
      <c r="HR32" s="20">
        <f>('Raw data'!HP32)</f>
        <v>5</v>
      </c>
      <c r="HS32" s="20">
        <f>('Raw data'!IC32)</f>
        <v>5</v>
      </c>
      <c r="HT32" s="20">
        <f>('Raw data'!GS32)</f>
        <v>10</v>
      </c>
      <c r="HU32" s="20">
        <f>('Raw data'!HA32)</f>
        <v>8</v>
      </c>
      <c r="HV32" s="20">
        <f>('Raw data'!HI32)</f>
        <v>8</v>
      </c>
      <c r="HW32" s="20">
        <f>('Raw data'!HQ32)</f>
        <v>8</v>
      </c>
      <c r="HX32" s="20">
        <f>('Raw data'!HY32)</f>
        <v>10</v>
      </c>
      <c r="HY32" s="20">
        <f>('Raw data'!GT32)</f>
        <v>7</v>
      </c>
      <c r="HZ32" s="20">
        <f>('Raw data'!HB32)</f>
        <v>8</v>
      </c>
      <c r="IA32" s="20">
        <f>('Raw data'!HJ32)</f>
        <v>5</v>
      </c>
      <c r="IB32" s="20">
        <f>('Raw data'!HR32)</f>
        <v>7</v>
      </c>
      <c r="IC32" s="20">
        <f>('Raw data'!HZ32)</f>
        <v>8</v>
      </c>
      <c r="ID32" s="20">
        <f>('Raw data'!GU32)</f>
        <v>10</v>
      </c>
      <c r="IE32" s="20">
        <f>('Raw data'!HC32)</f>
        <v>8</v>
      </c>
      <c r="IF32" s="20">
        <f>('Raw data'!HK32)</f>
        <v>8</v>
      </c>
      <c r="IG32" s="20">
        <f>('Raw data'!HS32)</f>
        <v>8</v>
      </c>
      <c r="IH32" s="20">
        <f>('Raw data'!IA32)</f>
        <v>5</v>
      </c>
      <c r="II32" s="20">
        <f>('Raw data'!GV32)</f>
        <v>3</v>
      </c>
      <c r="IJ32" s="20">
        <f>('Raw data'!HD32)</f>
        <v>1</v>
      </c>
      <c r="IK32" s="20">
        <f>('Raw data'!HL32)</f>
        <v>1</v>
      </c>
      <c r="IL32" s="20">
        <f>('Raw data'!HT32)</f>
        <v>1</v>
      </c>
      <c r="IM32" s="20">
        <f>('Raw data'!IB32)</f>
        <v>1</v>
      </c>
    </row>
    <row r="33">
      <c r="A33" s="24" t="str">
        <f>'Raw data'!B33</f>
        <v>Другое (Укажите в следующем вопросе)</v>
      </c>
      <c r="B33" s="31">
        <f>COUNTIF(Interdata1!E33:I33,"&lt;1")</f>
        <v>2</v>
      </c>
      <c r="C33" s="20">
        <f>COUNTIF(Interdata1!T33:W33,"&lt;1")</f>
        <v>4</v>
      </c>
      <c r="D33" s="20">
        <f>COUNTIF(Interdata1!Y33,"&lt;1")</f>
        <v>1</v>
      </c>
      <c r="E33" s="19">
        <f>COUNTIF(Interdata1!AI33:AL33,"&lt;1")</f>
        <v>3</v>
      </c>
      <c r="F33" s="19">
        <f>COUNTIF(Interdata1!E33,"&gt;0")</f>
        <v>1</v>
      </c>
      <c r="G33" s="20">
        <f>COUNTIF(Interdata1!J33:M33,"&lt;1")</f>
        <v>2</v>
      </c>
      <c r="H33" s="20">
        <f>countif(Interdata1!T33,"&gt;0")</f>
        <v>0</v>
      </c>
      <c r="I33" s="20">
        <f>COUNTIF(Interdata1!X33,"&lt;1")</f>
        <v>1</v>
      </c>
      <c r="J33" s="20">
        <f>COUNTIF(Interdata1!Z33:AB33,"&lt;1")</f>
        <v>2</v>
      </c>
      <c r="K33" s="20">
        <f>COUNTIF(Interdata1!AI33,"&gt;0")</f>
        <v>0</v>
      </c>
      <c r="L33" s="20">
        <f>COUNTIF(Interdata1!AM33:AO33,"&lt;1")</f>
        <v>1</v>
      </c>
      <c r="M33" s="20">
        <f>COUNTIF(Interdata1!F33,"&gt;0")</f>
        <v>1</v>
      </c>
      <c r="N33" s="20">
        <f>COUNTIF(Interdata1!J33,"&gt;0")</f>
        <v>1</v>
      </c>
      <c r="O33" s="20">
        <f>COUNTIF(Interdata1!N33:P33,"&lt;1")</f>
        <v>0</v>
      </c>
      <c r="P33" s="20">
        <f>COUNTIF(Interdata1!U33,"&gt;0")</f>
        <v>0</v>
      </c>
      <c r="Q33" s="20">
        <f>COUNTIF(Interdata1!X33,"&gt;0")</f>
        <v>0</v>
      </c>
      <c r="R33" s="20">
        <f>COUNTIF(Interdata1!AC33:AE33,"&lt;1")</f>
        <v>1</v>
      </c>
      <c r="S33" s="20">
        <f>COUNTIF(Interdata1!AN33,"&gt;0")</f>
        <v>1</v>
      </c>
      <c r="T33" s="20">
        <f>COUNTIF(Interdata1!AP33:AQ33,"&lt;1")</f>
        <v>0</v>
      </c>
      <c r="U33" s="20">
        <f>COUNTIF(Interdata1!AS33,"&gt;0")</f>
        <v>0</v>
      </c>
      <c r="V33" s="20">
        <f>COUNTIF(Interdata1!G33,"&gt;0")</f>
        <v>0</v>
      </c>
      <c r="W33" s="20">
        <f>COUNTIF(Interdata1!K33,"&gt;0")</f>
        <v>0</v>
      </c>
      <c r="X33" s="20">
        <f>COUNTIF(Interdata1!N33,"&gt;0")</f>
        <v>1</v>
      </c>
      <c r="Y33" s="20">
        <f>COUNTIF(Interdata1!Q33:R33,"&lt;1")</f>
        <v>0</v>
      </c>
      <c r="Z33" s="20">
        <f>COUNTIF(Interdata1!V33,"&gt;0")</f>
        <v>0</v>
      </c>
      <c r="AA33" s="20">
        <f>COUNTIF(Interdata1!Z33,"&gt;0")</f>
        <v>0</v>
      </c>
      <c r="AB33" s="20">
        <f>COUNTIF(Interdata1!AC33:AD33,"&gt;0")</f>
        <v>1</v>
      </c>
      <c r="AC33" s="20">
        <f>COUNTIF(Interdata1!AF33:AG33,"&lt;1")</f>
        <v>1</v>
      </c>
      <c r="AD33" s="20">
        <f>COUNTIF(Interdata1!AJ33,"&gt;0")</f>
        <v>0</v>
      </c>
      <c r="AE33" s="20">
        <f>COUNTIF(Interdata1!AP33,"&gt;0")</f>
        <v>1</v>
      </c>
      <c r="AF33" s="20">
        <f>COUNTIF(Interdata1!AR33,"&lt;1")</f>
        <v>0</v>
      </c>
      <c r="AG33" s="20">
        <f>COUNTIF(Interdata1!AT33,"&lt;1")</f>
        <v>1</v>
      </c>
      <c r="AH33" s="20">
        <f>COUNTIF(Interdata1!H33,"&gt;0")</f>
        <v>1</v>
      </c>
      <c r="AI33" s="20">
        <f>COUNTIF(Interdata1!L33,"&gt;0")</f>
        <v>0</v>
      </c>
      <c r="AJ33" s="20">
        <f>COUNTIF(Interdata1!O33,"&gt;0")</f>
        <v>1</v>
      </c>
      <c r="AK33" s="20">
        <f>COUNTIF(Interdata1!Q33,"&gt;0")</f>
        <v>1</v>
      </c>
      <c r="AL33" s="20">
        <f>COUNTIF(Interdata1!S33,"&lt;1")</f>
        <v>0</v>
      </c>
      <c r="AM33" s="20">
        <f>COUNTIF(Interdata1!AA33:AB33,"&gt;0")</f>
        <v>1</v>
      </c>
      <c r="AN33" s="20">
        <f>COUNTIF(Interdata1!AF33,"&gt;0")</f>
        <v>0</v>
      </c>
      <c r="AO33" s="20">
        <f>COUNTIF(Interdata1!AH33,"&lt;1")</f>
        <v>1</v>
      </c>
      <c r="AP33" s="20">
        <f>COUNTIF(Interdata1!AK33,"&gt;0")</f>
        <v>0</v>
      </c>
      <c r="AQ33" s="20">
        <f>COUNTIF(Interdata1!AM33,"&gt;0")</f>
        <v>0</v>
      </c>
      <c r="AR33" s="20">
        <f>COUNTIF(Interdata1!AO33,"&gt;0")</f>
        <v>1</v>
      </c>
      <c r="AS33" s="20">
        <f>COUNTIF(Interdata1!AQ33:AR33,"&gt;0")</f>
        <v>2</v>
      </c>
      <c r="AT33" s="20">
        <f>COUNTIF(Interdata1!I33,"&gt;0")</f>
        <v>0</v>
      </c>
      <c r="AU33" s="20">
        <f>COUNTIF(Interdata1!M33,"&gt;0")</f>
        <v>1</v>
      </c>
      <c r="AV33" s="20">
        <f>COUNTIF(Interdata1!P33,"&gt;0")</f>
        <v>1</v>
      </c>
      <c r="AW33" s="20">
        <f>COUNTIF(Interdata1!R33:S33,"&gt;0")</f>
        <v>2</v>
      </c>
      <c r="AX33" s="20">
        <f>COUNTIF(Interdata1!W33,"&gt;0")</f>
        <v>0</v>
      </c>
      <c r="AY33" s="20">
        <f>COUNTIF(Interdata1!Y33,"&gt;0")</f>
        <v>0</v>
      </c>
      <c r="AZ33" s="20">
        <f>COUNTIF(Interdata1!AE33,"&gt;0")</f>
        <v>1</v>
      </c>
      <c r="BA33" s="20">
        <f>COUNTIF(Interdata1!AG33:AH33,"&gt;0")</f>
        <v>1</v>
      </c>
      <c r="BB33" s="20">
        <f>COUNTIF(Interdata1!AL33,"&gt;0")</f>
        <v>1</v>
      </c>
      <c r="BC33" s="20">
        <f>COUNTIF(Interdata1!AS33,"&lt;1")</f>
        <v>1</v>
      </c>
      <c r="BD33" s="32">
        <f>COUNTIF(Interdata1!AT33,"&gt;0")</f>
        <v>0</v>
      </c>
      <c r="BE33" s="20">
        <f>COUNTIF(Interdata1!AU33,"&gt;0")</f>
        <v>1</v>
      </c>
      <c r="BF33" s="20">
        <f>COUNTIF(Interdata1!AY33,"&gt;0")</f>
        <v>1</v>
      </c>
      <c r="BG33" s="20">
        <f>COUNTIF(Interdata1!BC33,"&gt;0")</f>
        <v>1</v>
      </c>
      <c r="BH33" s="20">
        <f>COUNTIF(Interdata1!BG33,"&gt;0")</f>
        <v>1</v>
      </c>
      <c r="BI33" s="20">
        <f>COUNTIF(Interdata1!BK33,"&gt;0")</f>
        <v>1</v>
      </c>
      <c r="BJ33" s="20">
        <f>COUNTIF(Interdata1!BO33,"&gt;0")</f>
        <v>0</v>
      </c>
      <c r="BK33" s="20">
        <f>COUNTIF(Interdata1!BS33,"&gt;0")</f>
        <v>1</v>
      </c>
      <c r="BL33" s="20">
        <f>COUNTIF(Interdata1!BW33,"&gt;0")</f>
        <v>1</v>
      </c>
      <c r="BM33" s="20">
        <f>COUNTIF(Interdata1!CA33,"&gt;0")</f>
        <v>0</v>
      </c>
      <c r="BN33" s="20">
        <f>COUNTIF(Interdata1!CE33,"&gt;0")</f>
        <v>1</v>
      </c>
      <c r="BO33" s="20">
        <f>COUNTIF(Interdata1!AV33,"&gt;0")</f>
        <v>1</v>
      </c>
      <c r="BP33" s="20">
        <f>COUNTIF(Interdata1!AZ33,"&gt;0")</f>
        <v>0</v>
      </c>
      <c r="BQ33" s="20">
        <f>COUNTIF(Interdata1!BD33,"&gt;0")</f>
        <v>0</v>
      </c>
      <c r="BR33" s="20">
        <f>COUNTIF(Interdata1!BH33,"&gt;0")</f>
        <v>1</v>
      </c>
      <c r="BS33" s="20">
        <f>COUNTIF(Interdata1!BL33,"&gt;0")</f>
        <v>1</v>
      </c>
      <c r="BT33" s="20">
        <f>COUNTIF(Interdata1!BP33,"&gt;0")</f>
        <v>1</v>
      </c>
      <c r="BU33" s="20">
        <f>COUNTIF(Interdata1!BT33,"&gt;0")</f>
        <v>1</v>
      </c>
      <c r="BV33" s="20">
        <f>COUNTIF(Interdata1!BX33,"&gt;0")</f>
        <v>0</v>
      </c>
      <c r="BW33" s="20">
        <f>COUNTIF(Interdata1!CB33,"&gt;0")</f>
        <v>0</v>
      </c>
      <c r="BX33" s="20">
        <f>COUNTIF(Interdata1!CF33,"&gt;0")</f>
        <v>0</v>
      </c>
      <c r="BY33" s="20">
        <f>COUNTIF(Interdata1!AW33,"&gt;0")</f>
        <v>1</v>
      </c>
      <c r="BZ33" s="20">
        <f>COUNTIF(Interdata1!BA33,"&gt;0")</f>
        <v>1</v>
      </c>
      <c r="CA33" s="20">
        <f>COUNTIF(Interdata1!BE33,"&gt;0")</f>
        <v>0</v>
      </c>
      <c r="CB33" s="20">
        <f>COUNTIF(Interdata1!BI33,"&gt;0")</f>
        <v>1</v>
      </c>
      <c r="CC33" s="20">
        <f>COUNTIF(Interdata1!BM33,"&gt;0")</f>
        <v>0</v>
      </c>
      <c r="CD33" s="20">
        <f>COUNTIF(Interdata1!BQ33,"&gt;0")</f>
        <v>0</v>
      </c>
      <c r="CE33" s="20">
        <f>COUNTIF(Interdata1!BU33,"&gt;0")</f>
        <v>0</v>
      </c>
      <c r="CF33" s="20">
        <f>COUNTIF(Interdata1!BY33,"&gt;0")</f>
        <v>0</v>
      </c>
      <c r="CG33" s="20">
        <f>COUNTIF(Interdata1!CC33,"&gt;0")</f>
        <v>1</v>
      </c>
      <c r="CH33" s="20">
        <f>COUNTIF(Interdata1!CG33,"&gt;0")</f>
        <v>1</v>
      </c>
      <c r="CI33" s="20">
        <f>COUNTIF(Interdata1!AX33,"&gt;0")</f>
        <v>1</v>
      </c>
      <c r="CJ33" s="20">
        <f>COUNTIF(Interdata1!BB33,"&gt;0")</f>
        <v>1</v>
      </c>
      <c r="CK33" s="20">
        <f>COUNTIF(Interdata1!BF33,"&gt;0")</f>
        <v>1</v>
      </c>
      <c r="CL33" s="20">
        <f>COUNTIF(Interdata1!BJ33,"&gt;0")</f>
        <v>0</v>
      </c>
      <c r="CM33" s="20">
        <f>COUNTIF(Interdata1!BN33,"&gt;0")</f>
        <v>0</v>
      </c>
      <c r="CN33" s="20">
        <f>COUNTIF(Interdata1!BR33,"&gt;0")</f>
        <v>1</v>
      </c>
      <c r="CO33" s="20">
        <f>COUNTIF(Interdata1!BV33,"&gt;0")</f>
        <v>1</v>
      </c>
      <c r="CP33" s="20">
        <f>COUNTIF(Interdata1!BZ33,"&gt;0")</f>
        <v>1</v>
      </c>
      <c r="CQ33" s="20">
        <f>COUNTIF(Interdata1!CD33,"&gt;0")</f>
        <v>0</v>
      </c>
      <c r="CR33" s="20">
        <f>COUNTIF(Interdata1!CH33,"&gt;0")</f>
        <v>0</v>
      </c>
      <c r="CS33" s="20">
        <f>COUNTIF(Interdata1!CI33,"&gt;0")</f>
        <v>0</v>
      </c>
      <c r="CT33" s="20">
        <f>COUNTIF(Interdata1!CM33,"&gt;0")</f>
        <v>1</v>
      </c>
      <c r="CU33" s="20">
        <f>COUNTIF(Interdata1!CQ33,"&gt;0")</f>
        <v>1</v>
      </c>
      <c r="CV33" s="20">
        <f>COUNTIF(Interdata1!CU33,"&gt;0")</f>
        <v>0</v>
      </c>
      <c r="CW33" s="20">
        <f>COUNTIF(Interdata1!CY33,"&gt;0")</f>
        <v>1</v>
      </c>
      <c r="CX33" s="20">
        <f>COUNTIF(Interdata1!DC33,"&gt;0")</f>
        <v>0</v>
      </c>
      <c r="CY33" s="20">
        <f>COUNTIF(Interdata1!DG33,"&gt;0")</f>
        <v>1</v>
      </c>
      <c r="CZ33" s="20">
        <f>COUNTIF(Interdata1!DK33,"&gt;0")</f>
        <v>0</v>
      </c>
      <c r="DA33" s="20">
        <f>COUNTIF(Interdata1!DO33,"&gt;0")</f>
        <v>1</v>
      </c>
      <c r="DB33" s="20">
        <f>COUNTIF(Interdata1!DS33,"&gt;0")</f>
        <v>0</v>
      </c>
      <c r="DC33" s="20">
        <f>COUNTIF(Interdata1!CJ33,"&gt;0")</f>
        <v>1</v>
      </c>
      <c r="DD33" s="20">
        <f>COUNTIF(Interdata1!CN33,"&gt;0")</f>
        <v>1</v>
      </c>
      <c r="DE33" s="20">
        <f>COUNTIF(Interdata1!CR33,"&gt;0")</f>
        <v>0</v>
      </c>
      <c r="DF33" s="20">
        <f>COUNTIF(Interdata1!CV33,"&gt;0")</f>
        <v>0</v>
      </c>
      <c r="DG33" s="20">
        <f>COUNTIF(Interdata1!CZ33,"&gt;0")</f>
        <v>1</v>
      </c>
      <c r="DH33" s="20">
        <f>COUNTIF(Interdata1!DD33,"&gt;0")</f>
        <v>0</v>
      </c>
      <c r="DI33" s="20">
        <f>COUNTIF(Interdata1!DH33,"&gt;0")</f>
        <v>0</v>
      </c>
      <c r="DJ33" s="20">
        <f>COUNTIF(Interdata1!DL33,"&gt;0")</f>
        <v>1</v>
      </c>
      <c r="DK33" s="20">
        <f>COUNTIF(Interdata1!DP33,"&gt;0")</f>
        <v>1</v>
      </c>
      <c r="DL33" s="20">
        <f>COUNTIF(Interdata1!DT33,"&gt;0")</f>
        <v>0</v>
      </c>
      <c r="DM33" s="20">
        <f>COUNTIF(Interdata1!CK33,"&gt;0")</f>
        <v>0</v>
      </c>
      <c r="DN33" s="20">
        <f>COUNTIF(Interdata1!CO33,"&gt;0")</f>
        <v>0</v>
      </c>
      <c r="DO33" s="20">
        <f>COUNTIF(Interdata1!CS33,"&gt;0")</f>
        <v>0</v>
      </c>
      <c r="DP33" s="20">
        <f>COUNTIF(Interdata1!CW33,"&gt;0")</f>
        <v>1</v>
      </c>
      <c r="DQ33" s="20">
        <f>COUNTIF(Interdata1!DA33,"&gt;0")</f>
        <v>0</v>
      </c>
      <c r="DR33" s="20">
        <f>COUNTIF(Interdata1!DE33,"&gt;0")</f>
        <v>0</v>
      </c>
      <c r="DS33" s="20">
        <f>COUNTIF(Interdata1!DI33,"&gt;0")</f>
        <v>1</v>
      </c>
      <c r="DT33" s="20">
        <f>COUNTIF(Interdata1!DM33,"&gt;0")</f>
        <v>0</v>
      </c>
      <c r="DU33" s="20">
        <f>COUNTIF(Interdata1!DQ33,"&gt;0")</f>
        <v>0</v>
      </c>
      <c r="DV33" s="20">
        <f>COUNTIF(Interdata1!DU33,"&gt;0")</f>
        <v>0</v>
      </c>
      <c r="DW33" s="20">
        <f>COUNTIF(Interdata1!CL33,"&gt;0")</f>
        <v>0</v>
      </c>
      <c r="DX33" s="20">
        <f>COUNTIF(Interdata1!CP33,"&gt;0")</f>
        <v>0</v>
      </c>
      <c r="DY33" s="20">
        <f>COUNTIF(Interdata1!CT33,"&gt;0")</f>
        <v>0</v>
      </c>
      <c r="DZ33" s="20">
        <f>COUNTIF(Interdata1!CX33,"&gt;0")</f>
        <v>0</v>
      </c>
      <c r="EA33" s="20">
        <f>COUNTIF(Interdata1!DB33,"&gt;0")</f>
        <v>0</v>
      </c>
      <c r="EB33" s="20">
        <f>COUNTIF(Interdata1!DF33,"&gt;0")</f>
        <v>0</v>
      </c>
      <c r="EC33" s="20">
        <f>COUNTIF(Interdata1!DJ33,"&gt;0")</f>
        <v>0</v>
      </c>
      <c r="ED33" s="20">
        <f>COUNTIF(Interdata1!DN33,"&gt;0")</f>
        <v>0</v>
      </c>
      <c r="EE33" s="20">
        <f>COUNTIF(Interdata1!DR33,"&gt;0")</f>
        <v>0</v>
      </c>
      <c r="EF33" s="20">
        <f>COUNTIF(Interdata1!DV33,"&gt;0")</f>
        <v>0</v>
      </c>
      <c r="EG33" s="20">
        <f>(Interdata1!EB33)</f>
        <v>2</v>
      </c>
      <c r="EH33" s="20">
        <f>(Interdata1!ED33)</f>
        <v>4</v>
      </c>
      <c r="EI33" s="20">
        <f>(Interdata1!EE33)</f>
        <v>3</v>
      </c>
      <c r="EJ33" s="20">
        <f>(Interdata1!EJ33)</f>
        <v>3</v>
      </c>
      <c r="EK33" s="20">
        <f>(Interdata1!ES33)</f>
        <v>4</v>
      </c>
      <c r="EL33" s="20">
        <f>(Interdata1!FA33)</f>
        <v>4</v>
      </c>
      <c r="EM33" s="20">
        <f>(Interdata1!FC33)</f>
        <v>3</v>
      </c>
      <c r="EN33" s="20">
        <f>(Interdata1!FT33)</f>
        <v>2</v>
      </c>
      <c r="EO33" s="20">
        <f>(Interdata1!FV33)</f>
        <v>4</v>
      </c>
      <c r="EP33" s="20">
        <f>(Interdata1!GD33)</f>
        <v>4</v>
      </c>
      <c r="EQ33" s="20">
        <f>(Interdata1!EA33)</f>
        <v>3</v>
      </c>
      <c r="ER33" s="20">
        <f>(Interdata1!EF33)</f>
        <v>3</v>
      </c>
      <c r="ES33" s="20">
        <f>(Interdata1!EG33)</f>
        <v>2</v>
      </c>
      <c r="ET33" s="20">
        <f>(Interdata1!EM33)</f>
        <v>2</v>
      </c>
      <c r="EU33" s="20">
        <f>(Interdata1!EP33)</f>
        <v>3</v>
      </c>
      <c r="EV33" s="20">
        <f>(Interdata1!EY33)</f>
        <v>3</v>
      </c>
      <c r="EW33" s="20">
        <f>(Interdata1!FB33)</f>
        <v>2</v>
      </c>
      <c r="EX33" s="20">
        <f>(Interdata1!FJ33)</f>
        <v>3</v>
      </c>
      <c r="EY33" s="20">
        <f>(Interdata1!FS33)</f>
        <v>2</v>
      </c>
      <c r="EZ33" s="20">
        <f>(Interdata1!FX33)</f>
        <v>1</v>
      </c>
      <c r="FA33" s="20">
        <f>(Interdata1!DX33)</f>
        <v>1</v>
      </c>
      <c r="FB33" s="20">
        <f>(Interdata1!DZ33)</f>
        <v>2</v>
      </c>
      <c r="FC33" s="20">
        <f>(Interdata1!EI33)</f>
        <v>3</v>
      </c>
      <c r="FD33" s="20">
        <f>(Interdata1!EN33)</f>
        <v>3</v>
      </c>
      <c r="FE33" s="20">
        <f>(Interdata1!EU33)</f>
        <v>4</v>
      </c>
      <c r="FF33" s="20">
        <f>(Interdata1!EZ33)</f>
        <v>3</v>
      </c>
      <c r="FG33" s="20">
        <f>(Interdata1!FI33)</f>
        <v>3</v>
      </c>
      <c r="FH33" s="20">
        <f>(Interdata1!FU33)</f>
        <v>1</v>
      </c>
      <c r="FI33" s="20">
        <f>(Interdata1!GH33)</f>
        <v>1</v>
      </c>
      <c r="FJ33" s="20">
        <f>(Interdata1!GJ33)</f>
        <v>3</v>
      </c>
      <c r="FK33" s="20">
        <f>(Interdata1!DY33)</f>
        <v>4</v>
      </c>
      <c r="FL33" s="20">
        <f>(Interdata1!EC33)</f>
        <v>3</v>
      </c>
      <c r="FM33" s="20">
        <f>(Interdata1!EK33)</f>
        <v>4</v>
      </c>
      <c r="FN33" s="20">
        <f>(Interdata1!ER33)</f>
        <v>3</v>
      </c>
      <c r="FO33" s="20">
        <f>(Interdata1!FD33)</f>
        <v>3</v>
      </c>
      <c r="FP33" s="20">
        <f>(Interdata1!FH33)</f>
        <v>3</v>
      </c>
      <c r="FQ33" s="20">
        <f>(Interdata1!FL33)</f>
        <v>4</v>
      </c>
      <c r="FR33" s="20">
        <f>(Interdata1!FO33)</f>
        <v>1</v>
      </c>
      <c r="FS33" s="20">
        <f>(Interdata1!FQ33)</f>
        <v>4</v>
      </c>
      <c r="FT33" s="20">
        <f>(Interdata1!FW33)</f>
        <v>2</v>
      </c>
      <c r="FU33" s="20">
        <f>(Interdata1!EQ33)</f>
        <v>2</v>
      </c>
      <c r="FV33" s="20">
        <f>(Interdata1!ET33)</f>
        <v>3</v>
      </c>
      <c r="FW33" s="20">
        <f>(Interdata1!EV33)</f>
        <v>2</v>
      </c>
      <c r="FX33" s="20">
        <f>(Interdata1!FG33)</f>
        <v>3</v>
      </c>
      <c r="FY33" s="20">
        <f>(Interdata1!FN33)</f>
        <v>1</v>
      </c>
      <c r="FZ33" s="20">
        <f>(Interdata1!FR33)</f>
        <v>1</v>
      </c>
      <c r="GA33" s="20">
        <f>(Interdata1!GC33)</f>
        <v>1</v>
      </c>
      <c r="GB33" s="20">
        <f>(Interdata1!GE33)</f>
        <v>3</v>
      </c>
      <c r="GC33" s="20">
        <f>(Interdata1!GK33)</f>
        <v>2</v>
      </c>
      <c r="GD33" s="20">
        <f>(Interdata1!GL33)</f>
        <v>3</v>
      </c>
      <c r="GE33" s="20">
        <f>(Interdata1!EO33)</f>
        <v>3</v>
      </c>
      <c r="GF33" s="20">
        <f>(Interdata1!EW33)</f>
        <v>2</v>
      </c>
      <c r="GG33" s="20">
        <f>(Interdata1!FF33)</f>
        <v>4</v>
      </c>
      <c r="GH33" s="20">
        <f>(Interdata1!FM33)</f>
        <v>2</v>
      </c>
      <c r="GI33" s="20">
        <f>(Interdata1!FP33)</f>
        <v>4</v>
      </c>
      <c r="GJ33" s="20">
        <f>(Interdata1!GB33)</f>
        <v>3</v>
      </c>
      <c r="GK33" s="20">
        <f>(Interdata1!GF33)</f>
        <v>4</v>
      </c>
      <c r="GL33" s="20">
        <f>(Interdata1!GG33)</f>
        <v>3</v>
      </c>
      <c r="GM33" s="20">
        <f>(Interdata1!GI33)</f>
        <v>1</v>
      </c>
      <c r="GN33" s="20">
        <f>(Interdata1!GN33)</f>
        <v>4</v>
      </c>
      <c r="GO33" s="20">
        <f>(Interdata1!DW33)</f>
        <v>3</v>
      </c>
      <c r="GP33" s="20">
        <f>(Interdata1!EH33)</f>
        <v>3</v>
      </c>
      <c r="GQ33" s="20">
        <f>(Interdata1!EL33)</f>
        <v>1</v>
      </c>
      <c r="GR33" s="20">
        <f>(Interdata1!EX33)</f>
        <v>3</v>
      </c>
      <c r="GS33" s="20">
        <f>(Interdata1!FE33)</f>
        <v>4</v>
      </c>
      <c r="GT33" s="20">
        <f>(Interdata1!FK33)</f>
        <v>2</v>
      </c>
      <c r="GU33" s="20">
        <f>(Interdata1!FY33)</f>
        <v>2</v>
      </c>
      <c r="GV33" s="20">
        <f>(Interdata1!FZ33)</f>
        <v>3</v>
      </c>
      <c r="GW33" s="20">
        <f>(Interdata1!GA33)</f>
        <v>3</v>
      </c>
      <c r="GX33" s="20">
        <f>(Interdata1!GM33)</f>
        <v>3</v>
      </c>
      <c r="GY33" s="20">
        <f>('Raw data'!GO33)</f>
        <v>2</v>
      </c>
      <c r="GZ33" s="20">
        <f>('Raw data'!GW33)</f>
        <v>3</v>
      </c>
      <c r="HA33" s="20">
        <f>('Raw data'!HE33)</f>
        <v>3</v>
      </c>
      <c r="HB33" s="20">
        <f>('Raw data'!HM33)</f>
        <v>8</v>
      </c>
      <c r="HC33" s="20">
        <f>('Raw data'!HU33)</f>
        <v>5</v>
      </c>
      <c r="HD33" s="20">
        <f>('Raw data'!GP33)</f>
        <v>2</v>
      </c>
      <c r="HE33" s="20">
        <f>('Raw data'!GX33)</f>
        <v>6</v>
      </c>
      <c r="HF33" s="20">
        <f>('Raw data'!HF33)</f>
        <v>7</v>
      </c>
      <c r="HG33" s="20">
        <f>('Raw data'!HN33)</f>
        <v>8</v>
      </c>
      <c r="HH33" s="20">
        <f>('Raw data'!HV33)</f>
        <v>4</v>
      </c>
      <c r="HI33" s="20">
        <f>('Raw data'!GQ33)</f>
        <v>4</v>
      </c>
      <c r="HJ33" s="20">
        <f>('Raw data'!GY33)</f>
        <v>4</v>
      </c>
      <c r="HK33" s="20">
        <f>('Raw data'!HG33)</f>
        <v>7</v>
      </c>
      <c r="HL33" s="20">
        <f>('Raw data'!HO33)</f>
        <v>3</v>
      </c>
      <c r="HM33" s="20">
        <f>('Raw data'!HW33)</f>
        <v>8</v>
      </c>
      <c r="HN33" s="20">
        <f>('Raw data'!GR33)</f>
        <v>7</v>
      </c>
      <c r="HO33" s="20">
        <f>('Raw data'!GZ33)</f>
        <v>7</v>
      </c>
      <c r="HP33" s="20">
        <f>('Raw data'!HX33)</f>
        <v>7</v>
      </c>
      <c r="HQ33" s="20">
        <f>('Raw data'!HH33)</f>
        <v>4</v>
      </c>
      <c r="HR33" s="20">
        <f>('Raw data'!HP33)</f>
        <v>2</v>
      </c>
      <c r="HS33" s="20">
        <f>('Raw data'!IC33)</f>
        <v>3</v>
      </c>
      <c r="HT33" s="20">
        <f>('Raw data'!GS33)</f>
        <v>8</v>
      </c>
      <c r="HU33" s="20">
        <f>('Raw data'!HA33)</f>
        <v>8</v>
      </c>
      <c r="HV33" s="20">
        <f>('Raw data'!HI33)</f>
        <v>7</v>
      </c>
      <c r="HW33" s="20">
        <f>('Raw data'!HQ33)</f>
        <v>10</v>
      </c>
      <c r="HX33" s="20">
        <f>('Raw data'!HY33)</f>
        <v>8</v>
      </c>
      <c r="HY33" s="20">
        <f>('Raw data'!GT33)</f>
        <v>5</v>
      </c>
      <c r="HZ33" s="20">
        <f>('Raw data'!HB33)</f>
        <v>4</v>
      </c>
      <c r="IA33" s="20">
        <f>('Raw data'!HJ33)</f>
        <v>7</v>
      </c>
      <c r="IB33" s="20">
        <f>('Raw data'!HR33)</f>
        <v>2</v>
      </c>
      <c r="IC33" s="20">
        <f>('Raw data'!HZ33)</f>
        <v>3</v>
      </c>
      <c r="ID33" s="20">
        <f>('Raw data'!GU33)</f>
        <v>8</v>
      </c>
      <c r="IE33" s="20">
        <f>('Raw data'!HC33)</f>
        <v>7</v>
      </c>
      <c r="IF33" s="20">
        <f>('Raw data'!HK33)</f>
        <v>4</v>
      </c>
      <c r="IG33" s="20">
        <f>('Raw data'!HS33)</f>
        <v>10</v>
      </c>
      <c r="IH33" s="20">
        <f>('Raw data'!IA33)</f>
        <v>2</v>
      </c>
      <c r="II33" s="20">
        <f>('Raw data'!GV33)</f>
        <v>7</v>
      </c>
      <c r="IJ33" s="20">
        <f>('Raw data'!HD33)</f>
        <v>6</v>
      </c>
      <c r="IK33" s="20">
        <f>('Raw data'!HL33)</f>
        <v>6</v>
      </c>
      <c r="IL33" s="20">
        <f>('Raw data'!HT33)</f>
        <v>2</v>
      </c>
      <c r="IM33" s="20">
        <f>('Raw data'!IB33)</f>
        <v>3</v>
      </c>
    </row>
    <row r="34">
      <c r="A34" s="24" t="str">
        <f>'Raw data'!B34</f>
        <v>Developer</v>
      </c>
      <c r="B34" s="31">
        <f>COUNTIF(Interdata1!E34:I34,"&lt;1")</f>
        <v>2</v>
      </c>
      <c r="C34" s="20">
        <f>COUNTIF(Interdata1!T34:W34,"&lt;1")</f>
        <v>1</v>
      </c>
      <c r="D34" s="20">
        <f>COUNTIF(Interdata1!Y34,"&lt;1")</f>
        <v>0</v>
      </c>
      <c r="E34" s="19">
        <f>COUNTIF(Interdata1!AI34:AL34,"&lt;1")</f>
        <v>3</v>
      </c>
      <c r="F34" s="19">
        <f>COUNTIF(Interdata1!E34,"&gt;0")</f>
        <v>0</v>
      </c>
      <c r="G34" s="20">
        <f>COUNTIF(Interdata1!J34:M34,"&lt;1")</f>
        <v>2</v>
      </c>
      <c r="H34" s="20">
        <f>countif(Interdata1!T34,"&gt;0")</f>
        <v>1</v>
      </c>
      <c r="I34" s="20">
        <f>COUNTIF(Interdata1!X34,"&lt;1")</f>
        <v>1</v>
      </c>
      <c r="J34" s="20">
        <f>COUNTIF(Interdata1!Z34:AB34,"&lt;1")</f>
        <v>2</v>
      </c>
      <c r="K34" s="20">
        <f>COUNTIF(Interdata1!AI34,"&gt;0")</f>
        <v>0</v>
      </c>
      <c r="L34" s="20">
        <f>COUNTIF(Interdata1!AM34:AO34,"&lt;1")</f>
        <v>3</v>
      </c>
      <c r="M34" s="20">
        <f>COUNTIF(Interdata1!F34,"&gt;0")</f>
        <v>1</v>
      </c>
      <c r="N34" s="20">
        <f>COUNTIF(Interdata1!J34,"&gt;0")</f>
        <v>0</v>
      </c>
      <c r="O34" s="20">
        <f>COUNTIF(Interdata1!N34:P34,"&lt;1")</f>
        <v>2</v>
      </c>
      <c r="P34" s="20">
        <f>COUNTIF(Interdata1!U34,"&gt;0")</f>
        <v>1</v>
      </c>
      <c r="Q34" s="20">
        <f>COUNTIF(Interdata1!X34,"&gt;0")</f>
        <v>0</v>
      </c>
      <c r="R34" s="20">
        <f>COUNTIF(Interdata1!AC34:AE34,"&lt;1")</f>
        <v>2</v>
      </c>
      <c r="S34" s="20">
        <f>COUNTIF(Interdata1!AN34,"&gt;0")</f>
        <v>0</v>
      </c>
      <c r="T34" s="20">
        <f>COUNTIF(Interdata1!AP34:AQ34,"&lt;1")</f>
        <v>1</v>
      </c>
      <c r="U34" s="20">
        <f>COUNTIF(Interdata1!AS34,"&gt;0")</f>
        <v>1</v>
      </c>
      <c r="V34" s="20">
        <f>COUNTIF(Interdata1!G34,"&gt;0")</f>
        <v>0</v>
      </c>
      <c r="W34" s="20">
        <f>COUNTIF(Interdata1!K34,"&gt;0")</f>
        <v>0</v>
      </c>
      <c r="X34" s="20">
        <f>COUNTIF(Interdata1!N34,"&gt;0")</f>
        <v>0</v>
      </c>
      <c r="Y34" s="20">
        <f>COUNTIF(Interdata1!Q34:R34,"&lt;1")</f>
        <v>1</v>
      </c>
      <c r="Z34" s="20">
        <f>COUNTIF(Interdata1!V34,"&gt;0")</f>
        <v>0</v>
      </c>
      <c r="AA34" s="20">
        <f>COUNTIF(Interdata1!Z34,"&gt;0")</f>
        <v>0</v>
      </c>
      <c r="AB34" s="20">
        <f>COUNTIF(Interdata1!AC34:AD34,"&gt;0")</f>
        <v>1</v>
      </c>
      <c r="AC34" s="20">
        <f>COUNTIF(Interdata1!AF34:AG34,"&lt;1")</f>
        <v>0</v>
      </c>
      <c r="AD34" s="20">
        <f>COUNTIF(Interdata1!AJ34,"&gt;0")</f>
        <v>0</v>
      </c>
      <c r="AE34" s="20">
        <f>COUNTIF(Interdata1!AP34,"&gt;0")</f>
        <v>0</v>
      </c>
      <c r="AF34" s="20">
        <f>COUNTIF(Interdata1!AR34,"&lt;1")</f>
        <v>0</v>
      </c>
      <c r="AG34" s="20">
        <f>COUNTIF(Interdata1!AT34,"&lt;1")</f>
        <v>0</v>
      </c>
      <c r="AH34" s="20">
        <f>COUNTIF(Interdata1!H34,"&gt;0")</f>
        <v>1</v>
      </c>
      <c r="AI34" s="20">
        <f>COUNTIF(Interdata1!L34,"&gt;0")</f>
        <v>1</v>
      </c>
      <c r="AJ34" s="20">
        <f>COUNTIF(Interdata1!O34,"&gt;0")</f>
        <v>1</v>
      </c>
      <c r="AK34" s="20">
        <f>COUNTIF(Interdata1!Q34,"&gt;0")</f>
        <v>1</v>
      </c>
      <c r="AL34" s="20">
        <f>COUNTIF(Interdata1!S34,"&lt;1")</f>
        <v>1</v>
      </c>
      <c r="AM34" s="20">
        <f>COUNTIF(Interdata1!AA34:AB34,"&gt;0")</f>
        <v>1</v>
      </c>
      <c r="AN34" s="20">
        <f>COUNTIF(Interdata1!AF34,"&gt;0")</f>
        <v>1</v>
      </c>
      <c r="AO34" s="20">
        <f>COUNTIF(Interdata1!AH34,"&lt;1")</f>
        <v>0</v>
      </c>
      <c r="AP34" s="20">
        <f>COUNTIF(Interdata1!AK34,"&gt;0")</f>
        <v>0</v>
      </c>
      <c r="AQ34" s="20">
        <f>COUNTIF(Interdata1!AM34,"&gt;0")</f>
        <v>0</v>
      </c>
      <c r="AR34" s="20">
        <f>COUNTIF(Interdata1!AO34,"&gt;0")</f>
        <v>0</v>
      </c>
      <c r="AS34" s="20">
        <f>COUNTIF(Interdata1!AQ34:AR34,"&gt;0")</f>
        <v>2</v>
      </c>
      <c r="AT34" s="20">
        <f>COUNTIF(Interdata1!I34,"&gt;0")</f>
        <v>1</v>
      </c>
      <c r="AU34" s="20">
        <f>COUNTIF(Interdata1!M34,"&gt;0")</f>
        <v>1</v>
      </c>
      <c r="AV34" s="20">
        <f>COUNTIF(Interdata1!P34,"&gt;0")</f>
        <v>0</v>
      </c>
      <c r="AW34" s="20">
        <f>COUNTIF(Interdata1!R34:S34,"&gt;0")</f>
        <v>0</v>
      </c>
      <c r="AX34" s="20">
        <f>COUNTIF(Interdata1!W34,"&gt;0")</f>
        <v>1</v>
      </c>
      <c r="AY34" s="20">
        <f>COUNTIF(Interdata1!Y34,"&gt;0")</f>
        <v>1</v>
      </c>
      <c r="AZ34" s="20">
        <f>COUNTIF(Interdata1!AE34,"&gt;0")</f>
        <v>0</v>
      </c>
      <c r="BA34" s="20">
        <f>COUNTIF(Interdata1!AG34:AH34,"&gt;0")</f>
        <v>2</v>
      </c>
      <c r="BB34" s="20">
        <f>COUNTIF(Interdata1!AL34,"&gt;0")</f>
        <v>1</v>
      </c>
      <c r="BC34" s="20">
        <f>COUNTIF(Interdata1!AS34,"&lt;1")</f>
        <v>0</v>
      </c>
      <c r="BD34" s="32">
        <f>COUNTIF(Interdata1!AT34,"&gt;0")</f>
        <v>1</v>
      </c>
      <c r="BE34" s="20">
        <f>COUNTIF(Interdata1!AU34,"&gt;0")</f>
        <v>1</v>
      </c>
      <c r="BF34" s="20">
        <f>COUNTIF(Interdata1!AY34,"&gt;0")</f>
        <v>1</v>
      </c>
      <c r="BG34" s="20">
        <f>COUNTIF(Interdata1!BC34,"&gt;0")</f>
        <v>0</v>
      </c>
      <c r="BH34" s="20">
        <f>COUNTIF(Interdata1!BG34,"&gt;0")</f>
        <v>1</v>
      </c>
      <c r="BI34" s="20">
        <f>COUNTIF(Interdata1!BK34,"&gt;0")</f>
        <v>1</v>
      </c>
      <c r="BJ34" s="20">
        <f>COUNTIF(Interdata1!BO34,"&gt;0")</f>
        <v>1</v>
      </c>
      <c r="BK34" s="20">
        <f>COUNTIF(Interdata1!BS34,"&gt;0")</f>
        <v>1</v>
      </c>
      <c r="BL34" s="20">
        <f>COUNTIF(Interdata1!BW34,"&gt;0")</f>
        <v>1</v>
      </c>
      <c r="BM34" s="20">
        <f>COUNTIF(Interdata1!CA34,"&gt;0")</f>
        <v>0</v>
      </c>
      <c r="BN34" s="20">
        <f>COUNTIF(Interdata1!CE34,"&gt;0")</f>
        <v>1</v>
      </c>
      <c r="BO34" s="20">
        <f>COUNTIF(Interdata1!AV34,"&gt;0")</f>
        <v>1</v>
      </c>
      <c r="BP34" s="20">
        <f>COUNTIF(Interdata1!AZ34,"&gt;0")</f>
        <v>1</v>
      </c>
      <c r="BQ34" s="20">
        <f>COUNTIF(Interdata1!BD34,"&gt;0")</f>
        <v>0</v>
      </c>
      <c r="BR34" s="20">
        <f>COUNTIF(Interdata1!BH34,"&gt;0")</f>
        <v>1</v>
      </c>
      <c r="BS34" s="20">
        <f>COUNTIF(Interdata1!BL34,"&gt;0")</f>
        <v>0</v>
      </c>
      <c r="BT34" s="20">
        <f>COUNTIF(Interdata1!BP34,"&gt;0")</f>
        <v>1</v>
      </c>
      <c r="BU34" s="20">
        <f>COUNTIF(Interdata1!BT34,"&gt;0")</f>
        <v>1</v>
      </c>
      <c r="BV34" s="20">
        <f>COUNTIF(Interdata1!BX34,"&gt;0")</f>
        <v>0</v>
      </c>
      <c r="BW34" s="20">
        <f>COUNTIF(Interdata1!CB34,"&gt;0")</f>
        <v>1</v>
      </c>
      <c r="BX34" s="20">
        <f>COUNTIF(Interdata1!CF34,"&gt;0")</f>
        <v>1</v>
      </c>
      <c r="BY34" s="20">
        <f>COUNTIF(Interdata1!AW34,"&gt;0")</f>
        <v>0</v>
      </c>
      <c r="BZ34" s="20">
        <f>COUNTIF(Interdata1!BA34,"&gt;0")</f>
        <v>1</v>
      </c>
      <c r="CA34" s="20">
        <f>COUNTIF(Interdata1!BE34,"&gt;0")</f>
        <v>0</v>
      </c>
      <c r="CB34" s="20">
        <f>COUNTIF(Interdata1!BI34,"&gt;0")</f>
        <v>1</v>
      </c>
      <c r="CC34" s="20">
        <f>COUNTIF(Interdata1!BM34,"&gt;0")</f>
        <v>0</v>
      </c>
      <c r="CD34" s="20">
        <f>COUNTIF(Interdata1!BQ34,"&gt;0")</f>
        <v>0</v>
      </c>
      <c r="CE34" s="20">
        <f>COUNTIF(Interdata1!BU34,"&gt;0")</f>
        <v>0</v>
      </c>
      <c r="CF34" s="20">
        <f>COUNTIF(Interdata1!BY34,"&gt;0")</f>
        <v>0</v>
      </c>
      <c r="CG34" s="20">
        <f>COUNTIF(Interdata1!CC34,"&gt;0")</f>
        <v>0</v>
      </c>
      <c r="CH34" s="20">
        <f>COUNTIF(Interdata1!CG34,"&gt;0")</f>
        <v>0</v>
      </c>
      <c r="CI34" s="20">
        <f>COUNTIF(Interdata1!AX34,"&gt;0")</f>
        <v>0</v>
      </c>
      <c r="CJ34" s="20">
        <f>COUNTIF(Interdata1!BB34,"&gt;0")</f>
        <v>1</v>
      </c>
      <c r="CK34" s="20">
        <f>COUNTIF(Interdata1!BF34,"&gt;0")</f>
        <v>0</v>
      </c>
      <c r="CL34" s="20">
        <f>COUNTIF(Interdata1!BJ34,"&gt;0")</f>
        <v>0</v>
      </c>
      <c r="CM34" s="20">
        <f>COUNTIF(Interdata1!BN34,"&gt;0")</f>
        <v>0</v>
      </c>
      <c r="CN34" s="20">
        <f>COUNTIF(Interdata1!BR34,"&gt;0")</f>
        <v>0</v>
      </c>
      <c r="CO34" s="20">
        <f>COUNTIF(Interdata1!BV34,"&gt;0")</f>
        <v>0</v>
      </c>
      <c r="CP34" s="20">
        <f>COUNTIF(Interdata1!BZ34,"&gt;0")</f>
        <v>1</v>
      </c>
      <c r="CQ34" s="20">
        <f>COUNTIF(Interdata1!CD34,"&gt;0")</f>
        <v>0</v>
      </c>
      <c r="CR34" s="20">
        <f>COUNTIF(Interdata1!CH34,"&gt;0")</f>
        <v>0</v>
      </c>
      <c r="CS34" s="20">
        <f>COUNTIF(Interdata1!CI34,"&gt;0")</f>
        <v>0</v>
      </c>
      <c r="CT34" s="20">
        <f>COUNTIF(Interdata1!CM34,"&gt;0")</f>
        <v>1</v>
      </c>
      <c r="CU34" s="20">
        <f>COUNTIF(Interdata1!CQ34,"&gt;0")</f>
        <v>0</v>
      </c>
      <c r="CV34" s="20">
        <f>COUNTIF(Interdata1!CU34,"&gt;0")</f>
        <v>0</v>
      </c>
      <c r="CW34" s="20">
        <f>COUNTIF(Interdata1!CY34,"&gt;0")</f>
        <v>0</v>
      </c>
      <c r="CX34" s="20">
        <f>COUNTIF(Interdata1!DC34,"&gt;0")</f>
        <v>0</v>
      </c>
      <c r="CY34" s="20">
        <f>COUNTIF(Interdata1!DG34,"&gt;0")</f>
        <v>1</v>
      </c>
      <c r="CZ34" s="20">
        <f>COUNTIF(Interdata1!DK34,"&gt;0")</f>
        <v>0</v>
      </c>
      <c r="DA34" s="20">
        <f>COUNTIF(Interdata1!DO34,"&gt;0")</f>
        <v>1</v>
      </c>
      <c r="DB34" s="20">
        <f>COUNTIF(Interdata1!DS34,"&gt;0")</f>
        <v>0</v>
      </c>
      <c r="DC34" s="20">
        <f>COUNTIF(Interdata1!CJ34,"&gt;0")</f>
        <v>1</v>
      </c>
      <c r="DD34" s="20">
        <f>COUNTIF(Interdata1!CN34,"&gt;0")</f>
        <v>0</v>
      </c>
      <c r="DE34" s="20">
        <f>COUNTIF(Interdata1!CR34,"&gt;0")</f>
        <v>1</v>
      </c>
      <c r="DF34" s="20">
        <f>COUNTIF(Interdata1!CV34,"&gt;0")</f>
        <v>1</v>
      </c>
      <c r="DG34" s="20">
        <f>COUNTIF(Interdata1!CZ34,"&gt;0")</f>
        <v>1</v>
      </c>
      <c r="DH34" s="20">
        <f>COUNTIF(Interdata1!DD34,"&gt;0")</f>
        <v>0</v>
      </c>
      <c r="DI34" s="20">
        <f>COUNTIF(Interdata1!DH34,"&gt;0")</f>
        <v>1</v>
      </c>
      <c r="DJ34" s="20">
        <f>COUNTIF(Interdata1!DL34,"&gt;0")</f>
        <v>0</v>
      </c>
      <c r="DK34" s="20">
        <f>COUNTIF(Interdata1!DP34,"&gt;0")</f>
        <v>0</v>
      </c>
      <c r="DL34" s="20">
        <f>COUNTIF(Interdata1!DT34,"&gt;0")</f>
        <v>1</v>
      </c>
      <c r="DM34" s="20">
        <f>COUNTIF(Interdata1!CK34,"&gt;0")</f>
        <v>0</v>
      </c>
      <c r="DN34" s="20">
        <f>COUNTIF(Interdata1!CO34,"&gt;0")</f>
        <v>0</v>
      </c>
      <c r="DO34" s="20">
        <f>COUNTIF(Interdata1!CS34,"&gt;0")</f>
        <v>0</v>
      </c>
      <c r="DP34" s="20">
        <f>COUNTIF(Interdata1!CW34,"&gt;0")</f>
        <v>0</v>
      </c>
      <c r="DQ34" s="20">
        <f>COUNTIF(Interdata1!DA34,"&gt;0")</f>
        <v>1</v>
      </c>
      <c r="DR34" s="20">
        <f>COUNTIF(Interdata1!DE34,"&gt;0")</f>
        <v>1</v>
      </c>
      <c r="DS34" s="20">
        <f>COUNTIF(Interdata1!DI34,"&gt;0")</f>
        <v>0</v>
      </c>
      <c r="DT34" s="20">
        <f>COUNTIF(Interdata1!DM34,"&gt;0")</f>
        <v>0</v>
      </c>
      <c r="DU34" s="20">
        <f>COUNTIF(Interdata1!DQ34,"&gt;0")</f>
        <v>0</v>
      </c>
      <c r="DV34" s="20">
        <f>COUNTIF(Interdata1!DU34,"&gt;0")</f>
        <v>0</v>
      </c>
      <c r="DW34" s="20">
        <f>COUNTIF(Interdata1!CL34,"&gt;0")</f>
        <v>0</v>
      </c>
      <c r="DX34" s="20">
        <f>COUNTIF(Interdata1!CP34,"&gt;0")</f>
        <v>0</v>
      </c>
      <c r="DY34" s="20">
        <f>COUNTIF(Interdata1!CT34,"&gt;0")</f>
        <v>0</v>
      </c>
      <c r="DZ34" s="20">
        <f>COUNTIF(Interdata1!CX34,"&gt;0")</f>
        <v>0</v>
      </c>
      <c r="EA34" s="20">
        <f>COUNTIF(Interdata1!DB34,"&gt;0")</f>
        <v>0</v>
      </c>
      <c r="EB34" s="20">
        <f>COUNTIF(Interdata1!DF34,"&gt;0")</f>
        <v>0</v>
      </c>
      <c r="EC34" s="20">
        <f>COUNTIF(Interdata1!DJ34,"&gt;0")</f>
        <v>0</v>
      </c>
      <c r="ED34" s="20">
        <f>COUNTIF(Interdata1!DN34,"&gt;0")</f>
        <v>0</v>
      </c>
      <c r="EE34" s="20">
        <f>COUNTIF(Interdata1!DR34,"&gt;0")</f>
        <v>1</v>
      </c>
      <c r="EF34" s="20">
        <f>COUNTIF(Interdata1!DV34,"&gt;0")</f>
        <v>0</v>
      </c>
      <c r="EG34" s="20">
        <f>(Interdata1!EB34)</f>
        <v>2</v>
      </c>
      <c r="EH34" s="20">
        <f>(Interdata1!ED34)</f>
        <v>2</v>
      </c>
      <c r="EI34" s="20">
        <f>(Interdata1!EE34)</f>
        <v>3</v>
      </c>
      <c r="EJ34" s="20">
        <f>(Interdata1!EJ34)</f>
        <v>1</v>
      </c>
      <c r="EK34" s="20">
        <f>(Interdata1!ES34)</f>
        <v>1</v>
      </c>
      <c r="EL34" s="20">
        <f>(Interdata1!FA34)</f>
        <v>3</v>
      </c>
      <c r="EM34" s="20">
        <f>(Interdata1!FC34)</f>
        <v>3</v>
      </c>
      <c r="EN34" s="20">
        <f>(Interdata1!FT34)</f>
        <v>3</v>
      </c>
      <c r="EO34" s="20">
        <f>(Interdata1!FV34)</f>
        <v>3</v>
      </c>
      <c r="EP34" s="20">
        <f>(Interdata1!GD34)</f>
        <v>4</v>
      </c>
      <c r="EQ34" s="20">
        <f>(Interdata1!EA34)</f>
        <v>3</v>
      </c>
      <c r="ER34" s="20">
        <f>(Interdata1!EF34)</f>
        <v>4</v>
      </c>
      <c r="ES34" s="20">
        <f>(Interdata1!EG34)</f>
        <v>4</v>
      </c>
      <c r="ET34" s="20">
        <f>(Interdata1!EM34)</f>
        <v>4</v>
      </c>
      <c r="EU34" s="20">
        <f>(Interdata1!EP34)</f>
        <v>3</v>
      </c>
      <c r="EV34" s="20">
        <f>(Interdata1!EY34)</f>
        <v>4</v>
      </c>
      <c r="EW34" s="20">
        <f>(Interdata1!FB34)</f>
        <v>3</v>
      </c>
      <c r="EX34" s="20">
        <f>(Interdata1!FJ34)</f>
        <v>1</v>
      </c>
      <c r="EY34" s="20">
        <f>(Interdata1!FS34)</f>
        <v>2</v>
      </c>
      <c r="EZ34" s="20">
        <f>(Interdata1!FX34)</f>
        <v>4</v>
      </c>
      <c r="FA34" s="20">
        <f>(Interdata1!DX34)</f>
        <v>4</v>
      </c>
      <c r="FB34" s="20">
        <f>(Interdata1!DZ34)</f>
        <v>3</v>
      </c>
      <c r="FC34" s="20">
        <f>(Interdata1!EI34)</f>
        <v>3</v>
      </c>
      <c r="FD34" s="20">
        <f>(Interdata1!EN34)</f>
        <v>3</v>
      </c>
      <c r="FE34" s="20">
        <f>(Interdata1!EU34)</f>
        <v>4</v>
      </c>
      <c r="FF34" s="20">
        <f>(Interdata1!EZ34)</f>
        <v>2</v>
      </c>
      <c r="FG34" s="20">
        <f>(Interdata1!FI34)</f>
        <v>4</v>
      </c>
      <c r="FH34" s="20">
        <f>(Interdata1!FU34)</f>
        <v>1</v>
      </c>
      <c r="FI34" s="20">
        <f>(Interdata1!GH34)</f>
        <v>3</v>
      </c>
      <c r="FJ34" s="20">
        <f>(Interdata1!GJ34)</f>
        <v>1</v>
      </c>
      <c r="FK34" s="20">
        <f>(Interdata1!DY34)</f>
        <v>4</v>
      </c>
      <c r="FL34" s="20">
        <f>(Interdata1!EC34)</f>
        <v>2</v>
      </c>
      <c r="FM34" s="20">
        <f>(Interdata1!EK34)</f>
        <v>3</v>
      </c>
      <c r="FN34" s="20">
        <f>(Interdata1!ER34)</f>
        <v>3</v>
      </c>
      <c r="FO34" s="20">
        <f>(Interdata1!FD34)</f>
        <v>1</v>
      </c>
      <c r="FP34" s="20">
        <f>(Interdata1!FH34)</f>
        <v>4</v>
      </c>
      <c r="FQ34" s="20">
        <f>(Interdata1!FL34)</f>
        <v>1</v>
      </c>
      <c r="FR34" s="20">
        <f>(Interdata1!FO34)</f>
        <v>3</v>
      </c>
      <c r="FS34" s="20">
        <f>(Interdata1!FQ34)</f>
        <v>4</v>
      </c>
      <c r="FT34" s="20">
        <f>(Interdata1!FW34)</f>
        <v>1</v>
      </c>
      <c r="FU34" s="20">
        <f>(Interdata1!EQ34)</f>
        <v>4</v>
      </c>
      <c r="FV34" s="20">
        <f>(Interdata1!ET34)</f>
        <v>3</v>
      </c>
      <c r="FW34" s="20">
        <f>(Interdata1!EV34)</f>
        <v>2</v>
      </c>
      <c r="FX34" s="20">
        <f>(Interdata1!FG34)</f>
        <v>1</v>
      </c>
      <c r="FY34" s="20">
        <f>(Interdata1!FN34)</f>
        <v>4</v>
      </c>
      <c r="FZ34" s="20">
        <f>(Interdata1!FR34)</f>
        <v>2</v>
      </c>
      <c r="GA34" s="20">
        <f>(Interdata1!GC34)</f>
        <v>1</v>
      </c>
      <c r="GB34" s="20">
        <f>(Interdata1!GE34)</f>
        <v>3</v>
      </c>
      <c r="GC34" s="20">
        <f>(Interdata1!GK34)</f>
        <v>2</v>
      </c>
      <c r="GD34" s="20">
        <f>(Interdata1!GL34)</f>
        <v>3</v>
      </c>
      <c r="GE34" s="20">
        <f>(Interdata1!EO34)</f>
        <v>2</v>
      </c>
      <c r="GF34" s="20">
        <f>(Interdata1!EW34)</f>
        <v>1</v>
      </c>
      <c r="GG34" s="20">
        <f>(Interdata1!FF34)</f>
        <v>1</v>
      </c>
      <c r="GH34" s="20">
        <f>(Interdata1!FM34)</f>
        <v>2</v>
      </c>
      <c r="GI34" s="20">
        <f>(Interdata1!FP34)</f>
        <v>2</v>
      </c>
      <c r="GJ34" s="20">
        <f>(Interdata1!GB34)</f>
        <v>1</v>
      </c>
      <c r="GK34" s="20">
        <f>(Interdata1!GF34)</f>
        <v>3</v>
      </c>
      <c r="GL34" s="20">
        <f>(Interdata1!GG34)</f>
        <v>3</v>
      </c>
      <c r="GM34" s="20">
        <f>(Interdata1!GI34)</f>
        <v>1</v>
      </c>
      <c r="GN34" s="20">
        <f>(Interdata1!GN34)</f>
        <v>2</v>
      </c>
      <c r="GO34" s="20">
        <f>(Interdata1!DW34)</f>
        <v>3</v>
      </c>
      <c r="GP34" s="20">
        <f>(Interdata1!EH34)</f>
        <v>3</v>
      </c>
      <c r="GQ34" s="20">
        <f>(Interdata1!EL34)</f>
        <v>1</v>
      </c>
      <c r="GR34" s="20">
        <f>(Interdata1!EX34)</f>
        <v>4</v>
      </c>
      <c r="GS34" s="20">
        <f>(Interdata1!FE34)</f>
        <v>4</v>
      </c>
      <c r="GT34" s="20">
        <f>(Interdata1!FK34)</f>
        <v>3</v>
      </c>
      <c r="GU34" s="20">
        <f>(Interdata1!FY34)</f>
        <v>4</v>
      </c>
      <c r="GV34" s="20">
        <f>(Interdata1!FZ34)</f>
        <v>3</v>
      </c>
      <c r="GW34" s="20">
        <f>(Interdata1!GA34)</f>
        <v>1</v>
      </c>
      <c r="GX34" s="20">
        <f>(Interdata1!GM34)</f>
        <v>3</v>
      </c>
      <c r="GY34" s="20">
        <f>('Raw data'!GO34)</f>
        <v>6</v>
      </c>
      <c r="GZ34" s="20">
        <f>('Raw data'!GW34)</f>
        <v>4</v>
      </c>
      <c r="HA34" s="20">
        <f>('Raw data'!HE34)</f>
        <v>1</v>
      </c>
      <c r="HB34" s="20">
        <f>('Raw data'!HM34)</f>
        <v>8</v>
      </c>
      <c r="HC34" s="20">
        <f>('Raw data'!HU34)</f>
        <v>3</v>
      </c>
      <c r="HD34" s="20">
        <f>('Raw data'!GP34)</f>
        <v>1</v>
      </c>
      <c r="HE34" s="20">
        <f>('Raw data'!GX34)</f>
        <v>1</v>
      </c>
      <c r="HF34" s="20">
        <f>('Raw data'!HF34)</f>
        <v>1</v>
      </c>
      <c r="HG34" s="20">
        <f>('Raw data'!HN34)</f>
        <v>6</v>
      </c>
      <c r="HH34" s="20">
        <f>('Raw data'!HV34)</f>
        <v>1</v>
      </c>
      <c r="HI34" s="20">
        <f>('Raw data'!GQ34)</f>
        <v>5</v>
      </c>
      <c r="HJ34" s="20">
        <f>('Raw data'!GY34)</f>
        <v>1</v>
      </c>
      <c r="HK34" s="20">
        <f>('Raw data'!HG34)</f>
        <v>2</v>
      </c>
      <c r="HL34" s="20">
        <f>('Raw data'!HO34)</f>
        <v>7</v>
      </c>
      <c r="HM34" s="20">
        <f>('Raw data'!HW34)</f>
        <v>1</v>
      </c>
      <c r="HN34" s="20">
        <f>('Raw data'!GR34)</f>
        <v>10</v>
      </c>
      <c r="HO34" s="20">
        <f>('Raw data'!GZ34)</f>
        <v>10</v>
      </c>
      <c r="HP34" s="20">
        <f>('Raw data'!HX34)</f>
        <v>10</v>
      </c>
      <c r="HQ34" s="20">
        <f>('Raw data'!HH34)</f>
        <v>6</v>
      </c>
      <c r="HR34" s="20">
        <f>('Raw data'!HP34)</f>
        <v>3</v>
      </c>
      <c r="HS34" s="20">
        <f>('Raw data'!IC34)</f>
        <v>3</v>
      </c>
      <c r="HT34" s="20">
        <f>('Raw data'!GS34)</f>
        <v>10</v>
      </c>
      <c r="HU34" s="20">
        <f>('Raw data'!HA34)</f>
        <v>10</v>
      </c>
      <c r="HV34" s="20">
        <f>('Raw data'!HI34)</f>
        <v>10</v>
      </c>
      <c r="HW34" s="20">
        <f>('Raw data'!HQ34)</f>
        <v>8</v>
      </c>
      <c r="HX34" s="20">
        <f>('Raw data'!HY34)</f>
        <v>10</v>
      </c>
      <c r="HY34" s="20">
        <f>('Raw data'!GT34)</f>
        <v>8</v>
      </c>
      <c r="HZ34" s="20">
        <f>('Raw data'!HB34)</f>
        <v>7</v>
      </c>
      <c r="IA34" s="20">
        <f>('Raw data'!HJ34)</f>
        <v>10</v>
      </c>
      <c r="IB34" s="20">
        <f>('Raw data'!HR34)</f>
        <v>1</v>
      </c>
      <c r="IC34" s="20">
        <f>('Raw data'!HZ34)</f>
        <v>8</v>
      </c>
      <c r="ID34" s="20">
        <f>('Raw data'!GU34)</f>
        <v>10</v>
      </c>
      <c r="IE34" s="20">
        <f>('Raw data'!HC34)</f>
        <v>10</v>
      </c>
      <c r="IF34" s="20">
        <f>('Raw data'!HK34)</f>
        <v>8</v>
      </c>
      <c r="IG34" s="20">
        <f>('Raw data'!HS34)</f>
        <v>8</v>
      </c>
      <c r="IH34" s="20">
        <f>('Raw data'!IA34)</f>
        <v>6</v>
      </c>
      <c r="II34" s="20">
        <f>('Raw data'!GV34)</f>
        <v>5</v>
      </c>
      <c r="IJ34" s="20">
        <f>('Raw data'!HD34)</f>
        <v>3</v>
      </c>
      <c r="IK34" s="20">
        <f>('Raw data'!HL34)</f>
        <v>3</v>
      </c>
      <c r="IL34" s="20">
        <f>('Raw data'!HT34)</f>
        <v>1</v>
      </c>
      <c r="IM34" s="20">
        <f>('Raw data'!IB34)</f>
        <v>1</v>
      </c>
    </row>
    <row r="35">
      <c r="A35" s="24" t="str">
        <f>'Raw data'!B35</f>
        <v>Developer</v>
      </c>
      <c r="B35" s="31">
        <f>COUNTIF(Interdata1!E35:I35,"&lt;1")</f>
        <v>3</v>
      </c>
      <c r="C35" s="20">
        <f>COUNTIF(Interdata1!T35:W35,"&lt;1")</f>
        <v>3</v>
      </c>
      <c r="D35" s="20">
        <f>COUNTIF(Interdata1!Y35,"&lt;1")</f>
        <v>1</v>
      </c>
      <c r="E35" s="19">
        <f>COUNTIF(Interdata1!AI35:AL35,"&lt;1")</f>
        <v>2</v>
      </c>
      <c r="F35" s="19">
        <f>COUNTIF(Interdata1!E35,"&gt;0")</f>
        <v>0</v>
      </c>
      <c r="G35" s="20">
        <f>COUNTIF(Interdata1!J35:M35,"&lt;1")</f>
        <v>3</v>
      </c>
      <c r="H35" s="20">
        <f>countif(Interdata1!T35,"&gt;0")</f>
        <v>1</v>
      </c>
      <c r="I35" s="20">
        <f>COUNTIF(Interdata1!X35,"&lt;1")</f>
        <v>1</v>
      </c>
      <c r="J35" s="20">
        <f>COUNTIF(Interdata1!Z35:AB35,"&lt;1")</f>
        <v>2</v>
      </c>
      <c r="K35" s="20">
        <f>COUNTIF(Interdata1!AI35,"&gt;0")</f>
        <v>0</v>
      </c>
      <c r="L35" s="20">
        <f>COUNTIF(Interdata1!AM35:AO35,"&lt;1")</f>
        <v>1</v>
      </c>
      <c r="M35" s="20">
        <f>COUNTIF(Interdata1!F35,"&gt;0")</f>
        <v>1</v>
      </c>
      <c r="N35" s="20">
        <f>COUNTIF(Interdata1!J35,"&gt;0")</f>
        <v>0</v>
      </c>
      <c r="O35" s="20">
        <f>COUNTIF(Interdata1!N35:P35,"&lt;1")</f>
        <v>0</v>
      </c>
      <c r="P35" s="20">
        <f>COUNTIF(Interdata1!U35,"&gt;0")</f>
        <v>0</v>
      </c>
      <c r="Q35" s="20">
        <f>COUNTIF(Interdata1!X35,"&gt;0")</f>
        <v>0</v>
      </c>
      <c r="R35" s="20">
        <f>COUNTIF(Interdata1!AC35:AE35,"&lt;1")</f>
        <v>1</v>
      </c>
      <c r="S35" s="20">
        <f>COUNTIF(Interdata1!AN35,"&gt;0")</f>
        <v>1</v>
      </c>
      <c r="T35" s="20">
        <f>COUNTIF(Interdata1!AP35:AQ35,"&lt;1")</f>
        <v>1</v>
      </c>
      <c r="U35" s="20">
        <f>COUNTIF(Interdata1!AS35,"&gt;0")</f>
        <v>1</v>
      </c>
      <c r="V35" s="20">
        <f>COUNTIF(Interdata1!G35,"&gt;0")</f>
        <v>0</v>
      </c>
      <c r="W35" s="20">
        <f>COUNTIF(Interdata1!K35,"&gt;0")</f>
        <v>0</v>
      </c>
      <c r="X35" s="20">
        <f>COUNTIF(Interdata1!N35,"&gt;0")</f>
        <v>1</v>
      </c>
      <c r="Y35" s="20">
        <f>COUNTIF(Interdata1!Q35:R35,"&lt;1")</f>
        <v>1</v>
      </c>
      <c r="Z35" s="20">
        <f>COUNTIF(Interdata1!V35,"&gt;0")</f>
        <v>0</v>
      </c>
      <c r="AA35" s="20">
        <f>COUNTIF(Interdata1!Z35,"&gt;0")</f>
        <v>0</v>
      </c>
      <c r="AB35" s="20">
        <f>COUNTIF(Interdata1!AC35:AD35,"&gt;0")</f>
        <v>2</v>
      </c>
      <c r="AC35" s="20">
        <f>COUNTIF(Interdata1!AF35:AG35,"&lt;1")</f>
        <v>1</v>
      </c>
      <c r="AD35" s="20">
        <f>COUNTIF(Interdata1!AJ35,"&gt;0")</f>
        <v>1</v>
      </c>
      <c r="AE35" s="20">
        <f>COUNTIF(Interdata1!AP35,"&gt;0")</f>
        <v>0</v>
      </c>
      <c r="AF35" s="20">
        <f>COUNTIF(Interdata1!AR35,"&lt;1")</f>
        <v>0</v>
      </c>
      <c r="AG35" s="20">
        <f>COUNTIF(Interdata1!AT35,"&lt;1")</f>
        <v>0</v>
      </c>
      <c r="AH35" s="20">
        <f>COUNTIF(Interdata1!H35,"&gt;0")</f>
        <v>1</v>
      </c>
      <c r="AI35" s="20">
        <f>COUNTIF(Interdata1!L35,"&gt;0")</f>
        <v>1</v>
      </c>
      <c r="AJ35" s="20">
        <f>COUNTIF(Interdata1!O35,"&gt;0")</f>
        <v>1</v>
      </c>
      <c r="AK35" s="20">
        <f>COUNTIF(Interdata1!Q35,"&gt;0")</f>
        <v>1</v>
      </c>
      <c r="AL35" s="20">
        <f>COUNTIF(Interdata1!S35,"&lt;1")</f>
        <v>1</v>
      </c>
      <c r="AM35" s="20">
        <f>COUNTIF(Interdata1!AA35:AB35,"&gt;0")</f>
        <v>1</v>
      </c>
      <c r="AN35" s="20">
        <f>COUNTIF(Interdata1!AF35,"&gt;0")</f>
        <v>0</v>
      </c>
      <c r="AO35" s="20">
        <f>COUNTIF(Interdata1!AH35,"&lt;1")</f>
        <v>0</v>
      </c>
      <c r="AP35" s="20">
        <f>COUNTIF(Interdata1!AK35,"&gt;0")</f>
        <v>0</v>
      </c>
      <c r="AQ35" s="20">
        <f>COUNTIF(Interdata1!AM35,"&gt;0")</f>
        <v>1</v>
      </c>
      <c r="AR35" s="20">
        <f>COUNTIF(Interdata1!AO35,"&gt;0")</f>
        <v>0</v>
      </c>
      <c r="AS35" s="20">
        <f>COUNTIF(Interdata1!AQ35:AR35,"&gt;0")</f>
        <v>2</v>
      </c>
      <c r="AT35" s="20">
        <f>COUNTIF(Interdata1!I35,"&gt;0")</f>
        <v>0</v>
      </c>
      <c r="AU35" s="20">
        <f>COUNTIF(Interdata1!M35,"&gt;0")</f>
        <v>0</v>
      </c>
      <c r="AV35" s="20">
        <f>COUNTIF(Interdata1!P35,"&gt;0")</f>
        <v>1</v>
      </c>
      <c r="AW35" s="20">
        <f>COUNTIF(Interdata1!R35:S35,"&gt;0")</f>
        <v>0</v>
      </c>
      <c r="AX35" s="20">
        <f>COUNTIF(Interdata1!W35,"&gt;0")</f>
        <v>0</v>
      </c>
      <c r="AY35" s="20">
        <f>COUNTIF(Interdata1!Y35,"&gt;0")</f>
        <v>0</v>
      </c>
      <c r="AZ35" s="20">
        <f>COUNTIF(Interdata1!AE35,"&gt;0")</f>
        <v>0</v>
      </c>
      <c r="BA35" s="20">
        <f>COUNTIF(Interdata1!AG35:AH35,"&gt;0")</f>
        <v>2</v>
      </c>
      <c r="BB35" s="20">
        <f>COUNTIF(Interdata1!AL35,"&gt;0")</f>
        <v>1</v>
      </c>
      <c r="BC35" s="20">
        <f>COUNTIF(Interdata1!AS35,"&lt;1")</f>
        <v>0</v>
      </c>
      <c r="BD35" s="32">
        <f>COUNTIF(Interdata1!AT35,"&gt;0")</f>
        <v>1</v>
      </c>
      <c r="BE35" s="20">
        <f>COUNTIF(Interdata1!AU35,"&gt;0")</f>
        <v>1</v>
      </c>
      <c r="BF35" s="20">
        <f>COUNTIF(Interdata1!AY35,"&gt;0")</f>
        <v>1</v>
      </c>
      <c r="BG35" s="20">
        <f>COUNTIF(Interdata1!BC35,"&gt;0")</f>
        <v>0</v>
      </c>
      <c r="BH35" s="20">
        <f>COUNTIF(Interdata1!BG35,"&gt;0")</f>
        <v>1</v>
      </c>
      <c r="BI35" s="20">
        <f>COUNTIF(Interdata1!BK35,"&gt;0")</f>
        <v>1</v>
      </c>
      <c r="BJ35" s="20">
        <f>COUNTIF(Interdata1!BO35,"&gt;0")</f>
        <v>0</v>
      </c>
      <c r="BK35" s="20">
        <f>COUNTIF(Interdata1!BS35,"&gt;0")</f>
        <v>1</v>
      </c>
      <c r="BL35" s="20">
        <f>COUNTIF(Interdata1!BW35,"&gt;0")</f>
        <v>1</v>
      </c>
      <c r="BM35" s="20">
        <f>COUNTIF(Interdata1!CA35,"&gt;0")</f>
        <v>0</v>
      </c>
      <c r="BN35" s="20">
        <f>COUNTIF(Interdata1!CE35,"&gt;0")</f>
        <v>1</v>
      </c>
      <c r="BO35" s="20">
        <f>COUNTIF(Interdata1!AV35,"&gt;0")</f>
        <v>1</v>
      </c>
      <c r="BP35" s="20">
        <f>COUNTIF(Interdata1!AZ35,"&gt;0")</f>
        <v>0</v>
      </c>
      <c r="BQ35" s="20">
        <f>COUNTIF(Interdata1!BD35,"&gt;0")</f>
        <v>0</v>
      </c>
      <c r="BR35" s="20">
        <f>COUNTIF(Interdata1!BH35,"&gt;0")</f>
        <v>0</v>
      </c>
      <c r="BS35" s="20">
        <f>COUNTIF(Interdata1!BL35,"&gt;0")</f>
        <v>1</v>
      </c>
      <c r="BT35" s="20">
        <f>COUNTIF(Interdata1!BP35,"&gt;0")</f>
        <v>1</v>
      </c>
      <c r="BU35" s="20">
        <f>COUNTIF(Interdata1!BT35,"&gt;0")</f>
        <v>1</v>
      </c>
      <c r="BV35" s="20">
        <f>COUNTIF(Interdata1!BX35,"&gt;0")</f>
        <v>0</v>
      </c>
      <c r="BW35" s="20">
        <f>COUNTIF(Interdata1!CB35,"&gt;0")</f>
        <v>0</v>
      </c>
      <c r="BX35" s="20">
        <f>COUNTIF(Interdata1!CF35,"&gt;0")</f>
        <v>1</v>
      </c>
      <c r="BY35" s="20">
        <f>COUNTIF(Interdata1!AW35,"&gt;0")</f>
        <v>1</v>
      </c>
      <c r="BZ35" s="20">
        <f>COUNTIF(Interdata1!BA35,"&gt;0")</f>
        <v>1</v>
      </c>
      <c r="CA35" s="20">
        <f>COUNTIF(Interdata1!BE35,"&gt;0")</f>
        <v>1</v>
      </c>
      <c r="CB35" s="20">
        <f>COUNTIF(Interdata1!BI35,"&gt;0")</f>
        <v>1</v>
      </c>
      <c r="CC35" s="20">
        <f>COUNTIF(Interdata1!BM35,"&gt;0")</f>
        <v>1</v>
      </c>
      <c r="CD35" s="20">
        <f>COUNTIF(Interdata1!BQ35,"&gt;0")</f>
        <v>1</v>
      </c>
      <c r="CE35" s="20">
        <f>COUNTIF(Interdata1!BU35,"&gt;0")</f>
        <v>0</v>
      </c>
      <c r="CF35" s="20">
        <f>COUNTIF(Interdata1!BY35,"&gt;0")</f>
        <v>0</v>
      </c>
      <c r="CG35" s="20">
        <f>COUNTIF(Interdata1!CC35,"&gt;0")</f>
        <v>1</v>
      </c>
      <c r="CH35" s="20">
        <f>COUNTIF(Interdata1!CG35,"&gt;0")</f>
        <v>1</v>
      </c>
      <c r="CI35" s="20">
        <f>COUNTIF(Interdata1!AX35,"&gt;0")</f>
        <v>0</v>
      </c>
      <c r="CJ35" s="20">
        <f>COUNTIF(Interdata1!BB35,"&gt;0")</f>
        <v>1</v>
      </c>
      <c r="CK35" s="20">
        <f>COUNTIF(Interdata1!BF35,"&gt;0")</f>
        <v>0</v>
      </c>
      <c r="CL35" s="20">
        <f>COUNTIF(Interdata1!BJ35,"&gt;0")</f>
        <v>0</v>
      </c>
      <c r="CM35" s="20">
        <f>COUNTIF(Interdata1!BN35,"&gt;0")</f>
        <v>0</v>
      </c>
      <c r="CN35" s="20">
        <f>COUNTIF(Interdata1!BR35,"&gt;0")</f>
        <v>1</v>
      </c>
      <c r="CO35" s="20">
        <f>COUNTIF(Interdata1!BV35,"&gt;0")</f>
        <v>0</v>
      </c>
      <c r="CP35" s="20">
        <f>COUNTIF(Interdata1!BZ35,"&gt;0")</f>
        <v>0</v>
      </c>
      <c r="CQ35" s="20">
        <f>COUNTIF(Interdata1!CD35,"&gt;0")</f>
        <v>0</v>
      </c>
      <c r="CR35" s="20">
        <f>COUNTIF(Interdata1!CH35,"&gt;0")</f>
        <v>1</v>
      </c>
      <c r="CS35" s="20">
        <f>COUNTIF(Interdata1!CI35,"&gt;0")</f>
        <v>1</v>
      </c>
      <c r="CT35" s="20">
        <f>COUNTIF(Interdata1!CM35,"&gt;0")</f>
        <v>0</v>
      </c>
      <c r="CU35" s="20">
        <f>COUNTIF(Interdata1!CQ35,"&gt;0")</f>
        <v>0</v>
      </c>
      <c r="CV35" s="20">
        <f>COUNTIF(Interdata1!CU35,"&gt;0")</f>
        <v>0</v>
      </c>
      <c r="CW35" s="20">
        <f>COUNTIF(Interdata1!CY35,"&gt;0")</f>
        <v>1</v>
      </c>
      <c r="CX35" s="20">
        <f>COUNTIF(Interdata1!DC35,"&gt;0")</f>
        <v>0</v>
      </c>
      <c r="CY35" s="20">
        <f>COUNTIF(Interdata1!DG35,"&gt;0")</f>
        <v>1</v>
      </c>
      <c r="CZ35" s="20">
        <f>COUNTIF(Interdata1!DK35,"&gt;0")</f>
        <v>0</v>
      </c>
      <c r="DA35" s="20">
        <f>COUNTIF(Interdata1!DO35,"&gt;0")</f>
        <v>1</v>
      </c>
      <c r="DB35" s="20">
        <f>COUNTIF(Interdata1!DS35,"&gt;0")</f>
        <v>0</v>
      </c>
      <c r="DC35" s="20">
        <f>COUNTIF(Interdata1!CJ35,"&gt;0")</f>
        <v>1</v>
      </c>
      <c r="DD35" s="20">
        <f>COUNTIF(Interdata1!CN35,"&gt;0")</f>
        <v>1</v>
      </c>
      <c r="DE35" s="20">
        <f>COUNTIF(Interdata1!CR35,"&gt;0")</f>
        <v>1</v>
      </c>
      <c r="DF35" s="20">
        <f>COUNTIF(Interdata1!CV35,"&gt;0")</f>
        <v>1</v>
      </c>
      <c r="DG35" s="20">
        <f>COUNTIF(Interdata1!CZ35,"&gt;0")</f>
        <v>1</v>
      </c>
      <c r="DH35" s="20">
        <f>COUNTIF(Interdata1!DD35,"&gt;0")</f>
        <v>1</v>
      </c>
      <c r="DI35" s="20">
        <f>COUNTIF(Interdata1!DH35,"&gt;0")</f>
        <v>0</v>
      </c>
      <c r="DJ35" s="20">
        <f>COUNTIF(Interdata1!DL35,"&gt;0")</f>
        <v>1</v>
      </c>
      <c r="DK35" s="20">
        <f>COUNTIF(Interdata1!DP35,"&gt;0")</f>
        <v>1</v>
      </c>
      <c r="DL35" s="20">
        <f>COUNTIF(Interdata1!DT35,"&gt;0")</f>
        <v>1</v>
      </c>
      <c r="DM35" s="20">
        <f>COUNTIF(Interdata1!CK35,"&gt;0")</f>
        <v>0</v>
      </c>
      <c r="DN35" s="20">
        <f>COUNTIF(Interdata1!CO35,"&gt;0")</f>
        <v>0</v>
      </c>
      <c r="DO35" s="20">
        <f>COUNTIF(Interdata1!CS35,"&gt;0")</f>
        <v>0</v>
      </c>
      <c r="DP35" s="20">
        <f>COUNTIF(Interdata1!CW35,"&gt;0")</f>
        <v>1</v>
      </c>
      <c r="DQ35" s="20">
        <f>COUNTIF(Interdata1!DA35,"&gt;0")</f>
        <v>0</v>
      </c>
      <c r="DR35" s="20">
        <f>COUNTIF(Interdata1!DE35,"&gt;0")</f>
        <v>1</v>
      </c>
      <c r="DS35" s="20">
        <f>COUNTIF(Interdata1!DI35,"&gt;0")</f>
        <v>0</v>
      </c>
      <c r="DT35" s="20">
        <f>COUNTIF(Interdata1!DM35,"&gt;0")</f>
        <v>0</v>
      </c>
      <c r="DU35" s="20">
        <f>COUNTIF(Interdata1!DQ35,"&gt;0")</f>
        <v>0</v>
      </c>
      <c r="DV35" s="20">
        <f>COUNTIF(Interdata1!DU35,"&gt;0")</f>
        <v>0</v>
      </c>
      <c r="DW35" s="20">
        <f>COUNTIF(Interdata1!CL35,"&gt;0")</f>
        <v>0</v>
      </c>
      <c r="DX35" s="20">
        <f>COUNTIF(Interdata1!CP35,"&gt;0")</f>
        <v>1</v>
      </c>
      <c r="DY35" s="20">
        <f>COUNTIF(Interdata1!CT35,"&gt;0")</f>
        <v>1</v>
      </c>
      <c r="DZ35" s="20">
        <f>COUNTIF(Interdata1!CX35,"&gt;0")</f>
        <v>0</v>
      </c>
      <c r="EA35" s="20">
        <f>COUNTIF(Interdata1!DB35,"&gt;0")</f>
        <v>0</v>
      </c>
      <c r="EB35" s="20">
        <f>COUNTIF(Interdata1!DF35,"&gt;0")</f>
        <v>1</v>
      </c>
      <c r="EC35" s="20">
        <f>COUNTIF(Interdata1!DJ35,"&gt;0")</f>
        <v>1</v>
      </c>
      <c r="ED35" s="20">
        <f>COUNTIF(Interdata1!DN35,"&gt;0")</f>
        <v>0</v>
      </c>
      <c r="EE35" s="20">
        <f>COUNTIF(Interdata1!DR35,"&gt;0")</f>
        <v>0</v>
      </c>
      <c r="EF35" s="20">
        <f>COUNTIF(Interdata1!DV35,"&gt;0")</f>
        <v>1</v>
      </c>
      <c r="EG35" s="20">
        <f>(Interdata1!EB35)</f>
        <v>2</v>
      </c>
      <c r="EH35" s="20">
        <f>(Interdata1!ED35)</f>
        <v>2</v>
      </c>
      <c r="EI35" s="20">
        <f>(Interdata1!EE35)</f>
        <v>3</v>
      </c>
      <c r="EJ35" s="20">
        <f>(Interdata1!EJ35)</f>
        <v>3</v>
      </c>
      <c r="EK35" s="20">
        <f>(Interdata1!ES35)</f>
        <v>1</v>
      </c>
      <c r="EL35" s="20">
        <f>(Interdata1!FA35)</f>
        <v>2</v>
      </c>
      <c r="EM35" s="20">
        <f>(Interdata1!FC35)</f>
        <v>1</v>
      </c>
      <c r="EN35" s="20">
        <f>(Interdata1!FT35)</f>
        <v>1</v>
      </c>
      <c r="EO35" s="20">
        <f>(Interdata1!FV35)</f>
        <v>3</v>
      </c>
      <c r="EP35" s="20">
        <f>(Interdata1!GD35)</f>
        <v>1</v>
      </c>
      <c r="EQ35" s="20">
        <f>(Interdata1!EA35)</f>
        <v>3</v>
      </c>
      <c r="ER35" s="20">
        <f>(Interdata1!EF35)</f>
        <v>3</v>
      </c>
      <c r="ES35" s="20">
        <f>(Interdata1!EG35)</f>
        <v>3</v>
      </c>
      <c r="ET35" s="20">
        <f>(Interdata1!EM35)</f>
        <v>3</v>
      </c>
      <c r="EU35" s="20">
        <f>(Interdata1!EP35)</f>
        <v>3</v>
      </c>
      <c r="EV35" s="20">
        <f>(Interdata1!EY35)</f>
        <v>4</v>
      </c>
      <c r="EW35" s="20">
        <f>(Interdata1!FB35)</f>
        <v>4</v>
      </c>
      <c r="EX35" s="20">
        <f>(Interdata1!FJ35)</f>
        <v>2</v>
      </c>
      <c r="EY35" s="20">
        <f>(Interdata1!FS35)</f>
        <v>4</v>
      </c>
      <c r="EZ35" s="20">
        <f>(Interdata1!FX35)</f>
        <v>4</v>
      </c>
      <c r="FA35" s="20">
        <f>(Interdata1!DX35)</f>
        <v>1</v>
      </c>
      <c r="FB35" s="20">
        <f>(Interdata1!DZ35)</f>
        <v>3</v>
      </c>
      <c r="FC35" s="20">
        <f>(Interdata1!EI35)</f>
        <v>2</v>
      </c>
      <c r="FD35" s="20">
        <f>(Interdata1!EN35)</f>
        <v>4</v>
      </c>
      <c r="FE35" s="20">
        <f>(Interdata1!EU35)</f>
        <v>3</v>
      </c>
      <c r="FF35" s="20">
        <f>(Interdata1!EZ35)</f>
        <v>2</v>
      </c>
      <c r="FG35" s="20">
        <f>(Interdata1!FI35)</f>
        <v>2</v>
      </c>
      <c r="FH35" s="20">
        <f>(Interdata1!FU35)</f>
        <v>1</v>
      </c>
      <c r="FI35" s="20">
        <f>(Interdata1!GH35)</f>
        <v>1</v>
      </c>
      <c r="FJ35" s="20">
        <f>(Interdata1!GJ35)</f>
        <v>1</v>
      </c>
      <c r="FK35" s="20">
        <f>(Interdata1!DY35)</f>
        <v>4</v>
      </c>
      <c r="FL35" s="20">
        <f>(Interdata1!EC35)</f>
        <v>4</v>
      </c>
      <c r="FM35" s="20">
        <f>(Interdata1!EK35)</f>
        <v>1</v>
      </c>
      <c r="FN35" s="20">
        <f>(Interdata1!ER35)</f>
        <v>2</v>
      </c>
      <c r="FO35" s="20">
        <f>(Interdata1!FD35)</f>
        <v>1</v>
      </c>
      <c r="FP35" s="20">
        <f>(Interdata1!FH35)</f>
        <v>1</v>
      </c>
      <c r="FQ35" s="20">
        <f>(Interdata1!FL35)</f>
        <v>1</v>
      </c>
      <c r="FR35" s="20">
        <f>(Interdata1!FO35)</f>
        <v>4</v>
      </c>
      <c r="FS35" s="20">
        <f>(Interdata1!FQ35)</f>
        <v>4</v>
      </c>
      <c r="FT35" s="20">
        <f>(Interdata1!FW35)</f>
        <v>2</v>
      </c>
      <c r="FU35" s="20">
        <f>(Interdata1!EQ35)</f>
        <v>3</v>
      </c>
      <c r="FV35" s="20">
        <f>(Interdata1!ET35)</f>
        <v>4</v>
      </c>
      <c r="FW35" s="20">
        <f>(Interdata1!EV35)</f>
        <v>3</v>
      </c>
      <c r="FX35" s="20">
        <f>(Interdata1!FG35)</f>
        <v>1</v>
      </c>
      <c r="FY35" s="20">
        <f>(Interdata1!FN35)</f>
        <v>4</v>
      </c>
      <c r="FZ35" s="20">
        <f>(Interdata1!FR35)</f>
        <v>4</v>
      </c>
      <c r="GA35" s="20">
        <f>(Interdata1!GC35)</f>
        <v>1</v>
      </c>
      <c r="GB35" s="20">
        <f>(Interdata1!GE35)</f>
        <v>4</v>
      </c>
      <c r="GC35" s="20">
        <f>(Interdata1!GK35)</f>
        <v>4</v>
      </c>
      <c r="GD35" s="20">
        <f>(Interdata1!GL35)</f>
        <v>3</v>
      </c>
      <c r="GE35" s="20">
        <f>(Interdata1!EO35)</f>
        <v>3</v>
      </c>
      <c r="GF35" s="20">
        <f>(Interdata1!EW35)</f>
        <v>1</v>
      </c>
      <c r="GG35" s="20">
        <f>(Interdata1!FF35)</f>
        <v>3</v>
      </c>
      <c r="GH35" s="20">
        <f>(Interdata1!FM35)</f>
        <v>3</v>
      </c>
      <c r="GI35" s="20">
        <f>(Interdata1!FP35)</f>
        <v>4</v>
      </c>
      <c r="GJ35" s="20">
        <f>(Interdata1!GB35)</f>
        <v>1</v>
      </c>
      <c r="GK35" s="20">
        <f>(Interdata1!GF35)</f>
        <v>2</v>
      </c>
      <c r="GL35" s="20">
        <f>(Interdata1!GG35)</f>
        <v>2</v>
      </c>
      <c r="GM35" s="20">
        <f>(Interdata1!GI35)</f>
        <v>1</v>
      </c>
      <c r="GN35" s="20">
        <f>(Interdata1!GN35)</f>
        <v>3</v>
      </c>
      <c r="GO35" s="20">
        <f>(Interdata1!DW35)</f>
        <v>4</v>
      </c>
      <c r="GP35" s="20">
        <f>(Interdata1!EH35)</f>
        <v>2</v>
      </c>
      <c r="GQ35" s="20">
        <f>(Interdata1!EL35)</f>
        <v>4</v>
      </c>
      <c r="GR35" s="20">
        <f>(Interdata1!EX35)</f>
        <v>4</v>
      </c>
      <c r="GS35" s="20">
        <f>(Interdata1!FE35)</f>
        <v>1</v>
      </c>
      <c r="GT35" s="20">
        <f>(Interdata1!FK35)</f>
        <v>3</v>
      </c>
      <c r="GU35" s="20">
        <f>(Interdata1!FY35)</f>
        <v>4</v>
      </c>
      <c r="GV35" s="20">
        <f>(Interdata1!FZ35)</f>
        <v>4</v>
      </c>
      <c r="GW35" s="20">
        <f>(Interdata1!GA35)</f>
        <v>1</v>
      </c>
      <c r="GX35" s="20">
        <f>(Interdata1!GM35)</f>
        <v>2</v>
      </c>
      <c r="GY35" s="20">
        <f>('Raw data'!GO35)</f>
        <v>5</v>
      </c>
      <c r="GZ35" s="20">
        <f>('Raw data'!GW35)</f>
        <v>2</v>
      </c>
      <c r="HA35" s="20">
        <f>('Raw data'!HE35)</f>
        <v>10</v>
      </c>
      <c r="HB35" s="20">
        <f>('Raw data'!HM35)</f>
        <v>9</v>
      </c>
      <c r="HC35" s="20">
        <f>('Raw data'!HU35)</f>
        <v>7</v>
      </c>
      <c r="HD35" s="20">
        <f>('Raw data'!GP35)</f>
        <v>3</v>
      </c>
      <c r="HE35" s="20">
        <f>('Raw data'!GX35)</f>
        <v>1</v>
      </c>
      <c r="HF35" s="20">
        <f>('Raw data'!HF35)</f>
        <v>7</v>
      </c>
      <c r="HG35" s="20">
        <f>('Raw data'!HN35)</f>
        <v>4</v>
      </c>
      <c r="HH35" s="20">
        <f>('Raw data'!HV35)</f>
        <v>4</v>
      </c>
      <c r="HI35" s="20">
        <f>('Raw data'!GQ35)</f>
        <v>10</v>
      </c>
      <c r="HJ35" s="20">
        <f>('Raw data'!GY35)</f>
        <v>8</v>
      </c>
      <c r="HK35" s="20">
        <f>('Raw data'!HG35)</f>
        <v>10</v>
      </c>
      <c r="HL35" s="20">
        <f>('Raw data'!HO35)</f>
        <v>7</v>
      </c>
      <c r="HM35" s="20">
        <f>('Raw data'!HW35)</f>
        <v>5</v>
      </c>
      <c r="HN35" s="20">
        <f>('Raw data'!GR35)</f>
        <v>5</v>
      </c>
      <c r="HO35" s="20">
        <f>('Raw data'!GZ35)</f>
        <v>7</v>
      </c>
      <c r="HP35" s="20">
        <f>('Raw data'!HX35)</f>
        <v>7</v>
      </c>
      <c r="HQ35" s="20">
        <f>('Raw data'!HH35)</f>
        <v>1</v>
      </c>
      <c r="HR35" s="20">
        <f>('Raw data'!HP35)</f>
        <v>1</v>
      </c>
      <c r="HS35" s="20">
        <f>('Raw data'!IC35)</f>
        <v>5</v>
      </c>
      <c r="HT35" s="20">
        <f>('Raw data'!GS35)</f>
        <v>5</v>
      </c>
      <c r="HU35" s="20">
        <f>('Raw data'!HA35)</f>
        <v>8</v>
      </c>
      <c r="HV35" s="20">
        <f>('Raw data'!HI35)</f>
        <v>9</v>
      </c>
      <c r="HW35" s="20">
        <f>('Raw data'!HQ35)</f>
        <v>7</v>
      </c>
      <c r="HX35" s="20">
        <f>('Raw data'!HY35)</f>
        <v>7</v>
      </c>
      <c r="HY35" s="20">
        <f>('Raw data'!GT35)</f>
        <v>5</v>
      </c>
      <c r="HZ35" s="20">
        <f>('Raw data'!HB35)</f>
        <v>5</v>
      </c>
      <c r="IA35" s="20">
        <f>('Raw data'!HJ35)</f>
        <v>3</v>
      </c>
      <c r="IB35" s="20">
        <f>('Raw data'!HR35)</f>
        <v>3</v>
      </c>
      <c r="IC35" s="20">
        <f>('Raw data'!HZ35)</f>
        <v>6</v>
      </c>
      <c r="ID35" s="20">
        <f>('Raw data'!GU35)</f>
        <v>10</v>
      </c>
      <c r="IE35" s="20">
        <f>('Raw data'!HC35)</f>
        <v>9</v>
      </c>
      <c r="IF35" s="20">
        <f>('Raw data'!HK35)</f>
        <v>7</v>
      </c>
      <c r="IG35" s="20">
        <f>('Raw data'!HS35)</f>
        <v>9</v>
      </c>
      <c r="IH35" s="20">
        <f>('Raw data'!IA35)</f>
        <v>3</v>
      </c>
      <c r="II35" s="20">
        <f>('Raw data'!GV35)</f>
        <v>7</v>
      </c>
      <c r="IJ35" s="20">
        <f>('Raw data'!HD35)</f>
        <v>5</v>
      </c>
      <c r="IK35" s="20">
        <f>('Raw data'!HL35)</f>
        <v>7</v>
      </c>
      <c r="IL35" s="20">
        <f>('Raw data'!HT35)</f>
        <v>5</v>
      </c>
      <c r="IM35" s="20">
        <f>('Raw data'!IB35)</f>
        <v>2</v>
      </c>
    </row>
    <row r="36">
      <c r="A36" s="24" t="str">
        <f>'Raw data'!B36</f>
        <v>Product manager</v>
      </c>
      <c r="B36" s="31">
        <f>COUNTIF(Interdata1!E36:I36,"&lt;1")</f>
        <v>2</v>
      </c>
      <c r="C36" s="20">
        <f>COUNTIF(Interdata1!T36:W36,"&lt;1")</f>
        <v>4</v>
      </c>
      <c r="D36" s="20">
        <f>COUNTIF(Interdata1!Y36,"&lt;1")</f>
        <v>0</v>
      </c>
      <c r="E36" s="19">
        <f>COUNTIF(Interdata1!AI36:AL36,"&lt;1")</f>
        <v>2</v>
      </c>
      <c r="F36" s="19">
        <f>COUNTIF(Interdata1!E36,"&gt;0")</f>
        <v>1</v>
      </c>
      <c r="G36" s="20">
        <f>COUNTIF(Interdata1!J36:M36,"&lt;1")</f>
        <v>1</v>
      </c>
      <c r="H36" s="20">
        <f>countif(Interdata1!T36,"&gt;0")</f>
        <v>0</v>
      </c>
      <c r="I36" s="20">
        <f>COUNTIF(Interdata1!X36,"&lt;1")</f>
        <v>1</v>
      </c>
      <c r="J36" s="20">
        <f>COUNTIF(Interdata1!Z36:AB36,"&lt;1")</f>
        <v>1</v>
      </c>
      <c r="K36" s="20">
        <f>COUNTIF(Interdata1!AI36,"&gt;0")</f>
        <v>0</v>
      </c>
      <c r="L36" s="20">
        <f>COUNTIF(Interdata1!AM36:AO36,"&lt;1")</f>
        <v>0</v>
      </c>
      <c r="M36" s="20">
        <f>COUNTIF(Interdata1!F36,"&gt;0")</f>
        <v>0</v>
      </c>
      <c r="N36" s="20">
        <f>COUNTIF(Interdata1!J36,"&gt;0")</f>
        <v>1</v>
      </c>
      <c r="O36" s="20">
        <f>COUNTIF(Interdata1!N36:P36,"&lt;1")</f>
        <v>0</v>
      </c>
      <c r="P36" s="20">
        <f>COUNTIF(Interdata1!U36,"&gt;0")</f>
        <v>0</v>
      </c>
      <c r="Q36" s="20">
        <f>COUNTIF(Interdata1!X36,"&gt;0")</f>
        <v>0</v>
      </c>
      <c r="R36" s="20">
        <f>COUNTIF(Interdata1!AC36:AE36,"&lt;1")</f>
        <v>0</v>
      </c>
      <c r="S36" s="20">
        <f>COUNTIF(Interdata1!AN36,"&gt;0")</f>
        <v>1</v>
      </c>
      <c r="T36" s="20">
        <f>COUNTIF(Interdata1!AP36:AQ36,"&lt;1")</f>
        <v>1</v>
      </c>
      <c r="U36" s="20">
        <f>COUNTIF(Interdata1!AS36,"&gt;0")</f>
        <v>1</v>
      </c>
      <c r="V36" s="20">
        <f>COUNTIF(Interdata1!G36,"&gt;0")</f>
        <v>0</v>
      </c>
      <c r="W36" s="20">
        <f>COUNTIF(Interdata1!K36,"&gt;0")</f>
        <v>1</v>
      </c>
      <c r="X36" s="20">
        <f>COUNTIF(Interdata1!N36,"&gt;0")</f>
        <v>1</v>
      </c>
      <c r="Y36" s="20">
        <f>COUNTIF(Interdata1!Q36:R36,"&lt;1")</f>
        <v>0</v>
      </c>
      <c r="Z36" s="20">
        <f>COUNTIF(Interdata1!V36,"&gt;0")</f>
        <v>0</v>
      </c>
      <c r="AA36" s="20">
        <f>COUNTIF(Interdata1!Z36,"&gt;0")</f>
        <v>1</v>
      </c>
      <c r="AB36" s="20">
        <f>COUNTIF(Interdata1!AC36:AD36,"&gt;0")</f>
        <v>2</v>
      </c>
      <c r="AC36" s="20">
        <f>COUNTIF(Interdata1!AF36:AG36,"&lt;1")</f>
        <v>0</v>
      </c>
      <c r="AD36" s="20">
        <f>COUNTIF(Interdata1!AJ36,"&gt;0")</f>
        <v>1</v>
      </c>
      <c r="AE36" s="20">
        <f>COUNTIF(Interdata1!AP36,"&gt;0")</f>
        <v>0</v>
      </c>
      <c r="AF36" s="20">
        <f>COUNTIF(Interdata1!AR36,"&lt;1")</f>
        <v>0</v>
      </c>
      <c r="AG36" s="20">
        <f>COUNTIF(Interdata1!AT36,"&lt;1")</f>
        <v>0</v>
      </c>
      <c r="AH36" s="20">
        <f>COUNTIF(Interdata1!H36,"&gt;0")</f>
        <v>1</v>
      </c>
      <c r="AI36" s="20">
        <f>COUNTIF(Interdata1!L36,"&gt;0")</f>
        <v>1</v>
      </c>
      <c r="AJ36" s="20">
        <f>COUNTIF(Interdata1!O36,"&gt;0")</f>
        <v>1</v>
      </c>
      <c r="AK36" s="20">
        <f>COUNTIF(Interdata1!Q36,"&gt;0")</f>
        <v>1</v>
      </c>
      <c r="AL36" s="20">
        <f>COUNTIF(Interdata1!S36,"&lt;1")</f>
        <v>0</v>
      </c>
      <c r="AM36" s="20">
        <f>COUNTIF(Interdata1!AA36:AB36,"&gt;0")</f>
        <v>1</v>
      </c>
      <c r="AN36" s="20">
        <f>COUNTIF(Interdata1!AF36,"&gt;0")</f>
        <v>1</v>
      </c>
      <c r="AO36" s="20">
        <f>COUNTIF(Interdata1!AH36,"&lt;1")</f>
        <v>0</v>
      </c>
      <c r="AP36" s="20">
        <f>COUNTIF(Interdata1!AK36,"&gt;0")</f>
        <v>0</v>
      </c>
      <c r="AQ36" s="20">
        <f>COUNTIF(Interdata1!AM36,"&gt;0")</f>
        <v>1</v>
      </c>
      <c r="AR36" s="20">
        <f>COUNTIF(Interdata1!AO36,"&gt;0")</f>
        <v>1</v>
      </c>
      <c r="AS36" s="20">
        <f>COUNTIF(Interdata1!AQ36:AR36,"&gt;0")</f>
        <v>2</v>
      </c>
      <c r="AT36" s="20">
        <f>COUNTIF(Interdata1!I36,"&gt;0")</f>
        <v>1</v>
      </c>
      <c r="AU36" s="20">
        <f>COUNTIF(Interdata1!M36,"&gt;0")</f>
        <v>0</v>
      </c>
      <c r="AV36" s="20">
        <f>COUNTIF(Interdata1!P36,"&gt;0")</f>
        <v>1</v>
      </c>
      <c r="AW36" s="20">
        <f>COUNTIF(Interdata1!R36:S36,"&gt;0")</f>
        <v>2</v>
      </c>
      <c r="AX36" s="20">
        <f>COUNTIF(Interdata1!W36,"&gt;0")</f>
        <v>0</v>
      </c>
      <c r="AY36" s="20">
        <f>COUNTIF(Interdata1!Y36,"&gt;0")</f>
        <v>1</v>
      </c>
      <c r="AZ36" s="20">
        <f>COUNTIF(Interdata1!AE36,"&gt;0")</f>
        <v>1</v>
      </c>
      <c r="BA36" s="20">
        <f>COUNTIF(Interdata1!AG36:AH36,"&gt;0")</f>
        <v>2</v>
      </c>
      <c r="BB36" s="20">
        <f>COUNTIF(Interdata1!AL36,"&gt;0")</f>
        <v>1</v>
      </c>
      <c r="BC36" s="20">
        <f>COUNTIF(Interdata1!AS36,"&lt;1")</f>
        <v>0</v>
      </c>
      <c r="BD36" s="32">
        <f>COUNTIF(Interdata1!AT36,"&gt;0")</f>
        <v>1</v>
      </c>
      <c r="BE36" s="20">
        <f>COUNTIF(Interdata1!AU36,"&gt;0")</f>
        <v>1</v>
      </c>
      <c r="BF36" s="20">
        <f>COUNTIF(Interdata1!AY36,"&gt;0")</f>
        <v>1</v>
      </c>
      <c r="BG36" s="20">
        <f>COUNTIF(Interdata1!BC36,"&gt;0")</f>
        <v>1</v>
      </c>
      <c r="BH36" s="20">
        <f>COUNTIF(Interdata1!BG36,"&gt;0")</f>
        <v>1</v>
      </c>
      <c r="BI36" s="20">
        <f>COUNTIF(Interdata1!BK36,"&gt;0")</f>
        <v>1</v>
      </c>
      <c r="BJ36" s="20">
        <f>COUNTIF(Interdata1!BO36,"&gt;0")</f>
        <v>1</v>
      </c>
      <c r="BK36" s="20">
        <f>COUNTIF(Interdata1!BS36,"&gt;0")</f>
        <v>1</v>
      </c>
      <c r="BL36" s="20">
        <f>COUNTIF(Interdata1!BW36,"&gt;0")</f>
        <v>1</v>
      </c>
      <c r="BM36" s="20">
        <f>COUNTIF(Interdata1!CA36,"&gt;0")</f>
        <v>0</v>
      </c>
      <c r="BN36" s="20">
        <f>COUNTIF(Interdata1!CE36,"&gt;0")</f>
        <v>1</v>
      </c>
      <c r="BO36" s="20">
        <f>COUNTIF(Interdata1!AV36,"&gt;0")</f>
        <v>1</v>
      </c>
      <c r="BP36" s="20">
        <f>COUNTIF(Interdata1!AZ36,"&gt;0")</f>
        <v>1</v>
      </c>
      <c r="BQ36" s="20">
        <f>COUNTIF(Interdata1!BD36,"&gt;0")</f>
        <v>1</v>
      </c>
      <c r="BR36" s="20">
        <f>COUNTIF(Interdata1!BH36,"&gt;0")</f>
        <v>1</v>
      </c>
      <c r="BS36" s="20">
        <f>COUNTIF(Interdata1!BL36,"&gt;0")</f>
        <v>1</v>
      </c>
      <c r="BT36" s="20">
        <f>COUNTIF(Interdata1!BP36,"&gt;0")</f>
        <v>1</v>
      </c>
      <c r="BU36" s="20">
        <f>COUNTIF(Interdata1!BT36,"&gt;0")</f>
        <v>1</v>
      </c>
      <c r="BV36" s="20">
        <f>COUNTIF(Interdata1!BX36,"&gt;0")</f>
        <v>1</v>
      </c>
      <c r="BW36" s="20">
        <f>COUNTIF(Interdata1!CB36,"&gt;0")</f>
        <v>0</v>
      </c>
      <c r="BX36" s="20">
        <f>COUNTIF(Interdata1!CF36,"&gt;0")</f>
        <v>1</v>
      </c>
      <c r="BY36" s="20">
        <f>COUNTIF(Interdata1!AW36,"&gt;0")</f>
        <v>1</v>
      </c>
      <c r="BZ36" s="20">
        <f>COUNTIF(Interdata1!BA36,"&gt;0")</f>
        <v>1</v>
      </c>
      <c r="CA36" s="20">
        <f>COUNTIF(Interdata1!BE36,"&gt;0")</f>
        <v>1</v>
      </c>
      <c r="CB36" s="20">
        <f>COUNTIF(Interdata1!BI36,"&gt;0")</f>
        <v>1</v>
      </c>
      <c r="CC36" s="20">
        <f>COUNTIF(Interdata1!BM36,"&gt;0")</f>
        <v>1</v>
      </c>
      <c r="CD36" s="20">
        <f>COUNTIF(Interdata1!BQ36,"&gt;0")</f>
        <v>1</v>
      </c>
      <c r="CE36" s="20">
        <f>COUNTIF(Interdata1!BU36,"&gt;0")</f>
        <v>0</v>
      </c>
      <c r="CF36" s="20">
        <f>COUNTIF(Interdata1!BY36,"&gt;0")</f>
        <v>0</v>
      </c>
      <c r="CG36" s="20">
        <f>COUNTIF(Interdata1!CC36,"&gt;0")</f>
        <v>1</v>
      </c>
      <c r="CH36" s="20">
        <f>COUNTIF(Interdata1!CG36,"&gt;0")</f>
        <v>1</v>
      </c>
      <c r="CI36" s="20">
        <f>COUNTIF(Interdata1!AX36,"&gt;0")</f>
        <v>0</v>
      </c>
      <c r="CJ36" s="20">
        <f>COUNTIF(Interdata1!BB36,"&gt;0")</f>
        <v>1</v>
      </c>
      <c r="CK36" s="20">
        <f>COUNTIF(Interdata1!BF36,"&gt;0")</f>
        <v>1</v>
      </c>
      <c r="CL36" s="20">
        <f>COUNTIF(Interdata1!BJ36,"&gt;0")</f>
        <v>0</v>
      </c>
      <c r="CM36" s="20">
        <f>COUNTIF(Interdata1!BN36,"&gt;0")</f>
        <v>0</v>
      </c>
      <c r="CN36" s="20">
        <f>COUNTIF(Interdata1!BR36,"&gt;0")</f>
        <v>1</v>
      </c>
      <c r="CO36" s="20">
        <f>COUNTIF(Interdata1!BV36,"&gt;0")</f>
        <v>1</v>
      </c>
      <c r="CP36" s="20">
        <f>COUNTIF(Interdata1!BZ36,"&gt;0")</f>
        <v>1</v>
      </c>
      <c r="CQ36" s="20">
        <f>COUNTIF(Interdata1!CD36,"&gt;0")</f>
        <v>0</v>
      </c>
      <c r="CR36" s="20">
        <f>COUNTIF(Interdata1!CH36,"&gt;0")</f>
        <v>1</v>
      </c>
      <c r="CS36" s="20">
        <f>COUNTIF(Interdata1!CI36,"&gt;0")</f>
        <v>1</v>
      </c>
      <c r="CT36" s="20">
        <f>COUNTIF(Interdata1!CM36,"&gt;0")</f>
        <v>1</v>
      </c>
      <c r="CU36" s="20">
        <f>COUNTIF(Interdata1!CQ36,"&gt;0")</f>
        <v>1</v>
      </c>
      <c r="CV36" s="20">
        <f>COUNTIF(Interdata1!CU36,"&gt;0")</f>
        <v>0</v>
      </c>
      <c r="CW36" s="20">
        <f>COUNTIF(Interdata1!CY36,"&gt;0")</f>
        <v>1</v>
      </c>
      <c r="CX36" s="20">
        <f>COUNTIF(Interdata1!DC36,"&gt;0")</f>
        <v>1</v>
      </c>
      <c r="CY36" s="20">
        <f>COUNTIF(Interdata1!DG36,"&gt;0")</f>
        <v>1</v>
      </c>
      <c r="CZ36" s="20">
        <f>COUNTIF(Interdata1!DK36,"&gt;0")</f>
        <v>1</v>
      </c>
      <c r="DA36" s="20">
        <f>COUNTIF(Interdata1!DO36,"&gt;0")</f>
        <v>1</v>
      </c>
      <c r="DB36" s="20">
        <f>COUNTIF(Interdata1!DS36,"&gt;0")</f>
        <v>1</v>
      </c>
      <c r="DC36" s="20">
        <f>COUNTIF(Interdata1!CJ36,"&gt;0")</f>
        <v>1</v>
      </c>
      <c r="DD36" s="20">
        <f>COUNTIF(Interdata1!CN36,"&gt;0")</f>
        <v>1</v>
      </c>
      <c r="DE36" s="20">
        <f>COUNTIF(Interdata1!CR36,"&gt;0")</f>
        <v>0</v>
      </c>
      <c r="DF36" s="20">
        <f>COUNTIF(Interdata1!CV36,"&gt;0")</f>
        <v>1</v>
      </c>
      <c r="DG36" s="20">
        <f>COUNTIF(Interdata1!CZ36,"&gt;0")</f>
        <v>1</v>
      </c>
      <c r="DH36" s="20">
        <f>COUNTIF(Interdata1!DD36,"&gt;0")</f>
        <v>1</v>
      </c>
      <c r="DI36" s="20">
        <f>COUNTIF(Interdata1!DH36,"&gt;0")</f>
        <v>1</v>
      </c>
      <c r="DJ36" s="20">
        <f>COUNTIF(Interdata1!DL36,"&gt;0")</f>
        <v>0</v>
      </c>
      <c r="DK36" s="20">
        <f>COUNTIF(Interdata1!DP36,"&gt;0")</f>
        <v>1</v>
      </c>
      <c r="DL36" s="20">
        <f>COUNTIF(Interdata1!DT36,"&gt;0")</f>
        <v>0</v>
      </c>
      <c r="DM36" s="20">
        <f>COUNTIF(Interdata1!CK36,"&gt;0")</f>
        <v>1</v>
      </c>
      <c r="DN36" s="20">
        <f>COUNTIF(Interdata1!CO36,"&gt;0")</f>
        <v>0</v>
      </c>
      <c r="DO36" s="20">
        <f>COUNTIF(Interdata1!CS36,"&gt;0")</f>
        <v>0</v>
      </c>
      <c r="DP36" s="20">
        <f>COUNTIF(Interdata1!CW36,"&gt;0")</f>
        <v>0</v>
      </c>
      <c r="DQ36" s="20">
        <f>COUNTIF(Interdata1!DA36,"&gt;0")</f>
        <v>1</v>
      </c>
      <c r="DR36" s="20">
        <f>COUNTIF(Interdata1!DE36,"&gt;0")</f>
        <v>1</v>
      </c>
      <c r="DS36" s="20">
        <f>COUNTIF(Interdata1!DI36,"&gt;0")</f>
        <v>0</v>
      </c>
      <c r="DT36" s="20">
        <f>COUNTIF(Interdata1!DM36,"&gt;0")</f>
        <v>1</v>
      </c>
      <c r="DU36" s="20">
        <f>COUNTIF(Interdata1!DQ36,"&gt;0")</f>
        <v>0</v>
      </c>
      <c r="DV36" s="20">
        <f>COUNTIF(Interdata1!DU36,"&gt;0")</f>
        <v>0</v>
      </c>
      <c r="DW36" s="20">
        <f>COUNTIF(Interdata1!CL36,"&gt;0")</f>
        <v>0</v>
      </c>
      <c r="DX36" s="20">
        <f>COUNTIF(Interdata1!CP36,"&gt;0")</f>
        <v>1</v>
      </c>
      <c r="DY36" s="20">
        <f>COUNTIF(Interdata1!CT36,"&gt;0")</f>
        <v>0</v>
      </c>
      <c r="DZ36" s="20">
        <f>COUNTIF(Interdata1!CX36,"&gt;0")</f>
        <v>1</v>
      </c>
      <c r="EA36" s="20">
        <f>COUNTIF(Interdata1!DB36,"&gt;0")</f>
        <v>0</v>
      </c>
      <c r="EB36" s="20">
        <f>COUNTIF(Interdata1!DF36,"&gt;0")</f>
        <v>1</v>
      </c>
      <c r="EC36" s="20">
        <f>COUNTIF(Interdata1!DJ36,"&gt;0")</f>
        <v>1</v>
      </c>
      <c r="ED36" s="20">
        <f>COUNTIF(Interdata1!DN36,"&gt;0")</f>
        <v>1</v>
      </c>
      <c r="EE36" s="20">
        <f>COUNTIF(Interdata1!DR36,"&gt;0")</f>
        <v>1</v>
      </c>
      <c r="EF36" s="20">
        <f>COUNTIF(Interdata1!DV36,"&gt;0")</f>
        <v>1</v>
      </c>
      <c r="EG36" s="20">
        <f>(Interdata1!EB36)</f>
        <v>2</v>
      </c>
      <c r="EH36" s="20">
        <f>(Interdata1!ED36)</f>
        <v>4</v>
      </c>
      <c r="EI36" s="20">
        <f>(Interdata1!EE36)</f>
        <v>3</v>
      </c>
      <c r="EJ36" s="20">
        <f>(Interdata1!EJ36)</f>
        <v>3</v>
      </c>
      <c r="EK36" s="20">
        <f>(Interdata1!ES36)</f>
        <v>3</v>
      </c>
      <c r="EL36" s="20">
        <f>(Interdata1!FA36)</f>
        <v>2</v>
      </c>
      <c r="EM36" s="20">
        <f>(Interdata1!FC36)</f>
        <v>3</v>
      </c>
      <c r="EN36" s="20">
        <f>(Interdata1!FT36)</f>
        <v>3</v>
      </c>
      <c r="EO36" s="20">
        <f>(Interdata1!FV36)</f>
        <v>3</v>
      </c>
      <c r="EP36" s="20">
        <f>(Interdata1!GD36)</f>
        <v>4</v>
      </c>
      <c r="EQ36" s="20">
        <f>(Interdata1!EA36)</f>
        <v>3</v>
      </c>
      <c r="ER36" s="20">
        <f>(Interdata1!EF36)</f>
        <v>3</v>
      </c>
      <c r="ES36" s="20">
        <f>(Interdata1!EG36)</f>
        <v>2</v>
      </c>
      <c r="ET36" s="20">
        <f>(Interdata1!EM36)</f>
        <v>3</v>
      </c>
      <c r="EU36" s="20">
        <f>(Interdata1!EP36)</f>
        <v>3</v>
      </c>
      <c r="EV36" s="20">
        <f>(Interdata1!EY36)</f>
        <v>3</v>
      </c>
      <c r="EW36" s="20">
        <f>(Interdata1!FB36)</f>
        <v>3</v>
      </c>
      <c r="EX36" s="20">
        <f>(Interdata1!FJ36)</f>
        <v>2</v>
      </c>
      <c r="EY36" s="20">
        <f>(Interdata1!FS36)</f>
        <v>4</v>
      </c>
      <c r="EZ36" s="20">
        <f>(Interdata1!FX36)</f>
        <v>2</v>
      </c>
      <c r="FA36" s="20">
        <f>(Interdata1!DX36)</f>
        <v>1</v>
      </c>
      <c r="FB36" s="20">
        <f>(Interdata1!DZ36)</f>
        <v>3</v>
      </c>
      <c r="FC36" s="20">
        <f>(Interdata1!EI36)</f>
        <v>3</v>
      </c>
      <c r="FD36" s="20">
        <f>(Interdata1!EN36)</f>
        <v>4</v>
      </c>
      <c r="FE36" s="20">
        <f>(Interdata1!EU36)</f>
        <v>3</v>
      </c>
      <c r="FF36" s="20">
        <f>(Interdata1!EZ36)</f>
        <v>3</v>
      </c>
      <c r="FG36" s="20">
        <f>(Interdata1!FI36)</f>
        <v>3</v>
      </c>
      <c r="FH36" s="20">
        <f>(Interdata1!FU36)</f>
        <v>2</v>
      </c>
      <c r="FI36" s="20">
        <f>(Interdata1!GH36)</f>
        <v>1</v>
      </c>
      <c r="FJ36" s="20">
        <f>(Interdata1!GJ36)</f>
        <v>1</v>
      </c>
      <c r="FK36" s="20">
        <f>(Interdata1!DY36)</f>
        <v>3</v>
      </c>
      <c r="FL36" s="20">
        <f>(Interdata1!EC36)</f>
        <v>3</v>
      </c>
      <c r="FM36" s="20">
        <f>(Interdata1!EK36)</f>
        <v>3</v>
      </c>
      <c r="FN36" s="20">
        <f>(Interdata1!ER36)</f>
        <v>2</v>
      </c>
      <c r="FO36" s="20">
        <f>(Interdata1!FD36)</f>
        <v>2</v>
      </c>
      <c r="FP36" s="20">
        <f>(Interdata1!FH36)</f>
        <v>1</v>
      </c>
      <c r="FQ36" s="20">
        <f>(Interdata1!FL36)</f>
        <v>2</v>
      </c>
      <c r="FR36" s="20">
        <f>(Interdata1!FO36)</f>
        <v>2</v>
      </c>
      <c r="FS36" s="20">
        <f>(Interdata1!FQ36)</f>
        <v>3</v>
      </c>
      <c r="FT36" s="20">
        <f>(Interdata1!FW36)</f>
        <v>2</v>
      </c>
      <c r="FU36" s="20">
        <f>(Interdata1!EQ36)</f>
        <v>3</v>
      </c>
      <c r="FV36" s="20">
        <f>(Interdata1!ET36)</f>
        <v>4</v>
      </c>
      <c r="FW36" s="20">
        <f>(Interdata1!EV36)</f>
        <v>4</v>
      </c>
      <c r="FX36" s="20">
        <f>(Interdata1!FG36)</f>
        <v>1</v>
      </c>
      <c r="FY36" s="20">
        <f>(Interdata1!FN36)</f>
        <v>3</v>
      </c>
      <c r="FZ36" s="20">
        <f>(Interdata1!FR36)</f>
        <v>4</v>
      </c>
      <c r="GA36" s="20">
        <f>(Interdata1!GC36)</f>
        <v>2</v>
      </c>
      <c r="GB36" s="20">
        <f>(Interdata1!GE36)</f>
        <v>2</v>
      </c>
      <c r="GC36" s="20">
        <f>(Interdata1!GK36)</f>
        <v>3</v>
      </c>
      <c r="GD36" s="20">
        <f>(Interdata1!GL36)</f>
        <v>4</v>
      </c>
      <c r="GE36" s="20">
        <f>(Interdata1!EO36)</f>
        <v>2</v>
      </c>
      <c r="GF36" s="20">
        <f>(Interdata1!EW36)</f>
        <v>3</v>
      </c>
      <c r="GG36" s="20">
        <f>(Interdata1!FF36)</f>
        <v>3</v>
      </c>
      <c r="GH36" s="20">
        <f>(Interdata1!FM36)</f>
        <v>2</v>
      </c>
      <c r="GI36" s="20">
        <f>(Interdata1!FP36)</f>
        <v>2</v>
      </c>
      <c r="GJ36" s="20">
        <f>(Interdata1!GB36)</f>
        <v>3</v>
      </c>
      <c r="GK36" s="20">
        <f>(Interdata1!GF36)</f>
        <v>3</v>
      </c>
      <c r="GL36" s="20">
        <f>(Interdata1!GG36)</f>
        <v>3</v>
      </c>
      <c r="GM36" s="20">
        <f>(Interdata1!GI36)</f>
        <v>1</v>
      </c>
      <c r="GN36" s="20">
        <f>(Interdata1!GN36)</f>
        <v>3</v>
      </c>
      <c r="GO36" s="20">
        <f>(Interdata1!DW36)</f>
        <v>3</v>
      </c>
      <c r="GP36" s="20">
        <f>(Interdata1!EH36)</f>
        <v>2</v>
      </c>
      <c r="GQ36" s="20">
        <f>(Interdata1!EL36)</f>
        <v>4</v>
      </c>
      <c r="GR36" s="20">
        <f>(Interdata1!EX36)</f>
        <v>4</v>
      </c>
      <c r="GS36" s="20">
        <f>(Interdata1!FE36)</f>
        <v>3</v>
      </c>
      <c r="GT36" s="20">
        <f>(Interdata1!FK36)</f>
        <v>2</v>
      </c>
      <c r="GU36" s="20">
        <f>(Interdata1!FY36)</f>
        <v>3</v>
      </c>
      <c r="GV36" s="20">
        <f>(Interdata1!FZ36)</f>
        <v>3</v>
      </c>
      <c r="GW36" s="20">
        <f>(Interdata1!GA36)</f>
        <v>1</v>
      </c>
      <c r="GX36" s="20">
        <f>(Interdata1!GM36)</f>
        <v>4</v>
      </c>
      <c r="GY36" s="20">
        <f>('Raw data'!GO36)</f>
        <v>5</v>
      </c>
      <c r="GZ36" s="20">
        <f>('Raw data'!GW36)</f>
        <v>3</v>
      </c>
      <c r="HA36" s="20">
        <f>('Raw data'!HE36)</f>
        <v>4</v>
      </c>
      <c r="HB36" s="20">
        <f>('Raw data'!HM36)</f>
        <v>4</v>
      </c>
      <c r="HC36" s="20">
        <f>('Raw data'!HU36)</f>
        <v>5</v>
      </c>
      <c r="HD36" s="20">
        <f>('Raw data'!GP36)</f>
        <v>7</v>
      </c>
      <c r="HE36" s="20">
        <f>('Raw data'!GX36)</f>
        <v>5</v>
      </c>
      <c r="HF36" s="20">
        <f>('Raw data'!HF36)</f>
        <v>7</v>
      </c>
      <c r="HG36" s="20">
        <f>('Raw data'!HN36)</f>
        <v>7</v>
      </c>
      <c r="HH36" s="20">
        <f>('Raw data'!HV36)</f>
        <v>6</v>
      </c>
      <c r="HI36" s="20">
        <f>('Raw data'!GQ36)</f>
        <v>6</v>
      </c>
      <c r="HJ36" s="20">
        <f>('Raw data'!GY36)</f>
        <v>7</v>
      </c>
      <c r="HK36" s="20">
        <f>('Raw data'!HG36)</f>
        <v>7</v>
      </c>
      <c r="HL36" s="20">
        <f>('Raw data'!HO36)</f>
        <v>6</v>
      </c>
      <c r="HM36" s="20">
        <f>('Raw data'!HW36)</f>
        <v>6</v>
      </c>
      <c r="HN36" s="20">
        <f>('Raw data'!GR36)</f>
        <v>5</v>
      </c>
      <c r="HO36" s="20">
        <f>('Raw data'!GZ36)</f>
        <v>9</v>
      </c>
      <c r="HP36" s="20">
        <f>('Raw data'!HX36)</f>
        <v>8</v>
      </c>
      <c r="HQ36" s="20">
        <f>('Raw data'!HH36)</f>
        <v>3</v>
      </c>
      <c r="HR36" s="20">
        <f>('Raw data'!HP36)</f>
        <v>3</v>
      </c>
      <c r="HS36" s="20">
        <f>('Raw data'!IC36)</f>
        <v>5</v>
      </c>
      <c r="HT36" s="20">
        <f>('Raw data'!GS36)</f>
        <v>7</v>
      </c>
      <c r="HU36" s="20">
        <f>('Raw data'!HA36)</f>
        <v>9</v>
      </c>
      <c r="HV36" s="20">
        <f>('Raw data'!HI36)</f>
        <v>6</v>
      </c>
      <c r="HW36" s="20">
        <f>('Raw data'!HQ36)</f>
        <v>8</v>
      </c>
      <c r="HX36" s="20">
        <f>('Raw data'!HY36)</f>
        <v>8</v>
      </c>
      <c r="HY36" s="20">
        <f>('Raw data'!GT36)</f>
        <v>7</v>
      </c>
      <c r="HZ36" s="20">
        <f>('Raw data'!HB36)</f>
        <v>5</v>
      </c>
      <c r="IA36" s="20">
        <f>('Raw data'!HJ36)</f>
        <v>8</v>
      </c>
      <c r="IB36" s="20">
        <f>('Raw data'!HR36)</f>
        <v>3</v>
      </c>
      <c r="IC36" s="20">
        <f>('Raw data'!HZ36)</f>
        <v>6</v>
      </c>
      <c r="ID36" s="20">
        <f>('Raw data'!GU36)</f>
        <v>7</v>
      </c>
      <c r="IE36" s="20">
        <f>('Raw data'!HC36)</f>
        <v>7</v>
      </c>
      <c r="IF36" s="20">
        <f>('Raw data'!HK36)</f>
        <v>6</v>
      </c>
      <c r="IG36" s="20">
        <f>('Raw data'!HS36)</f>
        <v>7</v>
      </c>
      <c r="IH36" s="20">
        <f>('Raw data'!IA36)</f>
        <v>5</v>
      </c>
      <c r="II36" s="20">
        <f>('Raw data'!GV36)</f>
        <v>6</v>
      </c>
      <c r="IJ36" s="20">
        <f>('Raw data'!HD36)</f>
        <v>3</v>
      </c>
      <c r="IK36" s="20">
        <f>('Raw data'!HL36)</f>
        <v>3</v>
      </c>
      <c r="IL36" s="20">
        <f>('Raw data'!HT36)</f>
        <v>3</v>
      </c>
      <c r="IM36" s="20">
        <f>('Raw data'!IB36)</f>
        <v>1</v>
      </c>
    </row>
    <row r="37">
      <c r="A37" s="24" t="str">
        <f>'Raw data'!B37</f>
        <v>Другое (Укажите в следующем вопросе)</v>
      </c>
      <c r="B37" s="31">
        <f>COUNTIF(Interdata1!E37:I37,"&lt;1")</f>
        <v>2</v>
      </c>
      <c r="C37" s="20">
        <f>COUNTIF(Interdata1!T37:W37,"&lt;1")</f>
        <v>3</v>
      </c>
      <c r="D37" s="20">
        <f>COUNTIF(Interdata1!Y37,"&lt;1")</f>
        <v>0</v>
      </c>
      <c r="E37" s="19">
        <f>COUNTIF(Interdata1!AI37:AL37,"&lt;1")</f>
        <v>2</v>
      </c>
      <c r="F37" s="19">
        <f>COUNTIF(Interdata1!E37,"&gt;0")</f>
        <v>0</v>
      </c>
      <c r="G37" s="20">
        <f>COUNTIF(Interdata1!J37:M37,"&lt;1")</f>
        <v>2</v>
      </c>
      <c r="H37" s="20">
        <f>countif(Interdata1!T37,"&gt;0")</f>
        <v>1</v>
      </c>
      <c r="I37" s="20">
        <f>COUNTIF(Interdata1!X37,"&lt;1")</f>
        <v>0</v>
      </c>
      <c r="J37" s="20">
        <f>COUNTIF(Interdata1!Z37:AB37,"&lt;1")</f>
        <v>2</v>
      </c>
      <c r="K37" s="20">
        <f>COUNTIF(Interdata1!AI37,"&gt;0")</f>
        <v>1</v>
      </c>
      <c r="L37" s="20">
        <f>COUNTIF(Interdata1!AM37:AO37,"&lt;1")</f>
        <v>0</v>
      </c>
      <c r="M37" s="20">
        <f>COUNTIF(Interdata1!F37,"&gt;0")</f>
        <v>1</v>
      </c>
      <c r="N37" s="20">
        <f>COUNTIF(Interdata1!J37,"&gt;0")</f>
        <v>0</v>
      </c>
      <c r="O37" s="20">
        <f>COUNTIF(Interdata1!N37:P37,"&lt;1")</f>
        <v>2</v>
      </c>
      <c r="P37" s="20">
        <f>COUNTIF(Interdata1!U37,"&gt;0")</f>
        <v>0</v>
      </c>
      <c r="Q37" s="20">
        <f>COUNTIF(Interdata1!X37,"&gt;0")</f>
        <v>1</v>
      </c>
      <c r="R37" s="20">
        <f>COUNTIF(Interdata1!AC37:AE37,"&lt;1")</f>
        <v>2</v>
      </c>
      <c r="S37" s="20">
        <f>COUNTIF(Interdata1!AN37,"&gt;0")</f>
        <v>1</v>
      </c>
      <c r="T37" s="20">
        <f>COUNTIF(Interdata1!AP37:AQ37,"&lt;1")</f>
        <v>1</v>
      </c>
      <c r="U37" s="20">
        <f>COUNTIF(Interdata1!AS37,"&gt;0")</f>
        <v>1</v>
      </c>
      <c r="V37" s="20">
        <f>COUNTIF(Interdata1!G37,"&gt;0")</f>
        <v>0</v>
      </c>
      <c r="W37" s="20">
        <f>COUNTIF(Interdata1!K37,"&gt;0")</f>
        <v>1</v>
      </c>
      <c r="X37" s="20">
        <f>COUNTIF(Interdata1!N37,"&gt;0")</f>
        <v>0</v>
      </c>
      <c r="Y37" s="20">
        <f>COUNTIF(Interdata1!Q37:R37,"&lt;1")</f>
        <v>2</v>
      </c>
      <c r="Z37" s="20">
        <f>COUNTIF(Interdata1!V37,"&gt;0")</f>
        <v>0</v>
      </c>
      <c r="AA37" s="20">
        <f>COUNTIF(Interdata1!Z37,"&gt;0")</f>
        <v>0</v>
      </c>
      <c r="AB37" s="20">
        <f>COUNTIF(Interdata1!AC37:AD37,"&gt;0")</f>
        <v>1</v>
      </c>
      <c r="AC37" s="20">
        <f>COUNTIF(Interdata1!AF37:AG37,"&lt;1")</f>
        <v>0</v>
      </c>
      <c r="AD37" s="20">
        <f>COUNTIF(Interdata1!AJ37,"&gt;0")</f>
        <v>0</v>
      </c>
      <c r="AE37" s="20">
        <f>COUNTIF(Interdata1!AP37,"&gt;0")</f>
        <v>0</v>
      </c>
      <c r="AF37" s="20">
        <f>COUNTIF(Interdata1!AR37,"&lt;1")</f>
        <v>0</v>
      </c>
      <c r="AG37" s="20">
        <f>COUNTIF(Interdata1!AT37,"&lt;1")</f>
        <v>0</v>
      </c>
      <c r="AH37" s="20">
        <f>COUNTIF(Interdata1!H37,"&gt;0")</f>
        <v>1</v>
      </c>
      <c r="AI37" s="20">
        <f>COUNTIF(Interdata1!L37,"&gt;0")</f>
        <v>1</v>
      </c>
      <c r="AJ37" s="20">
        <f>COUNTIF(Interdata1!O37,"&gt;0")</f>
        <v>1</v>
      </c>
      <c r="AK37" s="20">
        <f>COUNTIF(Interdata1!Q37,"&gt;0")</f>
        <v>0</v>
      </c>
      <c r="AL37" s="20">
        <f>COUNTIF(Interdata1!S37,"&lt;1")</f>
        <v>1</v>
      </c>
      <c r="AM37" s="20">
        <f>COUNTIF(Interdata1!AA37:AB37,"&gt;0")</f>
        <v>1</v>
      </c>
      <c r="AN37" s="20">
        <f>COUNTIF(Interdata1!AF37,"&gt;0")</f>
        <v>1</v>
      </c>
      <c r="AO37" s="20">
        <f>COUNTIF(Interdata1!AH37,"&lt;1")</f>
        <v>0</v>
      </c>
      <c r="AP37" s="20">
        <f>COUNTIF(Interdata1!AK37,"&gt;0")</f>
        <v>1</v>
      </c>
      <c r="AQ37" s="20">
        <f>COUNTIF(Interdata1!AM37,"&gt;0")</f>
        <v>1</v>
      </c>
      <c r="AR37" s="20">
        <f>COUNTIF(Interdata1!AO37,"&gt;0")</f>
        <v>1</v>
      </c>
      <c r="AS37" s="20">
        <f>COUNTIF(Interdata1!AQ37:AR37,"&gt;0")</f>
        <v>2</v>
      </c>
      <c r="AT37" s="20">
        <f>COUNTIF(Interdata1!I37,"&gt;0")</f>
        <v>1</v>
      </c>
      <c r="AU37" s="20">
        <f>COUNTIF(Interdata1!M37,"&gt;0")</f>
        <v>0</v>
      </c>
      <c r="AV37" s="20">
        <f>COUNTIF(Interdata1!P37,"&gt;0")</f>
        <v>0</v>
      </c>
      <c r="AW37" s="20">
        <f>COUNTIF(Interdata1!R37:S37,"&gt;0")</f>
        <v>0</v>
      </c>
      <c r="AX37" s="20">
        <f>COUNTIF(Interdata1!W37,"&gt;0")</f>
        <v>0</v>
      </c>
      <c r="AY37" s="20">
        <f>COUNTIF(Interdata1!Y37,"&gt;0")</f>
        <v>1</v>
      </c>
      <c r="AZ37" s="20">
        <f>COUNTIF(Interdata1!AE37,"&gt;0")</f>
        <v>0</v>
      </c>
      <c r="BA37" s="20">
        <f>COUNTIF(Interdata1!AG37:AH37,"&gt;0")</f>
        <v>2</v>
      </c>
      <c r="BB37" s="20">
        <f>COUNTIF(Interdata1!AL37,"&gt;0")</f>
        <v>0</v>
      </c>
      <c r="BC37" s="20">
        <f>COUNTIF(Interdata1!AS37,"&lt;1")</f>
        <v>0</v>
      </c>
      <c r="BD37" s="32">
        <f>COUNTIF(Interdata1!AT37,"&gt;0")</f>
        <v>1</v>
      </c>
      <c r="BE37" s="20">
        <f>COUNTIF(Interdata1!AU37,"&gt;0")</f>
        <v>1</v>
      </c>
      <c r="BF37" s="20">
        <f>COUNTIF(Interdata1!AY37,"&gt;0")</f>
        <v>1</v>
      </c>
      <c r="BG37" s="20">
        <f>COUNTIF(Interdata1!BC37,"&gt;0")</f>
        <v>1</v>
      </c>
      <c r="BH37" s="20">
        <f>COUNTIF(Interdata1!BG37,"&gt;0")</f>
        <v>1</v>
      </c>
      <c r="BI37" s="20">
        <f>COUNTIF(Interdata1!BK37,"&gt;0")</f>
        <v>1</v>
      </c>
      <c r="BJ37" s="20">
        <f>COUNTIF(Interdata1!BO37,"&gt;0")</f>
        <v>1</v>
      </c>
      <c r="BK37" s="20">
        <f>COUNTIF(Interdata1!BS37,"&gt;0")</f>
        <v>1</v>
      </c>
      <c r="BL37" s="20">
        <f>COUNTIF(Interdata1!BW37,"&gt;0")</f>
        <v>1</v>
      </c>
      <c r="BM37" s="20">
        <f>COUNTIF(Interdata1!CA37,"&gt;0")</f>
        <v>1</v>
      </c>
      <c r="BN37" s="20">
        <f>COUNTIF(Interdata1!CE37,"&gt;0")</f>
        <v>1</v>
      </c>
      <c r="BO37" s="20">
        <f>COUNTIF(Interdata1!AV37,"&gt;0")</f>
        <v>0</v>
      </c>
      <c r="BP37" s="20">
        <f>COUNTIF(Interdata1!AZ37,"&gt;0")</f>
        <v>1</v>
      </c>
      <c r="BQ37" s="20">
        <f>COUNTIF(Interdata1!BD37,"&gt;0")</f>
        <v>0</v>
      </c>
      <c r="BR37" s="20">
        <f>COUNTIF(Interdata1!BH37,"&gt;0")</f>
        <v>1</v>
      </c>
      <c r="BS37" s="20">
        <f>COUNTIF(Interdata1!BL37,"&gt;0")</f>
        <v>0</v>
      </c>
      <c r="BT37" s="20">
        <f>COUNTIF(Interdata1!BP37,"&gt;0")</f>
        <v>1</v>
      </c>
      <c r="BU37" s="20">
        <f>COUNTIF(Interdata1!BT37,"&gt;0")</f>
        <v>0</v>
      </c>
      <c r="BV37" s="20">
        <f>COUNTIF(Interdata1!BX37,"&gt;0")</f>
        <v>1</v>
      </c>
      <c r="BW37" s="20">
        <f>COUNTIF(Interdata1!CB37,"&gt;0")</f>
        <v>0</v>
      </c>
      <c r="BX37" s="20">
        <f>COUNTIF(Interdata1!CF37,"&gt;0")</f>
        <v>1</v>
      </c>
      <c r="BY37" s="20">
        <f>COUNTIF(Interdata1!AW37,"&gt;0")</f>
        <v>1</v>
      </c>
      <c r="BZ37" s="20">
        <f>COUNTIF(Interdata1!BA37,"&gt;0")</f>
        <v>1</v>
      </c>
      <c r="CA37" s="20">
        <f>COUNTIF(Interdata1!BE37,"&gt;0")</f>
        <v>1</v>
      </c>
      <c r="CB37" s="20">
        <f>COUNTIF(Interdata1!BI37,"&gt;0")</f>
        <v>1</v>
      </c>
      <c r="CC37" s="20">
        <f>COUNTIF(Interdata1!BM37,"&gt;0")</f>
        <v>1</v>
      </c>
      <c r="CD37" s="20">
        <f>COUNTIF(Interdata1!BQ37,"&gt;0")</f>
        <v>1</v>
      </c>
      <c r="CE37" s="20">
        <f>COUNTIF(Interdata1!BU37,"&gt;0")</f>
        <v>0</v>
      </c>
      <c r="CF37" s="20">
        <f>COUNTIF(Interdata1!BY37,"&gt;0")</f>
        <v>1</v>
      </c>
      <c r="CG37" s="20">
        <f>COUNTIF(Interdata1!CC37,"&gt;0")</f>
        <v>1</v>
      </c>
      <c r="CH37" s="20">
        <f>COUNTIF(Interdata1!CG37,"&gt;0")</f>
        <v>1</v>
      </c>
      <c r="CI37" s="20">
        <f>COUNTIF(Interdata1!AX37,"&gt;0")</f>
        <v>0</v>
      </c>
      <c r="CJ37" s="20">
        <f>COUNTIF(Interdata1!BB37,"&gt;0")</f>
        <v>1</v>
      </c>
      <c r="CK37" s="20">
        <f>COUNTIF(Interdata1!BF37,"&gt;0")</f>
        <v>0</v>
      </c>
      <c r="CL37" s="20">
        <f>COUNTIF(Interdata1!BJ37,"&gt;0")</f>
        <v>0</v>
      </c>
      <c r="CM37" s="20">
        <f>COUNTIF(Interdata1!BN37,"&gt;0")</f>
        <v>1</v>
      </c>
      <c r="CN37" s="20">
        <f>COUNTIF(Interdata1!BR37,"&gt;0")</f>
        <v>0</v>
      </c>
      <c r="CO37" s="20">
        <f>COUNTIF(Interdata1!BV37,"&gt;0")</f>
        <v>0</v>
      </c>
      <c r="CP37" s="20">
        <f>COUNTIF(Interdata1!BZ37,"&gt;0")</f>
        <v>1</v>
      </c>
      <c r="CQ37" s="20">
        <f>COUNTIF(Interdata1!CD37,"&gt;0")</f>
        <v>0</v>
      </c>
      <c r="CR37" s="20">
        <f>COUNTIF(Interdata1!CH37,"&gt;0")</f>
        <v>0</v>
      </c>
      <c r="CS37" s="20">
        <f>COUNTIF(Interdata1!CI37,"&gt;0")</f>
        <v>1</v>
      </c>
      <c r="CT37" s="20">
        <f>COUNTIF(Interdata1!CM37,"&gt;0")</f>
        <v>0</v>
      </c>
      <c r="CU37" s="20">
        <f>COUNTIF(Interdata1!CQ37,"&gt;0")</f>
        <v>1</v>
      </c>
      <c r="CV37" s="20">
        <f>COUNTIF(Interdata1!CU37,"&gt;0")</f>
        <v>0</v>
      </c>
      <c r="CW37" s="20">
        <f>COUNTIF(Interdata1!CY37,"&gt;0")</f>
        <v>0</v>
      </c>
      <c r="CX37" s="20">
        <f>COUNTIF(Interdata1!DC37,"&gt;0")</f>
        <v>1</v>
      </c>
      <c r="CY37" s="20">
        <f>COUNTIF(Interdata1!DG37,"&gt;0")</f>
        <v>0</v>
      </c>
      <c r="CZ37" s="20">
        <f>COUNTIF(Interdata1!DK37,"&gt;0")</f>
        <v>1</v>
      </c>
      <c r="DA37" s="20">
        <f>COUNTIF(Interdata1!DO37,"&gt;0")</f>
        <v>0</v>
      </c>
      <c r="DB37" s="20">
        <f>COUNTIF(Interdata1!DS37,"&gt;0")</f>
        <v>1</v>
      </c>
      <c r="DC37" s="20">
        <f>COUNTIF(Interdata1!CJ37,"&gt;0")</f>
        <v>1</v>
      </c>
      <c r="DD37" s="20">
        <f>COUNTIF(Interdata1!CN37,"&gt;0")</f>
        <v>0</v>
      </c>
      <c r="DE37" s="20">
        <f>COUNTIF(Interdata1!CR37,"&gt;0")</f>
        <v>1</v>
      </c>
      <c r="DF37" s="20">
        <f>COUNTIF(Interdata1!CV37,"&gt;0")</f>
        <v>0</v>
      </c>
      <c r="DG37" s="20">
        <f>COUNTIF(Interdata1!CZ37,"&gt;0")</f>
        <v>1</v>
      </c>
      <c r="DH37" s="20">
        <f>COUNTIF(Interdata1!DD37,"&gt;0")</f>
        <v>1</v>
      </c>
      <c r="DI37" s="20">
        <f>COUNTIF(Interdata1!DH37,"&gt;0")</f>
        <v>1</v>
      </c>
      <c r="DJ37" s="20">
        <f>COUNTIF(Interdata1!DL37,"&gt;0")</f>
        <v>1</v>
      </c>
      <c r="DK37" s="20">
        <f>COUNTIF(Interdata1!DP37,"&gt;0")</f>
        <v>1</v>
      </c>
      <c r="DL37" s="20">
        <f>COUNTIF(Interdata1!DT37,"&gt;0")</f>
        <v>1</v>
      </c>
      <c r="DM37" s="20">
        <f>COUNTIF(Interdata1!CK37,"&gt;0")</f>
        <v>1</v>
      </c>
      <c r="DN37" s="20">
        <f>COUNTIF(Interdata1!CO37,"&gt;0")</f>
        <v>1</v>
      </c>
      <c r="DO37" s="20">
        <f>COUNTIF(Interdata1!CS37,"&gt;0")</f>
        <v>1</v>
      </c>
      <c r="DP37" s="20">
        <f>COUNTIF(Interdata1!CW37,"&gt;0")</f>
        <v>1</v>
      </c>
      <c r="DQ37" s="20">
        <f>COUNTIF(Interdata1!DA37,"&gt;0")</f>
        <v>1</v>
      </c>
      <c r="DR37" s="20">
        <f>COUNTIF(Interdata1!DE37,"&gt;0")</f>
        <v>1</v>
      </c>
      <c r="DS37" s="20">
        <f>COUNTIF(Interdata1!DI37,"&gt;0")</f>
        <v>1</v>
      </c>
      <c r="DT37" s="20">
        <f>COUNTIF(Interdata1!DM37,"&gt;0")</f>
        <v>1</v>
      </c>
      <c r="DU37" s="20">
        <f>COUNTIF(Interdata1!DQ37,"&gt;0")</f>
        <v>1</v>
      </c>
      <c r="DV37" s="20">
        <f>COUNTIF(Interdata1!DU37,"&gt;0")</f>
        <v>0</v>
      </c>
      <c r="DW37" s="20">
        <f>COUNTIF(Interdata1!CL37,"&gt;0")</f>
        <v>0</v>
      </c>
      <c r="DX37" s="20">
        <f>COUNTIF(Interdata1!CP37,"&gt;0")</f>
        <v>1</v>
      </c>
      <c r="DY37" s="20">
        <f>COUNTIF(Interdata1!CT37,"&gt;0")</f>
        <v>1</v>
      </c>
      <c r="DZ37" s="20">
        <f>COUNTIF(Interdata1!CX37,"&gt;0")</f>
        <v>0</v>
      </c>
      <c r="EA37" s="20">
        <f>COUNTIF(Interdata1!DB37,"&gt;0")</f>
        <v>0</v>
      </c>
      <c r="EB37" s="20">
        <f>COUNTIF(Interdata1!DF37,"&gt;0")</f>
        <v>1</v>
      </c>
      <c r="EC37" s="20">
        <f>COUNTIF(Interdata1!DJ37,"&gt;0")</f>
        <v>0</v>
      </c>
      <c r="ED37" s="20">
        <f>COUNTIF(Interdata1!DN37,"&gt;0")</f>
        <v>1</v>
      </c>
      <c r="EE37" s="20">
        <f>COUNTIF(Interdata1!DR37,"&gt;0")</f>
        <v>1</v>
      </c>
      <c r="EF37" s="20">
        <f>COUNTIF(Interdata1!DV37,"&gt;0")</f>
        <v>1</v>
      </c>
      <c r="EG37" s="20">
        <f>(Interdata1!EB37)</f>
        <v>4</v>
      </c>
      <c r="EH37" s="20">
        <f>(Interdata1!ED37)</f>
        <v>4</v>
      </c>
      <c r="EI37" s="20">
        <f>(Interdata1!EE37)</f>
        <v>3</v>
      </c>
      <c r="EJ37" s="20">
        <f>(Interdata1!EJ37)</f>
        <v>4</v>
      </c>
      <c r="EK37" s="20">
        <f>(Interdata1!ES37)</f>
        <v>3</v>
      </c>
      <c r="EL37" s="20">
        <f>(Interdata1!FA37)</f>
        <v>2</v>
      </c>
      <c r="EM37" s="20">
        <f>(Interdata1!FC37)</f>
        <v>3</v>
      </c>
      <c r="EN37" s="20">
        <f>(Interdata1!FT37)</f>
        <v>1</v>
      </c>
      <c r="EO37" s="20">
        <f>(Interdata1!FV37)</f>
        <v>3</v>
      </c>
      <c r="EP37" s="20">
        <f>(Interdata1!GD37)</f>
        <v>3</v>
      </c>
      <c r="EQ37" s="20">
        <f>(Interdata1!EA37)</f>
        <v>3</v>
      </c>
      <c r="ER37" s="20">
        <f>(Interdata1!EF37)</f>
        <v>4</v>
      </c>
      <c r="ES37" s="20">
        <f>(Interdata1!EG37)</f>
        <v>2</v>
      </c>
      <c r="ET37" s="20">
        <f>(Interdata1!EM37)</f>
        <v>3</v>
      </c>
      <c r="EU37" s="20">
        <f>(Interdata1!EP37)</f>
        <v>2</v>
      </c>
      <c r="EV37" s="20">
        <f>(Interdata1!EY37)</f>
        <v>3</v>
      </c>
      <c r="EW37" s="20">
        <f>(Interdata1!FB37)</f>
        <v>2</v>
      </c>
      <c r="EX37" s="20">
        <f>(Interdata1!FJ37)</f>
        <v>1</v>
      </c>
      <c r="EY37" s="20">
        <f>(Interdata1!FS37)</f>
        <v>3</v>
      </c>
      <c r="EZ37" s="20">
        <f>(Interdata1!FX37)</f>
        <v>3</v>
      </c>
      <c r="FA37" s="20">
        <f>(Interdata1!DX37)</f>
        <v>2</v>
      </c>
      <c r="FB37" s="20">
        <f>(Interdata1!DZ37)</f>
        <v>4</v>
      </c>
      <c r="FC37" s="20">
        <f>(Interdata1!EI37)</f>
        <v>2</v>
      </c>
      <c r="FD37" s="20">
        <f>(Interdata1!EN37)</f>
        <v>4</v>
      </c>
      <c r="FE37" s="20">
        <f>(Interdata1!EU37)</f>
        <v>4</v>
      </c>
      <c r="FF37" s="20">
        <f>(Interdata1!EZ37)</f>
        <v>2</v>
      </c>
      <c r="FG37" s="20">
        <f>(Interdata1!FI37)</f>
        <v>3</v>
      </c>
      <c r="FH37" s="20">
        <f>(Interdata1!FU37)</f>
        <v>2</v>
      </c>
      <c r="FI37" s="20">
        <f>(Interdata1!GH37)</f>
        <v>1</v>
      </c>
      <c r="FJ37" s="20">
        <f>(Interdata1!GJ37)</f>
        <v>4</v>
      </c>
      <c r="FK37" s="20">
        <f>(Interdata1!DY37)</f>
        <v>3</v>
      </c>
      <c r="FL37" s="20">
        <f>(Interdata1!EC37)</f>
        <v>3</v>
      </c>
      <c r="FM37" s="20">
        <f>(Interdata1!EK37)</f>
        <v>2</v>
      </c>
      <c r="FN37" s="20">
        <f>(Interdata1!ER37)</f>
        <v>3</v>
      </c>
      <c r="FO37" s="20">
        <f>(Interdata1!FD37)</f>
        <v>3</v>
      </c>
      <c r="FP37" s="20">
        <f>(Interdata1!FH37)</f>
        <v>3</v>
      </c>
      <c r="FQ37" s="20">
        <f>(Interdata1!FL37)</f>
        <v>4</v>
      </c>
      <c r="FR37" s="20">
        <f>(Interdata1!FO37)</f>
        <v>2</v>
      </c>
      <c r="FS37" s="20">
        <f>(Interdata1!FQ37)</f>
        <v>4</v>
      </c>
      <c r="FT37" s="20">
        <f>(Interdata1!FW37)</f>
        <v>4</v>
      </c>
      <c r="FU37" s="20">
        <f>(Interdata1!EQ37)</f>
        <v>1</v>
      </c>
      <c r="FV37" s="20">
        <f>(Interdata1!ET37)</f>
        <v>4</v>
      </c>
      <c r="FW37" s="20">
        <f>(Interdata1!EV37)</f>
        <v>4</v>
      </c>
      <c r="FX37" s="20">
        <f>(Interdata1!FG37)</f>
        <v>1</v>
      </c>
      <c r="FY37" s="20">
        <f>(Interdata1!FN37)</f>
        <v>3</v>
      </c>
      <c r="FZ37" s="20">
        <f>(Interdata1!FR37)</f>
        <v>2</v>
      </c>
      <c r="GA37" s="20">
        <f>(Interdata1!GC37)</f>
        <v>2</v>
      </c>
      <c r="GB37" s="20">
        <f>(Interdata1!GE37)</f>
        <v>3</v>
      </c>
      <c r="GC37" s="20">
        <f>(Interdata1!GK37)</f>
        <v>4</v>
      </c>
      <c r="GD37" s="20">
        <f>(Interdata1!GL37)</f>
        <v>2</v>
      </c>
      <c r="GE37" s="20">
        <f>(Interdata1!EO37)</f>
        <v>4</v>
      </c>
      <c r="GF37" s="20">
        <f>(Interdata1!EW37)</f>
        <v>4</v>
      </c>
      <c r="GG37" s="20">
        <f>(Interdata1!FF37)</f>
        <v>4</v>
      </c>
      <c r="GH37" s="20">
        <f>(Interdata1!FM37)</f>
        <v>3</v>
      </c>
      <c r="GI37" s="20">
        <f>(Interdata1!FP37)</f>
        <v>4</v>
      </c>
      <c r="GJ37" s="20">
        <f>(Interdata1!GB37)</f>
        <v>4</v>
      </c>
      <c r="GK37" s="20">
        <f>(Interdata1!GF37)</f>
        <v>3</v>
      </c>
      <c r="GL37" s="20">
        <f>(Interdata1!GG37)</f>
        <v>4</v>
      </c>
      <c r="GM37" s="20">
        <f>(Interdata1!GI37)</f>
        <v>2</v>
      </c>
      <c r="GN37" s="20">
        <f>(Interdata1!GN37)</f>
        <v>4</v>
      </c>
      <c r="GO37" s="20">
        <f>(Interdata1!DW37)</f>
        <v>4</v>
      </c>
      <c r="GP37" s="20">
        <f>(Interdata1!EH37)</f>
        <v>2</v>
      </c>
      <c r="GQ37" s="20">
        <f>(Interdata1!EL37)</f>
        <v>3</v>
      </c>
      <c r="GR37" s="20">
        <f>(Interdata1!EX37)</f>
        <v>4</v>
      </c>
      <c r="GS37" s="20">
        <f>(Interdata1!FE37)</f>
        <v>3</v>
      </c>
      <c r="GT37" s="20">
        <f>(Interdata1!FK37)</f>
        <v>2</v>
      </c>
      <c r="GU37" s="20">
        <f>(Interdata1!FY37)</f>
        <v>1</v>
      </c>
      <c r="GV37" s="20">
        <f>(Interdata1!FZ37)</f>
        <v>3</v>
      </c>
      <c r="GW37" s="20">
        <f>(Interdata1!GA37)</f>
        <v>1</v>
      </c>
      <c r="GX37" s="20">
        <f>(Interdata1!GM37)</f>
        <v>2</v>
      </c>
      <c r="GY37" s="20">
        <f>('Raw data'!GO37)</f>
        <v>9</v>
      </c>
      <c r="GZ37" s="20">
        <f>('Raw data'!GW37)</f>
        <v>5</v>
      </c>
      <c r="HA37" s="20">
        <f>('Raw data'!HE37)</f>
        <v>9</v>
      </c>
      <c r="HB37" s="20">
        <f>('Raw data'!HM37)</f>
        <v>3</v>
      </c>
      <c r="HC37" s="20">
        <f>('Raw data'!HU37)</f>
        <v>3</v>
      </c>
      <c r="HD37" s="20">
        <f>('Raw data'!GP37)</f>
        <v>10</v>
      </c>
      <c r="HE37" s="20">
        <f>('Raw data'!GX37)</f>
        <v>10</v>
      </c>
      <c r="HF37" s="20">
        <f>('Raw data'!HF37)</f>
        <v>10</v>
      </c>
      <c r="HG37" s="20">
        <f>('Raw data'!HN37)</f>
        <v>10</v>
      </c>
      <c r="HH37" s="20">
        <f>('Raw data'!HV37)</f>
        <v>10</v>
      </c>
      <c r="HI37" s="20">
        <f>('Raw data'!GQ37)</f>
        <v>10</v>
      </c>
      <c r="HJ37" s="20">
        <f>('Raw data'!GY37)</f>
        <v>8</v>
      </c>
      <c r="HK37" s="20">
        <f>('Raw data'!HG37)</f>
        <v>10</v>
      </c>
      <c r="HL37" s="20">
        <f>('Raw data'!HO37)</f>
        <v>6</v>
      </c>
      <c r="HM37" s="20">
        <f>('Raw data'!HW37)</f>
        <v>5</v>
      </c>
      <c r="HN37" s="20">
        <f>('Raw data'!GR37)</f>
        <v>8</v>
      </c>
      <c r="HO37" s="20">
        <f>('Raw data'!GZ37)</f>
        <v>8</v>
      </c>
      <c r="HP37" s="20">
        <f>('Raw data'!HX37)</f>
        <v>10</v>
      </c>
      <c r="HQ37" s="20">
        <f>('Raw data'!HH37)</f>
        <v>5</v>
      </c>
      <c r="HR37" s="20">
        <f>('Raw data'!HP37)</f>
        <v>1</v>
      </c>
      <c r="HS37" s="20">
        <f>('Raw data'!IC37)</f>
        <v>1</v>
      </c>
      <c r="HT37" s="20">
        <f>('Raw data'!GS37)</f>
        <v>10</v>
      </c>
      <c r="HU37" s="20">
        <f>('Raw data'!HA37)</f>
        <v>10</v>
      </c>
      <c r="HV37" s="20">
        <f>('Raw data'!HI37)</f>
        <v>9</v>
      </c>
      <c r="HW37" s="20">
        <f>('Raw data'!HQ37)</f>
        <v>5</v>
      </c>
      <c r="HX37" s="20">
        <f>('Raw data'!HY37)</f>
        <v>9</v>
      </c>
      <c r="HY37" s="20">
        <f>('Raw data'!GT37)</f>
        <v>9</v>
      </c>
      <c r="HZ37" s="20">
        <f>('Raw data'!HB37)</f>
        <v>10</v>
      </c>
      <c r="IA37" s="20">
        <f>('Raw data'!HJ37)</f>
        <v>9</v>
      </c>
      <c r="IB37" s="20">
        <f>('Raw data'!HR37)</f>
        <v>8</v>
      </c>
      <c r="IC37" s="20">
        <f>('Raw data'!HZ37)</f>
        <v>10</v>
      </c>
      <c r="ID37" s="20">
        <f>('Raw data'!GU37)</f>
        <v>10</v>
      </c>
      <c r="IE37" s="20">
        <f>('Raw data'!HC37)</f>
        <v>7</v>
      </c>
      <c r="IF37" s="20">
        <f>('Raw data'!HK37)</f>
        <v>8</v>
      </c>
      <c r="IG37" s="20">
        <f>('Raw data'!HS37)</f>
        <v>10</v>
      </c>
      <c r="IH37" s="20">
        <f>('Raw data'!IA37)</f>
        <v>9</v>
      </c>
      <c r="II37" s="20">
        <f>('Raw data'!GV37)</f>
        <v>10</v>
      </c>
      <c r="IJ37" s="20">
        <f>('Raw data'!HD37)</f>
        <v>10</v>
      </c>
      <c r="IK37" s="20">
        <f>('Raw data'!HL37)</f>
        <v>10</v>
      </c>
      <c r="IL37" s="20">
        <f>('Raw data'!HT37)</f>
        <v>10</v>
      </c>
      <c r="IM37" s="20">
        <f>('Raw data'!IB37)</f>
        <v>10</v>
      </c>
    </row>
    <row r="38">
      <c r="A38" s="24" t="str">
        <f>'Raw data'!B38</f>
        <v>Developer</v>
      </c>
      <c r="B38" s="31">
        <f>COUNTIF(Interdata1!E38:I38,"&lt;1")</f>
        <v>3</v>
      </c>
      <c r="C38" s="20">
        <f>COUNTIF(Interdata1!T38:W38,"&lt;1")</f>
        <v>2</v>
      </c>
      <c r="D38" s="20">
        <f>COUNTIF(Interdata1!Y38,"&lt;1")</f>
        <v>0</v>
      </c>
      <c r="E38" s="19">
        <f>COUNTIF(Interdata1!AI38:AL38,"&lt;1")</f>
        <v>0</v>
      </c>
      <c r="F38" s="19">
        <f>COUNTIF(Interdata1!E38,"&gt;0")</f>
        <v>0</v>
      </c>
      <c r="G38" s="20">
        <f>COUNTIF(Interdata1!J38:M38,"&lt;1")</f>
        <v>2</v>
      </c>
      <c r="H38" s="20">
        <f>countif(Interdata1!T38,"&gt;0")</f>
        <v>1</v>
      </c>
      <c r="I38" s="20">
        <f>COUNTIF(Interdata1!X38,"&lt;1")</f>
        <v>0</v>
      </c>
      <c r="J38" s="20">
        <f>COUNTIF(Interdata1!Z38:AB38,"&lt;1")</f>
        <v>2</v>
      </c>
      <c r="K38" s="20">
        <f>COUNTIF(Interdata1!AI38,"&gt;0")</f>
        <v>1</v>
      </c>
      <c r="L38" s="20">
        <f>COUNTIF(Interdata1!AM38:AO38,"&lt;1")</f>
        <v>2</v>
      </c>
      <c r="M38" s="20">
        <f>COUNTIF(Interdata1!F38,"&gt;0")</f>
        <v>1</v>
      </c>
      <c r="N38" s="20">
        <f>COUNTIF(Interdata1!J38,"&gt;0")</f>
        <v>0</v>
      </c>
      <c r="O38" s="20">
        <f>COUNTIF(Interdata1!N38:P38,"&lt;1")</f>
        <v>1</v>
      </c>
      <c r="P38" s="20">
        <f>COUNTIF(Interdata1!U38,"&gt;0")</f>
        <v>1</v>
      </c>
      <c r="Q38" s="20">
        <f>COUNTIF(Interdata1!X38,"&gt;0")</f>
        <v>1</v>
      </c>
      <c r="R38" s="20">
        <f>COUNTIF(Interdata1!AC38:AE38,"&lt;1")</f>
        <v>2</v>
      </c>
      <c r="S38" s="20">
        <f>COUNTIF(Interdata1!AN38,"&gt;0")</f>
        <v>0</v>
      </c>
      <c r="T38" s="20">
        <f>COUNTIF(Interdata1!AP38:AQ38,"&lt;1")</f>
        <v>0</v>
      </c>
      <c r="U38" s="20">
        <f>COUNTIF(Interdata1!AS38,"&gt;0")</f>
        <v>0</v>
      </c>
      <c r="V38" s="20">
        <f>COUNTIF(Interdata1!G38,"&gt;0")</f>
        <v>0</v>
      </c>
      <c r="W38" s="20">
        <f>COUNTIF(Interdata1!K38,"&gt;0")</f>
        <v>1</v>
      </c>
      <c r="X38" s="20">
        <f>COUNTIF(Interdata1!N38,"&gt;0")</f>
        <v>1</v>
      </c>
      <c r="Y38" s="20">
        <f>COUNTIF(Interdata1!Q38:R38,"&lt;1")</f>
        <v>0</v>
      </c>
      <c r="Z38" s="20">
        <f>COUNTIF(Interdata1!V38,"&gt;0")</f>
        <v>0</v>
      </c>
      <c r="AA38" s="20">
        <f>COUNTIF(Interdata1!Z38,"&gt;0")</f>
        <v>1</v>
      </c>
      <c r="AB38" s="20">
        <f>COUNTIF(Interdata1!AC38:AD38,"&gt;0")</f>
        <v>1</v>
      </c>
      <c r="AC38" s="20">
        <f>COUNTIF(Interdata1!AF38:AG38,"&lt;1")</f>
        <v>1</v>
      </c>
      <c r="AD38" s="20">
        <f>COUNTIF(Interdata1!AJ38,"&gt;0")</f>
        <v>1</v>
      </c>
      <c r="AE38" s="20">
        <f>COUNTIF(Interdata1!AP38,"&gt;0")</f>
        <v>1</v>
      </c>
      <c r="AF38" s="20">
        <f>COUNTIF(Interdata1!AR38,"&lt;1")</f>
        <v>0</v>
      </c>
      <c r="AG38" s="20">
        <f>COUNTIF(Interdata1!AT38,"&lt;1")</f>
        <v>0</v>
      </c>
      <c r="AH38" s="20">
        <f>COUNTIF(Interdata1!H38,"&gt;0")</f>
        <v>0</v>
      </c>
      <c r="AI38" s="20">
        <f>COUNTIF(Interdata1!L38,"&gt;0")</f>
        <v>1</v>
      </c>
      <c r="AJ38" s="20">
        <f>COUNTIF(Interdata1!O38,"&gt;0")</f>
        <v>1</v>
      </c>
      <c r="AK38" s="20">
        <f>COUNTIF(Interdata1!Q38,"&gt;0")</f>
        <v>1</v>
      </c>
      <c r="AL38" s="20">
        <f>COUNTIF(Interdata1!S38,"&lt;1")</f>
        <v>1</v>
      </c>
      <c r="AM38" s="20">
        <f>COUNTIF(Interdata1!AA38:AB38,"&gt;0")</f>
        <v>0</v>
      </c>
      <c r="AN38" s="20">
        <f>COUNTIF(Interdata1!AF38,"&gt;0")</f>
        <v>0</v>
      </c>
      <c r="AO38" s="20">
        <f>COUNTIF(Interdata1!AH38,"&lt;1")</f>
        <v>0</v>
      </c>
      <c r="AP38" s="20">
        <f>COUNTIF(Interdata1!AK38,"&gt;0")</f>
        <v>1</v>
      </c>
      <c r="AQ38" s="20">
        <f>COUNTIF(Interdata1!AM38,"&gt;0")</f>
        <v>0</v>
      </c>
      <c r="AR38" s="20">
        <f>COUNTIF(Interdata1!AO38,"&gt;0")</f>
        <v>1</v>
      </c>
      <c r="AS38" s="20">
        <f>COUNTIF(Interdata1!AQ38:AR38,"&gt;0")</f>
        <v>2</v>
      </c>
      <c r="AT38" s="20">
        <f>COUNTIF(Interdata1!I38,"&gt;0")</f>
        <v>1</v>
      </c>
      <c r="AU38" s="20">
        <f>COUNTIF(Interdata1!M38,"&gt;0")</f>
        <v>0</v>
      </c>
      <c r="AV38" s="20">
        <f>COUNTIF(Interdata1!P38,"&gt;0")</f>
        <v>0</v>
      </c>
      <c r="AW38" s="20">
        <f>COUNTIF(Interdata1!R38:S38,"&gt;0")</f>
        <v>1</v>
      </c>
      <c r="AX38" s="20">
        <f>COUNTIF(Interdata1!W38,"&gt;0")</f>
        <v>0</v>
      </c>
      <c r="AY38" s="20">
        <f>COUNTIF(Interdata1!Y38,"&gt;0")</f>
        <v>1</v>
      </c>
      <c r="AZ38" s="20">
        <f>COUNTIF(Interdata1!AE38,"&gt;0")</f>
        <v>0</v>
      </c>
      <c r="BA38" s="20">
        <f>COUNTIF(Interdata1!AG38:AH38,"&gt;0")</f>
        <v>2</v>
      </c>
      <c r="BB38" s="20">
        <f>COUNTIF(Interdata1!AL38,"&gt;0")</f>
        <v>1</v>
      </c>
      <c r="BC38" s="20">
        <f>COUNTIF(Interdata1!AS38,"&lt;1")</f>
        <v>1</v>
      </c>
      <c r="BD38" s="32">
        <f>COUNTIF(Interdata1!AT38,"&gt;0")</f>
        <v>1</v>
      </c>
      <c r="BE38" s="20">
        <f>COUNTIF(Interdata1!AU38,"&gt;0")</f>
        <v>0</v>
      </c>
      <c r="BF38" s="20">
        <f>COUNTIF(Interdata1!AY38,"&gt;0")</f>
        <v>0</v>
      </c>
      <c r="BG38" s="20">
        <f>COUNTIF(Interdata1!BC38,"&gt;0")</f>
        <v>0</v>
      </c>
      <c r="BH38" s="20">
        <f>COUNTIF(Interdata1!BG38,"&gt;0")</f>
        <v>1</v>
      </c>
      <c r="BI38" s="20">
        <f>COUNTIF(Interdata1!BK38,"&gt;0")</f>
        <v>1</v>
      </c>
      <c r="BJ38" s="20">
        <f>COUNTIF(Interdata1!BO38,"&gt;0")</f>
        <v>0</v>
      </c>
      <c r="BK38" s="20">
        <f>COUNTIF(Interdata1!BS38,"&gt;0")</f>
        <v>1</v>
      </c>
      <c r="BL38" s="20">
        <f>COUNTIF(Interdata1!BW38,"&gt;0")</f>
        <v>1</v>
      </c>
      <c r="BM38" s="20">
        <f>COUNTIF(Interdata1!CA38,"&gt;0")</f>
        <v>0</v>
      </c>
      <c r="BN38" s="20">
        <f>COUNTIF(Interdata1!CE38,"&gt;0")</f>
        <v>1</v>
      </c>
      <c r="BO38" s="20">
        <f>COUNTIF(Interdata1!AV38,"&gt;0")</f>
        <v>1</v>
      </c>
      <c r="BP38" s="20">
        <f>COUNTIF(Interdata1!AZ38,"&gt;0")</f>
        <v>0</v>
      </c>
      <c r="BQ38" s="20">
        <f>COUNTIF(Interdata1!BD38,"&gt;0")</f>
        <v>1</v>
      </c>
      <c r="BR38" s="20">
        <f>COUNTIF(Interdata1!BH38,"&gt;0")</f>
        <v>1</v>
      </c>
      <c r="BS38" s="20">
        <f>COUNTIF(Interdata1!BL38,"&gt;0")</f>
        <v>1</v>
      </c>
      <c r="BT38" s="20">
        <f>COUNTIF(Interdata1!BP38,"&gt;0")</f>
        <v>1</v>
      </c>
      <c r="BU38" s="20">
        <f>COUNTIF(Interdata1!BT38,"&gt;0")</f>
        <v>0</v>
      </c>
      <c r="BV38" s="20">
        <f>COUNTIF(Interdata1!BX38,"&gt;0")</f>
        <v>0</v>
      </c>
      <c r="BW38" s="20">
        <f>COUNTIF(Interdata1!CB38,"&gt;0")</f>
        <v>1</v>
      </c>
      <c r="BX38" s="20">
        <f>COUNTIF(Interdata1!CF38,"&gt;0")</f>
        <v>1</v>
      </c>
      <c r="BY38" s="20">
        <f>COUNTIF(Interdata1!AW38,"&gt;0")</f>
        <v>0</v>
      </c>
      <c r="BZ38" s="20">
        <f>COUNTIF(Interdata1!BA38,"&gt;0")</f>
        <v>0</v>
      </c>
      <c r="CA38" s="20">
        <f>COUNTIF(Interdata1!BE38,"&gt;0")</f>
        <v>0</v>
      </c>
      <c r="CB38" s="20">
        <f>COUNTIF(Interdata1!BI38,"&gt;0")</f>
        <v>1</v>
      </c>
      <c r="CC38" s="20">
        <f>COUNTIF(Interdata1!BM38,"&gt;0")</f>
        <v>0</v>
      </c>
      <c r="CD38" s="20">
        <f>COUNTIF(Interdata1!BQ38,"&gt;0")</f>
        <v>0</v>
      </c>
      <c r="CE38" s="20">
        <f>COUNTIF(Interdata1!BU38,"&gt;0")</f>
        <v>0</v>
      </c>
      <c r="CF38" s="20">
        <f>COUNTIF(Interdata1!BY38,"&gt;0")</f>
        <v>0</v>
      </c>
      <c r="CG38" s="20">
        <f>COUNTIF(Interdata1!CC38,"&gt;0")</f>
        <v>0</v>
      </c>
      <c r="CH38" s="20">
        <f>COUNTIF(Interdata1!CG38,"&gt;0")</f>
        <v>1</v>
      </c>
      <c r="CI38" s="20">
        <f>COUNTIF(Interdata1!AX38,"&gt;0")</f>
        <v>1</v>
      </c>
      <c r="CJ38" s="20">
        <f>COUNTIF(Interdata1!BB38,"&gt;0")</f>
        <v>1</v>
      </c>
      <c r="CK38" s="20">
        <f>COUNTIF(Interdata1!BF38,"&gt;0")</f>
        <v>0</v>
      </c>
      <c r="CL38" s="20">
        <f>COUNTIF(Interdata1!BJ38,"&gt;0")</f>
        <v>0</v>
      </c>
      <c r="CM38" s="20">
        <f>COUNTIF(Interdata1!BN38,"&gt;0")</f>
        <v>0</v>
      </c>
      <c r="CN38" s="20">
        <f>COUNTIF(Interdata1!BR38,"&gt;0")</f>
        <v>0</v>
      </c>
      <c r="CO38" s="20">
        <f>COUNTIF(Interdata1!BV38,"&gt;0")</f>
        <v>1</v>
      </c>
      <c r="CP38" s="20">
        <f>COUNTIF(Interdata1!BZ38,"&gt;0")</f>
        <v>1</v>
      </c>
      <c r="CQ38" s="20">
        <f>COUNTIF(Interdata1!CD38,"&gt;0")</f>
        <v>0</v>
      </c>
      <c r="CR38" s="20">
        <f>COUNTIF(Interdata1!CH38,"&gt;0")</f>
        <v>0</v>
      </c>
      <c r="CS38" s="20">
        <f>COUNTIF(Interdata1!CI38,"&gt;0")</f>
        <v>1</v>
      </c>
      <c r="CT38" s="20">
        <f>COUNTIF(Interdata1!CM38,"&gt;0")</f>
        <v>1</v>
      </c>
      <c r="CU38" s="20">
        <f>COUNTIF(Interdata1!CQ38,"&gt;0")</f>
        <v>0</v>
      </c>
      <c r="CV38" s="20">
        <f>COUNTIF(Interdata1!CU38,"&gt;0")</f>
        <v>0</v>
      </c>
      <c r="CW38" s="20">
        <f>COUNTIF(Interdata1!CY38,"&gt;0")</f>
        <v>1</v>
      </c>
      <c r="CX38" s="20">
        <f>COUNTIF(Interdata1!DC38,"&gt;0")</f>
        <v>0</v>
      </c>
      <c r="CY38" s="20">
        <f>COUNTIF(Interdata1!DG38,"&gt;0")</f>
        <v>1</v>
      </c>
      <c r="CZ38" s="20">
        <f>COUNTIF(Interdata1!DK38,"&gt;0")</f>
        <v>0</v>
      </c>
      <c r="DA38" s="20">
        <f>COUNTIF(Interdata1!DO38,"&gt;0")</f>
        <v>1</v>
      </c>
      <c r="DB38" s="20">
        <f>COUNTIF(Interdata1!DS38,"&gt;0")</f>
        <v>0</v>
      </c>
      <c r="DC38" s="20">
        <f>COUNTIF(Interdata1!CJ38,"&gt;0")</f>
        <v>1</v>
      </c>
      <c r="DD38" s="20">
        <f>COUNTIF(Interdata1!CN38,"&gt;0")</f>
        <v>1</v>
      </c>
      <c r="DE38" s="20">
        <f>COUNTIF(Interdata1!CR38,"&gt;0")</f>
        <v>0</v>
      </c>
      <c r="DF38" s="20">
        <f>COUNTIF(Interdata1!CV38,"&gt;0")</f>
        <v>1</v>
      </c>
      <c r="DG38" s="20">
        <f>COUNTIF(Interdata1!CZ38,"&gt;0")</f>
        <v>1</v>
      </c>
      <c r="DH38" s="20">
        <f>COUNTIF(Interdata1!DD38,"&gt;0")</f>
        <v>1</v>
      </c>
      <c r="DI38" s="20">
        <f>COUNTIF(Interdata1!DH38,"&gt;0")</f>
        <v>1</v>
      </c>
      <c r="DJ38" s="20">
        <f>COUNTIF(Interdata1!DL38,"&gt;0")</f>
        <v>1</v>
      </c>
      <c r="DK38" s="20">
        <f>COUNTIF(Interdata1!DP38,"&gt;0")</f>
        <v>1</v>
      </c>
      <c r="DL38" s="20">
        <f>COUNTIF(Interdata1!DT38,"&gt;0")</f>
        <v>1</v>
      </c>
      <c r="DM38" s="20">
        <f>COUNTIF(Interdata1!CK38,"&gt;0")</f>
        <v>1</v>
      </c>
      <c r="DN38" s="20">
        <f>COUNTIF(Interdata1!CO38,"&gt;0")</f>
        <v>0</v>
      </c>
      <c r="DO38" s="20">
        <f>COUNTIF(Interdata1!CS38,"&gt;0")</f>
        <v>1</v>
      </c>
      <c r="DP38" s="20">
        <f>COUNTIF(Interdata1!CW38,"&gt;0")</f>
        <v>1</v>
      </c>
      <c r="DQ38" s="20">
        <f>COUNTIF(Interdata1!DA38,"&gt;0")</f>
        <v>1</v>
      </c>
      <c r="DR38" s="20">
        <f>COUNTIF(Interdata1!DE38,"&gt;0")</f>
        <v>1</v>
      </c>
      <c r="DS38" s="20">
        <f>COUNTIF(Interdata1!DI38,"&gt;0")</f>
        <v>1</v>
      </c>
      <c r="DT38" s="20">
        <f>COUNTIF(Interdata1!DM38,"&gt;0")</f>
        <v>1</v>
      </c>
      <c r="DU38" s="20">
        <f>COUNTIF(Interdata1!DQ38,"&gt;0")</f>
        <v>0</v>
      </c>
      <c r="DV38" s="20">
        <f>COUNTIF(Interdata1!DU38,"&gt;0")</f>
        <v>0</v>
      </c>
      <c r="DW38" s="20">
        <f>COUNTIF(Interdata1!CL38,"&gt;0")</f>
        <v>0</v>
      </c>
      <c r="DX38" s="20">
        <f>COUNTIF(Interdata1!CP38,"&gt;0")</f>
        <v>1</v>
      </c>
      <c r="DY38" s="20">
        <f>COUNTIF(Interdata1!CT38,"&gt;0")</f>
        <v>0</v>
      </c>
      <c r="DZ38" s="20">
        <f>COUNTIF(Interdata1!CX38,"&gt;0")</f>
        <v>0</v>
      </c>
      <c r="EA38" s="20">
        <f>COUNTIF(Interdata1!DB38,"&gt;0")</f>
        <v>0</v>
      </c>
      <c r="EB38" s="20">
        <f>COUNTIF(Interdata1!DF38,"&gt;0")</f>
        <v>1</v>
      </c>
      <c r="EC38" s="20">
        <f>COUNTIF(Interdata1!DJ38,"&gt;0")</f>
        <v>1</v>
      </c>
      <c r="ED38" s="20">
        <f>COUNTIF(Interdata1!DN38,"&gt;0")</f>
        <v>0</v>
      </c>
      <c r="EE38" s="20">
        <f>COUNTIF(Interdata1!DR38,"&gt;0")</f>
        <v>1</v>
      </c>
      <c r="EF38" s="20">
        <f>COUNTIF(Interdata1!DV38,"&gt;0")</f>
        <v>0</v>
      </c>
      <c r="EG38" s="20">
        <f>(Interdata1!EB38)</f>
        <v>4</v>
      </c>
      <c r="EH38" s="20">
        <f>(Interdata1!ED38)</f>
        <v>3</v>
      </c>
      <c r="EI38" s="20">
        <f>(Interdata1!EE38)</f>
        <v>4</v>
      </c>
      <c r="EJ38" s="20">
        <f>(Interdata1!EJ38)</f>
        <v>3</v>
      </c>
      <c r="EK38" s="20">
        <f>(Interdata1!ES38)</f>
        <v>3</v>
      </c>
      <c r="EL38" s="20">
        <f>(Interdata1!FA38)</f>
        <v>3</v>
      </c>
      <c r="EM38" s="20">
        <f>(Interdata1!FC38)</f>
        <v>2</v>
      </c>
      <c r="EN38" s="20">
        <f>(Interdata1!FT38)</f>
        <v>4</v>
      </c>
      <c r="EO38" s="20">
        <f>(Interdata1!FV38)</f>
        <v>3</v>
      </c>
      <c r="EP38" s="20">
        <f>(Interdata1!GD38)</f>
        <v>3</v>
      </c>
      <c r="EQ38" s="20">
        <f>(Interdata1!EA38)</f>
        <v>4</v>
      </c>
      <c r="ER38" s="20">
        <f>(Interdata1!EF38)</f>
        <v>3</v>
      </c>
      <c r="ES38" s="20">
        <f>(Interdata1!EG38)</f>
        <v>3</v>
      </c>
      <c r="ET38" s="20">
        <f>(Interdata1!EM38)</f>
        <v>4</v>
      </c>
      <c r="EU38" s="20">
        <f>(Interdata1!EP38)</f>
        <v>2</v>
      </c>
      <c r="EV38" s="20">
        <f>(Interdata1!EY38)</f>
        <v>2</v>
      </c>
      <c r="EW38" s="20">
        <f>(Interdata1!FB38)</f>
        <v>3</v>
      </c>
      <c r="EX38" s="20">
        <f>(Interdata1!FJ38)</f>
        <v>2</v>
      </c>
      <c r="EY38" s="20">
        <f>(Interdata1!FS38)</f>
        <v>3</v>
      </c>
      <c r="EZ38" s="20">
        <f>(Interdata1!FX38)</f>
        <v>2</v>
      </c>
      <c r="FA38" s="20">
        <f>(Interdata1!DX38)</f>
        <v>4</v>
      </c>
      <c r="FB38" s="20">
        <f>(Interdata1!DZ38)</f>
        <v>4</v>
      </c>
      <c r="FC38" s="20">
        <f>(Interdata1!EI38)</f>
        <v>4</v>
      </c>
      <c r="FD38" s="20">
        <f>(Interdata1!EN38)</f>
        <v>4</v>
      </c>
      <c r="FE38" s="20">
        <f>(Interdata1!EU38)</f>
        <v>4</v>
      </c>
      <c r="FF38" s="20">
        <f>(Interdata1!EZ38)</f>
        <v>2</v>
      </c>
      <c r="FG38" s="20">
        <f>(Interdata1!FI38)</f>
        <v>4</v>
      </c>
      <c r="FH38" s="20">
        <f>(Interdata1!FU38)</f>
        <v>1</v>
      </c>
      <c r="FI38" s="20">
        <f>(Interdata1!GH38)</f>
        <v>4</v>
      </c>
      <c r="FJ38" s="20">
        <f>(Interdata1!GJ38)</f>
        <v>3</v>
      </c>
      <c r="FK38" s="20">
        <f>(Interdata1!DY38)</f>
        <v>2</v>
      </c>
      <c r="FL38" s="20">
        <f>(Interdata1!EC38)</f>
        <v>4</v>
      </c>
      <c r="FM38" s="20">
        <f>(Interdata1!EK38)</f>
        <v>3</v>
      </c>
      <c r="FN38" s="20">
        <f>(Interdata1!ER38)</f>
        <v>3</v>
      </c>
      <c r="FO38" s="20">
        <f>(Interdata1!FD38)</f>
        <v>3</v>
      </c>
      <c r="FP38" s="20">
        <f>(Interdata1!FH38)</f>
        <v>3</v>
      </c>
      <c r="FQ38" s="20">
        <f>(Interdata1!FL38)</f>
        <v>4</v>
      </c>
      <c r="FR38" s="20">
        <f>(Interdata1!FO38)</f>
        <v>2</v>
      </c>
      <c r="FS38" s="20">
        <f>(Interdata1!FQ38)</f>
        <v>3</v>
      </c>
      <c r="FT38" s="20">
        <f>(Interdata1!FW38)</f>
        <v>4</v>
      </c>
      <c r="FU38" s="20">
        <f>(Interdata1!EQ38)</f>
        <v>3</v>
      </c>
      <c r="FV38" s="20">
        <f>(Interdata1!ET38)</f>
        <v>3</v>
      </c>
      <c r="FW38" s="20">
        <f>(Interdata1!EV38)</f>
        <v>3</v>
      </c>
      <c r="FX38" s="20">
        <f>(Interdata1!FG38)</f>
        <v>2</v>
      </c>
      <c r="FY38" s="20">
        <f>(Interdata1!FN38)</f>
        <v>2</v>
      </c>
      <c r="FZ38" s="20">
        <f>(Interdata1!FR38)</f>
        <v>2</v>
      </c>
      <c r="GA38" s="20">
        <f>(Interdata1!GC38)</f>
        <v>1</v>
      </c>
      <c r="GB38" s="20">
        <f>(Interdata1!GE38)</f>
        <v>1</v>
      </c>
      <c r="GC38" s="20">
        <f>(Interdata1!GK38)</f>
        <v>4</v>
      </c>
      <c r="GD38" s="20">
        <f>(Interdata1!GL38)</f>
        <v>3</v>
      </c>
      <c r="GE38" s="20">
        <f>(Interdata1!EO38)</f>
        <v>4</v>
      </c>
      <c r="GF38" s="20">
        <f>(Interdata1!EW38)</f>
        <v>3</v>
      </c>
      <c r="GG38" s="20">
        <f>(Interdata1!FF38)</f>
        <v>2</v>
      </c>
      <c r="GH38" s="20">
        <f>(Interdata1!FM38)</f>
        <v>3</v>
      </c>
      <c r="GI38" s="20">
        <f>(Interdata1!FP38)</f>
        <v>3</v>
      </c>
      <c r="GJ38" s="20">
        <f>(Interdata1!GB38)</f>
        <v>3</v>
      </c>
      <c r="GK38" s="20">
        <f>(Interdata1!GF38)</f>
        <v>3</v>
      </c>
      <c r="GL38" s="20">
        <f>(Interdata1!GG38)</f>
        <v>3</v>
      </c>
      <c r="GM38" s="20">
        <f>(Interdata1!GI38)</f>
        <v>4</v>
      </c>
      <c r="GN38" s="20">
        <f>(Interdata1!GN38)</f>
        <v>3</v>
      </c>
      <c r="GO38" s="20">
        <f>(Interdata1!DW38)</f>
        <v>4</v>
      </c>
      <c r="GP38" s="20">
        <f>(Interdata1!EH38)</f>
        <v>2</v>
      </c>
      <c r="GQ38" s="20">
        <f>(Interdata1!EL38)</f>
        <v>4</v>
      </c>
      <c r="GR38" s="20">
        <f>(Interdata1!EX38)</f>
        <v>2</v>
      </c>
      <c r="GS38" s="20">
        <f>(Interdata1!FE38)</f>
        <v>2</v>
      </c>
      <c r="GT38" s="20">
        <f>(Interdata1!FK38)</f>
        <v>3</v>
      </c>
      <c r="GU38" s="20">
        <f>(Interdata1!FY38)</f>
        <v>2</v>
      </c>
      <c r="GV38" s="20">
        <f>(Interdata1!FZ38)</f>
        <v>3</v>
      </c>
      <c r="GW38" s="20">
        <f>(Interdata1!GA38)</f>
        <v>1</v>
      </c>
      <c r="GX38" s="20">
        <f>(Interdata1!GM38)</f>
        <v>4</v>
      </c>
      <c r="GY38" s="20">
        <f>('Raw data'!GO38)</f>
        <v>7</v>
      </c>
      <c r="GZ38" s="20">
        <f>('Raw data'!GW38)</f>
        <v>6</v>
      </c>
      <c r="HA38" s="20">
        <f>('Raw data'!HE38)</f>
        <v>1</v>
      </c>
      <c r="HB38" s="20">
        <f>('Raw data'!HM38)</f>
        <v>1</v>
      </c>
      <c r="HC38" s="20">
        <f>('Raw data'!HU38)</f>
        <v>1</v>
      </c>
      <c r="HD38" s="20">
        <f>('Raw data'!GP38)</f>
        <v>8</v>
      </c>
      <c r="HE38" s="20">
        <f>('Raw data'!GX38)</f>
        <v>4</v>
      </c>
      <c r="HF38" s="20">
        <f>('Raw data'!HF38)</f>
        <v>8</v>
      </c>
      <c r="HG38" s="20">
        <f>('Raw data'!HN38)</f>
        <v>10</v>
      </c>
      <c r="HH38" s="20">
        <f>('Raw data'!HV38)</f>
        <v>2</v>
      </c>
      <c r="HI38" s="20">
        <f>('Raw data'!GQ38)</f>
        <v>7</v>
      </c>
      <c r="HJ38" s="20">
        <f>('Raw data'!GY38)</f>
        <v>10</v>
      </c>
      <c r="HK38" s="20">
        <f>('Raw data'!HG38)</f>
        <v>9</v>
      </c>
      <c r="HL38" s="20">
        <f>('Raw data'!HO38)</f>
        <v>8</v>
      </c>
      <c r="HM38" s="20">
        <f>('Raw data'!HW38)</f>
        <v>10</v>
      </c>
      <c r="HN38" s="20">
        <f>('Raw data'!GR38)</f>
        <v>5</v>
      </c>
      <c r="HO38" s="20">
        <f>('Raw data'!GZ38)</f>
        <v>6</v>
      </c>
      <c r="HP38" s="20">
        <f>('Raw data'!HX38)</f>
        <v>5</v>
      </c>
      <c r="HQ38" s="20">
        <f>('Raw data'!HH38)</f>
        <v>2</v>
      </c>
      <c r="HR38" s="20">
        <f>('Raw data'!HP38)</f>
        <v>1</v>
      </c>
      <c r="HS38" s="20">
        <f>('Raw data'!IC38)</f>
        <v>1</v>
      </c>
      <c r="HT38" s="20">
        <f>('Raw data'!GS38)</f>
        <v>9</v>
      </c>
      <c r="HU38" s="20">
        <f>('Raw data'!HA38)</f>
        <v>8</v>
      </c>
      <c r="HV38" s="20">
        <f>('Raw data'!HI38)</f>
        <v>8</v>
      </c>
      <c r="HW38" s="20">
        <f>('Raw data'!HQ38)</f>
        <v>2</v>
      </c>
      <c r="HX38" s="20">
        <f>('Raw data'!HY38)</f>
        <v>2</v>
      </c>
      <c r="HY38" s="20">
        <f>('Raw data'!GT38)</f>
        <v>9</v>
      </c>
      <c r="HZ38" s="20">
        <f>('Raw data'!HB38)</f>
        <v>6</v>
      </c>
      <c r="IA38" s="20">
        <f>('Raw data'!HJ38)</f>
        <v>3</v>
      </c>
      <c r="IB38" s="20">
        <f>('Raw data'!HR38)</f>
        <v>1</v>
      </c>
      <c r="IC38" s="20">
        <f>('Raw data'!HZ38)</f>
        <v>8</v>
      </c>
      <c r="ID38" s="20">
        <f>('Raw data'!GU38)</f>
        <v>5</v>
      </c>
      <c r="IE38" s="20">
        <f>('Raw data'!HC38)</f>
        <v>9</v>
      </c>
      <c r="IF38" s="20">
        <f>('Raw data'!HK38)</f>
        <v>5</v>
      </c>
      <c r="IG38" s="20">
        <f>('Raw data'!HS38)</f>
        <v>5</v>
      </c>
      <c r="IH38" s="20">
        <f>('Raw data'!IA38)</f>
        <v>3</v>
      </c>
      <c r="II38" s="20">
        <f>('Raw data'!GV38)</f>
        <v>10</v>
      </c>
      <c r="IJ38" s="20">
        <f>('Raw data'!HD38)</f>
        <v>8</v>
      </c>
      <c r="IK38" s="20">
        <f>('Raw data'!HL38)</f>
        <v>8</v>
      </c>
      <c r="IL38" s="20">
        <f>('Raw data'!HT38)</f>
        <v>6</v>
      </c>
      <c r="IM38" s="20">
        <f>('Raw data'!IB38)</f>
        <v>10</v>
      </c>
    </row>
    <row r="39">
      <c r="A39" s="24" t="str">
        <f>'Raw data'!B39</f>
        <v>Product manager</v>
      </c>
      <c r="B39" s="31">
        <f>COUNTIF(Interdata1!E39:I39,"&lt;1")</f>
        <v>2</v>
      </c>
      <c r="C39" s="20">
        <f>COUNTIF(Interdata1!T39:W39,"&lt;1")</f>
        <v>3</v>
      </c>
      <c r="D39" s="20">
        <f>COUNTIF(Interdata1!Y39,"&lt;1")</f>
        <v>0</v>
      </c>
      <c r="E39" s="19">
        <f>COUNTIF(Interdata1!AI39:AL39,"&lt;1")</f>
        <v>2</v>
      </c>
      <c r="F39" s="19">
        <f>COUNTIF(Interdata1!E39,"&gt;0")</f>
        <v>1</v>
      </c>
      <c r="G39" s="20">
        <f>COUNTIF(Interdata1!J39:M39,"&lt;1")</f>
        <v>3</v>
      </c>
      <c r="H39" s="20">
        <f>countif(Interdata1!T39,"&gt;0")</f>
        <v>0</v>
      </c>
      <c r="I39" s="20">
        <f>COUNTIF(Interdata1!X39,"&lt;1")</f>
        <v>1</v>
      </c>
      <c r="J39" s="20">
        <f>COUNTIF(Interdata1!Z39:AB39,"&lt;1")</f>
        <v>2</v>
      </c>
      <c r="K39" s="20">
        <f>COUNTIF(Interdata1!AI39,"&gt;0")</f>
        <v>0</v>
      </c>
      <c r="L39" s="20">
        <f>COUNTIF(Interdata1!AM39:AO39,"&lt;1")</f>
        <v>2</v>
      </c>
      <c r="M39" s="20">
        <f>COUNTIF(Interdata1!F39,"&gt;0")</f>
        <v>1</v>
      </c>
      <c r="N39" s="20">
        <f>COUNTIF(Interdata1!J39,"&gt;0")</f>
        <v>0</v>
      </c>
      <c r="O39" s="20">
        <f>COUNTIF(Interdata1!N39:P39,"&lt;1")</f>
        <v>1</v>
      </c>
      <c r="P39" s="20">
        <f>COUNTIF(Interdata1!U39,"&gt;0")</f>
        <v>0</v>
      </c>
      <c r="Q39" s="20">
        <f>COUNTIF(Interdata1!X39,"&gt;0")</f>
        <v>0</v>
      </c>
      <c r="R39" s="20">
        <f>COUNTIF(Interdata1!AC39:AE39,"&lt;1")</f>
        <v>2</v>
      </c>
      <c r="S39" s="20">
        <f>COUNTIF(Interdata1!AN39,"&gt;0")</f>
        <v>1</v>
      </c>
      <c r="T39" s="20">
        <f>COUNTIF(Interdata1!AP39:AQ39,"&lt;1")</f>
        <v>1</v>
      </c>
      <c r="U39" s="20">
        <f>COUNTIF(Interdata1!AS39,"&gt;0")</f>
        <v>0</v>
      </c>
      <c r="V39" s="20">
        <f>COUNTIF(Interdata1!G39,"&gt;0")</f>
        <v>0</v>
      </c>
      <c r="W39" s="20">
        <f>COUNTIF(Interdata1!K39,"&gt;0")</f>
        <v>0</v>
      </c>
      <c r="X39" s="20">
        <f>COUNTIF(Interdata1!N39,"&gt;0")</f>
        <v>1</v>
      </c>
      <c r="Y39" s="20">
        <f>COUNTIF(Interdata1!Q39:R39,"&lt;1")</f>
        <v>0</v>
      </c>
      <c r="Z39" s="20">
        <f>COUNTIF(Interdata1!V39,"&gt;0")</f>
        <v>0</v>
      </c>
      <c r="AA39" s="20">
        <f>COUNTIF(Interdata1!Z39,"&gt;0")</f>
        <v>1</v>
      </c>
      <c r="AB39" s="20">
        <f>COUNTIF(Interdata1!AC39:AD39,"&gt;0")</f>
        <v>0</v>
      </c>
      <c r="AC39" s="20">
        <f>COUNTIF(Interdata1!AF39:AG39,"&lt;1")</f>
        <v>1</v>
      </c>
      <c r="AD39" s="20">
        <f>COUNTIF(Interdata1!AJ39,"&gt;0")</f>
        <v>0</v>
      </c>
      <c r="AE39" s="20">
        <f>COUNTIF(Interdata1!AP39,"&gt;0")</f>
        <v>0</v>
      </c>
      <c r="AF39" s="20">
        <f>COUNTIF(Interdata1!AR39,"&lt;1")</f>
        <v>0</v>
      </c>
      <c r="AG39" s="20">
        <f>COUNTIF(Interdata1!AT39,"&lt;1")</f>
        <v>0</v>
      </c>
      <c r="AH39" s="20">
        <f>COUNTIF(Interdata1!H39,"&gt;0")</f>
        <v>0</v>
      </c>
      <c r="AI39" s="20">
        <f>COUNTIF(Interdata1!L39,"&gt;0")</f>
        <v>0</v>
      </c>
      <c r="AJ39" s="20">
        <f>COUNTIF(Interdata1!O39,"&gt;0")</f>
        <v>1</v>
      </c>
      <c r="AK39" s="20">
        <f>COUNTIF(Interdata1!Q39,"&gt;0")</f>
        <v>1</v>
      </c>
      <c r="AL39" s="20">
        <f>COUNTIF(Interdata1!S39,"&lt;1")</f>
        <v>0</v>
      </c>
      <c r="AM39" s="20">
        <f>COUNTIF(Interdata1!AA39:AB39,"&gt;0")</f>
        <v>0</v>
      </c>
      <c r="AN39" s="20">
        <f>COUNTIF(Interdata1!AF39,"&gt;0")</f>
        <v>0</v>
      </c>
      <c r="AO39" s="20">
        <f>COUNTIF(Interdata1!AH39,"&lt;1")</f>
        <v>0</v>
      </c>
      <c r="AP39" s="20">
        <f>COUNTIF(Interdata1!AK39,"&gt;0")</f>
        <v>1</v>
      </c>
      <c r="AQ39" s="20">
        <f>COUNTIF(Interdata1!AM39,"&gt;0")</f>
        <v>0</v>
      </c>
      <c r="AR39" s="20">
        <f>COUNTIF(Interdata1!AO39,"&gt;0")</f>
        <v>0</v>
      </c>
      <c r="AS39" s="20">
        <f>COUNTIF(Interdata1!AQ39:AR39,"&gt;0")</f>
        <v>2</v>
      </c>
      <c r="AT39" s="20">
        <f>COUNTIF(Interdata1!I39,"&gt;0")</f>
        <v>1</v>
      </c>
      <c r="AU39" s="20">
        <f>COUNTIF(Interdata1!M39,"&gt;0")</f>
        <v>1</v>
      </c>
      <c r="AV39" s="20">
        <f>COUNTIF(Interdata1!P39,"&gt;0")</f>
        <v>0</v>
      </c>
      <c r="AW39" s="20">
        <f>COUNTIF(Interdata1!R39:S39,"&gt;0")</f>
        <v>2</v>
      </c>
      <c r="AX39" s="20">
        <f>COUNTIF(Interdata1!W39,"&gt;0")</f>
        <v>1</v>
      </c>
      <c r="AY39" s="20">
        <f>COUNTIF(Interdata1!Y39,"&gt;0")</f>
        <v>1</v>
      </c>
      <c r="AZ39" s="20">
        <f>COUNTIF(Interdata1!AE39,"&gt;0")</f>
        <v>1</v>
      </c>
      <c r="BA39" s="20">
        <f>COUNTIF(Interdata1!AG39:AH39,"&gt;0")</f>
        <v>2</v>
      </c>
      <c r="BB39" s="20">
        <f>COUNTIF(Interdata1!AL39,"&gt;0")</f>
        <v>1</v>
      </c>
      <c r="BC39" s="20">
        <f>COUNTIF(Interdata1!AS39,"&lt;1")</f>
        <v>1</v>
      </c>
      <c r="BD39" s="32">
        <f>COUNTIF(Interdata1!AT39,"&gt;0")</f>
        <v>1</v>
      </c>
      <c r="BE39" s="20">
        <f>COUNTIF(Interdata1!AU39,"&gt;0")</f>
        <v>0</v>
      </c>
      <c r="BF39" s="20">
        <f>COUNTIF(Interdata1!AY39,"&gt;0")</f>
        <v>0</v>
      </c>
      <c r="BG39" s="20">
        <f>COUNTIF(Interdata1!BC39,"&gt;0")</f>
        <v>0</v>
      </c>
      <c r="BH39" s="20">
        <f>COUNTIF(Interdata1!BG39,"&gt;0")</f>
        <v>0</v>
      </c>
      <c r="BI39" s="20">
        <f>COUNTIF(Interdata1!BK39,"&gt;0")</f>
        <v>1</v>
      </c>
      <c r="BJ39" s="20">
        <f>COUNTIF(Interdata1!BO39,"&gt;0")</f>
        <v>0</v>
      </c>
      <c r="BK39" s="20">
        <f>COUNTIF(Interdata1!BS39,"&gt;0")</f>
        <v>1</v>
      </c>
      <c r="BL39" s="20">
        <f>COUNTIF(Interdata1!BW39,"&gt;0")</f>
        <v>0</v>
      </c>
      <c r="BM39" s="20">
        <f>COUNTIF(Interdata1!CA39,"&gt;0")</f>
        <v>1</v>
      </c>
      <c r="BN39" s="20">
        <f>COUNTIF(Interdata1!CE39,"&gt;0")</f>
        <v>1</v>
      </c>
      <c r="BO39" s="20">
        <f>COUNTIF(Interdata1!AV39,"&gt;0")</f>
        <v>1</v>
      </c>
      <c r="BP39" s="20">
        <f>COUNTIF(Interdata1!AZ39,"&gt;0")</f>
        <v>0</v>
      </c>
      <c r="BQ39" s="20">
        <f>COUNTIF(Interdata1!BD39,"&gt;0")</f>
        <v>0</v>
      </c>
      <c r="BR39" s="20">
        <f>COUNTIF(Interdata1!BH39,"&gt;0")</f>
        <v>1</v>
      </c>
      <c r="BS39" s="20">
        <f>COUNTIF(Interdata1!BL39,"&gt;0")</f>
        <v>1</v>
      </c>
      <c r="BT39" s="20">
        <f>COUNTIF(Interdata1!BP39,"&gt;0")</f>
        <v>1</v>
      </c>
      <c r="BU39" s="20">
        <f>COUNTIF(Interdata1!BT39,"&gt;0")</f>
        <v>1</v>
      </c>
      <c r="BV39" s="20">
        <f>COUNTIF(Interdata1!BX39,"&gt;0")</f>
        <v>0</v>
      </c>
      <c r="BW39" s="20">
        <f>COUNTIF(Interdata1!CB39,"&gt;0")</f>
        <v>0</v>
      </c>
      <c r="BX39" s="20">
        <f>COUNTIF(Interdata1!CF39,"&gt;0")</f>
        <v>1</v>
      </c>
      <c r="BY39" s="20">
        <f>COUNTIF(Interdata1!AW39,"&gt;0")</f>
        <v>0</v>
      </c>
      <c r="BZ39" s="20">
        <f>COUNTIF(Interdata1!BA39,"&gt;0")</f>
        <v>1</v>
      </c>
      <c r="CA39" s="20">
        <f>COUNTIF(Interdata1!BE39,"&gt;0")</f>
        <v>1</v>
      </c>
      <c r="CB39" s="20">
        <f>COUNTIF(Interdata1!BI39,"&gt;0")</f>
        <v>1</v>
      </c>
      <c r="CC39" s="20">
        <f>COUNTIF(Interdata1!BM39,"&gt;0")</f>
        <v>0</v>
      </c>
      <c r="CD39" s="20">
        <f>COUNTIF(Interdata1!BQ39,"&gt;0")</f>
        <v>1</v>
      </c>
      <c r="CE39" s="20">
        <f>COUNTIF(Interdata1!BU39,"&gt;0")</f>
        <v>0</v>
      </c>
      <c r="CF39" s="20">
        <f>COUNTIF(Interdata1!BY39,"&gt;0")</f>
        <v>0</v>
      </c>
      <c r="CG39" s="20">
        <f>COUNTIF(Interdata1!CC39,"&gt;0")</f>
        <v>0</v>
      </c>
      <c r="CH39" s="20">
        <f>COUNTIF(Interdata1!CG39,"&gt;0")</f>
        <v>1</v>
      </c>
      <c r="CI39" s="20">
        <f>COUNTIF(Interdata1!AX39,"&gt;0")</f>
        <v>0</v>
      </c>
      <c r="CJ39" s="20">
        <f>COUNTIF(Interdata1!BB39,"&gt;0")</f>
        <v>1</v>
      </c>
      <c r="CK39" s="20">
        <f>COUNTIF(Interdata1!BF39,"&gt;0")</f>
        <v>0</v>
      </c>
      <c r="CL39" s="20">
        <f>COUNTIF(Interdata1!BJ39,"&gt;0")</f>
        <v>0</v>
      </c>
      <c r="CM39" s="20">
        <f>COUNTIF(Interdata1!BN39,"&gt;0")</f>
        <v>0</v>
      </c>
      <c r="CN39" s="20">
        <f>COUNTIF(Interdata1!BR39,"&gt;0")</f>
        <v>0</v>
      </c>
      <c r="CO39" s="20">
        <f>COUNTIF(Interdata1!BV39,"&gt;0")</f>
        <v>1</v>
      </c>
      <c r="CP39" s="20">
        <f>COUNTIF(Interdata1!BZ39,"&gt;0")</f>
        <v>1</v>
      </c>
      <c r="CQ39" s="20">
        <f>COUNTIF(Interdata1!CD39,"&gt;0")</f>
        <v>1</v>
      </c>
      <c r="CR39" s="20">
        <f>COUNTIF(Interdata1!CH39,"&gt;0")</f>
        <v>0</v>
      </c>
      <c r="CS39" s="20">
        <f>COUNTIF(Interdata1!CI39,"&gt;0")</f>
        <v>0</v>
      </c>
      <c r="CT39" s="20">
        <f>COUNTIF(Interdata1!CM39,"&gt;0")</f>
        <v>1</v>
      </c>
      <c r="CU39" s="20">
        <f>COUNTIF(Interdata1!CQ39,"&gt;0")</f>
        <v>1</v>
      </c>
      <c r="CV39" s="20">
        <f>COUNTIF(Interdata1!CU39,"&gt;0")</f>
        <v>0</v>
      </c>
      <c r="CW39" s="20">
        <f>COUNTIF(Interdata1!CY39,"&gt;0")</f>
        <v>1</v>
      </c>
      <c r="CX39" s="20">
        <f>COUNTIF(Interdata1!DC39,"&gt;0")</f>
        <v>0</v>
      </c>
      <c r="CY39" s="20">
        <f>COUNTIF(Interdata1!DG39,"&gt;0")</f>
        <v>1</v>
      </c>
      <c r="CZ39" s="20">
        <f>COUNTIF(Interdata1!DK39,"&gt;0")</f>
        <v>1</v>
      </c>
      <c r="DA39" s="20">
        <f>COUNTIF(Interdata1!DO39,"&gt;0")</f>
        <v>1</v>
      </c>
      <c r="DB39" s="20">
        <f>COUNTIF(Interdata1!DS39,"&gt;0")</f>
        <v>0</v>
      </c>
      <c r="DC39" s="20">
        <f>COUNTIF(Interdata1!CJ39,"&gt;0")</f>
        <v>1</v>
      </c>
      <c r="DD39" s="20">
        <f>COUNTIF(Interdata1!CN39,"&gt;0")</f>
        <v>1</v>
      </c>
      <c r="DE39" s="20">
        <f>COUNTIF(Interdata1!CR39,"&gt;0")</f>
        <v>0</v>
      </c>
      <c r="DF39" s="20">
        <f>COUNTIF(Interdata1!CV39,"&gt;0")</f>
        <v>0</v>
      </c>
      <c r="DG39" s="20">
        <f>COUNTIF(Interdata1!CZ39,"&gt;0")</f>
        <v>1</v>
      </c>
      <c r="DH39" s="20">
        <f>COUNTIF(Interdata1!DD39,"&gt;0")</f>
        <v>1</v>
      </c>
      <c r="DI39" s="20">
        <f>COUNTIF(Interdata1!DH39,"&gt;0")</f>
        <v>1</v>
      </c>
      <c r="DJ39" s="20">
        <f>COUNTIF(Interdata1!DL39,"&gt;0")</f>
        <v>1</v>
      </c>
      <c r="DK39" s="20">
        <f>COUNTIF(Interdata1!DP39,"&gt;0")</f>
        <v>1</v>
      </c>
      <c r="DL39" s="20">
        <f>COUNTIF(Interdata1!DT39,"&gt;0")</f>
        <v>1</v>
      </c>
      <c r="DM39" s="20">
        <f>COUNTIF(Interdata1!CK39,"&gt;0")</f>
        <v>1</v>
      </c>
      <c r="DN39" s="20">
        <f>COUNTIF(Interdata1!CO39,"&gt;0")</f>
        <v>0</v>
      </c>
      <c r="DO39" s="20">
        <f>COUNTIF(Interdata1!CS39,"&gt;0")</f>
        <v>0</v>
      </c>
      <c r="DP39" s="20">
        <f>COUNTIF(Interdata1!CW39,"&gt;0")</f>
        <v>0</v>
      </c>
      <c r="DQ39" s="20">
        <f>COUNTIF(Interdata1!DA39,"&gt;0")</f>
        <v>1</v>
      </c>
      <c r="DR39" s="20">
        <f>COUNTIF(Interdata1!DE39,"&gt;0")</f>
        <v>1</v>
      </c>
      <c r="DS39" s="20">
        <f>COUNTIF(Interdata1!DI39,"&gt;0")</f>
        <v>0</v>
      </c>
      <c r="DT39" s="20">
        <f>COUNTIF(Interdata1!DM39,"&gt;0")</f>
        <v>1</v>
      </c>
      <c r="DU39" s="20">
        <f>COUNTIF(Interdata1!DQ39,"&gt;0")</f>
        <v>0</v>
      </c>
      <c r="DV39" s="20">
        <f>COUNTIF(Interdata1!DU39,"&gt;0")</f>
        <v>0</v>
      </c>
      <c r="DW39" s="20">
        <f>COUNTIF(Interdata1!CL39,"&gt;0")</f>
        <v>0</v>
      </c>
      <c r="DX39" s="20">
        <f>COUNTIF(Interdata1!CP39,"&gt;0")</f>
        <v>1</v>
      </c>
      <c r="DY39" s="20">
        <f>COUNTIF(Interdata1!CT39,"&gt;0")</f>
        <v>0</v>
      </c>
      <c r="DZ39" s="20">
        <f>COUNTIF(Interdata1!CX39,"&gt;0")</f>
        <v>0</v>
      </c>
      <c r="EA39" s="20">
        <f>COUNTIF(Interdata1!DB39,"&gt;0")</f>
        <v>0</v>
      </c>
      <c r="EB39" s="20">
        <f>COUNTIF(Interdata1!DF39,"&gt;0")</f>
        <v>0</v>
      </c>
      <c r="EC39" s="20">
        <f>COUNTIF(Interdata1!DJ39,"&gt;0")</f>
        <v>0</v>
      </c>
      <c r="ED39" s="20">
        <f>COUNTIF(Interdata1!DN39,"&gt;0")</f>
        <v>0</v>
      </c>
      <c r="EE39" s="20">
        <f>COUNTIF(Interdata1!DR39,"&gt;0")</f>
        <v>1</v>
      </c>
      <c r="EF39" s="20">
        <f>COUNTIF(Interdata1!DV39,"&gt;0")</f>
        <v>0</v>
      </c>
      <c r="EG39" s="20">
        <f>(Interdata1!EB39)</f>
        <v>3</v>
      </c>
      <c r="EH39" s="20">
        <f>(Interdata1!ED39)</f>
        <v>4</v>
      </c>
      <c r="EI39" s="20">
        <f>(Interdata1!EE39)</f>
        <v>4</v>
      </c>
      <c r="EJ39" s="20">
        <f>(Interdata1!EJ39)</f>
        <v>3</v>
      </c>
      <c r="EK39" s="20">
        <f>(Interdata1!ES39)</f>
        <v>2</v>
      </c>
      <c r="EL39" s="20">
        <f>(Interdata1!FA39)</f>
        <v>2</v>
      </c>
      <c r="EM39" s="20">
        <f>(Interdata1!FC39)</f>
        <v>3</v>
      </c>
      <c r="EN39" s="20">
        <f>(Interdata1!FT39)</f>
        <v>3</v>
      </c>
      <c r="EO39" s="20">
        <f>(Interdata1!FV39)</f>
        <v>2</v>
      </c>
      <c r="EP39" s="20">
        <f>(Interdata1!GD39)</f>
        <v>4</v>
      </c>
      <c r="EQ39" s="20">
        <f>(Interdata1!EA39)</f>
        <v>4</v>
      </c>
      <c r="ER39" s="20">
        <f>(Interdata1!EF39)</f>
        <v>2</v>
      </c>
      <c r="ES39" s="20">
        <f>(Interdata1!EG39)</f>
        <v>4</v>
      </c>
      <c r="ET39" s="20">
        <f>(Interdata1!EM39)</f>
        <v>3</v>
      </c>
      <c r="EU39" s="20">
        <f>(Interdata1!EP39)</f>
        <v>3</v>
      </c>
      <c r="EV39" s="20">
        <f>(Interdata1!EY39)</f>
        <v>4</v>
      </c>
      <c r="EW39" s="20">
        <f>(Interdata1!FB39)</f>
        <v>3</v>
      </c>
      <c r="EX39" s="20">
        <f>(Interdata1!FJ39)</f>
        <v>1</v>
      </c>
      <c r="EY39" s="20">
        <f>(Interdata1!FS39)</f>
        <v>4</v>
      </c>
      <c r="EZ39" s="20">
        <f>(Interdata1!FX39)</f>
        <v>4</v>
      </c>
      <c r="FA39" s="20">
        <f>(Interdata1!DX39)</f>
        <v>1</v>
      </c>
      <c r="FB39" s="20">
        <f>(Interdata1!DZ39)</f>
        <v>2</v>
      </c>
      <c r="FC39" s="20">
        <f>(Interdata1!EI39)</f>
        <v>3</v>
      </c>
      <c r="FD39" s="20">
        <f>(Interdata1!EN39)</f>
        <v>3</v>
      </c>
      <c r="FE39" s="20">
        <f>(Interdata1!EU39)</f>
        <v>2</v>
      </c>
      <c r="FF39" s="20">
        <f>(Interdata1!EZ39)</f>
        <v>2</v>
      </c>
      <c r="FG39" s="20">
        <f>(Interdata1!FI39)</f>
        <v>2</v>
      </c>
      <c r="FH39" s="20">
        <f>(Interdata1!FU39)</f>
        <v>1</v>
      </c>
      <c r="FI39" s="20">
        <f>(Interdata1!GH39)</f>
        <v>1</v>
      </c>
      <c r="FJ39" s="20">
        <f>(Interdata1!GJ39)</f>
        <v>1</v>
      </c>
      <c r="FK39" s="20">
        <f>(Interdata1!DY39)</f>
        <v>3</v>
      </c>
      <c r="FL39" s="20">
        <f>(Interdata1!EC39)</f>
        <v>4</v>
      </c>
      <c r="FM39" s="20">
        <f>(Interdata1!EK39)</f>
        <v>4</v>
      </c>
      <c r="FN39" s="20">
        <f>(Interdata1!ER39)</f>
        <v>2</v>
      </c>
      <c r="FO39" s="20">
        <f>(Interdata1!FD39)</f>
        <v>3</v>
      </c>
      <c r="FP39" s="20">
        <f>(Interdata1!FH39)</f>
        <v>2</v>
      </c>
      <c r="FQ39" s="20">
        <f>(Interdata1!FL39)</f>
        <v>3</v>
      </c>
      <c r="FR39" s="20">
        <f>(Interdata1!FO39)</f>
        <v>2</v>
      </c>
      <c r="FS39" s="20">
        <f>(Interdata1!FQ39)</f>
        <v>3</v>
      </c>
      <c r="FT39" s="20">
        <f>(Interdata1!FW39)</f>
        <v>4</v>
      </c>
      <c r="FU39" s="20">
        <f>(Interdata1!EQ39)</f>
        <v>4</v>
      </c>
      <c r="FV39" s="20">
        <f>(Interdata1!ET39)</f>
        <v>3</v>
      </c>
      <c r="FW39" s="20">
        <f>(Interdata1!EV39)</f>
        <v>3</v>
      </c>
      <c r="FX39" s="20">
        <f>(Interdata1!FG39)</f>
        <v>2</v>
      </c>
      <c r="FY39" s="20">
        <f>(Interdata1!FN39)</f>
        <v>2</v>
      </c>
      <c r="FZ39" s="20">
        <f>(Interdata1!FR39)</f>
        <v>3</v>
      </c>
      <c r="GA39" s="20">
        <f>(Interdata1!GC39)</f>
        <v>1</v>
      </c>
      <c r="GB39" s="20">
        <f>(Interdata1!GE39)</f>
        <v>3</v>
      </c>
      <c r="GC39" s="20">
        <f>(Interdata1!GK39)</f>
        <v>4</v>
      </c>
      <c r="GD39" s="20">
        <f>(Interdata1!GL39)</f>
        <v>1</v>
      </c>
      <c r="GE39" s="20">
        <f>(Interdata1!EO39)</f>
        <v>3</v>
      </c>
      <c r="GF39" s="20">
        <f>(Interdata1!EW39)</f>
        <v>4</v>
      </c>
      <c r="GG39" s="20">
        <f>(Interdata1!FF39)</f>
        <v>2</v>
      </c>
      <c r="GH39" s="20">
        <f>(Interdata1!FM39)</f>
        <v>4</v>
      </c>
      <c r="GI39" s="20">
        <f>(Interdata1!FP39)</f>
        <v>3</v>
      </c>
      <c r="GJ39" s="20">
        <f>(Interdata1!GB39)</f>
        <v>2</v>
      </c>
      <c r="GK39" s="20">
        <f>(Interdata1!GF39)</f>
        <v>3</v>
      </c>
      <c r="GL39" s="20">
        <f>(Interdata1!GG39)</f>
        <v>3</v>
      </c>
      <c r="GM39" s="20">
        <f>(Interdata1!GI39)</f>
        <v>2</v>
      </c>
      <c r="GN39" s="20">
        <f>(Interdata1!GN39)</f>
        <v>3</v>
      </c>
      <c r="GO39" s="20">
        <f>(Interdata1!DW39)</f>
        <v>4</v>
      </c>
      <c r="GP39" s="20">
        <f>(Interdata1!EH39)</f>
        <v>2</v>
      </c>
      <c r="GQ39" s="20">
        <f>(Interdata1!EL39)</f>
        <v>3</v>
      </c>
      <c r="GR39" s="20">
        <f>(Interdata1!EX39)</f>
        <v>3</v>
      </c>
      <c r="GS39" s="20">
        <f>(Interdata1!FE39)</f>
        <v>4</v>
      </c>
      <c r="GT39" s="20">
        <f>(Interdata1!FK39)</f>
        <v>3</v>
      </c>
      <c r="GU39" s="20">
        <f>(Interdata1!FY39)</f>
        <v>3</v>
      </c>
      <c r="GV39" s="20">
        <f>(Interdata1!FZ39)</f>
        <v>2</v>
      </c>
      <c r="GW39" s="20">
        <f>(Interdata1!GA39)</f>
        <v>4</v>
      </c>
      <c r="GX39" s="20">
        <f>(Interdata1!GM39)</f>
        <v>3</v>
      </c>
      <c r="GY39" s="20">
        <f>('Raw data'!GO39)</f>
        <v>6</v>
      </c>
      <c r="GZ39" s="20">
        <f>('Raw data'!GW39)</f>
        <v>4</v>
      </c>
      <c r="HA39" s="20">
        <f>('Raw data'!HE39)</f>
        <v>5</v>
      </c>
      <c r="HB39" s="20">
        <f>('Raw data'!HM39)</f>
        <v>4</v>
      </c>
      <c r="HC39" s="20">
        <f>('Raw data'!HU39)</f>
        <v>3</v>
      </c>
      <c r="HD39" s="20">
        <f>('Raw data'!GP39)</f>
        <v>4</v>
      </c>
      <c r="HE39" s="20">
        <f>('Raw data'!GX39)</f>
        <v>8</v>
      </c>
      <c r="HF39" s="20">
        <f>('Raw data'!HF39)</f>
        <v>7</v>
      </c>
      <c r="HG39" s="20">
        <f>('Raw data'!HN39)</f>
        <v>7</v>
      </c>
      <c r="HH39" s="20">
        <f>('Raw data'!HV39)</f>
        <v>1</v>
      </c>
      <c r="HI39" s="20">
        <f>('Raw data'!GQ39)</f>
        <v>7</v>
      </c>
      <c r="HJ39" s="20">
        <f>('Raw data'!GY39)</f>
        <v>7</v>
      </c>
      <c r="HK39" s="20">
        <f>('Raw data'!HG39)</f>
        <v>7</v>
      </c>
      <c r="HL39" s="20">
        <f>('Raw data'!HO39)</f>
        <v>5</v>
      </c>
      <c r="HM39" s="20">
        <f>('Raw data'!HW39)</f>
        <v>6</v>
      </c>
      <c r="HN39" s="20">
        <f>('Raw data'!GR39)</f>
        <v>3</v>
      </c>
      <c r="HO39" s="20">
        <f>('Raw data'!GZ39)</f>
        <v>2</v>
      </c>
      <c r="HP39" s="20">
        <f>('Raw data'!HX39)</f>
        <v>5</v>
      </c>
      <c r="HQ39" s="20">
        <f>('Raw data'!HH39)</f>
        <v>2</v>
      </c>
      <c r="HR39" s="20">
        <f>('Raw data'!HP39)</f>
        <v>2</v>
      </c>
      <c r="HS39" s="20">
        <f>('Raw data'!IC39)</f>
        <v>2</v>
      </c>
      <c r="HT39" s="20">
        <f>('Raw data'!GS39)</f>
        <v>8</v>
      </c>
      <c r="HU39" s="20">
        <f>('Raw data'!HA39)</f>
        <v>10</v>
      </c>
      <c r="HV39" s="20">
        <f>('Raw data'!HI39)</f>
        <v>8</v>
      </c>
      <c r="HW39" s="20">
        <f>('Raw data'!HQ39)</f>
        <v>8</v>
      </c>
      <c r="HX39" s="20">
        <f>('Raw data'!HY39)</f>
        <v>8</v>
      </c>
      <c r="HY39" s="20">
        <f>('Raw data'!GT39)</f>
        <v>9</v>
      </c>
      <c r="HZ39" s="20">
        <f>('Raw data'!HB39)</f>
        <v>9</v>
      </c>
      <c r="IA39" s="20">
        <f>('Raw data'!HJ39)</f>
        <v>7</v>
      </c>
      <c r="IB39" s="20">
        <f>('Raw data'!HR39)</f>
        <v>8</v>
      </c>
      <c r="IC39" s="20">
        <f>('Raw data'!HZ39)</f>
        <v>8</v>
      </c>
      <c r="ID39" s="20">
        <f>('Raw data'!GU39)</f>
        <v>9</v>
      </c>
      <c r="IE39" s="20">
        <f>('Raw data'!HC39)</f>
        <v>4</v>
      </c>
      <c r="IF39" s="20">
        <f>('Raw data'!HK39)</f>
        <v>7</v>
      </c>
      <c r="IG39" s="20">
        <f>('Raw data'!HS39)</f>
        <v>8</v>
      </c>
      <c r="IH39" s="20">
        <f>('Raw data'!IA39)</f>
        <v>5</v>
      </c>
      <c r="II39" s="20">
        <f>('Raw data'!GV39)</f>
        <v>8</v>
      </c>
      <c r="IJ39" s="20">
        <f>('Raw data'!HD39)</f>
        <v>8</v>
      </c>
      <c r="IK39" s="20">
        <f>('Raw data'!HL39)</f>
        <v>8</v>
      </c>
      <c r="IL39" s="20">
        <f>('Raw data'!HT39)</f>
        <v>10</v>
      </c>
      <c r="IM39" s="20">
        <f>('Raw data'!IB39)</f>
        <v>9</v>
      </c>
    </row>
    <row r="40">
      <c r="A40" s="24" t="str">
        <f>'Raw data'!B40</f>
        <v>Другое (Укажите в следующем вопросе)</v>
      </c>
      <c r="B40" s="31">
        <f>COUNTIF(Interdata1!E40:I40,"&lt;1")</f>
        <v>3</v>
      </c>
      <c r="C40" s="20">
        <f>COUNTIF(Interdata1!T40:W40,"&lt;1")</f>
        <v>3</v>
      </c>
      <c r="D40" s="20">
        <f>COUNTIF(Interdata1!Y40,"&lt;1")</f>
        <v>0</v>
      </c>
      <c r="E40" s="19">
        <f>COUNTIF(Interdata1!AI40:AL40,"&lt;1")</f>
        <v>2</v>
      </c>
      <c r="F40" s="19">
        <f>COUNTIF(Interdata1!E40,"&gt;0")</f>
        <v>1</v>
      </c>
      <c r="G40" s="20">
        <f>COUNTIF(Interdata1!J40:M40,"&lt;1")</f>
        <v>2</v>
      </c>
      <c r="H40" s="20">
        <f>countif(Interdata1!T40,"&gt;0")</f>
        <v>1</v>
      </c>
      <c r="I40" s="20">
        <f>COUNTIF(Interdata1!X40,"&lt;1")</f>
        <v>0</v>
      </c>
      <c r="J40" s="20">
        <f>COUNTIF(Interdata1!Z40:AB40,"&lt;1")</f>
        <v>1</v>
      </c>
      <c r="K40" s="20">
        <f>COUNTIF(Interdata1!AI40,"&gt;0")</f>
        <v>1</v>
      </c>
      <c r="L40" s="20">
        <f>COUNTIF(Interdata1!AM40:AO40,"&lt;1")</f>
        <v>1</v>
      </c>
      <c r="M40" s="20">
        <f>COUNTIF(Interdata1!F40,"&gt;0")</f>
        <v>1</v>
      </c>
      <c r="N40" s="20">
        <f>COUNTIF(Interdata1!J40,"&gt;0")</f>
        <v>1</v>
      </c>
      <c r="O40" s="20">
        <f>COUNTIF(Interdata1!N40:P40,"&lt;1")</f>
        <v>2</v>
      </c>
      <c r="P40" s="20">
        <f>COUNTIF(Interdata1!U40,"&gt;0")</f>
        <v>0</v>
      </c>
      <c r="Q40" s="20">
        <f>COUNTIF(Interdata1!X40,"&gt;0")</f>
        <v>1</v>
      </c>
      <c r="R40" s="20">
        <f>COUNTIF(Interdata1!AC40:AE40,"&lt;1")</f>
        <v>3</v>
      </c>
      <c r="S40" s="20">
        <f>COUNTIF(Interdata1!AN40,"&gt;0")</f>
        <v>1</v>
      </c>
      <c r="T40" s="20">
        <f>COUNTIF(Interdata1!AP40:AQ40,"&lt;1")</f>
        <v>1</v>
      </c>
      <c r="U40" s="20">
        <f>COUNTIF(Interdata1!AS40,"&gt;0")</f>
        <v>1</v>
      </c>
      <c r="V40" s="20">
        <f>COUNTIF(Interdata1!G40,"&gt;0")</f>
        <v>0</v>
      </c>
      <c r="W40" s="20">
        <f>COUNTIF(Interdata1!K40,"&gt;0")</f>
        <v>0</v>
      </c>
      <c r="X40" s="20">
        <f>COUNTIF(Interdata1!N40,"&gt;0")</f>
        <v>1</v>
      </c>
      <c r="Y40" s="20">
        <f>COUNTIF(Interdata1!Q40:R40,"&lt;1")</f>
        <v>1</v>
      </c>
      <c r="Z40" s="20">
        <f>COUNTIF(Interdata1!V40,"&gt;0")</f>
        <v>0</v>
      </c>
      <c r="AA40" s="20">
        <f>COUNTIF(Interdata1!Z40,"&gt;0")</f>
        <v>1</v>
      </c>
      <c r="AB40" s="20">
        <f>COUNTIF(Interdata1!AC40:AD40,"&gt;0")</f>
        <v>0</v>
      </c>
      <c r="AC40" s="20">
        <f>COUNTIF(Interdata1!AF40:AG40,"&lt;1")</f>
        <v>1</v>
      </c>
      <c r="AD40" s="20">
        <f>COUNTIF(Interdata1!AJ40,"&gt;0")</f>
        <v>0</v>
      </c>
      <c r="AE40" s="20">
        <f>COUNTIF(Interdata1!AP40,"&gt;0")</f>
        <v>0</v>
      </c>
      <c r="AF40" s="20">
        <f>COUNTIF(Interdata1!AR40,"&lt;1")</f>
        <v>0</v>
      </c>
      <c r="AG40" s="20">
        <f>COUNTIF(Interdata1!AT40,"&lt;1")</f>
        <v>0</v>
      </c>
      <c r="AH40" s="20">
        <f>COUNTIF(Interdata1!H40,"&gt;0")</f>
        <v>0</v>
      </c>
      <c r="AI40" s="20">
        <f>COUNTIF(Interdata1!L40,"&gt;0")</f>
        <v>1</v>
      </c>
      <c r="AJ40" s="20">
        <f>COUNTIF(Interdata1!O40,"&gt;0")</f>
        <v>0</v>
      </c>
      <c r="AK40" s="20">
        <f>COUNTIF(Interdata1!Q40,"&gt;0")</f>
        <v>1</v>
      </c>
      <c r="AL40" s="20">
        <f>COUNTIF(Interdata1!S40,"&lt;1")</f>
        <v>1</v>
      </c>
      <c r="AM40" s="20">
        <f>COUNTIF(Interdata1!AA40:AB40,"&gt;0")</f>
        <v>1</v>
      </c>
      <c r="AN40" s="20">
        <f>COUNTIF(Interdata1!AF40,"&gt;0")</f>
        <v>0</v>
      </c>
      <c r="AO40" s="20">
        <f>COUNTIF(Interdata1!AH40,"&lt;1")</f>
        <v>0</v>
      </c>
      <c r="AP40" s="20">
        <f>COUNTIF(Interdata1!AK40,"&gt;0")</f>
        <v>0</v>
      </c>
      <c r="AQ40" s="20">
        <f>COUNTIF(Interdata1!AM40,"&gt;0")</f>
        <v>0</v>
      </c>
      <c r="AR40" s="20">
        <f>COUNTIF(Interdata1!AO40,"&gt;0")</f>
        <v>1</v>
      </c>
      <c r="AS40" s="20">
        <f>COUNTIF(Interdata1!AQ40:AR40,"&gt;0")</f>
        <v>2</v>
      </c>
      <c r="AT40" s="20">
        <f>COUNTIF(Interdata1!I40,"&gt;0")</f>
        <v>0</v>
      </c>
      <c r="AU40" s="20">
        <f>COUNTIF(Interdata1!M40,"&gt;0")</f>
        <v>0</v>
      </c>
      <c r="AV40" s="20">
        <f>COUNTIF(Interdata1!P40,"&gt;0")</f>
        <v>0</v>
      </c>
      <c r="AW40" s="20">
        <f>COUNTIF(Interdata1!R40:S40,"&gt;0")</f>
        <v>0</v>
      </c>
      <c r="AX40" s="20">
        <f>COUNTIF(Interdata1!W40,"&gt;0")</f>
        <v>0</v>
      </c>
      <c r="AY40" s="20">
        <f>COUNTIF(Interdata1!Y40,"&gt;0")</f>
        <v>1</v>
      </c>
      <c r="AZ40" s="20">
        <f>COUNTIF(Interdata1!AE40,"&gt;0")</f>
        <v>0</v>
      </c>
      <c r="BA40" s="20">
        <f>COUNTIF(Interdata1!AG40:AH40,"&gt;0")</f>
        <v>2</v>
      </c>
      <c r="BB40" s="20">
        <f>COUNTIF(Interdata1!AL40,"&gt;0")</f>
        <v>1</v>
      </c>
      <c r="BC40" s="20">
        <f>COUNTIF(Interdata1!AS40,"&lt;1")</f>
        <v>0</v>
      </c>
      <c r="BD40" s="32">
        <f>COUNTIF(Interdata1!AT40,"&gt;0")</f>
        <v>1</v>
      </c>
      <c r="BE40" s="20">
        <f>COUNTIF(Interdata1!AU40,"&gt;0")</f>
        <v>0</v>
      </c>
      <c r="BF40" s="20">
        <f>COUNTIF(Interdata1!AY40,"&gt;0")</f>
        <v>1</v>
      </c>
      <c r="BG40" s="20">
        <f>COUNTIF(Interdata1!BC40,"&gt;0")</f>
        <v>0</v>
      </c>
      <c r="BH40" s="20">
        <f>COUNTIF(Interdata1!BG40,"&gt;0")</f>
        <v>0</v>
      </c>
      <c r="BI40" s="20">
        <f>COUNTIF(Interdata1!BK40,"&gt;0")</f>
        <v>1</v>
      </c>
      <c r="BJ40" s="20">
        <f>COUNTIF(Interdata1!BO40,"&gt;0")</f>
        <v>1</v>
      </c>
      <c r="BK40" s="20">
        <f>COUNTIF(Interdata1!BS40,"&gt;0")</f>
        <v>0</v>
      </c>
      <c r="BL40" s="20">
        <f>COUNTIF(Interdata1!BW40,"&gt;0")</f>
        <v>1</v>
      </c>
      <c r="BM40" s="20">
        <f>COUNTIF(Interdata1!CA40,"&gt;0")</f>
        <v>0</v>
      </c>
      <c r="BN40" s="20">
        <f>COUNTIF(Interdata1!CE40,"&gt;0")</f>
        <v>1</v>
      </c>
      <c r="BO40" s="20">
        <f>COUNTIF(Interdata1!AV40,"&gt;0")</f>
        <v>0</v>
      </c>
      <c r="BP40" s="20">
        <f>COUNTIF(Interdata1!AZ40,"&gt;0")</f>
        <v>1</v>
      </c>
      <c r="BQ40" s="20">
        <f>COUNTIF(Interdata1!BD40,"&gt;0")</f>
        <v>1</v>
      </c>
      <c r="BR40" s="20">
        <f>COUNTIF(Interdata1!BH40,"&gt;0")</f>
        <v>0</v>
      </c>
      <c r="BS40" s="20">
        <f>COUNTIF(Interdata1!BL40,"&gt;0")</f>
        <v>1</v>
      </c>
      <c r="BT40" s="20">
        <f>COUNTIF(Interdata1!BP40,"&gt;0")</f>
        <v>1</v>
      </c>
      <c r="BU40" s="20">
        <f>COUNTIF(Interdata1!BT40,"&gt;0")</f>
        <v>1</v>
      </c>
      <c r="BV40" s="20">
        <f>COUNTIF(Interdata1!BX40,"&gt;0")</f>
        <v>1</v>
      </c>
      <c r="BW40" s="20">
        <f>COUNTIF(Interdata1!CB40,"&gt;0")</f>
        <v>1</v>
      </c>
      <c r="BX40" s="20">
        <f>COUNTIF(Interdata1!CF40,"&gt;0")</f>
        <v>1</v>
      </c>
      <c r="BY40" s="20">
        <f>COUNTIF(Interdata1!AW40,"&gt;0")</f>
        <v>1</v>
      </c>
      <c r="BZ40" s="20">
        <f>COUNTIF(Interdata1!BA40,"&gt;0")</f>
        <v>1</v>
      </c>
      <c r="CA40" s="20">
        <f>COUNTIF(Interdata1!BE40,"&gt;0")</f>
        <v>0</v>
      </c>
      <c r="CB40" s="20">
        <f>COUNTIF(Interdata1!BI40,"&gt;0")</f>
        <v>1</v>
      </c>
      <c r="CC40" s="20">
        <f>COUNTIF(Interdata1!BM40,"&gt;0")</f>
        <v>1</v>
      </c>
      <c r="CD40" s="20">
        <f>COUNTIF(Interdata1!BQ40,"&gt;0")</f>
        <v>0</v>
      </c>
      <c r="CE40" s="20">
        <f>COUNTIF(Interdata1!BU40,"&gt;0")</f>
        <v>0</v>
      </c>
      <c r="CF40" s="20">
        <f>COUNTIF(Interdata1!BY40,"&gt;0")</f>
        <v>0</v>
      </c>
      <c r="CG40" s="20">
        <f>COUNTIF(Interdata1!CC40,"&gt;0")</f>
        <v>1</v>
      </c>
      <c r="CH40" s="20">
        <f>COUNTIF(Interdata1!CG40,"&gt;0")</f>
        <v>1</v>
      </c>
      <c r="CI40" s="20">
        <f>COUNTIF(Interdata1!AX40,"&gt;0")</f>
        <v>0</v>
      </c>
      <c r="CJ40" s="20">
        <f>COUNTIF(Interdata1!BB40,"&gt;0")</f>
        <v>1</v>
      </c>
      <c r="CK40" s="20">
        <f>COUNTIF(Interdata1!BF40,"&gt;0")</f>
        <v>1</v>
      </c>
      <c r="CL40" s="20">
        <f>COUNTIF(Interdata1!BJ40,"&gt;0")</f>
        <v>0</v>
      </c>
      <c r="CM40" s="20">
        <f>COUNTIF(Interdata1!BN40,"&gt;0")</f>
        <v>0</v>
      </c>
      <c r="CN40" s="20">
        <f>COUNTIF(Interdata1!BR40,"&gt;0")</f>
        <v>0</v>
      </c>
      <c r="CO40" s="20">
        <f>COUNTIF(Interdata1!BV40,"&gt;0")</f>
        <v>0</v>
      </c>
      <c r="CP40" s="20">
        <f>COUNTIF(Interdata1!BZ40,"&gt;0")</f>
        <v>1</v>
      </c>
      <c r="CQ40" s="20">
        <f>COUNTIF(Interdata1!CD40,"&gt;0")</f>
        <v>0</v>
      </c>
      <c r="CR40" s="20">
        <f>COUNTIF(Interdata1!CH40,"&gt;0")</f>
        <v>1</v>
      </c>
      <c r="CS40" s="20">
        <f>COUNTIF(Interdata1!CI40,"&gt;0")</f>
        <v>0</v>
      </c>
      <c r="CT40" s="20">
        <f>COUNTIF(Interdata1!CM40,"&gt;0")</f>
        <v>1</v>
      </c>
      <c r="CU40" s="20">
        <f>COUNTIF(Interdata1!CQ40,"&gt;0")</f>
        <v>1</v>
      </c>
      <c r="CV40" s="20">
        <f>COUNTIF(Interdata1!CU40,"&gt;0")</f>
        <v>1</v>
      </c>
      <c r="CW40" s="20">
        <f>COUNTIF(Interdata1!CY40,"&gt;0")</f>
        <v>1</v>
      </c>
      <c r="CX40" s="20">
        <f>COUNTIF(Interdata1!DC40,"&gt;0")</f>
        <v>1</v>
      </c>
      <c r="CY40" s="20">
        <f>COUNTIF(Interdata1!DG40,"&gt;0")</f>
        <v>1</v>
      </c>
      <c r="CZ40" s="20">
        <f>COUNTIF(Interdata1!DK40,"&gt;0")</f>
        <v>0</v>
      </c>
      <c r="DA40" s="20">
        <f>COUNTIF(Interdata1!DO40,"&gt;0")</f>
        <v>1</v>
      </c>
      <c r="DB40" s="20">
        <f>COUNTIF(Interdata1!DS40,"&gt;0")</f>
        <v>1</v>
      </c>
      <c r="DC40" s="20">
        <f>COUNTIF(Interdata1!CJ40,"&gt;0")</f>
        <v>1</v>
      </c>
      <c r="DD40" s="20">
        <f>COUNTIF(Interdata1!CN40,"&gt;0")</f>
        <v>1</v>
      </c>
      <c r="DE40" s="20">
        <f>COUNTIF(Interdata1!CR40,"&gt;0")</f>
        <v>1</v>
      </c>
      <c r="DF40" s="20">
        <f>COUNTIF(Interdata1!CV40,"&gt;0")</f>
        <v>1</v>
      </c>
      <c r="DG40" s="20">
        <f>COUNTIF(Interdata1!CZ40,"&gt;0")</f>
        <v>1</v>
      </c>
      <c r="DH40" s="20">
        <f>COUNTIF(Interdata1!DD40,"&gt;0")</f>
        <v>1</v>
      </c>
      <c r="DI40" s="20">
        <f>COUNTIF(Interdata1!DH40,"&gt;0")</f>
        <v>1</v>
      </c>
      <c r="DJ40" s="20">
        <f>COUNTIF(Interdata1!DL40,"&gt;0")</f>
        <v>1</v>
      </c>
      <c r="DK40" s="20">
        <f>COUNTIF(Interdata1!DP40,"&gt;0")</f>
        <v>1</v>
      </c>
      <c r="DL40" s="20">
        <f>COUNTIF(Interdata1!DT40,"&gt;0")</f>
        <v>0</v>
      </c>
      <c r="DM40" s="20">
        <f>COUNTIF(Interdata1!CK40,"&gt;0")</f>
        <v>1</v>
      </c>
      <c r="DN40" s="20">
        <f>COUNTIF(Interdata1!CO40,"&gt;0")</f>
        <v>0</v>
      </c>
      <c r="DO40" s="20">
        <f>COUNTIF(Interdata1!CS40,"&gt;0")</f>
        <v>1</v>
      </c>
      <c r="DP40" s="20">
        <f>COUNTIF(Interdata1!CW40,"&gt;0")</f>
        <v>0</v>
      </c>
      <c r="DQ40" s="20">
        <f>COUNTIF(Interdata1!DA40,"&gt;0")</f>
        <v>1</v>
      </c>
      <c r="DR40" s="20">
        <f>COUNTIF(Interdata1!DE40,"&gt;0")</f>
        <v>1</v>
      </c>
      <c r="DS40" s="20">
        <f>COUNTIF(Interdata1!DI40,"&gt;0")</f>
        <v>1</v>
      </c>
      <c r="DT40" s="20">
        <f>COUNTIF(Interdata1!DM40,"&gt;0")</f>
        <v>1</v>
      </c>
      <c r="DU40" s="20">
        <f>COUNTIF(Interdata1!DQ40,"&gt;0")</f>
        <v>0</v>
      </c>
      <c r="DV40" s="20">
        <f>COUNTIF(Interdata1!DU40,"&gt;0")</f>
        <v>0</v>
      </c>
      <c r="DW40" s="20">
        <f>COUNTIF(Interdata1!CL40,"&gt;0")</f>
        <v>1</v>
      </c>
      <c r="DX40" s="20">
        <f>COUNTIF(Interdata1!CP40,"&gt;0")</f>
        <v>1</v>
      </c>
      <c r="DY40" s="20">
        <f>COUNTIF(Interdata1!CT40,"&gt;0")</f>
        <v>0</v>
      </c>
      <c r="DZ40" s="20">
        <f>COUNTIF(Interdata1!CX40,"&gt;0")</f>
        <v>0</v>
      </c>
      <c r="EA40" s="20">
        <f>COUNTIF(Interdata1!DB40,"&gt;0")</f>
        <v>1</v>
      </c>
      <c r="EB40" s="20">
        <f>COUNTIF(Interdata1!DF40,"&gt;0")</f>
        <v>0</v>
      </c>
      <c r="EC40" s="20">
        <f>COUNTIF(Interdata1!DJ40,"&gt;0")</f>
        <v>0</v>
      </c>
      <c r="ED40" s="20">
        <f>COUNTIF(Interdata1!DN40,"&gt;0")</f>
        <v>0</v>
      </c>
      <c r="EE40" s="20">
        <f>COUNTIF(Interdata1!DR40,"&gt;0")</f>
        <v>1</v>
      </c>
      <c r="EF40" s="20">
        <f>COUNTIF(Interdata1!DV40,"&gt;0")</f>
        <v>1</v>
      </c>
      <c r="EG40" s="20">
        <f>(Interdata1!EB40)</f>
        <v>4</v>
      </c>
      <c r="EH40" s="20">
        <f>(Interdata1!ED40)</f>
        <v>4</v>
      </c>
      <c r="EI40" s="20">
        <f>(Interdata1!EE40)</f>
        <v>3</v>
      </c>
      <c r="EJ40" s="20">
        <f>(Interdata1!EJ40)</f>
        <v>4</v>
      </c>
      <c r="EK40" s="20">
        <f>(Interdata1!ES40)</f>
        <v>3</v>
      </c>
      <c r="EL40" s="20">
        <f>(Interdata1!FA40)</f>
        <v>1</v>
      </c>
      <c r="EM40" s="20">
        <f>(Interdata1!FC40)</f>
        <v>3</v>
      </c>
      <c r="EN40" s="20">
        <f>(Interdata1!FT40)</f>
        <v>3</v>
      </c>
      <c r="EO40" s="20">
        <f>(Interdata1!FV40)</f>
        <v>3</v>
      </c>
      <c r="EP40" s="20">
        <f>(Interdata1!GD40)</f>
        <v>3</v>
      </c>
      <c r="EQ40" s="20">
        <f>(Interdata1!EA40)</f>
        <v>3</v>
      </c>
      <c r="ER40" s="20">
        <f>(Interdata1!EF40)</f>
        <v>4</v>
      </c>
      <c r="ES40" s="20">
        <f>(Interdata1!EG40)</f>
        <v>3</v>
      </c>
      <c r="ET40" s="20">
        <f>(Interdata1!EM40)</f>
        <v>4</v>
      </c>
      <c r="EU40" s="20">
        <f>(Interdata1!EP40)</f>
        <v>3</v>
      </c>
      <c r="EV40" s="20">
        <f>(Interdata1!EY40)</f>
        <v>3</v>
      </c>
      <c r="EW40" s="20">
        <f>(Interdata1!FB40)</f>
        <v>3</v>
      </c>
      <c r="EX40" s="20">
        <f>(Interdata1!FJ40)</f>
        <v>2</v>
      </c>
      <c r="EY40" s="20">
        <f>(Interdata1!FS40)</f>
        <v>3</v>
      </c>
      <c r="EZ40" s="20">
        <f>(Interdata1!FX40)</f>
        <v>2</v>
      </c>
      <c r="FA40" s="20">
        <f>(Interdata1!DX40)</f>
        <v>3</v>
      </c>
      <c r="FB40" s="20">
        <f>(Interdata1!DZ40)</f>
        <v>4</v>
      </c>
      <c r="FC40" s="20">
        <f>(Interdata1!EI40)</f>
        <v>4</v>
      </c>
      <c r="FD40" s="20">
        <f>(Interdata1!EN40)</f>
        <v>3</v>
      </c>
      <c r="FE40" s="20">
        <f>(Interdata1!EU40)</f>
        <v>4</v>
      </c>
      <c r="FF40" s="20">
        <f>(Interdata1!EZ40)</f>
        <v>3</v>
      </c>
      <c r="FG40" s="20">
        <f>(Interdata1!FI40)</f>
        <v>4</v>
      </c>
      <c r="FH40" s="20">
        <f>(Interdata1!FU40)</f>
        <v>4</v>
      </c>
      <c r="FI40" s="20">
        <f>(Interdata1!GH40)</f>
        <v>4</v>
      </c>
      <c r="FJ40" s="20">
        <f>(Interdata1!GJ40)</f>
        <v>4</v>
      </c>
      <c r="FK40" s="20">
        <f>(Interdata1!DY40)</f>
        <v>4</v>
      </c>
      <c r="FL40" s="20">
        <f>(Interdata1!EC40)</f>
        <v>4</v>
      </c>
      <c r="FM40" s="20">
        <f>(Interdata1!EK40)</f>
        <v>4</v>
      </c>
      <c r="FN40" s="20">
        <f>(Interdata1!ER40)</f>
        <v>2</v>
      </c>
      <c r="FO40" s="20">
        <f>(Interdata1!FD40)</f>
        <v>4</v>
      </c>
      <c r="FP40" s="20">
        <f>(Interdata1!FH40)</f>
        <v>1</v>
      </c>
      <c r="FQ40" s="20">
        <f>(Interdata1!FL40)</f>
        <v>4</v>
      </c>
      <c r="FR40" s="20">
        <f>(Interdata1!FO40)</f>
        <v>3</v>
      </c>
      <c r="FS40" s="20">
        <f>(Interdata1!FQ40)</f>
        <v>4</v>
      </c>
      <c r="FT40" s="20">
        <f>(Interdata1!FW40)</f>
        <v>4</v>
      </c>
      <c r="FU40" s="20">
        <f>(Interdata1!EQ40)</f>
        <v>3</v>
      </c>
      <c r="FV40" s="20">
        <f>(Interdata1!ET40)</f>
        <v>3</v>
      </c>
      <c r="FW40" s="20">
        <f>(Interdata1!EV40)</f>
        <v>2</v>
      </c>
      <c r="FX40" s="20">
        <f>(Interdata1!FG40)</f>
        <v>2</v>
      </c>
      <c r="FY40" s="20">
        <f>(Interdata1!FN40)</f>
        <v>3</v>
      </c>
      <c r="FZ40" s="20">
        <f>(Interdata1!FR40)</f>
        <v>3</v>
      </c>
      <c r="GA40" s="20">
        <f>(Interdata1!GC40)</f>
        <v>1</v>
      </c>
      <c r="GB40" s="20">
        <f>(Interdata1!GE40)</f>
        <v>3</v>
      </c>
      <c r="GC40" s="20">
        <f>(Interdata1!GK40)</f>
        <v>2</v>
      </c>
      <c r="GD40" s="20">
        <f>(Interdata1!GL40)</f>
        <v>4</v>
      </c>
      <c r="GE40" s="20">
        <f>(Interdata1!EO40)</f>
        <v>3</v>
      </c>
      <c r="GF40" s="20">
        <f>(Interdata1!EW40)</f>
        <v>3</v>
      </c>
      <c r="GG40" s="20">
        <f>(Interdata1!FF40)</f>
        <v>3</v>
      </c>
      <c r="GH40" s="20">
        <f>(Interdata1!FM40)</f>
        <v>3</v>
      </c>
      <c r="GI40" s="20">
        <f>(Interdata1!FP40)</f>
        <v>3</v>
      </c>
      <c r="GJ40" s="20">
        <f>(Interdata1!GB40)</f>
        <v>3</v>
      </c>
      <c r="GK40" s="20">
        <f>(Interdata1!GF40)</f>
        <v>4</v>
      </c>
      <c r="GL40" s="20">
        <f>(Interdata1!GG40)</f>
        <v>3</v>
      </c>
      <c r="GM40" s="20">
        <f>(Interdata1!GI40)</f>
        <v>4</v>
      </c>
      <c r="GN40" s="20">
        <f>(Interdata1!GN40)</f>
        <v>3</v>
      </c>
      <c r="GO40" s="20">
        <f>(Interdata1!DW40)</f>
        <v>4</v>
      </c>
      <c r="GP40" s="20">
        <f>(Interdata1!EH40)</f>
        <v>3</v>
      </c>
      <c r="GQ40" s="20">
        <f>(Interdata1!EL40)</f>
        <v>3</v>
      </c>
      <c r="GR40" s="20">
        <f>(Interdata1!EX40)</f>
        <v>3</v>
      </c>
      <c r="GS40" s="20">
        <f>(Interdata1!FE40)</f>
        <v>2</v>
      </c>
      <c r="GT40" s="20">
        <f>(Interdata1!FK40)</f>
        <v>3</v>
      </c>
      <c r="GU40" s="20">
        <f>(Interdata1!FY40)</f>
        <v>2</v>
      </c>
      <c r="GV40" s="20">
        <f>(Interdata1!FZ40)</f>
        <v>2</v>
      </c>
      <c r="GW40" s="20">
        <f>(Interdata1!GA40)</f>
        <v>1</v>
      </c>
      <c r="GX40" s="20">
        <f>(Interdata1!GM40)</f>
        <v>4</v>
      </c>
      <c r="GY40" s="20">
        <f>('Raw data'!GO40)</f>
        <v>4</v>
      </c>
      <c r="GZ40" s="20">
        <f>('Raw data'!GW40)</f>
        <v>3</v>
      </c>
      <c r="HA40" s="20">
        <f>('Raw data'!HE40)</f>
        <v>4</v>
      </c>
      <c r="HB40" s="20">
        <f>('Raw data'!HM40)</f>
        <v>10</v>
      </c>
      <c r="HC40" s="20">
        <f>('Raw data'!HU40)</f>
        <v>2</v>
      </c>
      <c r="HD40" s="20">
        <f>('Raw data'!GP40)</f>
        <v>9</v>
      </c>
      <c r="HE40" s="20">
        <f>('Raw data'!GX40)</f>
        <v>8</v>
      </c>
      <c r="HF40" s="20">
        <f>('Raw data'!HF40)</f>
        <v>9</v>
      </c>
      <c r="HG40" s="20">
        <f>('Raw data'!HN40)</f>
        <v>10</v>
      </c>
      <c r="HH40" s="20">
        <f>('Raw data'!HV40)</f>
        <v>2</v>
      </c>
      <c r="HI40" s="20">
        <f>('Raw data'!GQ40)</f>
        <v>10</v>
      </c>
      <c r="HJ40" s="20">
        <f>('Raw data'!GY40)</f>
        <v>10</v>
      </c>
      <c r="HK40" s="20">
        <f>('Raw data'!HG40)</f>
        <v>10</v>
      </c>
      <c r="HL40" s="20">
        <f>('Raw data'!HO40)</f>
        <v>8</v>
      </c>
      <c r="HM40" s="20">
        <f>('Raw data'!HW40)</f>
        <v>10</v>
      </c>
      <c r="HN40" s="20">
        <f>('Raw data'!GR40)</f>
        <v>7</v>
      </c>
      <c r="HO40" s="20">
        <f>('Raw data'!GZ40)</f>
        <v>10</v>
      </c>
      <c r="HP40" s="20">
        <f>('Raw data'!HX40)</f>
        <v>7</v>
      </c>
      <c r="HQ40" s="20">
        <f>('Raw data'!HH40)</f>
        <v>3</v>
      </c>
      <c r="HR40" s="20">
        <f>('Raw data'!HP40)</f>
        <v>2</v>
      </c>
      <c r="HS40" s="20">
        <f>('Raw data'!IC40)</f>
        <v>9</v>
      </c>
      <c r="HT40" s="20">
        <f>('Raw data'!GS40)</f>
        <v>10</v>
      </c>
      <c r="HU40" s="20">
        <f>('Raw data'!HA40)</f>
        <v>10</v>
      </c>
      <c r="HV40" s="20">
        <f>('Raw data'!HI40)</f>
        <v>10</v>
      </c>
      <c r="HW40" s="20">
        <f>('Raw data'!HQ40)</f>
        <v>9</v>
      </c>
      <c r="HX40" s="20">
        <f>('Raw data'!HY40)</f>
        <v>9</v>
      </c>
      <c r="HY40" s="20">
        <f>('Raw data'!GT40)</f>
        <v>7</v>
      </c>
      <c r="HZ40" s="20">
        <f>('Raw data'!HB40)</f>
        <v>9</v>
      </c>
      <c r="IA40" s="20">
        <f>('Raw data'!HJ40)</f>
        <v>7</v>
      </c>
      <c r="IB40" s="20">
        <f>('Raw data'!HR40)</f>
        <v>8</v>
      </c>
      <c r="IC40" s="20">
        <f>('Raw data'!HZ40)</f>
        <v>8</v>
      </c>
      <c r="ID40" s="20">
        <f>('Raw data'!GU40)</f>
        <v>10</v>
      </c>
      <c r="IE40" s="20">
        <f>('Raw data'!HC40)</f>
        <v>9</v>
      </c>
      <c r="IF40" s="20">
        <f>('Raw data'!HK40)</f>
        <v>6</v>
      </c>
      <c r="IG40" s="20">
        <f>('Raw data'!HS40)</f>
        <v>10</v>
      </c>
      <c r="IH40" s="20">
        <f>('Raw data'!IA40)</f>
        <v>2</v>
      </c>
      <c r="II40" s="20">
        <f>('Raw data'!GV40)</f>
        <v>10</v>
      </c>
      <c r="IJ40" s="20">
        <f>('Raw data'!HD40)</f>
        <v>7</v>
      </c>
      <c r="IK40" s="20">
        <f>('Raw data'!HL40)</f>
        <v>8</v>
      </c>
      <c r="IL40" s="20">
        <f>('Raw data'!HT40)</f>
        <v>6</v>
      </c>
      <c r="IM40" s="20">
        <f>('Raw data'!IB40)</f>
        <v>7</v>
      </c>
    </row>
    <row r="41">
      <c r="A41" s="24" t="str">
        <f>'Raw data'!B41</f>
        <v>Product manager</v>
      </c>
      <c r="B41" s="31">
        <f>COUNTIF(Interdata1!E41:I41,"&lt;1")</f>
        <v>3</v>
      </c>
      <c r="C41" s="20">
        <f>COUNTIF(Interdata1!T41:W41,"&lt;1")</f>
        <v>1</v>
      </c>
      <c r="D41" s="20">
        <f>COUNTIF(Interdata1!Y41,"&lt;1")</f>
        <v>0</v>
      </c>
      <c r="E41" s="19">
        <f>COUNTIF(Interdata1!AI41:AL41,"&lt;1")</f>
        <v>0</v>
      </c>
      <c r="F41" s="19">
        <f>COUNTIF(Interdata1!E41,"&gt;0")</f>
        <v>0</v>
      </c>
      <c r="G41" s="20">
        <f>COUNTIF(Interdata1!J41:M41,"&lt;1")</f>
        <v>0</v>
      </c>
      <c r="H41" s="20">
        <f>countif(Interdata1!T41,"&gt;0")</f>
        <v>1</v>
      </c>
      <c r="I41" s="20">
        <f>COUNTIF(Interdata1!X41,"&lt;1")</f>
        <v>0</v>
      </c>
      <c r="J41" s="20">
        <f>COUNTIF(Interdata1!Z41:AB41,"&lt;1")</f>
        <v>2</v>
      </c>
      <c r="K41" s="20">
        <f>COUNTIF(Interdata1!AI41,"&gt;0")</f>
        <v>1</v>
      </c>
      <c r="L41" s="20">
        <f>COUNTIF(Interdata1!AM41:AO41,"&lt;1")</f>
        <v>3</v>
      </c>
      <c r="M41" s="20">
        <f>COUNTIF(Interdata1!F41,"&gt;0")</f>
        <v>1</v>
      </c>
      <c r="N41" s="20">
        <f>COUNTIF(Interdata1!J41,"&gt;0")</f>
        <v>1</v>
      </c>
      <c r="O41" s="20">
        <f>COUNTIF(Interdata1!N41:P41,"&lt;1")</f>
        <v>2</v>
      </c>
      <c r="P41" s="20">
        <f>COUNTIF(Interdata1!U41,"&gt;0")</f>
        <v>1</v>
      </c>
      <c r="Q41" s="20">
        <f>COUNTIF(Interdata1!X41,"&gt;0")</f>
        <v>1</v>
      </c>
      <c r="R41" s="20">
        <f>COUNTIF(Interdata1!AC41:AE41,"&lt;1")</f>
        <v>3</v>
      </c>
      <c r="S41" s="20">
        <f>COUNTIF(Interdata1!AN41,"&gt;0")</f>
        <v>0</v>
      </c>
      <c r="T41" s="20">
        <f>COUNTIF(Interdata1!AP41:AQ41,"&lt;1")</f>
        <v>1</v>
      </c>
      <c r="U41" s="20">
        <f>COUNTIF(Interdata1!AS41,"&gt;0")</f>
        <v>1</v>
      </c>
      <c r="V41" s="20">
        <f>COUNTIF(Interdata1!G41,"&gt;0")</f>
        <v>0</v>
      </c>
      <c r="W41" s="20">
        <f>COUNTIF(Interdata1!K41,"&gt;0")</f>
        <v>1</v>
      </c>
      <c r="X41" s="20">
        <f>COUNTIF(Interdata1!N41,"&gt;0")</f>
        <v>0</v>
      </c>
      <c r="Y41" s="20">
        <f>COUNTIF(Interdata1!Q41:R41,"&lt;1")</f>
        <v>1</v>
      </c>
      <c r="Z41" s="20">
        <f>COUNTIF(Interdata1!V41,"&gt;0")</f>
        <v>0</v>
      </c>
      <c r="AA41" s="20">
        <f>COUNTIF(Interdata1!Z41,"&gt;0")</f>
        <v>0</v>
      </c>
      <c r="AB41" s="20">
        <f>COUNTIF(Interdata1!AC41:AD41,"&gt;0")</f>
        <v>0</v>
      </c>
      <c r="AC41" s="20">
        <f>COUNTIF(Interdata1!AF41:AG41,"&lt;1")</f>
        <v>1</v>
      </c>
      <c r="AD41" s="20">
        <f>COUNTIF(Interdata1!AJ41,"&gt;0")</f>
        <v>1</v>
      </c>
      <c r="AE41" s="20">
        <f>COUNTIF(Interdata1!AP41,"&gt;0")</f>
        <v>0</v>
      </c>
      <c r="AF41" s="20">
        <f>COUNTIF(Interdata1!AR41,"&lt;1")</f>
        <v>0</v>
      </c>
      <c r="AG41" s="20">
        <f>COUNTIF(Interdata1!AT41,"&lt;1")</f>
        <v>0</v>
      </c>
      <c r="AH41" s="20">
        <f>COUNTIF(Interdata1!H41,"&gt;0")</f>
        <v>0</v>
      </c>
      <c r="AI41" s="20">
        <f>COUNTIF(Interdata1!L41,"&gt;0")</f>
        <v>1</v>
      </c>
      <c r="AJ41" s="20">
        <f>COUNTIF(Interdata1!O41,"&gt;0")</f>
        <v>1</v>
      </c>
      <c r="AK41" s="20">
        <f>COUNTIF(Interdata1!Q41,"&gt;0")</f>
        <v>0</v>
      </c>
      <c r="AL41" s="20">
        <f>COUNTIF(Interdata1!S41,"&lt;1")</f>
        <v>0</v>
      </c>
      <c r="AM41" s="20">
        <f>COUNTIF(Interdata1!AA41:AB41,"&gt;0")</f>
        <v>1</v>
      </c>
      <c r="AN41" s="20">
        <f>COUNTIF(Interdata1!AF41,"&gt;0")</f>
        <v>1</v>
      </c>
      <c r="AO41" s="20">
        <f>COUNTIF(Interdata1!AH41,"&lt;1")</f>
        <v>0</v>
      </c>
      <c r="AP41" s="20">
        <f>COUNTIF(Interdata1!AK41,"&gt;0")</f>
        <v>1</v>
      </c>
      <c r="AQ41" s="20">
        <f>COUNTIF(Interdata1!AM41,"&gt;0")</f>
        <v>0</v>
      </c>
      <c r="AR41" s="20">
        <f>COUNTIF(Interdata1!AO41,"&gt;0")</f>
        <v>0</v>
      </c>
      <c r="AS41" s="20">
        <f>COUNTIF(Interdata1!AQ41:AR41,"&gt;0")</f>
        <v>2</v>
      </c>
      <c r="AT41" s="20">
        <f>COUNTIF(Interdata1!I41,"&gt;0")</f>
        <v>1</v>
      </c>
      <c r="AU41" s="20">
        <f>COUNTIF(Interdata1!M41,"&gt;0")</f>
        <v>1</v>
      </c>
      <c r="AV41" s="20">
        <f>COUNTIF(Interdata1!P41,"&gt;0")</f>
        <v>0</v>
      </c>
      <c r="AW41" s="20">
        <f>COUNTIF(Interdata1!R41:S41,"&gt;0")</f>
        <v>2</v>
      </c>
      <c r="AX41" s="20">
        <f>COUNTIF(Interdata1!W41,"&gt;0")</f>
        <v>1</v>
      </c>
      <c r="AY41" s="20">
        <f>COUNTIF(Interdata1!Y41,"&gt;0")</f>
        <v>1</v>
      </c>
      <c r="AZ41" s="20">
        <f>COUNTIF(Interdata1!AE41,"&gt;0")</f>
        <v>0</v>
      </c>
      <c r="BA41" s="20">
        <f>COUNTIF(Interdata1!AG41:AH41,"&gt;0")</f>
        <v>1</v>
      </c>
      <c r="BB41" s="20">
        <f>COUNTIF(Interdata1!AL41,"&gt;0")</f>
        <v>1</v>
      </c>
      <c r="BC41" s="20">
        <f>COUNTIF(Interdata1!AS41,"&lt;1")</f>
        <v>0</v>
      </c>
      <c r="BD41" s="32">
        <f>COUNTIF(Interdata1!AT41,"&gt;0")</f>
        <v>1</v>
      </c>
      <c r="BE41" s="20">
        <f>COUNTIF(Interdata1!AU41,"&gt;0")</f>
        <v>1</v>
      </c>
      <c r="BF41" s="20">
        <f>COUNTIF(Interdata1!AY41,"&gt;0")</f>
        <v>1</v>
      </c>
      <c r="BG41" s="20">
        <f>COUNTIF(Interdata1!BC41,"&gt;0")</f>
        <v>0</v>
      </c>
      <c r="BH41" s="20">
        <f>COUNTIF(Interdata1!BG41,"&gt;0")</f>
        <v>1</v>
      </c>
      <c r="BI41" s="20">
        <f>COUNTIF(Interdata1!BK41,"&gt;0")</f>
        <v>1</v>
      </c>
      <c r="BJ41" s="20">
        <f>COUNTIF(Interdata1!BO41,"&gt;0")</f>
        <v>1</v>
      </c>
      <c r="BK41" s="20">
        <f>COUNTIF(Interdata1!BS41,"&gt;0")</f>
        <v>1</v>
      </c>
      <c r="BL41" s="20">
        <f>COUNTIF(Interdata1!BW41,"&gt;0")</f>
        <v>1</v>
      </c>
      <c r="BM41" s="20">
        <f>COUNTIF(Interdata1!CA41,"&gt;0")</f>
        <v>1</v>
      </c>
      <c r="BN41" s="20">
        <f>COUNTIF(Interdata1!CE41,"&gt;0")</f>
        <v>1</v>
      </c>
      <c r="BO41" s="20">
        <f>COUNTIF(Interdata1!AV41,"&gt;0")</f>
        <v>0</v>
      </c>
      <c r="BP41" s="20">
        <f>COUNTIF(Interdata1!AZ41,"&gt;0")</f>
        <v>0</v>
      </c>
      <c r="BQ41" s="20">
        <f>COUNTIF(Interdata1!BD41,"&gt;0")</f>
        <v>1</v>
      </c>
      <c r="BR41" s="20">
        <f>COUNTIF(Interdata1!BH41,"&gt;0")</f>
        <v>1</v>
      </c>
      <c r="BS41" s="20">
        <f>COUNTIF(Interdata1!BL41,"&gt;0")</f>
        <v>1</v>
      </c>
      <c r="BT41" s="20">
        <f>COUNTIF(Interdata1!BP41,"&gt;0")</f>
        <v>1</v>
      </c>
      <c r="BU41" s="20">
        <f>COUNTIF(Interdata1!BT41,"&gt;0")</f>
        <v>0</v>
      </c>
      <c r="BV41" s="20">
        <f>COUNTIF(Interdata1!BX41,"&gt;0")</f>
        <v>0</v>
      </c>
      <c r="BW41" s="20">
        <f>COUNTIF(Interdata1!CB41,"&gt;0")</f>
        <v>1</v>
      </c>
      <c r="BX41" s="20">
        <f>COUNTIF(Interdata1!CF41,"&gt;0")</f>
        <v>1</v>
      </c>
      <c r="BY41" s="20">
        <f>COUNTIF(Interdata1!AW41,"&gt;0")</f>
        <v>1</v>
      </c>
      <c r="BZ41" s="20">
        <f>COUNTIF(Interdata1!BA41,"&gt;0")</f>
        <v>1</v>
      </c>
      <c r="CA41" s="20">
        <f>COUNTIF(Interdata1!BE41,"&gt;0")</f>
        <v>1</v>
      </c>
      <c r="CB41" s="20">
        <f>COUNTIF(Interdata1!BI41,"&gt;0")</f>
        <v>1</v>
      </c>
      <c r="CC41" s="20">
        <f>COUNTIF(Interdata1!BM41,"&gt;0")</f>
        <v>1</v>
      </c>
      <c r="CD41" s="20">
        <f>COUNTIF(Interdata1!BQ41,"&gt;0")</f>
        <v>0</v>
      </c>
      <c r="CE41" s="20">
        <f>COUNTIF(Interdata1!BU41,"&gt;0")</f>
        <v>0</v>
      </c>
      <c r="CF41" s="20">
        <f>COUNTIF(Interdata1!BY41,"&gt;0")</f>
        <v>1</v>
      </c>
      <c r="CG41" s="20">
        <f>COUNTIF(Interdata1!CC41,"&gt;0")</f>
        <v>1</v>
      </c>
      <c r="CH41" s="20">
        <f>COUNTIF(Interdata1!CG41,"&gt;0")</f>
        <v>1</v>
      </c>
      <c r="CI41" s="20">
        <f>COUNTIF(Interdata1!AX41,"&gt;0")</f>
        <v>0</v>
      </c>
      <c r="CJ41" s="20">
        <f>COUNTIF(Interdata1!BB41,"&gt;0")</f>
        <v>0</v>
      </c>
      <c r="CK41" s="20">
        <f>COUNTIF(Interdata1!BF41,"&gt;0")</f>
        <v>0</v>
      </c>
      <c r="CL41" s="20">
        <f>COUNTIF(Interdata1!BJ41,"&gt;0")</f>
        <v>0</v>
      </c>
      <c r="CM41" s="20">
        <f>COUNTIF(Interdata1!BN41,"&gt;0")</f>
        <v>0</v>
      </c>
      <c r="CN41" s="20">
        <f>COUNTIF(Interdata1!BR41,"&gt;0")</f>
        <v>1</v>
      </c>
      <c r="CO41" s="20">
        <f>COUNTIF(Interdata1!BV41,"&gt;0")</f>
        <v>1</v>
      </c>
      <c r="CP41" s="20">
        <f>COUNTIF(Interdata1!BZ41,"&gt;0")</f>
        <v>1</v>
      </c>
      <c r="CQ41" s="20">
        <f>COUNTIF(Interdata1!CD41,"&gt;0")</f>
        <v>0</v>
      </c>
      <c r="CR41" s="20">
        <f>COUNTIF(Interdata1!CH41,"&gt;0")</f>
        <v>1</v>
      </c>
      <c r="CS41" s="20">
        <f>COUNTIF(Interdata1!CI41,"&gt;0")</f>
        <v>1</v>
      </c>
      <c r="CT41" s="20">
        <f>COUNTIF(Interdata1!CM41,"&gt;0")</f>
        <v>0</v>
      </c>
      <c r="CU41" s="20">
        <f>COUNTIF(Interdata1!CQ41,"&gt;0")</f>
        <v>1</v>
      </c>
      <c r="CV41" s="20">
        <f>COUNTIF(Interdata1!CU41,"&gt;0")</f>
        <v>0</v>
      </c>
      <c r="CW41" s="20">
        <f>COUNTIF(Interdata1!CY41,"&gt;0")</f>
        <v>0</v>
      </c>
      <c r="CX41" s="20">
        <f>COUNTIF(Interdata1!DC41,"&gt;0")</f>
        <v>0</v>
      </c>
      <c r="CY41" s="20">
        <f>COUNTIF(Interdata1!DG41,"&gt;0")</f>
        <v>1</v>
      </c>
      <c r="CZ41" s="20">
        <f>COUNTIF(Interdata1!DK41,"&gt;0")</f>
        <v>0</v>
      </c>
      <c r="DA41" s="20">
        <f>COUNTIF(Interdata1!DO41,"&gt;0")</f>
        <v>1</v>
      </c>
      <c r="DB41" s="20">
        <f>COUNTIF(Interdata1!DS41,"&gt;0")</f>
        <v>0</v>
      </c>
      <c r="DC41" s="20">
        <f>COUNTIF(Interdata1!CJ41,"&gt;0")</f>
        <v>1</v>
      </c>
      <c r="DD41" s="20">
        <f>COUNTIF(Interdata1!CN41,"&gt;0")</f>
        <v>1</v>
      </c>
      <c r="DE41" s="20">
        <f>COUNTIF(Interdata1!CR41,"&gt;0")</f>
        <v>0</v>
      </c>
      <c r="DF41" s="20">
        <f>COUNTIF(Interdata1!CV41,"&gt;0")</f>
        <v>1</v>
      </c>
      <c r="DG41" s="20">
        <f>COUNTIF(Interdata1!CZ41,"&gt;0")</f>
        <v>1</v>
      </c>
      <c r="DH41" s="20">
        <f>COUNTIF(Interdata1!DD41,"&gt;0")</f>
        <v>1</v>
      </c>
      <c r="DI41" s="20">
        <f>COUNTIF(Interdata1!DH41,"&gt;0")</f>
        <v>1</v>
      </c>
      <c r="DJ41" s="20">
        <f>COUNTIF(Interdata1!DL41,"&gt;0")</f>
        <v>1</v>
      </c>
      <c r="DK41" s="20">
        <f>COUNTIF(Interdata1!DP41,"&gt;0")</f>
        <v>1</v>
      </c>
      <c r="DL41" s="20">
        <f>COUNTIF(Interdata1!DT41,"&gt;0")</f>
        <v>1</v>
      </c>
      <c r="DM41" s="20">
        <f>COUNTIF(Interdata1!CK41,"&gt;0")</f>
        <v>1</v>
      </c>
      <c r="DN41" s="20">
        <f>COUNTIF(Interdata1!CO41,"&gt;0")</f>
        <v>0</v>
      </c>
      <c r="DO41" s="20">
        <f>COUNTIF(Interdata1!CS41,"&gt;0")</f>
        <v>0</v>
      </c>
      <c r="DP41" s="20">
        <f>COUNTIF(Interdata1!CW41,"&gt;0")</f>
        <v>0</v>
      </c>
      <c r="DQ41" s="20">
        <f>COUNTIF(Interdata1!DA41,"&gt;0")</f>
        <v>0</v>
      </c>
      <c r="DR41" s="20">
        <f>COUNTIF(Interdata1!DE41,"&gt;0")</f>
        <v>1</v>
      </c>
      <c r="DS41" s="20">
        <f>COUNTIF(Interdata1!DI41,"&gt;0")</f>
        <v>0</v>
      </c>
      <c r="DT41" s="20">
        <f>COUNTIF(Interdata1!DM41,"&gt;0")</f>
        <v>1</v>
      </c>
      <c r="DU41" s="20">
        <f>COUNTIF(Interdata1!DQ41,"&gt;0")</f>
        <v>0</v>
      </c>
      <c r="DV41" s="20">
        <f>COUNTIF(Interdata1!DU41,"&gt;0")</f>
        <v>0</v>
      </c>
      <c r="DW41" s="20">
        <f>COUNTIF(Interdata1!CL41,"&gt;0")</f>
        <v>0</v>
      </c>
      <c r="DX41" s="20">
        <f>COUNTIF(Interdata1!CP41,"&gt;0")</f>
        <v>1</v>
      </c>
      <c r="DY41" s="20">
        <f>COUNTIF(Interdata1!CT41,"&gt;0")</f>
        <v>0</v>
      </c>
      <c r="DZ41" s="20">
        <f>COUNTIF(Interdata1!CX41,"&gt;0")</f>
        <v>0</v>
      </c>
      <c r="EA41" s="20">
        <f>COUNTIF(Interdata1!DB41,"&gt;0")</f>
        <v>0</v>
      </c>
      <c r="EB41" s="20">
        <f>COUNTIF(Interdata1!DF41,"&gt;0")</f>
        <v>0</v>
      </c>
      <c r="EC41" s="20">
        <f>COUNTIF(Interdata1!DJ41,"&gt;0")</f>
        <v>0</v>
      </c>
      <c r="ED41" s="20">
        <f>COUNTIF(Interdata1!DN41,"&gt;0")</f>
        <v>1</v>
      </c>
      <c r="EE41" s="20">
        <f>COUNTIF(Interdata1!DR41,"&gt;0")</f>
        <v>1</v>
      </c>
      <c r="EF41" s="20">
        <f>COUNTIF(Interdata1!DV41,"&gt;0")</f>
        <v>0</v>
      </c>
      <c r="EG41" s="20">
        <f>(Interdata1!EB41)</f>
        <v>2</v>
      </c>
      <c r="EH41" s="20">
        <f>(Interdata1!ED41)</f>
        <v>3</v>
      </c>
      <c r="EI41" s="20">
        <f>(Interdata1!EE41)</f>
        <v>3</v>
      </c>
      <c r="EJ41" s="20">
        <f>(Interdata1!EJ41)</f>
        <v>3</v>
      </c>
      <c r="EK41" s="20">
        <f>(Interdata1!ES41)</f>
        <v>1</v>
      </c>
      <c r="EL41" s="20">
        <f>(Interdata1!FA41)</f>
        <v>3</v>
      </c>
      <c r="EM41" s="20">
        <f>(Interdata1!FC41)</f>
        <v>4</v>
      </c>
      <c r="EN41" s="20">
        <f>(Interdata1!FT41)</f>
        <v>2</v>
      </c>
      <c r="EO41" s="20">
        <f>(Interdata1!FV41)</f>
        <v>2</v>
      </c>
      <c r="EP41" s="20">
        <f>(Interdata1!GD41)</f>
        <v>4</v>
      </c>
      <c r="EQ41" s="20">
        <f>(Interdata1!EA41)</f>
        <v>2</v>
      </c>
      <c r="ER41" s="20">
        <f>(Interdata1!EF41)</f>
        <v>2</v>
      </c>
      <c r="ES41" s="20">
        <f>(Interdata1!EG41)</f>
        <v>3</v>
      </c>
      <c r="ET41" s="20">
        <f>(Interdata1!EM41)</f>
        <v>2</v>
      </c>
      <c r="EU41" s="20">
        <f>(Interdata1!EP41)</f>
        <v>2</v>
      </c>
      <c r="EV41" s="20">
        <f>(Interdata1!EY41)</f>
        <v>3</v>
      </c>
      <c r="EW41" s="20">
        <f>(Interdata1!FB41)</f>
        <v>3</v>
      </c>
      <c r="EX41" s="20">
        <f>(Interdata1!FJ41)</f>
        <v>2</v>
      </c>
      <c r="EY41" s="20">
        <f>(Interdata1!FS41)</f>
        <v>3</v>
      </c>
      <c r="EZ41" s="20">
        <f>(Interdata1!FX41)</f>
        <v>3</v>
      </c>
      <c r="FA41" s="20">
        <f>(Interdata1!DX41)</f>
        <v>1</v>
      </c>
      <c r="FB41" s="20">
        <f>(Interdata1!DZ41)</f>
        <v>2</v>
      </c>
      <c r="FC41" s="20">
        <f>(Interdata1!EI41)</f>
        <v>2</v>
      </c>
      <c r="FD41" s="20">
        <f>(Interdata1!EN41)</f>
        <v>3</v>
      </c>
      <c r="FE41" s="20">
        <f>(Interdata1!EU41)</f>
        <v>3</v>
      </c>
      <c r="FF41" s="20">
        <f>(Interdata1!EZ41)</f>
        <v>2</v>
      </c>
      <c r="FG41" s="20">
        <f>(Interdata1!FI41)</f>
        <v>2</v>
      </c>
      <c r="FH41" s="20">
        <f>(Interdata1!FU41)</f>
        <v>2</v>
      </c>
      <c r="FI41" s="20">
        <f>(Interdata1!GH41)</f>
        <v>1</v>
      </c>
      <c r="FJ41" s="20">
        <f>(Interdata1!GJ41)</f>
        <v>1</v>
      </c>
      <c r="FK41" s="20">
        <f>(Interdata1!DY41)</f>
        <v>3</v>
      </c>
      <c r="FL41" s="20">
        <f>(Interdata1!EC41)</f>
        <v>3</v>
      </c>
      <c r="FM41" s="20">
        <f>(Interdata1!EK41)</f>
        <v>4</v>
      </c>
      <c r="FN41" s="20">
        <f>(Interdata1!ER41)</f>
        <v>2</v>
      </c>
      <c r="FO41" s="20">
        <f>(Interdata1!FD41)</f>
        <v>3</v>
      </c>
      <c r="FP41" s="20">
        <f>(Interdata1!FH41)</f>
        <v>3</v>
      </c>
      <c r="FQ41" s="20">
        <f>(Interdata1!FL41)</f>
        <v>4</v>
      </c>
      <c r="FR41" s="20">
        <f>(Interdata1!FO41)</f>
        <v>2</v>
      </c>
      <c r="FS41" s="20">
        <f>(Interdata1!FQ41)</f>
        <v>3</v>
      </c>
      <c r="FT41" s="20">
        <f>(Interdata1!FW41)</f>
        <v>3</v>
      </c>
      <c r="FU41" s="20">
        <f>(Interdata1!EQ41)</f>
        <v>3</v>
      </c>
      <c r="FV41" s="20">
        <f>(Interdata1!ET41)</f>
        <v>3</v>
      </c>
      <c r="FW41" s="20">
        <f>(Interdata1!EV41)</f>
        <v>4</v>
      </c>
      <c r="FX41" s="20">
        <f>(Interdata1!FG41)</f>
        <v>1</v>
      </c>
      <c r="FY41" s="20">
        <f>(Interdata1!FN41)</f>
        <v>3</v>
      </c>
      <c r="FZ41" s="20">
        <f>(Interdata1!FR41)</f>
        <v>3</v>
      </c>
      <c r="GA41" s="20">
        <f>(Interdata1!GC41)</f>
        <v>4</v>
      </c>
      <c r="GB41" s="20">
        <f>(Interdata1!GE41)</f>
        <v>3</v>
      </c>
      <c r="GC41" s="20">
        <f>(Interdata1!GK41)</f>
        <v>3</v>
      </c>
      <c r="GD41" s="20">
        <f>(Interdata1!GL41)</f>
        <v>2</v>
      </c>
      <c r="GE41" s="20">
        <f>(Interdata1!EO41)</f>
        <v>3</v>
      </c>
      <c r="GF41" s="20">
        <f>(Interdata1!EW41)</f>
        <v>2</v>
      </c>
      <c r="GG41" s="20">
        <f>(Interdata1!FF41)</f>
        <v>3</v>
      </c>
      <c r="GH41" s="20">
        <f>(Interdata1!FM41)</f>
        <v>3</v>
      </c>
      <c r="GI41" s="20">
        <f>(Interdata1!FP41)</f>
        <v>3</v>
      </c>
      <c r="GJ41" s="20">
        <f>(Interdata1!GB41)</f>
        <v>3</v>
      </c>
      <c r="GK41" s="20">
        <f>(Interdata1!GF41)</f>
        <v>4</v>
      </c>
      <c r="GL41" s="20">
        <f>(Interdata1!GG41)</f>
        <v>3</v>
      </c>
      <c r="GM41" s="20">
        <f>(Interdata1!GI41)</f>
        <v>3</v>
      </c>
      <c r="GN41" s="20">
        <f>(Interdata1!GN41)</f>
        <v>3</v>
      </c>
      <c r="GO41" s="20">
        <f>(Interdata1!DW41)</f>
        <v>4</v>
      </c>
      <c r="GP41" s="20">
        <f>(Interdata1!EH41)</f>
        <v>4</v>
      </c>
      <c r="GQ41" s="20">
        <f>(Interdata1!EL41)</f>
        <v>4</v>
      </c>
      <c r="GR41" s="20">
        <f>(Interdata1!EX41)</f>
        <v>3</v>
      </c>
      <c r="GS41" s="20">
        <f>(Interdata1!FE41)</f>
        <v>2</v>
      </c>
      <c r="GT41" s="20">
        <f>(Interdata1!FK41)</f>
        <v>3</v>
      </c>
      <c r="GU41" s="20">
        <f>(Interdata1!FY41)</f>
        <v>3</v>
      </c>
      <c r="GV41" s="20">
        <f>(Interdata1!FZ41)</f>
        <v>3</v>
      </c>
      <c r="GW41" s="20">
        <f>(Interdata1!GA41)</f>
        <v>1</v>
      </c>
      <c r="GX41" s="20">
        <f>(Interdata1!GM41)</f>
        <v>4</v>
      </c>
      <c r="GY41" s="20">
        <f>('Raw data'!GO41)</f>
        <v>6</v>
      </c>
      <c r="GZ41" s="20">
        <f>('Raw data'!GW41)</f>
        <v>2</v>
      </c>
      <c r="HA41" s="20">
        <f>('Raw data'!HE41)</f>
        <v>3</v>
      </c>
      <c r="HB41" s="20">
        <f>('Raw data'!HM41)</f>
        <v>4</v>
      </c>
      <c r="HC41" s="20">
        <f>('Raw data'!HU41)</f>
        <v>3</v>
      </c>
      <c r="HD41" s="20">
        <f>('Raw data'!GP41)</f>
        <v>3</v>
      </c>
      <c r="HE41" s="20">
        <f>('Raw data'!GX41)</f>
        <v>5</v>
      </c>
      <c r="HF41" s="20">
        <f>('Raw data'!HF41)</f>
        <v>7</v>
      </c>
      <c r="HG41" s="20">
        <f>('Raw data'!HN41)</f>
        <v>7</v>
      </c>
      <c r="HH41" s="20">
        <f>('Raw data'!HV41)</f>
        <v>5</v>
      </c>
      <c r="HI41" s="20">
        <f>('Raw data'!GQ41)</f>
        <v>8</v>
      </c>
      <c r="HJ41" s="20">
        <f>('Raw data'!GY41)</f>
        <v>4</v>
      </c>
      <c r="HK41" s="20">
        <f>('Raw data'!HG41)</f>
        <v>5</v>
      </c>
      <c r="HL41" s="20">
        <f>('Raw data'!HO41)</f>
        <v>5</v>
      </c>
      <c r="HM41" s="20">
        <f>('Raw data'!HW41)</f>
        <v>5</v>
      </c>
      <c r="HN41" s="20">
        <f>('Raw data'!GR41)</f>
        <v>7</v>
      </c>
      <c r="HO41" s="20">
        <f>('Raw data'!GZ41)</f>
        <v>4</v>
      </c>
      <c r="HP41" s="20">
        <f>('Raw data'!HX41)</f>
        <v>3</v>
      </c>
      <c r="HQ41" s="20">
        <f>('Raw data'!HH41)</f>
        <v>1</v>
      </c>
      <c r="HR41" s="20">
        <f>('Raw data'!HP41)</f>
        <v>1</v>
      </c>
      <c r="HS41" s="20">
        <f>('Raw data'!IC41)</f>
        <v>1</v>
      </c>
      <c r="HT41" s="20">
        <f>('Raw data'!GS41)</f>
        <v>9</v>
      </c>
      <c r="HU41" s="20">
        <f>('Raw data'!HA41)</f>
        <v>10</v>
      </c>
      <c r="HV41" s="20">
        <f>('Raw data'!HI41)</f>
        <v>10</v>
      </c>
      <c r="HW41" s="20">
        <f>('Raw data'!HQ41)</f>
        <v>7</v>
      </c>
      <c r="HX41" s="20">
        <f>('Raw data'!HY41)</f>
        <v>10</v>
      </c>
      <c r="HY41" s="20">
        <f>('Raw data'!GT41)</f>
        <v>8</v>
      </c>
      <c r="HZ41" s="20">
        <f>('Raw data'!HB41)</f>
        <v>7</v>
      </c>
      <c r="IA41" s="20">
        <f>('Raw data'!HJ41)</f>
        <v>6</v>
      </c>
      <c r="IB41" s="20">
        <f>('Raw data'!HR41)</f>
        <v>6</v>
      </c>
      <c r="IC41" s="20">
        <f>('Raw data'!HZ41)</f>
        <v>7</v>
      </c>
      <c r="ID41" s="20">
        <f>('Raw data'!GU41)</f>
        <v>9</v>
      </c>
      <c r="IE41" s="20">
        <f>('Raw data'!HC41)</f>
        <v>8</v>
      </c>
      <c r="IF41" s="20">
        <f>('Raw data'!HK41)</f>
        <v>6</v>
      </c>
      <c r="IG41" s="20">
        <f>('Raw data'!HS41)</f>
        <v>8</v>
      </c>
      <c r="IH41" s="20">
        <f>('Raw data'!IA41)</f>
        <v>5</v>
      </c>
      <c r="II41" s="20">
        <f>('Raw data'!GV41)</f>
        <v>9</v>
      </c>
      <c r="IJ41" s="20">
        <f>('Raw data'!HD41)</f>
        <v>9</v>
      </c>
      <c r="IK41" s="20">
        <f>('Raw data'!HL41)</f>
        <v>5</v>
      </c>
      <c r="IL41" s="20">
        <f>('Raw data'!HT41)</f>
        <v>3</v>
      </c>
      <c r="IM41" s="20">
        <f>('Raw data'!IB41)</f>
        <v>3</v>
      </c>
    </row>
    <row r="42">
      <c r="A42" s="24" t="str">
        <f>'Raw data'!B42</f>
        <v>UI/UX Designer</v>
      </c>
      <c r="B42" s="31">
        <f>COUNTIF(Interdata1!E42:I42,"&lt;1")</f>
        <v>2</v>
      </c>
      <c r="C42" s="20">
        <f>COUNTIF(Interdata1!T42:W42,"&lt;1")</f>
        <v>1</v>
      </c>
      <c r="D42" s="20">
        <f>COUNTIF(Interdata1!Y42,"&lt;1")</f>
        <v>1</v>
      </c>
      <c r="E42" s="19">
        <f>COUNTIF(Interdata1!AI42:AL42,"&lt;1")</f>
        <v>3</v>
      </c>
      <c r="F42" s="19">
        <f>COUNTIF(Interdata1!E42,"&gt;0")</f>
        <v>0</v>
      </c>
      <c r="G42" s="20">
        <f>COUNTIF(Interdata1!J42:M42,"&lt;1")</f>
        <v>3</v>
      </c>
      <c r="H42" s="20">
        <f>countif(Interdata1!T42,"&gt;0")</f>
        <v>1</v>
      </c>
      <c r="I42" s="20">
        <f>COUNTIF(Interdata1!X42,"&lt;1")</f>
        <v>0</v>
      </c>
      <c r="J42" s="20">
        <f>COUNTIF(Interdata1!Z42:AB42,"&lt;1")</f>
        <v>1</v>
      </c>
      <c r="K42" s="20">
        <f>COUNTIF(Interdata1!AI42,"&gt;0")</f>
        <v>0</v>
      </c>
      <c r="L42" s="20">
        <f>COUNTIF(Interdata1!AM42:AO42,"&lt;1")</f>
        <v>3</v>
      </c>
      <c r="M42" s="20">
        <f>COUNTIF(Interdata1!F42,"&gt;0")</f>
        <v>1</v>
      </c>
      <c r="N42" s="20">
        <f>COUNTIF(Interdata1!J42,"&gt;0")</f>
        <v>1</v>
      </c>
      <c r="O42" s="20">
        <f>COUNTIF(Interdata1!N42:P42,"&lt;1")</f>
        <v>2</v>
      </c>
      <c r="P42" s="20">
        <f>COUNTIF(Interdata1!U42,"&gt;0")</f>
        <v>1</v>
      </c>
      <c r="Q42" s="20">
        <f>COUNTIF(Interdata1!X42,"&gt;0")</f>
        <v>1</v>
      </c>
      <c r="R42" s="20">
        <f>COUNTIF(Interdata1!AC42:AE42,"&lt;1")</f>
        <v>3</v>
      </c>
      <c r="S42" s="20">
        <f>COUNTIF(Interdata1!AN42,"&gt;0")</f>
        <v>0</v>
      </c>
      <c r="T42" s="20">
        <f>COUNTIF(Interdata1!AP42:AQ42,"&lt;1")</f>
        <v>2</v>
      </c>
      <c r="U42" s="20">
        <f>COUNTIF(Interdata1!AS42,"&gt;0")</f>
        <v>1</v>
      </c>
      <c r="V42" s="20">
        <f>COUNTIF(Interdata1!G42,"&gt;0")</f>
        <v>1</v>
      </c>
      <c r="W42" s="20">
        <f>COUNTIF(Interdata1!K42,"&gt;0")</f>
        <v>0</v>
      </c>
      <c r="X42" s="20">
        <f>COUNTIF(Interdata1!N42,"&gt;0")</f>
        <v>1</v>
      </c>
      <c r="Y42" s="20">
        <f>COUNTIF(Interdata1!Q42:R42,"&lt;1")</f>
        <v>0</v>
      </c>
      <c r="Z42" s="20">
        <f>COUNTIF(Interdata1!V42,"&gt;0")</f>
        <v>0</v>
      </c>
      <c r="AA42" s="20">
        <f>COUNTIF(Interdata1!Z42,"&gt;0")</f>
        <v>1</v>
      </c>
      <c r="AB42" s="20">
        <f>COUNTIF(Interdata1!AC42:AD42,"&gt;0")</f>
        <v>0</v>
      </c>
      <c r="AC42" s="20">
        <f>COUNTIF(Interdata1!AF42:AG42,"&lt;1")</f>
        <v>1</v>
      </c>
      <c r="AD42" s="20">
        <f>COUNTIF(Interdata1!AJ42,"&gt;0")</f>
        <v>0</v>
      </c>
      <c r="AE42" s="20">
        <f>COUNTIF(Interdata1!AP42,"&gt;0")</f>
        <v>0</v>
      </c>
      <c r="AF42" s="20">
        <f>COUNTIF(Interdata1!AR42,"&lt;1")</f>
        <v>1</v>
      </c>
      <c r="AG42" s="20">
        <f>COUNTIF(Interdata1!AT42,"&lt;1")</f>
        <v>0</v>
      </c>
      <c r="AH42" s="20">
        <f>COUNTIF(Interdata1!H42,"&gt;0")</f>
        <v>0</v>
      </c>
      <c r="AI42" s="20">
        <f>COUNTIF(Interdata1!L42,"&gt;0")</f>
        <v>0</v>
      </c>
      <c r="AJ42" s="20">
        <f>COUNTIF(Interdata1!O42,"&gt;0")</f>
        <v>0</v>
      </c>
      <c r="AK42" s="20">
        <f>COUNTIF(Interdata1!Q42,"&gt;0")</f>
        <v>1</v>
      </c>
      <c r="AL42" s="20">
        <f>COUNTIF(Interdata1!S42,"&lt;1")</f>
        <v>1</v>
      </c>
      <c r="AM42" s="20">
        <f>COUNTIF(Interdata1!AA42:AB42,"&gt;0")</f>
        <v>1</v>
      </c>
      <c r="AN42" s="20">
        <f>COUNTIF(Interdata1!AF42,"&gt;0")</f>
        <v>1</v>
      </c>
      <c r="AO42" s="20">
        <f>COUNTIF(Interdata1!AH42,"&lt;1")</f>
        <v>1</v>
      </c>
      <c r="AP42" s="20">
        <f>COUNTIF(Interdata1!AK42,"&gt;0")</f>
        <v>0</v>
      </c>
      <c r="AQ42" s="20">
        <f>COUNTIF(Interdata1!AM42,"&gt;0")</f>
        <v>0</v>
      </c>
      <c r="AR42" s="20">
        <f>COUNTIF(Interdata1!AO42,"&gt;0")</f>
        <v>0</v>
      </c>
      <c r="AS42" s="20">
        <f>COUNTIF(Interdata1!AQ42:AR42,"&gt;0")</f>
        <v>0</v>
      </c>
      <c r="AT42" s="20">
        <f>COUNTIF(Interdata1!I42,"&gt;0")</f>
        <v>1</v>
      </c>
      <c r="AU42" s="20">
        <f>COUNTIF(Interdata1!M42,"&gt;0")</f>
        <v>0</v>
      </c>
      <c r="AV42" s="20">
        <f>COUNTIF(Interdata1!P42,"&gt;0")</f>
        <v>0</v>
      </c>
      <c r="AW42" s="20">
        <f>COUNTIF(Interdata1!R42:S42,"&gt;0")</f>
        <v>1</v>
      </c>
      <c r="AX42" s="20">
        <f>COUNTIF(Interdata1!W42,"&gt;0")</f>
        <v>1</v>
      </c>
      <c r="AY42" s="20">
        <f>COUNTIF(Interdata1!Y42,"&gt;0")</f>
        <v>0</v>
      </c>
      <c r="AZ42" s="20">
        <f>COUNTIF(Interdata1!AE42,"&gt;0")</f>
        <v>0</v>
      </c>
      <c r="BA42" s="20">
        <f>COUNTIF(Interdata1!AG42:AH42,"&gt;0")</f>
        <v>0</v>
      </c>
      <c r="BB42" s="20">
        <f>COUNTIF(Interdata1!AL42,"&gt;0")</f>
        <v>1</v>
      </c>
      <c r="BC42" s="20">
        <f>COUNTIF(Interdata1!AS42,"&lt;1")</f>
        <v>0</v>
      </c>
      <c r="BD42" s="32">
        <f>COUNTIF(Interdata1!AT42,"&gt;0")</f>
        <v>1</v>
      </c>
      <c r="BE42" s="20">
        <f>COUNTIF(Interdata1!AU42,"&gt;0")</f>
        <v>0</v>
      </c>
      <c r="BF42" s="20">
        <f>COUNTIF(Interdata1!AY42,"&gt;0")</f>
        <v>0</v>
      </c>
      <c r="BG42" s="20">
        <f>COUNTIF(Interdata1!BC42,"&gt;0")</f>
        <v>1</v>
      </c>
      <c r="BH42" s="20">
        <f>COUNTIF(Interdata1!BG42,"&gt;0")</f>
        <v>0</v>
      </c>
      <c r="BI42" s="20">
        <f>COUNTIF(Interdata1!BK42,"&gt;0")</f>
        <v>0</v>
      </c>
      <c r="BJ42" s="20">
        <f>COUNTIF(Interdata1!BO42,"&gt;0")</f>
        <v>0</v>
      </c>
      <c r="BK42" s="20">
        <f>COUNTIF(Interdata1!BS42,"&gt;0")</f>
        <v>1</v>
      </c>
      <c r="BL42" s="20">
        <f>COUNTIF(Interdata1!BW42,"&gt;0")</f>
        <v>0</v>
      </c>
      <c r="BM42" s="20">
        <f>COUNTIF(Interdata1!CA42,"&gt;0")</f>
        <v>0</v>
      </c>
      <c r="BN42" s="20">
        <f>COUNTIF(Interdata1!CE42,"&gt;0")</f>
        <v>1</v>
      </c>
      <c r="BO42" s="20">
        <f>COUNTIF(Interdata1!AV42,"&gt;0")</f>
        <v>1</v>
      </c>
      <c r="BP42" s="20">
        <f>COUNTIF(Interdata1!AZ42,"&gt;0")</f>
        <v>0</v>
      </c>
      <c r="BQ42" s="20">
        <f>COUNTIF(Interdata1!BD42,"&gt;0")</f>
        <v>0</v>
      </c>
      <c r="BR42" s="20">
        <f>COUNTIF(Interdata1!BH42,"&gt;0")</f>
        <v>1</v>
      </c>
      <c r="BS42" s="20">
        <f>COUNTIF(Interdata1!BL42,"&gt;0")</f>
        <v>0</v>
      </c>
      <c r="BT42" s="20">
        <f>COUNTIF(Interdata1!BP42,"&gt;0")</f>
        <v>1</v>
      </c>
      <c r="BU42" s="20">
        <f>COUNTIF(Interdata1!BT42,"&gt;0")</f>
        <v>1</v>
      </c>
      <c r="BV42" s="20">
        <f>COUNTIF(Interdata1!BX42,"&gt;0")</f>
        <v>0</v>
      </c>
      <c r="BW42" s="20">
        <f>COUNTIF(Interdata1!CB42,"&gt;0")</f>
        <v>0</v>
      </c>
      <c r="BX42" s="20">
        <f>COUNTIF(Interdata1!CF42,"&gt;0")</f>
        <v>1</v>
      </c>
      <c r="BY42" s="20">
        <f>COUNTIF(Interdata1!AW42,"&gt;0")</f>
        <v>0</v>
      </c>
      <c r="BZ42" s="20">
        <f>COUNTIF(Interdata1!BA42,"&gt;0")</f>
        <v>0</v>
      </c>
      <c r="CA42" s="20">
        <f>COUNTIF(Interdata1!BE42,"&gt;0")</f>
        <v>0</v>
      </c>
      <c r="CB42" s="20">
        <f>COUNTIF(Interdata1!BI42,"&gt;0")</f>
        <v>1</v>
      </c>
      <c r="CC42" s="20">
        <f>COUNTIF(Interdata1!BM42,"&gt;0")</f>
        <v>0</v>
      </c>
      <c r="CD42" s="20">
        <f>COUNTIF(Interdata1!BQ42,"&gt;0")</f>
        <v>0</v>
      </c>
      <c r="CE42" s="20">
        <f>COUNTIF(Interdata1!BU42,"&gt;0")</f>
        <v>0</v>
      </c>
      <c r="CF42" s="20">
        <f>COUNTIF(Interdata1!BY42,"&gt;0")</f>
        <v>0</v>
      </c>
      <c r="CG42" s="20">
        <f>COUNTIF(Interdata1!CC42,"&gt;0")</f>
        <v>0</v>
      </c>
      <c r="CH42" s="20">
        <f>COUNTIF(Interdata1!CG42,"&gt;0")</f>
        <v>1</v>
      </c>
      <c r="CI42" s="20">
        <f>COUNTIF(Interdata1!AX42,"&gt;0")</f>
        <v>0</v>
      </c>
      <c r="CJ42" s="20">
        <f>COUNTIF(Interdata1!BB42,"&gt;0")</f>
        <v>1</v>
      </c>
      <c r="CK42" s="20">
        <f>COUNTIF(Interdata1!BF42,"&gt;0")</f>
        <v>0</v>
      </c>
      <c r="CL42" s="20">
        <f>COUNTIF(Interdata1!BJ42,"&gt;0")</f>
        <v>0</v>
      </c>
      <c r="CM42" s="20">
        <f>COUNTIF(Interdata1!BN42,"&gt;0")</f>
        <v>0</v>
      </c>
      <c r="CN42" s="20">
        <f>COUNTIF(Interdata1!BR42,"&gt;0")</f>
        <v>0</v>
      </c>
      <c r="CO42" s="20">
        <f>COUNTIF(Interdata1!BV42,"&gt;0")</f>
        <v>0</v>
      </c>
      <c r="CP42" s="20">
        <f>COUNTIF(Interdata1!BZ42,"&gt;0")</f>
        <v>0</v>
      </c>
      <c r="CQ42" s="20">
        <f>COUNTIF(Interdata1!CD42,"&gt;0")</f>
        <v>0</v>
      </c>
      <c r="CR42" s="20">
        <f>COUNTIF(Interdata1!CH42,"&gt;0")</f>
        <v>0</v>
      </c>
      <c r="CS42" s="20">
        <f>COUNTIF(Interdata1!CI42,"&gt;0")</f>
        <v>0</v>
      </c>
      <c r="CT42" s="20">
        <f>COUNTIF(Interdata1!CM42,"&gt;0")</f>
        <v>0</v>
      </c>
      <c r="CU42" s="20">
        <f>COUNTIF(Interdata1!CQ42,"&gt;0")</f>
        <v>0</v>
      </c>
      <c r="CV42" s="20">
        <f>COUNTIF(Interdata1!CU42,"&gt;0")</f>
        <v>0</v>
      </c>
      <c r="CW42" s="20">
        <f>COUNTIF(Interdata1!CY42,"&gt;0")</f>
        <v>1</v>
      </c>
      <c r="CX42" s="20">
        <f>COUNTIF(Interdata1!DC42,"&gt;0")</f>
        <v>0</v>
      </c>
      <c r="CY42" s="20">
        <f>COUNTIF(Interdata1!DG42,"&gt;0")</f>
        <v>1</v>
      </c>
      <c r="CZ42" s="20">
        <f>COUNTIF(Interdata1!DK42,"&gt;0")</f>
        <v>0</v>
      </c>
      <c r="DA42" s="20">
        <f>COUNTIF(Interdata1!DO42,"&gt;0")</f>
        <v>1</v>
      </c>
      <c r="DB42" s="20">
        <f>COUNTIF(Interdata1!DS42,"&gt;0")</f>
        <v>0</v>
      </c>
      <c r="DC42" s="20">
        <f>COUNTIF(Interdata1!CJ42,"&gt;0")</f>
        <v>1</v>
      </c>
      <c r="DD42" s="20">
        <f>COUNTIF(Interdata1!CN42,"&gt;0")</f>
        <v>0</v>
      </c>
      <c r="DE42" s="20">
        <f>COUNTIF(Interdata1!CR42,"&gt;0")</f>
        <v>0</v>
      </c>
      <c r="DF42" s="20">
        <f>COUNTIF(Interdata1!CV42,"&gt;0")</f>
        <v>1</v>
      </c>
      <c r="DG42" s="20">
        <f>COUNTIF(Interdata1!CZ42,"&gt;0")</f>
        <v>1</v>
      </c>
      <c r="DH42" s="20">
        <f>COUNTIF(Interdata1!DD42,"&gt;0")</f>
        <v>0</v>
      </c>
      <c r="DI42" s="20">
        <f>COUNTIF(Interdata1!DH42,"&gt;0")</f>
        <v>1</v>
      </c>
      <c r="DJ42" s="20">
        <f>COUNTIF(Interdata1!DL42,"&gt;0")</f>
        <v>0</v>
      </c>
      <c r="DK42" s="20">
        <f>COUNTIF(Interdata1!DP42,"&gt;0")</f>
        <v>1</v>
      </c>
      <c r="DL42" s="20">
        <f>COUNTIF(Interdata1!DT42,"&gt;0")</f>
        <v>1</v>
      </c>
      <c r="DM42" s="20">
        <f>COUNTIF(Interdata1!CK42,"&gt;0")</f>
        <v>0</v>
      </c>
      <c r="DN42" s="20">
        <f>COUNTIF(Interdata1!CO42,"&gt;0")</f>
        <v>0</v>
      </c>
      <c r="DO42" s="20">
        <f>COUNTIF(Interdata1!CS42,"&gt;0")</f>
        <v>0</v>
      </c>
      <c r="DP42" s="20">
        <f>COUNTIF(Interdata1!CW42,"&gt;0")</f>
        <v>1</v>
      </c>
      <c r="DQ42" s="20">
        <f>COUNTIF(Interdata1!DA42,"&gt;0")</f>
        <v>0</v>
      </c>
      <c r="DR42" s="20">
        <f>COUNTIF(Interdata1!DE42,"&gt;0")</f>
        <v>1</v>
      </c>
      <c r="DS42" s="20">
        <f>COUNTIF(Interdata1!DI42,"&gt;0")</f>
        <v>0</v>
      </c>
      <c r="DT42" s="20">
        <f>COUNTIF(Interdata1!DM42,"&gt;0")</f>
        <v>1</v>
      </c>
      <c r="DU42" s="20">
        <f>COUNTIF(Interdata1!DQ42,"&gt;0")</f>
        <v>0</v>
      </c>
      <c r="DV42" s="20">
        <f>COUNTIF(Interdata1!DU42,"&gt;0")</f>
        <v>0</v>
      </c>
      <c r="DW42" s="20">
        <f>COUNTIF(Interdata1!CL42,"&gt;0")</f>
        <v>0</v>
      </c>
      <c r="DX42" s="20">
        <f>COUNTIF(Interdata1!CP42,"&gt;0")</f>
        <v>1</v>
      </c>
      <c r="DY42" s="20">
        <f>COUNTIF(Interdata1!CT42,"&gt;0")</f>
        <v>0</v>
      </c>
      <c r="DZ42" s="20">
        <f>COUNTIF(Interdata1!CX42,"&gt;0")</f>
        <v>0</v>
      </c>
      <c r="EA42" s="20">
        <f>COUNTIF(Interdata1!DB42,"&gt;0")</f>
        <v>0</v>
      </c>
      <c r="EB42" s="20">
        <f>COUNTIF(Interdata1!DF42,"&gt;0")</f>
        <v>0</v>
      </c>
      <c r="EC42" s="20">
        <f>COUNTIF(Interdata1!DJ42,"&gt;0")</f>
        <v>0</v>
      </c>
      <c r="ED42" s="20">
        <f>COUNTIF(Interdata1!DN42,"&gt;0")</f>
        <v>0</v>
      </c>
      <c r="EE42" s="20">
        <f>COUNTIF(Interdata1!DR42,"&gt;0")</f>
        <v>1</v>
      </c>
      <c r="EF42" s="20">
        <f>COUNTIF(Interdata1!DV42,"&gt;0")</f>
        <v>1</v>
      </c>
      <c r="EG42" s="20">
        <f>(Interdata1!EB42)</f>
        <v>2</v>
      </c>
      <c r="EH42" s="20">
        <f>(Interdata1!ED42)</f>
        <v>4</v>
      </c>
      <c r="EI42" s="20">
        <f>(Interdata1!EE42)</f>
        <v>3</v>
      </c>
      <c r="EJ42" s="20">
        <f>(Interdata1!EJ42)</f>
        <v>4</v>
      </c>
      <c r="EK42" s="20">
        <f>(Interdata1!ES42)</f>
        <v>3</v>
      </c>
      <c r="EL42" s="20">
        <f>(Interdata1!FA42)</f>
        <v>1</v>
      </c>
      <c r="EM42" s="20">
        <f>(Interdata1!FC42)</f>
        <v>2</v>
      </c>
      <c r="EN42" s="20">
        <f>(Interdata1!FT42)</f>
        <v>3</v>
      </c>
      <c r="EO42" s="20">
        <f>(Interdata1!FV42)</f>
        <v>1</v>
      </c>
      <c r="EP42" s="20">
        <f>(Interdata1!GD42)</f>
        <v>2</v>
      </c>
      <c r="EQ42" s="20">
        <f>(Interdata1!EA42)</f>
        <v>4</v>
      </c>
      <c r="ER42" s="20">
        <f>(Interdata1!EF42)</f>
        <v>3</v>
      </c>
      <c r="ES42" s="20">
        <f>(Interdata1!EG42)</f>
        <v>1</v>
      </c>
      <c r="ET42" s="20">
        <f>(Interdata1!EM42)</f>
        <v>3</v>
      </c>
      <c r="EU42" s="20">
        <f>(Interdata1!EP42)</f>
        <v>3</v>
      </c>
      <c r="EV42" s="20">
        <f>(Interdata1!EY42)</f>
        <v>4</v>
      </c>
      <c r="EW42" s="20">
        <f>(Interdata1!FB42)</f>
        <v>3</v>
      </c>
      <c r="EX42" s="20">
        <f>(Interdata1!FJ42)</f>
        <v>1</v>
      </c>
      <c r="EY42" s="20">
        <f>(Interdata1!FS42)</f>
        <v>3</v>
      </c>
      <c r="EZ42" s="20">
        <f>(Interdata1!FX42)</f>
        <v>1</v>
      </c>
      <c r="FA42" s="20">
        <f>(Interdata1!DX42)</f>
        <v>1</v>
      </c>
      <c r="FB42" s="20">
        <f>(Interdata1!DZ42)</f>
        <v>4</v>
      </c>
      <c r="FC42" s="20">
        <f>(Interdata1!EI42)</f>
        <v>4</v>
      </c>
      <c r="FD42" s="20">
        <f>(Interdata1!EN42)</f>
        <v>4</v>
      </c>
      <c r="FE42" s="20">
        <f>(Interdata1!EU42)</f>
        <v>4</v>
      </c>
      <c r="FF42" s="20">
        <f>(Interdata1!EZ42)</f>
        <v>3</v>
      </c>
      <c r="FG42" s="20">
        <f>(Interdata1!FI42)</f>
        <v>2</v>
      </c>
      <c r="FH42" s="20">
        <f>(Interdata1!FU42)</f>
        <v>2</v>
      </c>
      <c r="FI42" s="20">
        <f>(Interdata1!GH42)</f>
        <v>1</v>
      </c>
      <c r="FJ42" s="20">
        <f>(Interdata1!GJ42)</f>
        <v>2</v>
      </c>
      <c r="FK42" s="20">
        <f>(Interdata1!DY42)</f>
        <v>3</v>
      </c>
      <c r="FL42" s="20">
        <f>(Interdata1!EC42)</f>
        <v>4</v>
      </c>
      <c r="FM42" s="20">
        <f>(Interdata1!EK42)</f>
        <v>2</v>
      </c>
      <c r="FN42" s="20">
        <f>(Interdata1!ER42)</f>
        <v>3</v>
      </c>
      <c r="FO42" s="20">
        <f>(Interdata1!FD42)</f>
        <v>3</v>
      </c>
      <c r="FP42" s="20">
        <f>(Interdata1!FH42)</f>
        <v>3</v>
      </c>
      <c r="FQ42" s="20">
        <f>(Interdata1!FL42)</f>
        <v>3</v>
      </c>
      <c r="FR42" s="20">
        <f>(Interdata1!FO42)</f>
        <v>1</v>
      </c>
      <c r="FS42" s="20">
        <f>(Interdata1!FQ42)</f>
        <v>2</v>
      </c>
      <c r="FT42" s="20">
        <f>(Interdata1!FW42)</f>
        <v>4</v>
      </c>
      <c r="FU42" s="20">
        <f>(Interdata1!EQ42)</f>
        <v>3</v>
      </c>
      <c r="FV42" s="20">
        <f>(Interdata1!ET42)</f>
        <v>3</v>
      </c>
      <c r="FW42" s="20">
        <f>(Interdata1!EV42)</f>
        <v>1</v>
      </c>
      <c r="FX42" s="20">
        <f>(Interdata1!FG42)</f>
        <v>1</v>
      </c>
      <c r="FY42" s="20">
        <f>(Interdata1!FN42)</f>
        <v>4</v>
      </c>
      <c r="FZ42" s="20">
        <f>(Interdata1!FR42)</f>
        <v>3</v>
      </c>
      <c r="GA42" s="20">
        <f>(Interdata1!GC42)</f>
        <v>3</v>
      </c>
      <c r="GB42" s="20">
        <f>(Interdata1!GE42)</f>
        <v>2</v>
      </c>
      <c r="GC42" s="20">
        <f>(Interdata1!GK42)</f>
        <v>3</v>
      </c>
      <c r="GD42" s="20">
        <f>(Interdata1!GL42)</f>
        <v>3</v>
      </c>
      <c r="GE42" s="20">
        <f>(Interdata1!EO42)</f>
        <v>2</v>
      </c>
      <c r="GF42" s="20">
        <f>(Interdata1!EW42)</f>
        <v>3</v>
      </c>
      <c r="GG42" s="20">
        <f>(Interdata1!FF42)</f>
        <v>1</v>
      </c>
      <c r="GH42" s="20">
        <f>(Interdata1!FM42)</f>
        <v>2</v>
      </c>
      <c r="GI42" s="20">
        <f>(Interdata1!FP42)</f>
        <v>2</v>
      </c>
      <c r="GJ42" s="20">
        <f>(Interdata1!GB42)</f>
        <v>3</v>
      </c>
      <c r="GK42" s="20">
        <f>(Interdata1!GF42)</f>
        <v>2</v>
      </c>
      <c r="GL42" s="20">
        <f>(Interdata1!GG42)</f>
        <v>2</v>
      </c>
      <c r="GM42" s="20">
        <f>(Interdata1!GI42)</f>
        <v>4</v>
      </c>
      <c r="GN42" s="20">
        <f>(Interdata1!GN42)</f>
        <v>2</v>
      </c>
      <c r="GO42" s="20">
        <f>(Interdata1!DW42)</f>
        <v>4</v>
      </c>
      <c r="GP42" s="20">
        <f>(Interdata1!EH42)</f>
        <v>1</v>
      </c>
      <c r="GQ42" s="20">
        <f>(Interdata1!EL42)</f>
        <v>1</v>
      </c>
      <c r="GR42" s="20">
        <f>(Interdata1!EX42)</f>
        <v>4</v>
      </c>
      <c r="GS42" s="20">
        <f>(Interdata1!FE42)</f>
        <v>1</v>
      </c>
      <c r="GT42" s="20">
        <f>(Interdata1!FK42)</f>
        <v>2</v>
      </c>
      <c r="GU42" s="20">
        <f>(Interdata1!FY42)</f>
        <v>4</v>
      </c>
      <c r="GV42" s="20">
        <f>(Interdata1!FZ42)</f>
        <v>3</v>
      </c>
      <c r="GW42" s="20">
        <f>(Interdata1!GA42)</f>
        <v>1</v>
      </c>
      <c r="GX42" s="20">
        <f>(Interdata1!GM42)</f>
        <v>3</v>
      </c>
      <c r="GY42" s="20">
        <f>('Raw data'!GO42)</f>
        <v>5</v>
      </c>
      <c r="GZ42" s="20">
        <f>('Raw data'!GW42)</f>
        <v>5</v>
      </c>
      <c r="HA42" s="20">
        <f>('Raw data'!HE42)</f>
        <v>4</v>
      </c>
      <c r="HB42" s="20">
        <f>('Raw data'!HM42)</f>
        <v>7</v>
      </c>
      <c r="HC42" s="20">
        <f>('Raw data'!HU42)</f>
        <v>5</v>
      </c>
      <c r="HD42" s="20">
        <f>('Raw data'!GP42)</f>
        <v>3</v>
      </c>
      <c r="HE42" s="20">
        <f>('Raw data'!GX42)</f>
        <v>1</v>
      </c>
      <c r="HF42" s="20">
        <f>('Raw data'!HF42)</f>
        <v>1</v>
      </c>
      <c r="HG42" s="20">
        <f>('Raw data'!HN42)</f>
        <v>4</v>
      </c>
      <c r="HH42" s="20">
        <f>('Raw data'!HV42)</f>
        <v>2</v>
      </c>
      <c r="HI42" s="20">
        <f>('Raw data'!GQ42)</f>
        <v>7</v>
      </c>
      <c r="HJ42" s="20">
        <f>('Raw data'!GY42)</f>
        <v>10</v>
      </c>
      <c r="HK42" s="20">
        <f>('Raw data'!HG42)</f>
        <v>7</v>
      </c>
      <c r="HL42" s="20">
        <f>('Raw data'!HO42)</f>
        <v>7</v>
      </c>
      <c r="HM42" s="20">
        <f>('Raw data'!HW42)</f>
        <v>5</v>
      </c>
      <c r="HN42" s="20">
        <f>('Raw data'!GR42)</f>
        <v>8</v>
      </c>
      <c r="HO42" s="20">
        <f>('Raw data'!GZ42)</f>
        <v>10</v>
      </c>
      <c r="HP42" s="20">
        <f>('Raw data'!HX42)</f>
        <v>7</v>
      </c>
      <c r="HQ42" s="20">
        <f>('Raw data'!HH42)</f>
        <v>6</v>
      </c>
      <c r="HR42" s="20">
        <f>('Raw data'!HP42)</f>
        <v>7</v>
      </c>
      <c r="HS42" s="20">
        <f>('Raw data'!IC42)</f>
        <v>9</v>
      </c>
      <c r="HT42" s="20">
        <f>('Raw data'!GS42)</f>
        <v>6</v>
      </c>
      <c r="HU42" s="20">
        <f>('Raw data'!HA42)</f>
        <v>7</v>
      </c>
      <c r="HV42" s="20">
        <f>('Raw data'!HI42)</f>
        <v>3</v>
      </c>
      <c r="HW42" s="20">
        <f>('Raw data'!HQ42)</f>
        <v>4</v>
      </c>
      <c r="HX42" s="20">
        <f>('Raw data'!HY42)</f>
        <v>5</v>
      </c>
      <c r="HY42" s="20">
        <f>('Raw data'!GT42)</f>
        <v>6</v>
      </c>
      <c r="HZ42" s="20">
        <f>('Raw data'!HB42)</f>
        <v>5</v>
      </c>
      <c r="IA42" s="20">
        <f>('Raw data'!HJ42)</f>
        <v>3</v>
      </c>
      <c r="IB42" s="20">
        <f>('Raw data'!HR42)</f>
        <v>6</v>
      </c>
      <c r="IC42" s="20">
        <f>('Raw data'!HZ42)</f>
        <v>5</v>
      </c>
      <c r="ID42" s="20">
        <f>('Raw data'!GU42)</f>
        <v>8</v>
      </c>
      <c r="IE42" s="20">
        <f>('Raw data'!HC42)</f>
        <v>10</v>
      </c>
      <c r="IF42" s="20">
        <f>('Raw data'!HK42)</f>
        <v>4</v>
      </c>
      <c r="IG42" s="20">
        <f>('Raw data'!HS42)</f>
        <v>9</v>
      </c>
      <c r="IH42" s="20">
        <f>('Raw data'!IA42)</f>
        <v>6</v>
      </c>
      <c r="II42" s="20">
        <f>('Raw data'!GV42)</f>
        <v>7</v>
      </c>
      <c r="IJ42" s="20">
        <f>('Raw data'!HD42)</f>
        <v>3</v>
      </c>
      <c r="IK42" s="20">
        <f>('Raw data'!HL42)</f>
        <v>2</v>
      </c>
      <c r="IL42" s="20">
        <f>('Raw data'!HT42)</f>
        <v>2</v>
      </c>
      <c r="IM42" s="20">
        <f>('Raw data'!IB42)</f>
        <v>3</v>
      </c>
    </row>
    <row r="43">
      <c r="A43" s="24" t="str">
        <f>'Raw data'!B43</f>
        <v>Другое (Укажите в следующем вопросе)</v>
      </c>
      <c r="B43" s="31">
        <f>COUNTIF(Interdata1!E43:I43,"&lt;1")</f>
        <v>4</v>
      </c>
      <c r="C43" s="20">
        <f>COUNTIF(Interdata1!T43:W43,"&lt;1")</f>
        <v>4</v>
      </c>
      <c r="D43" s="20">
        <f>COUNTIF(Interdata1!Y43,"&lt;1")</f>
        <v>1</v>
      </c>
      <c r="E43" s="19">
        <f>COUNTIF(Interdata1!AI43:AL43,"&lt;1")</f>
        <v>1</v>
      </c>
      <c r="F43" s="19">
        <f>COUNTIF(Interdata1!E43,"&gt;0")</f>
        <v>0</v>
      </c>
      <c r="G43" s="20">
        <f>COUNTIF(Interdata1!J43:M43,"&lt;1")</f>
        <v>2</v>
      </c>
      <c r="H43" s="20">
        <f>countif(Interdata1!T43,"&gt;0")</f>
        <v>0</v>
      </c>
      <c r="I43" s="20">
        <f>COUNTIF(Interdata1!X43,"&lt;1")</f>
        <v>1</v>
      </c>
      <c r="J43" s="20">
        <f>COUNTIF(Interdata1!Z43:AB43,"&lt;1")</f>
        <v>1</v>
      </c>
      <c r="K43" s="20">
        <f>COUNTIF(Interdata1!AI43,"&gt;0")</f>
        <v>1</v>
      </c>
      <c r="L43" s="20">
        <f>COUNTIF(Interdata1!AM43:AO43,"&lt;1")</f>
        <v>1</v>
      </c>
      <c r="M43" s="20">
        <f>COUNTIF(Interdata1!F43,"&gt;0")</f>
        <v>0</v>
      </c>
      <c r="N43" s="20">
        <f>COUNTIF(Interdata1!J43,"&gt;0")</f>
        <v>0</v>
      </c>
      <c r="O43" s="20">
        <f>COUNTIF(Interdata1!N43:P43,"&lt;1")</f>
        <v>1</v>
      </c>
      <c r="P43" s="20">
        <f>COUNTIF(Interdata1!U43,"&gt;0")</f>
        <v>0</v>
      </c>
      <c r="Q43" s="20">
        <f>COUNTIF(Interdata1!X43,"&gt;0")</f>
        <v>0</v>
      </c>
      <c r="R43" s="20">
        <f>COUNTIF(Interdata1!AC43:AE43,"&lt;1")</f>
        <v>2</v>
      </c>
      <c r="S43" s="20">
        <f>COUNTIF(Interdata1!AN43,"&gt;0")</f>
        <v>1</v>
      </c>
      <c r="T43" s="20">
        <f>COUNTIF(Interdata1!AP43:AQ43,"&lt;1")</f>
        <v>1</v>
      </c>
      <c r="U43" s="20">
        <f>COUNTIF(Interdata1!AS43,"&gt;0")</f>
        <v>0</v>
      </c>
      <c r="V43" s="20">
        <f>COUNTIF(Interdata1!G43,"&gt;0")</f>
        <v>1</v>
      </c>
      <c r="W43" s="20">
        <f>COUNTIF(Interdata1!K43,"&gt;0")</f>
        <v>1</v>
      </c>
      <c r="X43" s="20">
        <f>COUNTIF(Interdata1!N43,"&gt;0")</f>
        <v>1</v>
      </c>
      <c r="Y43" s="20">
        <f>COUNTIF(Interdata1!Q43:R43,"&lt;1")</f>
        <v>2</v>
      </c>
      <c r="Z43" s="20">
        <f>COUNTIF(Interdata1!V43,"&gt;0")</f>
        <v>0</v>
      </c>
      <c r="AA43" s="20">
        <f>COUNTIF(Interdata1!Z43,"&gt;0")</f>
        <v>1</v>
      </c>
      <c r="AB43" s="20">
        <f>COUNTIF(Interdata1!AC43:AD43,"&gt;0")</f>
        <v>1</v>
      </c>
      <c r="AC43" s="20">
        <f>COUNTIF(Interdata1!AF43:AG43,"&lt;1")</f>
        <v>1</v>
      </c>
      <c r="AD43" s="20">
        <f>COUNTIF(Interdata1!AJ43,"&gt;0")</f>
        <v>1</v>
      </c>
      <c r="AE43" s="20">
        <f>COUNTIF(Interdata1!AP43,"&gt;0")</f>
        <v>1</v>
      </c>
      <c r="AF43" s="20">
        <f>COUNTIF(Interdata1!AR43,"&lt;1")</f>
        <v>1</v>
      </c>
      <c r="AG43" s="20">
        <f>COUNTIF(Interdata1!AT43,"&lt;1")</f>
        <v>0</v>
      </c>
      <c r="AH43" s="20">
        <f>COUNTIF(Interdata1!H43,"&gt;0")</f>
        <v>0</v>
      </c>
      <c r="AI43" s="20">
        <f>COUNTIF(Interdata1!L43,"&gt;0")</f>
        <v>0</v>
      </c>
      <c r="AJ43" s="20">
        <f>COUNTIF(Interdata1!O43,"&gt;0")</f>
        <v>1</v>
      </c>
      <c r="AK43" s="20">
        <f>COUNTIF(Interdata1!Q43,"&gt;0")</f>
        <v>0</v>
      </c>
      <c r="AL43" s="20">
        <f>COUNTIF(Interdata1!S43,"&lt;1")</f>
        <v>0</v>
      </c>
      <c r="AM43" s="20">
        <f>COUNTIF(Interdata1!AA43:AB43,"&gt;0")</f>
        <v>1</v>
      </c>
      <c r="AN43" s="20">
        <f>COUNTIF(Interdata1!AF43,"&gt;0")</f>
        <v>1</v>
      </c>
      <c r="AO43" s="20">
        <f>COUNTIF(Interdata1!AH43,"&lt;1")</f>
        <v>1</v>
      </c>
      <c r="AP43" s="20">
        <f>COUNTIF(Interdata1!AK43,"&gt;0")</f>
        <v>0</v>
      </c>
      <c r="AQ43" s="20">
        <f>COUNTIF(Interdata1!AM43,"&gt;0")</f>
        <v>1</v>
      </c>
      <c r="AR43" s="20">
        <f>COUNTIF(Interdata1!AO43,"&gt;0")</f>
        <v>0</v>
      </c>
      <c r="AS43" s="20">
        <f>COUNTIF(Interdata1!AQ43:AR43,"&gt;0")</f>
        <v>0</v>
      </c>
      <c r="AT43" s="20">
        <f>COUNTIF(Interdata1!I43,"&gt;0")</f>
        <v>0</v>
      </c>
      <c r="AU43" s="20">
        <f>COUNTIF(Interdata1!M43,"&gt;0")</f>
        <v>1</v>
      </c>
      <c r="AV43" s="20">
        <f>COUNTIF(Interdata1!P43,"&gt;0")</f>
        <v>0</v>
      </c>
      <c r="AW43" s="20">
        <f>COUNTIF(Interdata1!R43:S43,"&gt;0")</f>
        <v>1</v>
      </c>
      <c r="AX43" s="20">
        <f>COUNTIF(Interdata1!W43,"&gt;0")</f>
        <v>0</v>
      </c>
      <c r="AY43" s="20">
        <f>COUNTIF(Interdata1!Y43,"&gt;0")</f>
        <v>0</v>
      </c>
      <c r="AZ43" s="20">
        <f>COUNTIF(Interdata1!AE43,"&gt;0")</f>
        <v>0</v>
      </c>
      <c r="BA43" s="20">
        <f>COUNTIF(Interdata1!AG43:AH43,"&gt;0")</f>
        <v>0</v>
      </c>
      <c r="BB43" s="20">
        <f>COUNTIF(Interdata1!AL43,"&gt;0")</f>
        <v>1</v>
      </c>
      <c r="BC43" s="20">
        <f>COUNTIF(Interdata1!AS43,"&lt;1")</f>
        <v>1</v>
      </c>
      <c r="BD43" s="32">
        <f>COUNTIF(Interdata1!AT43,"&gt;0")</f>
        <v>1</v>
      </c>
      <c r="BE43" s="20">
        <f>COUNTIF(Interdata1!AU43,"&gt;0")</f>
        <v>1</v>
      </c>
      <c r="BF43" s="20">
        <f>COUNTIF(Interdata1!AY43,"&gt;0")</f>
        <v>1</v>
      </c>
      <c r="BG43" s="20">
        <f>COUNTIF(Interdata1!BC43,"&gt;0")</f>
        <v>0</v>
      </c>
      <c r="BH43" s="20">
        <f>COUNTIF(Interdata1!BG43,"&gt;0")</f>
        <v>1</v>
      </c>
      <c r="BI43" s="20">
        <f>COUNTIF(Interdata1!BK43,"&gt;0")</f>
        <v>0</v>
      </c>
      <c r="BJ43" s="20">
        <f>COUNTIF(Interdata1!BO43,"&gt;0")</f>
        <v>1</v>
      </c>
      <c r="BK43" s="20">
        <f>COUNTIF(Interdata1!BS43,"&gt;0")</f>
        <v>1</v>
      </c>
      <c r="BL43" s="20">
        <f>COUNTIF(Interdata1!BW43,"&gt;0")</f>
        <v>1</v>
      </c>
      <c r="BM43" s="20">
        <f>COUNTIF(Interdata1!CA43,"&gt;0")</f>
        <v>0</v>
      </c>
      <c r="BN43" s="20">
        <f>COUNTIF(Interdata1!CE43,"&gt;0")</f>
        <v>1</v>
      </c>
      <c r="BO43" s="20">
        <f>COUNTIF(Interdata1!AV43,"&gt;0")</f>
        <v>1</v>
      </c>
      <c r="BP43" s="20">
        <f>COUNTIF(Interdata1!AZ43,"&gt;0")</f>
        <v>0</v>
      </c>
      <c r="BQ43" s="20">
        <f>COUNTIF(Interdata1!BD43,"&gt;0")</f>
        <v>0</v>
      </c>
      <c r="BR43" s="20">
        <f>COUNTIF(Interdata1!BH43,"&gt;0")</f>
        <v>1</v>
      </c>
      <c r="BS43" s="20">
        <f>COUNTIF(Interdata1!BL43,"&gt;0")</f>
        <v>0</v>
      </c>
      <c r="BT43" s="20">
        <f>COUNTIF(Interdata1!BP43,"&gt;0")</f>
        <v>1</v>
      </c>
      <c r="BU43" s="20">
        <f>COUNTIF(Interdata1!BT43,"&gt;0")</f>
        <v>0</v>
      </c>
      <c r="BV43" s="20">
        <f>COUNTIF(Interdata1!BX43,"&gt;0")</f>
        <v>0</v>
      </c>
      <c r="BW43" s="20">
        <f>COUNTIF(Interdata1!CB43,"&gt;0")</f>
        <v>0</v>
      </c>
      <c r="BX43" s="20">
        <f>COUNTIF(Interdata1!CF43,"&gt;0")</f>
        <v>0</v>
      </c>
      <c r="BY43" s="20">
        <f>COUNTIF(Interdata1!AW43,"&gt;0")</f>
        <v>0</v>
      </c>
      <c r="BZ43" s="20">
        <f>COUNTIF(Interdata1!BA43,"&gt;0")</f>
        <v>0</v>
      </c>
      <c r="CA43" s="20">
        <f>COUNTIF(Interdata1!BE43,"&gt;0")</f>
        <v>1</v>
      </c>
      <c r="CB43" s="20">
        <f>COUNTIF(Interdata1!BI43,"&gt;0")</f>
        <v>1</v>
      </c>
      <c r="CC43" s="20">
        <f>COUNTIF(Interdata1!BM43,"&gt;0")</f>
        <v>0</v>
      </c>
      <c r="CD43" s="20">
        <f>COUNTIF(Interdata1!BQ43,"&gt;0")</f>
        <v>0</v>
      </c>
      <c r="CE43" s="20">
        <f>COUNTIF(Interdata1!BU43,"&gt;0")</f>
        <v>0</v>
      </c>
      <c r="CF43" s="20">
        <f>COUNTIF(Interdata1!BY43,"&gt;0")</f>
        <v>1</v>
      </c>
      <c r="CG43" s="20">
        <f>COUNTIF(Interdata1!CC43,"&gt;0")</f>
        <v>0</v>
      </c>
      <c r="CH43" s="20">
        <f>COUNTIF(Interdata1!CG43,"&gt;0")</f>
        <v>1</v>
      </c>
      <c r="CI43" s="20">
        <f>COUNTIF(Interdata1!AX43,"&gt;0")</f>
        <v>1</v>
      </c>
      <c r="CJ43" s="20">
        <f>COUNTIF(Interdata1!BB43,"&gt;0")</f>
        <v>1</v>
      </c>
      <c r="CK43" s="20">
        <f>COUNTIF(Interdata1!BF43,"&gt;0")</f>
        <v>1</v>
      </c>
      <c r="CL43" s="20">
        <f>COUNTIF(Interdata1!BJ43,"&gt;0")</f>
        <v>1</v>
      </c>
      <c r="CM43" s="20">
        <f>COUNTIF(Interdata1!BN43,"&gt;0")</f>
        <v>1</v>
      </c>
      <c r="CN43" s="20">
        <f>COUNTIF(Interdata1!BR43,"&gt;0")</f>
        <v>1</v>
      </c>
      <c r="CO43" s="20">
        <f>COUNTIF(Interdata1!BV43,"&gt;0")</f>
        <v>1</v>
      </c>
      <c r="CP43" s="20">
        <f>COUNTIF(Interdata1!BZ43,"&gt;0")</f>
        <v>1</v>
      </c>
      <c r="CQ43" s="20">
        <f>COUNTIF(Interdata1!CD43,"&gt;0")</f>
        <v>1</v>
      </c>
      <c r="CR43" s="20">
        <f>COUNTIF(Interdata1!CH43,"&gt;0")</f>
        <v>1</v>
      </c>
      <c r="CS43" s="20">
        <f>COUNTIF(Interdata1!CI43,"&gt;0")</f>
        <v>0</v>
      </c>
      <c r="CT43" s="20">
        <f>COUNTIF(Interdata1!CM43,"&gt;0")</f>
        <v>1</v>
      </c>
      <c r="CU43" s="20">
        <f>COUNTIF(Interdata1!CQ43,"&gt;0")</f>
        <v>0</v>
      </c>
      <c r="CV43" s="20">
        <f>COUNTIF(Interdata1!CU43,"&gt;0")</f>
        <v>0</v>
      </c>
      <c r="CW43" s="20">
        <f>COUNTIF(Interdata1!CY43,"&gt;0")</f>
        <v>1</v>
      </c>
      <c r="CX43" s="20">
        <f>COUNTIF(Interdata1!DC43,"&gt;0")</f>
        <v>0</v>
      </c>
      <c r="CY43" s="20">
        <f>COUNTIF(Interdata1!DG43,"&gt;0")</f>
        <v>1</v>
      </c>
      <c r="CZ43" s="20">
        <f>COUNTIF(Interdata1!DK43,"&gt;0")</f>
        <v>0</v>
      </c>
      <c r="DA43" s="20">
        <f>COUNTIF(Interdata1!DO43,"&gt;0")</f>
        <v>1</v>
      </c>
      <c r="DB43" s="20">
        <f>COUNTIF(Interdata1!DS43,"&gt;0")</f>
        <v>0</v>
      </c>
      <c r="DC43" s="20">
        <f>COUNTIF(Interdata1!CJ43,"&gt;0")</f>
        <v>1</v>
      </c>
      <c r="DD43" s="20">
        <f>COUNTIF(Interdata1!CN43,"&gt;0")</f>
        <v>1</v>
      </c>
      <c r="DE43" s="20">
        <f>COUNTIF(Interdata1!CR43,"&gt;0")</f>
        <v>0</v>
      </c>
      <c r="DF43" s="20">
        <f>COUNTIF(Interdata1!CV43,"&gt;0")</f>
        <v>0</v>
      </c>
      <c r="DG43" s="20">
        <f>COUNTIF(Interdata1!CZ43,"&gt;0")</f>
        <v>1</v>
      </c>
      <c r="DH43" s="20">
        <f>COUNTIF(Interdata1!DD43,"&gt;0")</f>
        <v>1</v>
      </c>
      <c r="DI43" s="20">
        <f>COUNTIF(Interdata1!DH43,"&gt;0")</f>
        <v>0</v>
      </c>
      <c r="DJ43" s="20">
        <f>COUNTIF(Interdata1!DL43,"&gt;0")</f>
        <v>1</v>
      </c>
      <c r="DK43" s="20">
        <f>COUNTIF(Interdata1!DP43,"&gt;0")</f>
        <v>1</v>
      </c>
      <c r="DL43" s="20">
        <f>COUNTIF(Interdata1!DT43,"&gt;0")</f>
        <v>1</v>
      </c>
      <c r="DM43" s="20">
        <f>COUNTIF(Interdata1!CK43,"&gt;0")</f>
        <v>1</v>
      </c>
      <c r="DN43" s="20">
        <f>COUNTIF(Interdata1!CO43,"&gt;0")</f>
        <v>0</v>
      </c>
      <c r="DO43" s="20">
        <f>COUNTIF(Interdata1!CS43,"&gt;0")</f>
        <v>1</v>
      </c>
      <c r="DP43" s="20">
        <f>COUNTIF(Interdata1!CW43,"&gt;0")</f>
        <v>1</v>
      </c>
      <c r="DQ43" s="20">
        <f>COUNTIF(Interdata1!DA43,"&gt;0")</f>
        <v>0</v>
      </c>
      <c r="DR43" s="20">
        <f>COUNTIF(Interdata1!DE43,"&gt;0")</f>
        <v>1</v>
      </c>
      <c r="DS43" s="20">
        <f>COUNTIF(Interdata1!DI43,"&gt;0")</f>
        <v>0</v>
      </c>
      <c r="DT43" s="20">
        <f>COUNTIF(Interdata1!DM43,"&gt;0")</f>
        <v>0</v>
      </c>
      <c r="DU43" s="20">
        <f>COUNTIF(Interdata1!DQ43,"&gt;0")</f>
        <v>0</v>
      </c>
      <c r="DV43" s="20">
        <f>COUNTIF(Interdata1!DU43,"&gt;0")</f>
        <v>0</v>
      </c>
      <c r="DW43" s="20">
        <f>COUNTIF(Interdata1!CL43,"&gt;0")</f>
        <v>0</v>
      </c>
      <c r="DX43" s="20">
        <f>COUNTIF(Interdata1!CP43,"&gt;0")</f>
        <v>1</v>
      </c>
      <c r="DY43" s="20">
        <f>COUNTIF(Interdata1!CT43,"&gt;0")</f>
        <v>0</v>
      </c>
      <c r="DZ43" s="20">
        <f>COUNTIF(Interdata1!CX43,"&gt;0")</f>
        <v>0</v>
      </c>
      <c r="EA43" s="20">
        <f>COUNTIF(Interdata1!DB43,"&gt;0")</f>
        <v>0</v>
      </c>
      <c r="EB43" s="20">
        <f>COUNTIF(Interdata1!DF43,"&gt;0")</f>
        <v>0</v>
      </c>
      <c r="EC43" s="20">
        <f>COUNTIF(Interdata1!DJ43,"&gt;0")</f>
        <v>0</v>
      </c>
      <c r="ED43" s="20">
        <f>COUNTIF(Interdata1!DN43,"&gt;0")</f>
        <v>1</v>
      </c>
      <c r="EE43" s="20">
        <f>COUNTIF(Interdata1!DR43,"&gt;0")</f>
        <v>1</v>
      </c>
      <c r="EF43" s="20">
        <f>COUNTIF(Interdata1!DV43,"&gt;0")</f>
        <v>0</v>
      </c>
      <c r="EG43" s="20">
        <f>(Interdata1!EB43)</f>
        <v>3</v>
      </c>
      <c r="EH43" s="20">
        <f>(Interdata1!ED43)</f>
        <v>2</v>
      </c>
      <c r="EI43" s="20">
        <f>(Interdata1!EE43)</f>
        <v>2</v>
      </c>
      <c r="EJ43" s="20">
        <f>(Interdata1!EJ43)</f>
        <v>2</v>
      </c>
      <c r="EK43" s="20">
        <f>(Interdata1!ES43)</f>
        <v>2</v>
      </c>
      <c r="EL43" s="20">
        <f>(Interdata1!FA43)</f>
        <v>2</v>
      </c>
      <c r="EM43" s="20">
        <f>(Interdata1!FC43)</f>
        <v>3</v>
      </c>
      <c r="EN43" s="20">
        <f>(Interdata1!FT43)</f>
        <v>3</v>
      </c>
      <c r="EO43" s="20">
        <f>(Interdata1!FV43)</f>
        <v>2</v>
      </c>
      <c r="EP43" s="20">
        <f>(Interdata1!GD43)</f>
        <v>4</v>
      </c>
      <c r="EQ43" s="20">
        <f>(Interdata1!EA43)</f>
        <v>3</v>
      </c>
      <c r="ER43" s="20">
        <f>(Interdata1!EF43)</f>
        <v>3</v>
      </c>
      <c r="ES43" s="20">
        <f>(Interdata1!EG43)</f>
        <v>1</v>
      </c>
      <c r="ET43" s="20">
        <f>(Interdata1!EM43)</f>
        <v>3</v>
      </c>
      <c r="EU43" s="20">
        <f>(Interdata1!EP43)</f>
        <v>2</v>
      </c>
      <c r="EV43" s="20">
        <f>(Interdata1!EY43)</f>
        <v>3</v>
      </c>
      <c r="EW43" s="20">
        <f>(Interdata1!FB43)</f>
        <v>2</v>
      </c>
      <c r="EX43" s="20">
        <f>(Interdata1!FJ43)</f>
        <v>2</v>
      </c>
      <c r="EY43" s="20">
        <f>(Interdata1!FS43)</f>
        <v>3</v>
      </c>
      <c r="EZ43" s="20">
        <f>(Interdata1!FX43)</f>
        <v>4</v>
      </c>
      <c r="FA43" s="20">
        <f>(Interdata1!DX43)</f>
        <v>3</v>
      </c>
      <c r="FB43" s="20">
        <f>(Interdata1!DZ43)</f>
        <v>3</v>
      </c>
      <c r="FC43" s="20">
        <f>(Interdata1!EI43)</f>
        <v>4</v>
      </c>
      <c r="FD43" s="20">
        <f>(Interdata1!EN43)</f>
        <v>4</v>
      </c>
      <c r="FE43" s="20">
        <f>(Interdata1!EU43)</f>
        <v>4</v>
      </c>
      <c r="FF43" s="20">
        <f>(Interdata1!EZ43)</f>
        <v>4</v>
      </c>
      <c r="FG43" s="20">
        <f>(Interdata1!FI43)</f>
        <v>4</v>
      </c>
      <c r="FH43" s="20">
        <f>(Interdata1!FU43)</f>
        <v>1</v>
      </c>
      <c r="FI43" s="20">
        <f>(Interdata1!GH43)</f>
        <v>3</v>
      </c>
      <c r="FJ43" s="20">
        <f>(Interdata1!GJ43)</f>
        <v>2</v>
      </c>
      <c r="FK43" s="20">
        <f>(Interdata1!DY43)</f>
        <v>3</v>
      </c>
      <c r="FL43" s="20">
        <f>(Interdata1!EC43)</f>
        <v>2</v>
      </c>
      <c r="FM43" s="20">
        <f>(Interdata1!EK43)</f>
        <v>3</v>
      </c>
      <c r="FN43" s="20">
        <f>(Interdata1!ER43)</f>
        <v>2</v>
      </c>
      <c r="FO43" s="20">
        <f>(Interdata1!FD43)</f>
        <v>2</v>
      </c>
      <c r="FP43" s="20">
        <f>(Interdata1!FH43)</f>
        <v>2</v>
      </c>
      <c r="FQ43" s="20">
        <f>(Interdata1!FL43)</f>
        <v>3</v>
      </c>
      <c r="FR43" s="20">
        <f>(Interdata1!FO43)</f>
        <v>2</v>
      </c>
      <c r="FS43" s="20">
        <f>(Interdata1!FQ43)</f>
        <v>3</v>
      </c>
      <c r="FT43" s="20">
        <f>(Interdata1!FW43)</f>
        <v>3</v>
      </c>
      <c r="FU43" s="20">
        <f>(Interdata1!EQ43)</f>
        <v>4</v>
      </c>
      <c r="FV43" s="20">
        <f>(Interdata1!ET43)</f>
        <v>2</v>
      </c>
      <c r="FW43" s="20">
        <f>(Interdata1!EV43)</f>
        <v>2</v>
      </c>
      <c r="FX43" s="20">
        <f>(Interdata1!FG43)</f>
        <v>2</v>
      </c>
      <c r="FY43" s="20">
        <f>(Interdata1!FN43)</f>
        <v>4</v>
      </c>
      <c r="FZ43" s="20">
        <f>(Interdata1!FR43)</f>
        <v>3</v>
      </c>
      <c r="GA43" s="20">
        <f>(Interdata1!GC43)</f>
        <v>1</v>
      </c>
      <c r="GB43" s="20">
        <f>(Interdata1!GE43)</f>
        <v>2</v>
      </c>
      <c r="GC43" s="20">
        <f>(Interdata1!GK43)</f>
        <v>3</v>
      </c>
      <c r="GD43" s="20">
        <f>(Interdata1!GL43)</f>
        <v>3</v>
      </c>
      <c r="GE43" s="20">
        <f>(Interdata1!EO43)</f>
        <v>3</v>
      </c>
      <c r="GF43" s="20">
        <f>(Interdata1!EW43)</f>
        <v>3</v>
      </c>
      <c r="GG43" s="20">
        <f>(Interdata1!FF43)</f>
        <v>2</v>
      </c>
      <c r="GH43" s="20">
        <f>(Interdata1!FM43)</f>
        <v>2</v>
      </c>
      <c r="GI43" s="20">
        <f>(Interdata1!FP43)</f>
        <v>3</v>
      </c>
      <c r="GJ43" s="20">
        <f>(Interdata1!GB43)</f>
        <v>2</v>
      </c>
      <c r="GK43" s="20">
        <f>(Interdata1!GF43)</f>
        <v>3</v>
      </c>
      <c r="GL43" s="20">
        <f>(Interdata1!GG43)</f>
        <v>3</v>
      </c>
      <c r="GM43" s="20">
        <f>(Interdata1!GI43)</f>
        <v>4</v>
      </c>
      <c r="GN43" s="20">
        <f>(Interdata1!GN43)</f>
        <v>3</v>
      </c>
      <c r="GO43" s="20">
        <f>(Interdata1!DW43)</f>
        <v>4</v>
      </c>
      <c r="GP43" s="20">
        <f>(Interdata1!EH43)</f>
        <v>3</v>
      </c>
      <c r="GQ43" s="20">
        <f>(Interdata1!EL43)</f>
        <v>2</v>
      </c>
      <c r="GR43" s="20">
        <f>(Interdata1!EX43)</f>
        <v>2</v>
      </c>
      <c r="GS43" s="20">
        <f>(Interdata1!FE43)</f>
        <v>2</v>
      </c>
      <c r="GT43" s="20">
        <f>(Interdata1!FK43)</f>
        <v>2</v>
      </c>
      <c r="GU43" s="20">
        <f>(Interdata1!FY43)</f>
        <v>2</v>
      </c>
      <c r="GV43" s="20">
        <f>(Interdata1!FZ43)</f>
        <v>2</v>
      </c>
      <c r="GW43" s="20">
        <f>(Interdata1!GA43)</f>
        <v>2</v>
      </c>
      <c r="GX43" s="20">
        <f>(Interdata1!GM43)</f>
        <v>3</v>
      </c>
      <c r="GY43" s="20">
        <f>('Raw data'!GO43)</f>
        <v>7</v>
      </c>
      <c r="GZ43" s="20">
        <f>('Raw data'!GW43)</f>
        <v>3</v>
      </c>
      <c r="HA43" s="20">
        <f>('Raw data'!HE43)</f>
        <v>2</v>
      </c>
      <c r="HB43" s="20">
        <f>('Raw data'!HM43)</f>
        <v>8</v>
      </c>
      <c r="HC43" s="20">
        <f>('Raw data'!HU43)</f>
        <v>5</v>
      </c>
      <c r="HD43" s="20">
        <f>('Raw data'!GP43)</f>
        <v>5</v>
      </c>
      <c r="HE43" s="20">
        <f>('Raw data'!GX43)</f>
        <v>2</v>
      </c>
      <c r="HF43" s="20">
        <f>('Raw data'!HF43)</f>
        <v>2</v>
      </c>
      <c r="HG43" s="20">
        <f>('Raw data'!HN43)</f>
        <v>5</v>
      </c>
      <c r="HH43" s="20">
        <f>('Raw data'!HV43)</f>
        <v>2</v>
      </c>
      <c r="HI43" s="20">
        <f>('Raw data'!GQ43)</f>
        <v>8</v>
      </c>
      <c r="HJ43" s="20">
        <f>('Raw data'!GY43)</f>
        <v>8</v>
      </c>
      <c r="HK43" s="20">
        <f>('Raw data'!HG43)</f>
        <v>8</v>
      </c>
      <c r="HL43" s="20">
        <f>('Raw data'!HO43)</f>
        <v>6</v>
      </c>
      <c r="HM43" s="20">
        <f>('Raw data'!HW43)</f>
        <v>8</v>
      </c>
      <c r="HN43" s="20">
        <f>('Raw data'!GR43)</f>
        <v>8</v>
      </c>
      <c r="HO43" s="20">
        <f>('Raw data'!GZ43)</f>
        <v>8</v>
      </c>
      <c r="HP43" s="20">
        <f>('Raw data'!HX43)</f>
        <v>8</v>
      </c>
      <c r="HQ43" s="20">
        <f>('Raw data'!HH43)</f>
        <v>4</v>
      </c>
      <c r="HR43" s="20">
        <f>('Raw data'!HP43)</f>
        <v>2</v>
      </c>
      <c r="HS43" s="20">
        <f>('Raw data'!IC43)</f>
        <v>5</v>
      </c>
      <c r="HT43" s="20">
        <f>('Raw data'!GS43)</f>
        <v>8</v>
      </c>
      <c r="HU43" s="20">
        <f>('Raw data'!HA43)</f>
        <v>8</v>
      </c>
      <c r="HV43" s="20">
        <f>('Raw data'!HI43)</f>
        <v>7</v>
      </c>
      <c r="HW43" s="20">
        <f>('Raw data'!HQ43)</f>
        <v>2</v>
      </c>
      <c r="HX43" s="20">
        <f>('Raw data'!HY43)</f>
        <v>6</v>
      </c>
      <c r="HY43" s="20">
        <f>('Raw data'!GT43)</f>
        <v>6</v>
      </c>
      <c r="HZ43" s="20">
        <f>('Raw data'!HB43)</f>
        <v>4</v>
      </c>
      <c r="IA43" s="20">
        <f>('Raw data'!HJ43)</f>
        <v>2</v>
      </c>
      <c r="IB43" s="20">
        <f>('Raw data'!HR43)</f>
        <v>2</v>
      </c>
      <c r="IC43" s="20">
        <f>('Raw data'!HZ43)</f>
        <v>4</v>
      </c>
      <c r="ID43" s="20">
        <f>('Raw data'!GU43)</f>
        <v>8</v>
      </c>
      <c r="IE43" s="20">
        <f>('Raw data'!HC43)</f>
        <v>8</v>
      </c>
      <c r="IF43" s="20">
        <f>('Raw data'!HK43)</f>
        <v>8</v>
      </c>
      <c r="IG43" s="20">
        <f>('Raw data'!HS43)</f>
        <v>8</v>
      </c>
      <c r="IH43" s="20">
        <f>('Raw data'!IA43)</f>
        <v>8</v>
      </c>
      <c r="II43" s="20">
        <f>('Raw data'!GV43)</f>
        <v>8</v>
      </c>
      <c r="IJ43" s="20">
        <f>('Raw data'!HD43)</f>
        <v>2</v>
      </c>
      <c r="IK43" s="20">
        <f>('Raw data'!HL43)</f>
        <v>3</v>
      </c>
      <c r="IL43" s="20">
        <f>('Raw data'!HT43)</f>
        <v>2</v>
      </c>
      <c r="IM43" s="20">
        <f>('Raw data'!IB43)</f>
        <v>2</v>
      </c>
    </row>
    <row r="44">
      <c r="A44" s="24" t="str">
        <f>'Raw data'!B44</f>
        <v>Product manager</v>
      </c>
      <c r="B44" s="31">
        <f>COUNTIF(Interdata1!E44:I44,"&lt;1")</f>
        <v>3</v>
      </c>
      <c r="C44" s="20">
        <f>COUNTIF(Interdata1!T44:W44,"&lt;1")</f>
        <v>3</v>
      </c>
      <c r="D44" s="20">
        <f>COUNTIF(Interdata1!Y44,"&lt;1")</f>
        <v>0</v>
      </c>
      <c r="E44" s="19">
        <f>COUNTIF(Interdata1!AI44:AL44,"&lt;1")</f>
        <v>3</v>
      </c>
      <c r="F44" s="19">
        <f>COUNTIF(Interdata1!E44,"&gt;0")</f>
        <v>0</v>
      </c>
      <c r="G44" s="20">
        <f>COUNTIF(Interdata1!J44:M44,"&lt;1")</f>
        <v>2</v>
      </c>
      <c r="H44" s="20">
        <f>countif(Interdata1!T44,"&gt;0")</f>
        <v>0</v>
      </c>
      <c r="I44" s="20">
        <f>COUNTIF(Interdata1!X44,"&lt;1")</f>
        <v>0</v>
      </c>
      <c r="J44" s="20">
        <f>COUNTIF(Interdata1!Z44:AB44,"&lt;1")</f>
        <v>2</v>
      </c>
      <c r="K44" s="20">
        <f>COUNTIF(Interdata1!AI44,"&gt;0")</f>
        <v>1</v>
      </c>
      <c r="L44" s="20">
        <f>COUNTIF(Interdata1!AM44:AO44,"&lt;1")</f>
        <v>3</v>
      </c>
      <c r="M44" s="20">
        <f>COUNTIF(Interdata1!F44,"&gt;0")</f>
        <v>1</v>
      </c>
      <c r="N44" s="20">
        <f>COUNTIF(Interdata1!J44,"&gt;0")</f>
        <v>1</v>
      </c>
      <c r="O44" s="20">
        <f>COUNTIF(Interdata1!N44:P44,"&lt;1")</f>
        <v>3</v>
      </c>
      <c r="P44" s="20">
        <f>COUNTIF(Interdata1!U44,"&gt;0")</f>
        <v>1</v>
      </c>
      <c r="Q44" s="20">
        <f>COUNTIF(Interdata1!X44,"&gt;0")</f>
        <v>1</v>
      </c>
      <c r="R44" s="20">
        <f>COUNTIF(Interdata1!AC44:AE44,"&lt;1")</f>
        <v>3</v>
      </c>
      <c r="S44" s="20">
        <f>COUNTIF(Interdata1!AN44,"&gt;0")</f>
        <v>0</v>
      </c>
      <c r="T44" s="20">
        <f>COUNTIF(Interdata1!AP44:AQ44,"&lt;1")</f>
        <v>2</v>
      </c>
      <c r="U44" s="20">
        <f>COUNTIF(Interdata1!AS44,"&gt;0")</f>
        <v>1</v>
      </c>
      <c r="V44" s="20">
        <f>COUNTIF(Interdata1!G44,"&gt;0")</f>
        <v>0</v>
      </c>
      <c r="W44" s="20">
        <f>COUNTIF(Interdata1!K44,"&gt;0")</f>
        <v>0</v>
      </c>
      <c r="X44" s="20">
        <f>COUNTIF(Interdata1!N44,"&gt;0")</f>
        <v>0</v>
      </c>
      <c r="Y44" s="20">
        <f>COUNTIF(Interdata1!Q44:R44,"&lt;1")</f>
        <v>2</v>
      </c>
      <c r="Z44" s="20">
        <f>COUNTIF(Interdata1!V44,"&gt;0")</f>
        <v>0</v>
      </c>
      <c r="AA44" s="20">
        <f>COUNTIF(Interdata1!Z44,"&gt;0")</f>
        <v>0</v>
      </c>
      <c r="AB44" s="20">
        <f>COUNTIF(Interdata1!AC44:AD44,"&gt;0")</f>
        <v>0</v>
      </c>
      <c r="AC44" s="20">
        <f>COUNTIF(Interdata1!AF44:AG44,"&lt;1")</f>
        <v>2</v>
      </c>
      <c r="AD44" s="20">
        <f>COUNTIF(Interdata1!AJ44,"&gt;0")</f>
        <v>0</v>
      </c>
      <c r="AE44" s="20">
        <f>COUNTIF(Interdata1!AP44,"&gt;0")</f>
        <v>0</v>
      </c>
      <c r="AF44" s="20">
        <f>COUNTIF(Interdata1!AR44,"&lt;1")</f>
        <v>1</v>
      </c>
      <c r="AG44" s="20">
        <f>COUNTIF(Interdata1!AT44,"&lt;1")</f>
        <v>0</v>
      </c>
      <c r="AH44" s="20">
        <f>COUNTIF(Interdata1!H44,"&gt;0")</f>
        <v>0</v>
      </c>
      <c r="AI44" s="20">
        <f>COUNTIF(Interdata1!L44,"&gt;0")</f>
        <v>1</v>
      </c>
      <c r="AJ44" s="20">
        <f>COUNTIF(Interdata1!O44,"&gt;0")</f>
        <v>0</v>
      </c>
      <c r="AK44" s="20">
        <f>COUNTIF(Interdata1!Q44,"&gt;0")</f>
        <v>0</v>
      </c>
      <c r="AL44" s="20">
        <f>COUNTIF(Interdata1!S44,"&lt;1")</f>
        <v>0</v>
      </c>
      <c r="AM44" s="20">
        <f>COUNTIF(Interdata1!AA44:AB44,"&gt;0")</f>
        <v>1</v>
      </c>
      <c r="AN44" s="20">
        <f>COUNTIF(Interdata1!AF44,"&gt;0")</f>
        <v>0</v>
      </c>
      <c r="AO44" s="20">
        <f>COUNTIF(Interdata1!AH44,"&lt;1")</f>
        <v>0</v>
      </c>
      <c r="AP44" s="20">
        <f>COUNTIF(Interdata1!AK44,"&gt;0")</f>
        <v>0</v>
      </c>
      <c r="AQ44" s="20">
        <f>COUNTIF(Interdata1!AM44,"&gt;0")</f>
        <v>0</v>
      </c>
      <c r="AR44" s="20">
        <f>COUNTIF(Interdata1!AO44,"&gt;0")</f>
        <v>0</v>
      </c>
      <c r="AS44" s="20">
        <f>COUNTIF(Interdata1!AQ44:AR44,"&gt;0")</f>
        <v>0</v>
      </c>
      <c r="AT44" s="20">
        <f>COUNTIF(Interdata1!I44,"&gt;0")</f>
        <v>1</v>
      </c>
      <c r="AU44" s="20">
        <f>COUNTIF(Interdata1!M44,"&gt;0")</f>
        <v>0</v>
      </c>
      <c r="AV44" s="20">
        <f>COUNTIF(Interdata1!P44,"&gt;0")</f>
        <v>0</v>
      </c>
      <c r="AW44" s="20">
        <f>COUNTIF(Interdata1!R44:S44,"&gt;0")</f>
        <v>1</v>
      </c>
      <c r="AX44" s="20">
        <f>COUNTIF(Interdata1!W44,"&gt;0")</f>
        <v>0</v>
      </c>
      <c r="AY44" s="20">
        <f>COUNTIF(Interdata1!Y44,"&gt;0")</f>
        <v>1</v>
      </c>
      <c r="AZ44" s="20">
        <f>COUNTIF(Interdata1!AE44,"&gt;0")</f>
        <v>0</v>
      </c>
      <c r="BA44" s="20">
        <f>COUNTIF(Interdata1!AG44:AH44,"&gt;0")</f>
        <v>1</v>
      </c>
      <c r="BB44" s="20">
        <f>COUNTIF(Interdata1!AL44,"&gt;0")</f>
        <v>0</v>
      </c>
      <c r="BC44" s="20">
        <f>COUNTIF(Interdata1!AS44,"&lt;1")</f>
        <v>0</v>
      </c>
      <c r="BD44" s="32">
        <f>COUNTIF(Interdata1!AT44,"&gt;0")</f>
        <v>1</v>
      </c>
      <c r="BE44" s="20">
        <f>COUNTIF(Interdata1!AU44,"&gt;0")</f>
        <v>0</v>
      </c>
      <c r="BF44" s="20">
        <f>COUNTIF(Interdata1!AY44,"&gt;0")</f>
        <v>0</v>
      </c>
      <c r="BG44" s="20">
        <f>COUNTIF(Interdata1!BC44,"&gt;0")</f>
        <v>0</v>
      </c>
      <c r="BH44" s="20">
        <f>COUNTIF(Interdata1!BG44,"&gt;0")</f>
        <v>1</v>
      </c>
      <c r="BI44" s="20">
        <f>COUNTIF(Interdata1!BK44,"&gt;0")</f>
        <v>1</v>
      </c>
      <c r="BJ44" s="20">
        <f>COUNTIF(Interdata1!BO44,"&gt;0")</f>
        <v>0</v>
      </c>
      <c r="BK44" s="20">
        <f>COUNTIF(Interdata1!BS44,"&gt;0")</f>
        <v>1</v>
      </c>
      <c r="BL44" s="20">
        <f>COUNTIF(Interdata1!BW44,"&gt;0")</f>
        <v>0</v>
      </c>
      <c r="BM44" s="20">
        <f>COUNTIF(Interdata1!CA44,"&gt;0")</f>
        <v>1</v>
      </c>
      <c r="BN44" s="20">
        <f>COUNTIF(Interdata1!CE44,"&gt;0")</f>
        <v>1</v>
      </c>
      <c r="BO44" s="20">
        <f>COUNTIF(Interdata1!AV44,"&gt;0")</f>
        <v>1</v>
      </c>
      <c r="BP44" s="20">
        <f>COUNTIF(Interdata1!AZ44,"&gt;0")</f>
        <v>1</v>
      </c>
      <c r="BQ44" s="20">
        <f>COUNTIF(Interdata1!BD44,"&gt;0")</f>
        <v>1</v>
      </c>
      <c r="BR44" s="20">
        <f>COUNTIF(Interdata1!BH44,"&gt;0")</f>
        <v>1</v>
      </c>
      <c r="BS44" s="20">
        <f>COUNTIF(Interdata1!BL44,"&gt;0")</f>
        <v>1</v>
      </c>
      <c r="BT44" s="20">
        <f>COUNTIF(Interdata1!BP44,"&gt;0")</f>
        <v>0</v>
      </c>
      <c r="BU44" s="20">
        <f>COUNTIF(Interdata1!BT44,"&gt;0")</f>
        <v>1</v>
      </c>
      <c r="BV44" s="20">
        <f>COUNTIF(Interdata1!BX44,"&gt;0")</f>
        <v>1</v>
      </c>
      <c r="BW44" s="20">
        <f>COUNTIF(Interdata1!CB44,"&gt;0")</f>
        <v>1</v>
      </c>
      <c r="BX44" s="20">
        <f>COUNTIF(Interdata1!CF44,"&gt;0")</f>
        <v>1</v>
      </c>
      <c r="BY44" s="20">
        <f>COUNTIF(Interdata1!AW44,"&gt;0")</f>
        <v>1</v>
      </c>
      <c r="BZ44" s="20">
        <f>COUNTIF(Interdata1!BA44,"&gt;0")</f>
        <v>0</v>
      </c>
      <c r="CA44" s="20">
        <f>COUNTIF(Interdata1!BE44,"&gt;0")</f>
        <v>1</v>
      </c>
      <c r="CB44" s="20">
        <f>COUNTIF(Interdata1!BI44,"&gt;0")</f>
        <v>0</v>
      </c>
      <c r="CC44" s="20">
        <f>COUNTIF(Interdata1!BM44,"&gt;0")</f>
        <v>0</v>
      </c>
      <c r="CD44" s="20">
        <f>COUNTIF(Interdata1!BQ44,"&gt;0")</f>
        <v>0</v>
      </c>
      <c r="CE44" s="20">
        <f>COUNTIF(Interdata1!BU44,"&gt;0")</f>
        <v>0</v>
      </c>
      <c r="CF44" s="20">
        <f>COUNTIF(Interdata1!BY44,"&gt;0")</f>
        <v>0</v>
      </c>
      <c r="CG44" s="20">
        <f>COUNTIF(Interdata1!CC44,"&gt;0")</f>
        <v>0</v>
      </c>
      <c r="CH44" s="20">
        <f>COUNTIF(Interdata1!CG44,"&gt;0")</f>
        <v>0</v>
      </c>
      <c r="CI44" s="20">
        <f>COUNTIF(Interdata1!AX44,"&gt;0")</f>
        <v>1</v>
      </c>
      <c r="CJ44" s="20">
        <f>COUNTIF(Interdata1!BB44,"&gt;0")</f>
        <v>1</v>
      </c>
      <c r="CK44" s="20">
        <f>COUNTIF(Interdata1!BF44,"&gt;0")</f>
        <v>1</v>
      </c>
      <c r="CL44" s="20">
        <f>COUNTIF(Interdata1!BJ44,"&gt;0")</f>
        <v>0</v>
      </c>
      <c r="CM44" s="20">
        <f>COUNTIF(Interdata1!BN44,"&gt;0")</f>
        <v>0</v>
      </c>
      <c r="CN44" s="20">
        <f>COUNTIF(Interdata1!BR44,"&gt;0")</f>
        <v>0</v>
      </c>
      <c r="CO44" s="20">
        <f>COUNTIF(Interdata1!BV44,"&gt;0")</f>
        <v>1</v>
      </c>
      <c r="CP44" s="20">
        <f>COUNTIF(Interdata1!BZ44,"&gt;0")</f>
        <v>1</v>
      </c>
      <c r="CQ44" s="20">
        <f>COUNTIF(Interdata1!CD44,"&gt;0")</f>
        <v>0</v>
      </c>
      <c r="CR44" s="20">
        <f>COUNTIF(Interdata1!CH44,"&gt;0")</f>
        <v>0</v>
      </c>
      <c r="CS44" s="20">
        <f>COUNTIF(Interdata1!CI44,"&gt;0")</f>
        <v>1</v>
      </c>
      <c r="CT44" s="20">
        <f>COUNTIF(Interdata1!CM44,"&gt;0")</f>
        <v>0</v>
      </c>
      <c r="CU44" s="20">
        <f>COUNTIF(Interdata1!CQ44,"&gt;0")</f>
        <v>0</v>
      </c>
      <c r="CV44" s="20">
        <f>COUNTIF(Interdata1!CU44,"&gt;0")</f>
        <v>0</v>
      </c>
      <c r="CW44" s="20">
        <f>COUNTIF(Interdata1!CY44,"&gt;0")</f>
        <v>0</v>
      </c>
      <c r="CX44" s="20">
        <f>COUNTIF(Interdata1!DC44,"&gt;0")</f>
        <v>1</v>
      </c>
      <c r="CY44" s="20">
        <f>COUNTIF(Interdata1!DG44,"&gt;0")</f>
        <v>1</v>
      </c>
      <c r="CZ44" s="20">
        <f>COUNTIF(Interdata1!DK44,"&gt;0")</f>
        <v>1</v>
      </c>
      <c r="DA44" s="20">
        <f>COUNTIF(Interdata1!DO44,"&gt;0")</f>
        <v>1</v>
      </c>
      <c r="DB44" s="20">
        <f>COUNTIF(Interdata1!DS44,"&gt;0")</f>
        <v>1</v>
      </c>
      <c r="DC44" s="20">
        <f>COUNTIF(Interdata1!CJ44,"&gt;0")</f>
        <v>1</v>
      </c>
      <c r="DD44" s="20">
        <f>COUNTIF(Interdata1!CN44,"&gt;0")</f>
        <v>0</v>
      </c>
      <c r="DE44" s="20">
        <f>COUNTIF(Interdata1!CR44,"&gt;0")</f>
        <v>1</v>
      </c>
      <c r="DF44" s="20">
        <f>COUNTIF(Interdata1!CV44,"&gt;0")</f>
        <v>1</v>
      </c>
      <c r="DG44" s="20">
        <f>COUNTIF(Interdata1!CZ44,"&gt;0")</f>
        <v>1</v>
      </c>
      <c r="DH44" s="20">
        <f>COUNTIF(Interdata1!DD44,"&gt;0")</f>
        <v>1</v>
      </c>
      <c r="DI44" s="20">
        <f>COUNTIF(Interdata1!DH44,"&gt;0")</f>
        <v>1</v>
      </c>
      <c r="DJ44" s="20">
        <f>COUNTIF(Interdata1!DL44,"&gt;0")</f>
        <v>1</v>
      </c>
      <c r="DK44" s="20">
        <f>COUNTIF(Interdata1!DP44,"&gt;0")</f>
        <v>1</v>
      </c>
      <c r="DL44" s="20">
        <f>COUNTIF(Interdata1!DT44,"&gt;0")</f>
        <v>1</v>
      </c>
      <c r="DM44" s="20">
        <f>COUNTIF(Interdata1!CK44,"&gt;0")</f>
        <v>1</v>
      </c>
      <c r="DN44" s="20">
        <f>COUNTIF(Interdata1!CO44,"&gt;0")</f>
        <v>0</v>
      </c>
      <c r="DO44" s="20">
        <f>COUNTIF(Interdata1!CS44,"&gt;0")</f>
        <v>1</v>
      </c>
      <c r="DP44" s="20">
        <f>COUNTIF(Interdata1!CW44,"&gt;0")</f>
        <v>1</v>
      </c>
      <c r="DQ44" s="20">
        <f>COUNTIF(Interdata1!DA44,"&gt;0")</f>
        <v>0</v>
      </c>
      <c r="DR44" s="20">
        <f>COUNTIF(Interdata1!DE44,"&gt;0")</f>
        <v>1</v>
      </c>
      <c r="DS44" s="20">
        <f>COUNTIF(Interdata1!DI44,"&gt;0")</f>
        <v>1</v>
      </c>
      <c r="DT44" s="20">
        <f>COUNTIF(Interdata1!DM44,"&gt;0")</f>
        <v>0</v>
      </c>
      <c r="DU44" s="20">
        <f>COUNTIF(Interdata1!DQ44,"&gt;0")</f>
        <v>0</v>
      </c>
      <c r="DV44" s="20">
        <f>COUNTIF(Interdata1!DU44,"&gt;0")</f>
        <v>1</v>
      </c>
      <c r="DW44" s="20">
        <f>COUNTIF(Interdata1!CL44,"&gt;0")</f>
        <v>0</v>
      </c>
      <c r="DX44" s="20">
        <f>COUNTIF(Interdata1!CP44,"&gt;0")</f>
        <v>1</v>
      </c>
      <c r="DY44" s="20">
        <f>COUNTIF(Interdata1!CT44,"&gt;0")</f>
        <v>0</v>
      </c>
      <c r="DZ44" s="20">
        <f>COUNTIF(Interdata1!CX44,"&gt;0")</f>
        <v>1</v>
      </c>
      <c r="EA44" s="20">
        <f>COUNTIF(Interdata1!DB44,"&gt;0")</f>
        <v>1</v>
      </c>
      <c r="EB44" s="20">
        <f>COUNTIF(Interdata1!DF44,"&gt;0")</f>
        <v>0</v>
      </c>
      <c r="EC44" s="20">
        <f>COUNTIF(Interdata1!DJ44,"&gt;0")</f>
        <v>0</v>
      </c>
      <c r="ED44" s="20">
        <f>COUNTIF(Interdata1!DN44,"&gt;0")</f>
        <v>0</v>
      </c>
      <c r="EE44" s="20">
        <f>COUNTIF(Interdata1!DR44,"&gt;0")</f>
        <v>1</v>
      </c>
      <c r="EF44" s="20">
        <f>COUNTIF(Interdata1!DV44,"&gt;0")</f>
        <v>0</v>
      </c>
      <c r="EG44" s="20">
        <f>(Interdata1!EB44)</f>
        <v>2</v>
      </c>
      <c r="EH44" s="20">
        <f>(Interdata1!ED44)</f>
        <v>3</v>
      </c>
      <c r="EI44" s="20">
        <f>(Interdata1!EE44)</f>
        <v>3</v>
      </c>
      <c r="EJ44" s="20">
        <f>(Interdata1!EJ44)</f>
        <v>1</v>
      </c>
      <c r="EK44" s="20">
        <f>(Interdata1!ES44)</f>
        <v>4</v>
      </c>
      <c r="EL44" s="20">
        <f>(Interdata1!FA44)</f>
        <v>2</v>
      </c>
      <c r="EM44" s="20">
        <f>(Interdata1!FC44)</f>
        <v>3</v>
      </c>
      <c r="EN44" s="20">
        <f>(Interdata1!FT44)</f>
        <v>4</v>
      </c>
      <c r="EO44" s="20">
        <f>(Interdata1!FV44)</f>
        <v>3</v>
      </c>
      <c r="EP44" s="20">
        <f>(Interdata1!GD44)</f>
        <v>4</v>
      </c>
      <c r="EQ44" s="20">
        <f>(Interdata1!EA44)</f>
        <v>2</v>
      </c>
      <c r="ER44" s="20">
        <f>(Interdata1!EF44)</f>
        <v>2</v>
      </c>
      <c r="ES44" s="20">
        <f>(Interdata1!EG44)</f>
        <v>4</v>
      </c>
      <c r="ET44" s="20">
        <f>(Interdata1!EM44)</f>
        <v>4</v>
      </c>
      <c r="EU44" s="20">
        <f>(Interdata1!EP44)</f>
        <v>4</v>
      </c>
      <c r="EV44" s="20">
        <f>(Interdata1!EY44)</f>
        <v>2</v>
      </c>
      <c r="EW44" s="20">
        <f>(Interdata1!FB44)</f>
        <v>3</v>
      </c>
      <c r="EX44" s="20">
        <f>(Interdata1!FJ44)</f>
        <v>2</v>
      </c>
      <c r="EY44" s="20">
        <f>(Interdata1!FS44)</f>
        <v>3</v>
      </c>
      <c r="EZ44" s="20">
        <f>(Interdata1!FX44)</f>
        <v>2</v>
      </c>
      <c r="FA44" s="20">
        <f>(Interdata1!DX44)</f>
        <v>1</v>
      </c>
      <c r="FB44" s="20">
        <f>(Interdata1!DZ44)</f>
        <v>3</v>
      </c>
      <c r="FC44" s="20">
        <f>(Interdata1!EI44)</f>
        <v>4</v>
      </c>
      <c r="FD44" s="20">
        <f>(Interdata1!EN44)</f>
        <v>4</v>
      </c>
      <c r="FE44" s="20">
        <f>(Interdata1!EU44)</f>
        <v>4</v>
      </c>
      <c r="FF44" s="20">
        <f>(Interdata1!EZ44)</f>
        <v>2</v>
      </c>
      <c r="FG44" s="20">
        <f>(Interdata1!FI44)</f>
        <v>2</v>
      </c>
      <c r="FH44" s="20">
        <f>(Interdata1!FU44)</f>
        <v>4</v>
      </c>
      <c r="FI44" s="20">
        <f>(Interdata1!GH44)</f>
        <v>1</v>
      </c>
      <c r="FJ44" s="20">
        <f>(Interdata1!GJ44)</f>
        <v>4</v>
      </c>
      <c r="FK44" s="20">
        <f>(Interdata1!DY44)</f>
        <v>3</v>
      </c>
      <c r="FL44" s="20">
        <f>(Interdata1!EC44)</f>
        <v>2</v>
      </c>
      <c r="FM44" s="20">
        <f>(Interdata1!EK44)</f>
        <v>4</v>
      </c>
      <c r="FN44" s="20">
        <f>(Interdata1!ER44)</f>
        <v>1</v>
      </c>
      <c r="FO44" s="20">
        <f>(Interdata1!FD44)</f>
        <v>4</v>
      </c>
      <c r="FP44" s="20">
        <f>(Interdata1!FH44)</f>
        <v>4</v>
      </c>
      <c r="FQ44" s="20">
        <f>(Interdata1!FL44)</f>
        <v>3</v>
      </c>
      <c r="FR44" s="20">
        <f>(Interdata1!FO44)</f>
        <v>1</v>
      </c>
      <c r="FS44" s="20">
        <f>(Interdata1!FQ44)</f>
        <v>4</v>
      </c>
      <c r="FT44" s="20">
        <f>(Interdata1!FW44)</f>
        <v>2</v>
      </c>
      <c r="FU44" s="20">
        <f>(Interdata1!EQ44)</f>
        <v>4</v>
      </c>
      <c r="FV44" s="20">
        <f>(Interdata1!ET44)</f>
        <v>2</v>
      </c>
      <c r="FW44" s="20">
        <f>(Interdata1!EV44)</f>
        <v>2</v>
      </c>
      <c r="FX44" s="20">
        <f>(Interdata1!FG44)</f>
        <v>3</v>
      </c>
      <c r="FY44" s="20">
        <f>(Interdata1!FN44)</f>
        <v>2</v>
      </c>
      <c r="FZ44" s="20">
        <f>(Interdata1!FR44)</f>
        <v>4</v>
      </c>
      <c r="GA44" s="20">
        <f>(Interdata1!GC44)</f>
        <v>4</v>
      </c>
      <c r="GB44" s="20">
        <f>(Interdata1!GE44)</f>
        <v>1</v>
      </c>
      <c r="GC44" s="20">
        <f>(Interdata1!GK44)</f>
        <v>1</v>
      </c>
      <c r="GD44" s="20">
        <f>(Interdata1!GL44)</f>
        <v>4</v>
      </c>
      <c r="GE44" s="20">
        <f>(Interdata1!EO44)</f>
        <v>4</v>
      </c>
      <c r="GF44" s="20">
        <f>(Interdata1!EW44)</f>
        <v>2</v>
      </c>
      <c r="GG44" s="20">
        <f>(Interdata1!FF44)</f>
        <v>1</v>
      </c>
      <c r="GH44" s="20">
        <f>(Interdata1!FM44)</f>
        <v>3</v>
      </c>
      <c r="GI44" s="20">
        <f>(Interdata1!FP44)</f>
        <v>4</v>
      </c>
      <c r="GJ44" s="20">
        <f>(Interdata1!GB44)</f>
        <v>1</v>
      </c>
      <c r="GK44" s="20">
        <f>(Interdata1!GF44)</f>
        <v>1</v>
      </c>
      <c r="GL44" s="20">
        <f>(Interdata1!GG44)</f>
        <v>1</v>
      </c>
      <c r="GM44" s="20">
        <f>(Interdata1!GI44)</f>
        <v>1</v>
      </c>
      <c r="GN44" s="20">
        <f>(Interdata1!GN44)</f>
        <v>3</v>
      </c>
      <c r="GO44" s="20">
        <f>(Interdata1!DW44)</f>
        <v>4</v>
      </c>
      <c r="GP44" s="20">
        <f>(Interdata1!EH44)</f>
        <v>4</v>
      </c>
      <c r="GQ44" s="20">
        <f>(Interdata1!EL44)</f>
        <v>3</v>
      </c>
      <c r="GR44" s="20">
        <f>(Interdata1!EX44)</f>
        <v>4</v>
      </c>
      <c r="GS44" s="20">
        <f>(Interdata1!FE44)</f>
        <v>3</v>
      </c>
      <c r="GT44" s="20">
        <f>(Interdata1!FK44)</f>
        <v>4</v>
      </c>
      <c r="GU44" s="20">
        <f>(Interdata1!FY44)</f>
        <v>4</v>
      </c>
      <c r="GV44" s="20">
        <f>(Interdata1!FZ44)</f>
        <v>4</v>
      </c>
      <c r="GW44" s="20">
        <f>(Interdata1!GA44)</f>
        <v>3</v>
      </c>
      <c r="GX44" s="20">
        <f>(Interdata1!GM44)</f>
        <v>4</v>
      </c>
      <c r="GY44" s="20">
        <f>('Raw data'!GO44)</f>
        <v>6</v>
      </c>
      <c r="GZ44" s="20">
        <f>('Raw data'!GW44)</f>
        <v>5</v>
      </c>
      <c r="HA44" s="20">
        <f>('Raw data'!HE44)</f>
        <v>7</v>
      </c>
      <c r="HB44" s="20">
        <f>('Raw data'!HM44)</f>
        <v>8</v>
      </c>
      <c r="HC44" s="20">
        <f>('Raw data'!HU44)</f>
        <v>8</v>
      </c>
      <c r="HD44" s="20">
        <f>('Raw data'!GP44)</f>
        <v>9</v>
      </c>
      <c r="HE44" s="20">
        <f>('Raw data'!GX44)</f>
        <v>6</v>
      </c>
      <c r="HF44" s="20">
        <f>('Raw data'!HF44)</f>
        <v>10</v>
      </c>
      <c r="HG44" s="20">
        <f>('Raw data'!HN44)</f>
        <v>10</v>
      </c>
      <c r="HH44" s="20">
        <f>('Raw data'!HV44)</f>
        <v>7</v>
      </c>
      <c r="HI44" s="20">
        <f>('Raw data'!GQ44)</f>
        <v>7</v>
      </c>
      <c r="HJ44" s="20">
        <f>('Raw data'!GY44)</f>
        <v>9</v>
      </c>
      <c r="HK44" s="20">
        <f>('Raw data'!HG44)</f>
        <v>8</v>
      </c>
      <c r="HL44" s="20">
        <f>('Raw data'!HO44)</f>
        <v>9</v>
      </c>
      <c r="HM44" s="20">
        <f>('Raw data'!HW44)</f>
        <v>4</v>
      </c>
      <c r="HN44" s="20">
        <f>('Raw data'!GR44)</f>
        <v>10</v>
      </c>
      <c r="HO44" s="20">
        <f>('Raw data'!GZ44)</f>
        <v>10</v>
      </c>
      <c r="HP44" s="20">
        <f>('Raw data'!HX44)</f>
        <v>9</v>
      </c>
      <c r="HQ44" s="20">
        <f>('Raw data'!HH44)</f>
        <v>10</v>
      </c>
      <c r="HR44" s="20">
        <f>('Raw data'!HP44)</f>
        <v>9</v>
      </c>
      <c r="HS44" s="20">
        <f>('Raw data'!IC44)</f>
        <v>2</v>
      </c>
      <c r="HT44" s="20">
        <f>('Raw data'!GS44)</f>
        <v>4</v>
      </c>
      <c r="HU44" s="20">
        <f>('Raw data'!HA44)</f>
        <v>10</v>
      </c>
      <c r="HV44" s="20">
        <f>('Raw data'!HI44)</f>
        <v>10</v>
      </c>
      <c r="HW44" s="20">
        <f>('Raw data'!HQ44)</f>
        <v>5</v>
      </c>
      <c r="HX44" s="20">
        <f>('Raw data'!HY44)</f>
        <v>10</v>
      </c>
      <c r="HY44" s="20">
        <f>('Raw data'!GT44)</f>
        <v>10</v>
      </c>
      <c r="HZ44" s="20">
        <f>('Raw data'!HB44)</f>
        <v>7</v>
      </c>
      <c r="IA44" s="20">
        <f>('Raw data'!HJ44)</f>
        <v>10</v>
      </c>
      <c r="IB44" s="20">
        <f>('Raw data'!HR44)</f>
        <v>5</v>
      </c>
      <c r="IC44" s="20">
        <f>('Raw data'!HZ44)</f>
        <v>8</v>
      </c>
      <c r="ID44" s="20">
        <f>('Raw data'!GU44)</f>
        <v>10</v>
      </c>
      <c r="IE44" s="20">
        <f>('Raw data'!HC44)</f>
        <v>10</v>
      </c>
      <c r="IF44" s="20">
        <f>('Raw data'!HK44)</f>
        <v>10</v>
      </c>
      <c r="IG44" s="20">
        <f>('Raw data'!HS44)</f>
        <v>10</v>
      </c>
      <c r="IH44" s="20">
        <f>('Raw data'!IA44)</f>
        <v>5</v>
      </c>
      <c r="II44" s="20">
        <f>('Raw data'!GV44)</f>
        <v>8</v>
      </c>
      <c r="IJ44" s="20">
        <f>('Raw data'!HD44)</f>
        <v>4</v>
      </c>
      <c r="IK44" s="20">
        <f>('Raw data'!HL44)</f>
        <v>5</v>
      </c>
      <c r="IL44" s="20">
        <f>('Raw data'!HT44)</f>
        <v>1</v>
      </c>
      <c r="IM44" s="20">
        <f>('Raw data'!IB44)</f>
        <v>1</v>
      </c>
    </row>
    <row r="45">
      <c r="A45" s="24" t="str">
        <f>'Raw data'!B45</f>
        <v>Product manager</v>
      </c>
      <c r="B45" s="31">
        <f>COUNTIF(Interdata1!E45:I45,"&lt;1")</f>
        <v>2</v>
      </c>
      <c r="C45" s="20">
        <f>COUNTIF(Interdata1!T45:W45,"&lt;1")</f>
        <v>2</v>
      </c>
      <c r="D45" s="20">
        <f>COUNTIF(Interdata1!Y45,"&lt;1")</f>
        <v>0</v>
      </c>
      <c r="E45" s="19">
        <f>COUNTIF(Interdata1!AI45:AL45,"&lt;1")</f>
        <v>1</v>
      </c>
      <c r="F45" s="19">
        <f>COUNTIF(Interdata1!E45,"&gt;0")</f>
        <v>0</v>
      </c>
      <c r="G45" s="20">
        <f>COUNTIF(Interdata1!J45:M45,"&lt;1")</f>
        <v>1</v>
      </c>
      <c r="H45" s="20">
        <f>countif(Interdata1!T45,"&gt;0")</f>
        <v>1</v>
      </c>
      <c r="I45" s="20">
        <f>COUNTIF(Interdata1!X45,"&lt;1")</f>
        <v>0</v>
      </c>
      <c r="J45" s="20">
        <f>COUNTIF(Interdata1!Z45:AB45,"&lt;1")</f>
        <v>1</v>
      </c>
      <c r="K45" s="20">
        <f>COUNTIF(Interdata1!AI45,"&gt;0")</f>
        <v>1</v>
      </c>
      <c r="L45" s="20">
        <f>COUNTIF(Interdata1!AM45:AO45,"&lt;1")</f>
        <v>1</v>
      </c>
      <c r="M45" s="20">
        <f>COUNTIF(Interdata1!F45,"&gt;0")</f>
        <v>1</v>
      </c>
      <c r="N45" s="20">
        <f>COUNTIF(Interdata1!J45,"&gt;0")</f>
        <v>1</v>
      </c>
      <c r="O45" s="20">
        <f>COUNTIF(Interdata1!N45:P45,"&lt;1")</f>
        <v>1</v>
      </c>
      <c r="P45" s="20">
        <f>COUNTIF(Interdata1!U45,"&gt;0")</f>
        <v>0</v>
      </c>
      <c r="Q45" s="20">
        <f>COUNTIF(Interdata1!X45,"&gt;0")</f>
        <v>1</v>
      </c>
      <c r="R45" s="20">
        <f>COUNTIF(Interdata1!AC45:AE45,"&lt;1")</f>
        <v>2</v>
      </c>
      <c r="S45" s="20">
        <f>COUNTIF(Interdata1!AN45,"&gt;0")</f>
        <v>1</v>
      </c>
      <c r="T45" s="20">
        <f>COUNTIF(Interdata1!AP45:AQ45,"&lt;1")</f>
        <v>1</v>
      </c>
      <c r="U45" s="20">
        <f>COUNTIF(Interdata1!AS45,"&gt;0")</f>
        <v>1</v>
      </c>
      <c r="V45" s="20">
        <f>COUNTIF(Interdata1!G45,"&gt;0")</f>
        <v>0</v>
      </c>
      <c r="W45" s="20">
        <f>COUNTIF(Interdata1!K45,"&gt;0")</f>
        <v>1</v>
      </c>
      <c r="X45" s="20">
        <f>COUNTIF(Interdata1!N45,"&gt;0")</f>
        <v>1</v>
      </c>
      <c r="Y45" s="20">
        <f>COUNTIF(Interdata1!Q45:R45,"&lt;1")</f>
        <v>0</v>
      </c>
      <c r="Z45" s="20">
        <f>COUNTIF(Interdata1!V45,"&gt;0")</f>
        <v>0</v>
      </c>
      <c r="AA45" s="20">
        <f>COUNTIF(Interdata1!Z45,"&gt;0")</f>
        <v>1</v>
      </c>
      <c r="AB45" s="20">
        <f>COUNTIF(Interdata1!AC45:AD45,"&gt;0")</f>
        <v>1</v>
      </c>
      <c r="AC45" s="20">
        <f>COUNTIF(Interdata1!AF45:AG45,"&lt;1")</f>
        <v>0</v>
      </c>
      <c r="AD45" s="20">
        <f>COUNTIF(Interdata1!AJ45,"&gt;0")</f>
        <v>0</v>
      </c>
      <c r="AE45" s="20">
        <f>COUNTIF(Interdata1!AP45,"&gt;0")</f>
        <v>0</v>
      </c>
      <c r="AF45" s="20">
        <f>COUNTIF(Interdata1!AR45,"&lt;1")</f>
        <v>0</v>
      </c>
      <c r="AG45" s="20">
        <f>COUNTIF(Interdata1!AT45,"&lt;1")</f>
        <v>0</v>
      </c>
      <c r="AH45" s="20">
        <f>COUNTIF(Interdata1!H45,"&gt;0")</f>
        <v>1</v>
      </c>
      <c r="AI45" s="20">
        <f>COUNTIF(Interdata1!L45,"&gt;0")</f>
        <v>1</v>
      </c>
      <c r="AJ45" s="20">
        <f>COUNTIF(Interdata1!O45,"&gt;0")</f>
        <v>1</v>
      </c>
      <c r="AK45" s="20">
        <f>COUNTIF(Interdata1!Q45,"&gt;0")</f>
        <v>1</v>
      </c>
      <c r="AL45" s="20">
        <f>COUNTIF(Interdata1!S45,"&lt;1")</f>
        <v>1</v>
      </c>
      <c r="AM45" s="20">
        <f>COUNTIF(Interdata1!AA45:AB45,"&gt;0")</f>
        <v>1</v>
      </c>
      <c r="AN45" s="20">
        <f>COUNTIF(Interdata1!AF45,"&gt;0")</f>
        <v>1</v>
      </c>
      <c r="AO45" s="20">
        <f>COUNTIF(Interdata1!AH45,"&lt;1")</f>
        <v>0</v>
      </c>
      <c r="AP45" s="20">
        <f>COUNTIF(Interdata1!AK45,"&gt;0")</f>
        <v>1</v>
      </c>
      <c r="AQ45" s="20">
        <f>COUNTIF(Interdata1!AM45,"&gt;0")</f>
        <v>1</v>
      </c>
      <c r="AR45" s="20">
        <f>COUNTIF(Interdata1!AO45,"&gt;0")</f>
        <v>0</v>
      </c>
      <c r="AS45" s="20">
        <f>COUNTIF(Interdata1!AQ45:AR45,"&gt;0")</f>
        <v>2</v>
      </c>
      <c r="AT45" s="20">
        <f>COUNTIF(Interdata1!I45,"&gt;0")</f>
        <v>1</v>
      </c>
      <c r="AU45" s="20">
        <f>COUNTIF(Interdata1!M45,"&gt;0")</f>
        <v>0</v>
      </c>
      <c r="AV45" s="20">
        <f>COUNTIF(Interdata1!P45,"&gt;0")</f>
        <v>0</v>
      </c>
      <c r="AW45" s="20">
        <f>COUNTIF(Interdata1!R45:S45,"&gt;0")</f>
        <v>1</v>
      </c>
      <c r="AX45" s="20">
        <f>COUNTIF(Interdata1!W45,"&gt;0")</f>
        <v>1</v>
      </c>
      <c r="AY45" s="20">
        <f>COUNTIF(Interdata1!Y45,"&gt;0")</f>
        <v>1</v>
      </c>
      <c r="AZ45" s="20">
        <f>COUNTIF(Interdata1!AE45,"&gt;0")</f>
        <v>0</v>
      </c>
      <c r="BA45" s="20">
        <f>COUNTIF(Interdata1!AG45:AH45,"&gt;0")</f>
        <v>2</v>
      </c>
      <c r="BB45" s="20">
        <f>COUNTIF(Interdata1!AL45,"&gt;0")</f>
        <v>1</v>
      </c>
      <c r="BC45" s="20">
        <f>COUNTIF(Interdata1!AS45,"&lt;1")</f>
        <v>0</v>
      </c>
      <c r="BD45" s="32">
        <f>COUNTIF(Interdata1!AT45,"&gt;0")</f>
        <v>1</v>
      </c>
      <c r="BE45" s="20">
        <f>COUNTIF(Interdata1!AU45,"&gt;0")</f>
        <v>0</v>
      </c>
      <c r="BF45" s="20">
        <f>COUNTIF(Interdata1!AY45,"&gt;0")</f>
        <v>1</v>
      </c>
      <c r="BG45" s="20">
        <f>COUNTIF(Interdata1!BC45,"&gt;0")</f>
        <v>1</v>
      </c>
      <c r="BH45" s="20">
        <f>COUNTIF(Interdata1!BG45,"&gt;0")</f>
        <v>0</v>
      </c>
      <c r="BI45" s="20">
        <f>COUNTIF(Interdata1!BK45,"&gt;0")</f>
        <v>1</v>
      </c>
      <c r="BJ45" s="20">
        <f>COUNTIF(Interdata1!BO45,"&gt;0")</f>
        <v>1</v>
      </c>
      <c r="BK45" s="20">
        <f>COUNTIF(Interdata1!BS45,"&gt;0")</f>
        <v>1</v>
      </c>
      <c r="BL45" s="20">
        <f>COUNTIF(Interdata1!BW45,"&gt;0")</f>
        <v>1</v>
      </c>
      <c r="BM45" s="20">
        <f>COUNTIF(Interdata1!CA45,"&gt;0")</f>
        <v>0</v>
      </c>
      <c r="BN45" s="20">
        <f>COUNTIF(Interdata1!CE45,"&gt;0")</f>
        <v>1</v>
      </c>
      <c r="BO45" s="20">
        <f>COUNTIF(Interdata1!AV45,"&gt;0")</f>
        <v>1</v>
      </c>
      <c r="BP45" s="20">
        <f>COUNTIF(Interdata1!AZ45,"&gt;0")</f>
        <v>1</v>
      </c>
      <c r="BQ45" s="20">
        <f>COUNTIF(Interdata1!BD45,"&gt;0")</f>
        <v>1</v>
      </c>
      <c r="BR45" s="20">
        <f>COUNTIF(Interdata1!BH45,"&gt;0")</f>
        <v>1</v>
      </c>
      <c r="BS45" s="20">
        <f>COUNTIF(Interdata1!BL45,"&gt;0")</f>
        <v>1</v>
      </c>
      <c r="BT45" s="20">
        <f>COUNTIF(Interdata1!BP45,"&gt;0")</f>
        <v>1</v>
      </c>
      <c r="BU45" s="20">
        <f>COUNTIF(Interdata1!BT45,"&gt;0")</f>
        <v>1</v>
      </c>
      <c r="BV45" s="20">
        <f>COUNTIF(Interdata1!BX45,"&gt;0")</f>
        <v>1</v>
      </c>
      <c r="BW45" s="20">
        <f>COUNTIF(Interdata1!CB45,"&gt;0")</f>
        <v>1</v>
      </c>
      <c r="BX45" s="20">
        <f>COUNTIF(Interdata1!CF45,"&gt;0")</f>
        <v>1</v>
      </c>
      <c r="BY45" s="20">
        <f>COUNTIF(Interdata1!AW45,"&gt;0")</f>
        <v>0</v>
      </c>
      <c r="BZ45" s="20">
        <f>COUNTIF(Interdata1!BA45,"&gt;0")</f>
        <v>1</v>
      </c>
      <c r="CA45" s="20">
        <f>COUNTIF(Interdata1!BE45,"&gt;0")</f>
        <v>0</v>
      </c>
      <c r="CB45" s="20">
        <f>COUNTIF(Interdata1!BI45,"&gt;0")</f>
        <v>1</v>
      </c>
      <c r="CC45" s="20">
        <f>COUNTIF(Interdata1!BM45,"&gt;0")</f>
        <v>0</v>
      </c>
      <c r="CD45" s="20">
        <f>COUNTIF(Interdata1!BQ45,"&gt;0")</f>
        <v>0</v>
      </c>
      <c r="CE45" s="20">
        <f>COUNTIF(Interdata1!BU45,"&gt;0")</f>
        <v>0</v>
      </c>
      <c r="CF45" s="20">
        <f>COUNTIF(Interdata1!BY45,"&gt;0")</f>
        <v>0</v>
      </c>
      <c r="CG45" s="20">
        <f>COUNTIF(Interdata1!CC45,"&gt;0")</f>
        <v>0</v>
      </c>
      <c r="CH45" s="20">
        <f>COUNTIF(Interdata1!CG45,"&gt;0")</f>
        <v>0</v>
      </c>
      <c r="CI45" s="20">
        <f>COUNTIF(Interdata1!AX45,"&gt;0")</f>
        <v>1</v>
      </c>
      <c r="CJ45" s="20">
        <f>COUNTIF(Interdata1!BB45,"&gt;0")</f>
        <v>1</v>
      </c>
      <c r="CK45" s="20">
        <f>COUNTIF(Interdata1!BF45,"&gt;0")</f>
        <v>1</v>
      </c>
      <c r="CL45" s="20">
        <f>COUNTIF(Interdata1!BJ45,"&gt;0")</f>
        <v>0</v>
      </c>
      <c r="CM45" s="20">
        <f>COUNTIF(Interdata1!BN45,"&gt;0")</f>
        <v>0</v>
      </c>
      <c r="CN45" s="20">
        <f>COUNTIF(Interdata1!BR45,"&gt;0")</f>
        <v>1</v>
      </c>
      <c r="CO45" s="20">
        <f>COUNTIF(Interdata1!BV45,"&gt;0")</f>
        <v>1</v>
      </c>
      <c r="CP45" s="20">
        <f>COUNTIF(Interdata1!BZ45,"&gt;0")</f>
        <v>1</v>
      </c>
      <c r="CQ45" s="20">
        <f>COUNTIF(Interdata1!CD45,"&gt;0")</f>
        <v>0</v>
      </c>
      <c r="CR45" s="20">
        <f>COUNTIF(Interdata1!CH45,"&gt;0")</f>
        <v>1</v>
      </c>
      <c r="CS45" s="20">
        <f>COUNTIF(Interdata1!CI45,"&gt;0")</f>
        <v>1</v>
      </c>
      <c r="CT45" s="20">
        <f>COUNTIF(Interdata1!CM45,"&gt;0")</f>
        <v>1</v>
      </c>
      <c r="CU45" s="20">
        <f>COUNTIF(Interdata1!CQ45,"&gt;0")</f>
        <v>1</v>
      </c>
      <c r="CV45" s="20">
        <f>COUNTIF(Interdata1!CU45,"&gt;0")</f>
        <v>0</v>
      </c>
      <c r="CW45" s="20">
        <f>COUNTIF(Interdata1!CY45,"&gt;0")</f>
        <v>1</v>
      </c>
      <c r="CX45" s="20">
        <f>COUNTIF(Interdata1!DC45,"&gt;0")</f>
        <v>1</v>
      </c>
      <c r="CY45" s="20">
        <f>COUNTIF(Interdata1!DG45,"&gt;0")</f>
        <v>1</v>
      </c>
      <c r="CZ45" s="20">
        <f>COUNTIF(Interdata1!DK45,"&gt;0")</f>
        <v>1</v>
      </c>
      <c r="DA45" s="20">
        <f>COUNTIF(Interdata1!DO45,"&gt;0")</f>
        <v>1</v>
      </c>
      <c r="DB45" s="20">
        <f>COUNTIF(Interdata1!DS45,"&gt;0")</f>
        <v>0</v>
      </c>
      <c r="DC45" s="20">
        <f>COUNTIF(Interdata1!CJ45,"&gt;0")</f>
        <v>1</v>
      </c>
      <c r="DD45" s="20">
        <f>COUNTIF(Interdata1!CN45,"&gt;0")</f>
        <v>0</v>
      </c>
      <c r="DE45" s="20">
        <f>COUNTIF(Interdata1!CR45,"&gt;0")</f>
        <v>1</v>
      </c>
      <c r="DF45" s="20">
        <f>COUNTIF(Interdata1!CV45,"&gt;0")</f>
        <v>1</v>
      </c>
      <c r="DG45" s="20">
        <f>COUNTIF(Interdata1!CZ45,"&gt;0")</f>
        <v>1</v>
      </c>
      <c r="DH45" s="20">
        <f>COUNTIF(Interdata1!DD45,"&gt;0")</f>
        <v>0</v>
      </c>
      <c r="DI45" s="20">
        <f>COUNTIF(Interdata1!DH45,"&gt;0")</f>
        <v>1</v>
      </c>
      <c r="DJ45" s="20">
        <f>COUNTIF(Interdata1!DL45,"&gt;0")</f>
        <v>0</v>
      </c>
      <c r="DK45" s="20">
        <f>COUNTIF(Interdata1!DP45,"&gt;0")</f>
        <v>1</v>
      </c>
      <c r="DL45" s="20">
        <f>COUNTIF(Interdata1!DT45,"&gt;0")</f>
        <v>0</v>
      </c>
      <c r="DM45" s="20">
        <f>COUNTIF(Interdata1!CK45,"&gt;0")</f>
        <v>0</v>
      </c>
      <c r="DN45" s="20">
        <f>COUNTIF(Interdata1!CO45,"&gt;0")</f>
        <v>1</v>
      </c>
      <c r="DO45" s="20">
        <f>COUNTIF(Interdata1!CS45,"&gt;0")</f>
        <v>1</v>
      </c>
      <c r="DP45" s="20">
        <f>COUNTIF(Interdata1!CW45,"&gt;0")</f>
        <v>1</v>
      </c>
      <c r="DQ45" s="20">
        <f>COUNTIF(Interdata1!DA45,"&gt;0")</f>
        <v>1</v>
      </c>
      <c r="DR45" s="20">
        <f>COUNTIF(Interdata1!DE45,"&gt;0")</f>
        <v>1</v>
      </c>
      <c r="DS45" s="20">
        <f>COUNTIF(Interdata1!DI45,"&gt;0")</f>
        <v>1</v>
      </c>
      <c r="DT45" s="20">
        <f>COUNTIF(Interdata1!DM45,"&gt;0")</f>
        <v>1</v>
      </c>
      <c r="DU45" s="20">
        <f>COUNTIF(Interdata1!DQ45,"&gt;0")</f>
        <v>0</v>
      </c>
      <c r="DV45" s="20">
        <f>COUNTIF(Interdata1!DU45,"&gt;0")</f>
        <v>1</v>
      </c>
      <c r="DW45" s="20">
        <f>COUNTIF(Interdata1!CL45,"&gt;0")</f>
        <v>0</v>
      </c>
      <c r="DX45" s="20">
        <f>COUNTIF(Interdata1!CP45,"&gt;0")</f>
        <v>1</v>
      </c>
      <c r="DY45" s="20">
        <f>COUNTIF(Interdata1!CT45,"&gt;0")</f>
        <v>1</v>
      </c>
      <c r="DZ45" s="20">
        <f>COUNTIF(Interdata1!CX45,"&gt;0")</f>
        <v>0</v>
      </c>
      <c r="EA45" s="20">
        <f>COUNTIF(Interdata1!DB45,"&gt;0")</f>
        <v>0</v>
      </c>
      <c r="EB45" s="20">
        <f>COUNTIF(Interdata1!DF45,"&gt;0")</f>
        <v>0</v>
      </c>
      <c r="EC45" s="20">
        <f>COUNTIF(Interdata1!DJ45,"&gt;0")</f>
        <v>0</v>
      </c>
      <c r="ED45" s="20">
        <f>COUNTIF(Interdata1!DN45,"&gt;0")</f>
        <v>1</v>
      </c>
      <c r="EE45" s="20">
        <f>COUNTIF(Interdata1!DR45,"&gt;0")</f>
        <v>1</v>
      </c>
      <c r="EF45" s="20">
        <f>COUNTIF(Interdata1!DV45,"&gt;0")</f>
        <v>1</v>
      </c>
      <c r="EG45" s="20">
        <f>(Interdata1!EB45)</f>
        <v>3</v>
      </c>
      <c r="EH45" s="20">
        <f>(Interdata1!ED45)</f>
        <v>4</v>
      </c>
      <c r="EI45" s="20">
        <f>(Interdata1!EE45)</f>
        <v>3</v>
      </c>
      <c r="EJ45" s="20">
        <f>(Interdata1!EJ45)</f>
        <v>4</v>
      </c>
      <c r="EK45" s="20">
        <f>(Interdata1!ES45)</f>
        <v>4</v>
      </c>
      <c r="EL45" s="20">
        <f>(Interdata1!FA45)</f>
        <v>2</v>
      </c>
      <c r="EM45" s="20">
        <f>(Interdata1!FC45)</f>
        <v>3</v>
      </c>
      <c r="EN45" s="20">
        <f>(Interdata1!FT45)</f>
        <v>3</v>
      </c>
      <c r="EO45" s="20">
        <f>(Interdata1!FV45)</f>
        <v>2</v>
      </c>
      <c r="EP45" s="20">
        <f>(Interdata1!GD45)</f>
        <v>3</v>
      </c>
      <c r="EQ45" s="20">
        <f>(Interdata1!EA45)</f>
        <v>3</v>
      </c>
      <c r="ER45" s="20">
        <f>(Interdata1!EF45)</f>
        <v>4</v>
      </c>
      <c r="ES45" s="20">
        <f>(Interdata1!EG45)</f>
        <v>3</v>
      </c>
      <c r="ET45" s="20">
        <f>(Interdata1!EM45)</f>
        <v>4</v>
      </c>
      <c r="EU45" s="20">
        <f>(Interdata1!EP45)</f>
        <v>3</v>
      </c>
      <c r="EV45" s="20">
        <f>(Interdata1!EY45)</f>
        <v>3</v>
      </c>
      <c r="EW45" s="20">
        <f>(Interdata1!FB45)</f>
        <v>2</v>
      </c>
      <c r="EX45" s="20">
        <f>(Interdata1!FJ45)</f>
        <v>4</v>
      </c>
      <c r="EY45" s="20">
        <f>(Interdata1!FS45)</f>
        <v>1</v>
      </c>
      <c r="EZ45" s="20">
        <f>(Interdata1!FX45)</f>
        <v>3</v>
      </c>
      <c r="FA45" s="20">
        <f>(Interdata1!DX45)</f>
        <v>1</v>
      </c>
      <c r="FB45" s="20">
        <f>(Interdata1!DZ45)</f>
        <v>4</v>
      </c>
      <c r="FC45" s="20">
        <f>(Interdata1!EI45)</f>
        <v>4</v>
      </c>
      <c r="FD45" s="20">
        <f>(Interdata1!EN45)</f>
        <v>4</v>
      </c>
      <c r="FE45" s="20">
        <f>(Interdata1!EU45)</f>
        <v>4</v>
      </c>
      <c r="FF45" s="20">
        <f>(Interdata1!EZ45)</f>
        <v>4</v>
      </c>
      <c r="FG45" s="20">
        <f>(Interdata1!FI45)</f>
        <v>4</v>
      </c>
      <c r="FH45" s="20">
        <f>(Interdata1!FU45)</f>
        <v>2</v>
      </c>
      <c r="FI45" s="20">
        <f>(Interdata1!GH45)</f>
        <v>3</v>
      </c>
      <c r="FJ45" s="20">
        <f>(Interdata1!GJ45)</f>
        <v>3</v>
      </c>
      <c r="FK45" s="20">
        <f>(Interdata1!DY45)</f>
        <v>4</v>
      </c>
      <c r="FL45" s="20">
        <f>(Interdata1!EC45)</f>
        <v>4</v>
      </c>
      <c r="FM45" s="20">
        <f>(Interdata1!EK45)</f>
        <v>2</v>
      </c>
      <c r="FN45" s="20">
        <f>(Interdata1!ER45)</f>
        <v>4</v>
      </c>
      <c r="FO45" s="20">
        <f>(Interdata1!FD45)</f>
        <v>3</v>
      </c>
      <c r="FP45" s="20">
        <f>(Interdata1!FH45)</f>
        <v>2</v>
      </c>
      <c r="FQ45" s="20">
        <f>(Interdata1!FL45)</f>
        <v>4</v>
      </c>
      <c r="FR45" s="20">
        <f>(Interdata1!FO45)</f>
        <v>1</v>
      </c>
      <c r="FS45" s="20">
        <f>(Interdata1!FQ45)</f>
        <v>4</v>
      </c>
      <c r="FT45" s="20">
        <f>(Interdata1!FW45)</f>
        <v>4</v>
      </c>
      <c r="FU45" s="20">
        <f>(Interdata1!EQ45)</f>
        <v>4</v>
      </c>
      <c r="FV45" s="20">
        <f>(Interdata1!ET45)</f>
        <v>4</v>
      </c>
      <c r="FW45" s="20">
        <f>(Interdata1!EV45)</f>
        <v>1</v>
      </c>
      <c r="FX45" s="20">
        <f>(Interdata1!FG45)</f>
        <v>1</v>
      </c>
      <c r="FY45" s="20">
        <f>(Interdata1!FN45)</f>
        <v>4</v>
      </c>
      <c r="FZ45" s="20">
        <f>(Interdata1!FR45)</f>
        <v>2</v>
      </c>
      <c r="GA45" s="20">
        <f>(Interdata1!GC45)</f>
        <v>1</v>
      </c>
      <c r="GB45" s="20">
        <f>(Interdata1!GE45)</f>
        <v>3</v>
      </c>
      <c r="GC45" s="20">
        <f>(Interdata1!GK45)</f>
        <v>2</v>
      </c>
      <c r="GD45" s="20">
        <f>(Interdata1!GL45)</f>
        <v>4</v>
      </c>
      <c r="GE45" s="20">
        <f>(Interdata1!EO45)</f>
        <v>3</v>
      </c>
      <c r="GF45" s="20">
        <f>(Interdata1!EW45)</f>
        <v>3</v>
      </c>
      <c r="GG45" s="20">
        <f>(Interdata1!FF45)</f>
        <v>3</v>
      </c>
      <c r="GH45" s="20">
        <f>(Interdata1!FM45)</f>
        <v>4</v>
      </c>
      <c r="GI45" s="20">
        <f>(Interdata1!FP45)</f>
        <v>2</v>
      </c>
      <c r="GJ45" s="20">
        <f>(Interdata1!GB45)</f>
        <v>3</v>
      </c>
      <c r="GK45" s="20">
        <f>(Interdata1!GF45)</f>
        <v>3</v>
      </c>
      <c r="GL45" s="20">
        <f>(Interdata1!GG45)</f>
        <v>3</v>
      </c>
      <c r="GM45" s="20">
        <f>(Interdata1!GI45)</f>
        <v>4</v>
      </c>
      <c r="GN45" s="20">
        <f>(Interdata1!GN45)</f>
        <v>3</v>
      </c>
      <c r="GO45" s="20">
        <f>(Interdata1!DW45)</f>
        <v>4</v>
      </c>
      <c r="GP45" s="20">
        <f>(Interdata1!EH45)</f>
        <v>1</v>
      </c>
      <c r="GQ45" s="20">
        <f>(Interdata1!EL45)</f>
        <v>3</v>
      </c>
      <c r="GR45" s="20">
        <f>(Interdata1!EX45)</f>
        <v>4</v>
      </c>
      <c r="GS45" s="20">
        <f>(Interdata1!FE45)</f>
        <v>2</v>
      </c>
      <c r="GT45" s="20">
        <f>(Interdata1!FK45)</f>
        <v>3</v>
      </c>
      <c r="GU45" s="20">
        <f>(Interdata1!FY45)</f>
        <v>4</v>
      </c>
      <c r="GV45" s="20">
        <f>(Interdata1!FZ45)</f>
        <v>4</v>
      </c>
      <c r="GW45" s="20">
        <f>(Interdata1!GA45)</f>
        <v>1</v>
      </c>
      <c r="GX45" s="20">
        <f>(Interdata1!GM45)</f>
        <v>4</v>
      </c>
      <c r="GY45" s="20">
        <f>('Raw data'!GO45)</f>
        <v>9</v>
      </c>
      <c r="GZ45" s="20">
        <f>('Raw data'!GW45)</f>
        <v>7</v>
      </c>
      <c r="HA45" s="20">
        <f>('Raw data'!HE45)</f>
        <v>6</v>
      </c>
      <c r="HB45" s="20">
        <f>('Raw data'!HM45)</f>
        <v>1</v>
      </c>
      <c r="HC45" s="20">
        <f>('Raw data'!HU45)</f>
        <v>1</v>
      </c>
      <c r="HD45" s="20">
        <f>('Raw data'!GP45)</f>
        <v>7</v>
      </c>
      <c r="HE45" s="20">
        <f>('Raw data'!GX45)</f>
        <v>10</v>
      </c>
      <c r="HF45" s="20">
        <f>('Raw data'!HF45)</f>
        <v>10</v>
      </c>
      <c r="HG45" s="20">
        <f>('Raw data'!HN45)</f>
        <v>10</v>
      </c>
      <c r="HH45" s="20">
        <f>('Raw data'!HV45)</f>
        <v>10</v>
      </c>
      <c r="HI45" s="20">
        <f>('Raw data'!GQ45)</f>
        <v>7</v>
      </c>
      <c r="HJ45" s="20">
        <f>('Raw data'!GY45)</f>
        <v>10</v>
      </c>
      <c r="HK45" s="20">
        <f>('Raw data'!HG45)</f>
        <v>10</v>
      </c>
      <c r="HL45" s="20">
        <f>('Raw data'!HO45)</f>
        <v>10</v>
      </c>
      <c r="HM45" s="20">
        <f>('Raw data'!HW45)</f>
        <v>10</v>
      </c>
      <c r="HN45" s="20">
        <f>('Raw data'!GR45)</f>
        <v>7</v>
      </c>
      <c r="HO45" s="20">
        <f>('Raw data'!GZ45)</f>
        <v>8</v>
      </c>
      <c r="HP45" s="20">
        <f>('Raw data'!HX45)</f>
        <v>1</v>
      </c>
      <c r="HQ45" s="20">
        <f>('Raw data'!HH45)</f>
        <v>5</v>
      </c>
      <c r="HR45" s="20">
        <f>('Raw data'!HP45)</f>
        <v>1</v>
      </c>
      <c r="HS45" s="20">
        <f>('Raw data'!IC45)</f>
        <v>1</v>
      </c>
      <c r="HT45" s="20">
        <f>('Raw data'!GS45)</f>
        <v>10</v>
      </c>
      <c r="HU45" s="20">
        <f>('Raw data'!HA45)</f>
        <v>10</v>
      </c>
      <c r="HV45" s="20">
        <f>('Raw data'!HI45)</f>
        <v>10</v>
      </c>
      <c r="HW45" s="20">
        <f>('Raw data'!HQ45)</f>
        <v>10</v>
      </c>
      <c r="HX45" s="20">
        <f>('Raw data'!HY45)</f>
        <v>10</v>
      </c>
      <c r="HY45" s="20">
        <f>('Raw data'!GT45)</f>
        <v>9</v>
      </c>
      <c r="HZ45" s="20">
        <f>('Raw data'!HB45)</f>
        <v>10</v>
      </c>
      <c r="IA45" s="20">
        <f>('Raw data'!HJ45)</f>
        <v>10</v>
      </c>
      <c r="IB45" s="20">
        <f>('Raw data'!HR45)</f>
        <v>10</v>
      </c>
      <c r="IC45" s="20">
        <f>('Raw data'!HZ45)</f>
        <v>10</v>
      </c>
      <c r="ID45" s="20">
        <f>('Raw data'!GU45)</f>
        <v>10</v>
      </c>
      <c r="IE45" s="20">
        <f>('Raw data'!HC45)</f>
        <v>10</v>
      </c>
      <c r="IF45" s="20">
        <f>('Raw data'!HK45)</f>
        <v>10</v>
      </c>
      <c r="IG45" s="20">
        <f>('Raw data'!HS45)</f>
        <v>10</v>
      </c>
      <c r="IH45" s="20">
        <f>('Raw data'!IA45)</f>
        <v>10</v>
      </c>
      <c r="II45" s="20">
        <f>('Raw data'!GV45)</f>
        <v>10</v>
      </c>
      <c r="IJ45" s="20">
        <f>('Raw data'!HD45)</f>
        <v>10</v>
      </c>
      <c r="IK45" s="20">
        <f>('Raw data'!HL45)</f>
        <v>10</v>
      </c>
      <c r="IL45" s="20">
        <f>('Raw data'!HT45)</f>
        <v>1</v>
      </c>
      <c r="IM45" s="20">
        <f>('Raw data'!IB45)</f>
        <v>10</v>
      </c>
    </row>
    <row r="46">
      <c r="A46" s="24" t="str">
        <f>'Raw data'!B46</f>
        <v>Product manager</v>
      </c>
      <c r="B46" s="31">
        <f>COUNTIF(Interdata1!E46:I46,"&lt;1")</f>
        <v>0</v>
      </c>
      <c r="C46" s="20">
        <f>COUNTIF(Interdata1!T46:W46,"&lt;1")</f>
        <v>3</v>
      </c>
      <c r="D46" s="20">
        <f>COUNTIF(Interdata1!Y46,"&lt;1")</f>
        <v>0</v>
      </c>
      <c r="E46" s="19">
        <f>COUNTIF(Interdata1!AI46:AL46,"&lt;1")</f>
        <v>1</v>
      </c>
      <c r="F46" s="19">
        <f>COUNTIF(Interdata1!E46,"&gt;0")</f>
        <v>1</v>
      </c>
      <c r="G46" s="20">
        <f>COUNTIF(Interdata1!J46:M46,"&lt;1")</f>
        <v>1</v>
      </c>
      <c r="H46" s="20">
        <f>countif(Interdata1!T46,"&gt;0")</f>
        <v>0</v>
      </c>
      <c r="I46" s="20">
        <f>COUNTIF(Interdata1!X46,"&lt;1")</f>
        <v>1</v>
      </c>
      <c r="J46" s="20">
        <f>COUNTIF(Interdata1!Z46:AB46,"&lt;1")</f>
        <v>1</v>
      </c>
      <c r="K46" s="20">
        <f>COUNTIF(Interdata1!AI46,"&gt;0")</f>
        <v>1</v>
      </c>
      <c r="L46" s="20">
        <f>COUNTIF(Interdata1!AM46:AO46,"&lt;1")</f>
        <v>3</v>
      </c>
      <c r="M46" s="20">
        <f>COUNTIF(Interdata1!F46,"&gt;0")</f>
        <v>1</v>
      </c>
      <c r="N46" s="20">
        <f>COUNTIF(Interdata1!J46,"&gt;0")</f>
        <v>1</v>
      </c>
      <c r="O46" s="20">
        <f>COUNTIF(Interdata1!N46:P46,"&lt;1")</f>
        <v>3</v>
      </c>
      <c r="P46" s="20">
        <f>COUNTIF(Interdata1!U46,"&gt;0")</f>
        <v>1</v>
      </c>
      <c r="Q46" s="20">
        <f>COUNTIF(Interdata1!X46,"&gt;0")</f>
        <v>0</v>
      </c>
      <c r="R46" s="20">
        <f>COUNTIF(Interdata1!AC46:AE46,"&lt;1")</f>
        <v>3</v>
      </c>
      <c r="S46" s="20">
        <f>COUNTIF(Interdata1!AN46,"&gt;0")</f>
        <v>0</v>
      </c>
      <c r="T46" s="20">
        <f>COUNTIF(Interdata1!AP46:AQ46,"&lt;1")</f>
        <v>2</v>
      </c>
      <c r="U46" s="20">
        <f>COUNTIF(Interdata1!AS46,"&gt;0")</f>
        <v>1</v>
      </c>
      <c r="V46" s="20">
        <f>COUNTIF(Interdata1!G46,"&gt;0")</f>
        <v>1</v>
      </c>
      <c r="W46" s="20">
        <f>COUNTIF(Interdata1!K46,"&gt;0")</f>
        <v>0</v>
      </c>
      <c r="X46" s="20">
        <f>COUNTIF(Interdata1!N46,"&gt;0")</f>
        <v>0</v>
      </c>
      <c r="Y46" s="20">
        <f>COUNTIF(Interdata1!Q46:R46,"&lt;1")</f>
        <v>1</v>
      </c>
      <c r="Z46" s="20">
        <f>COUNTIF(Interdata1!V46,"&gt;0")</f>
        <v>0</v>
      </c>
      <c r="AA46" s="20">
        <f>COUNTIF(Interdata1!Z46,"&gt;0")</f>
        <v>1</v>
      </c>
      <c r="AB46" s="20">
        <f>COUNTIF(Interdata1!AC46:AD46,"&gt;0")</f>
        <v>0</v>
      </c>
      <c r="AC46" s="20">
        <f>COUNTIF(Interdata1!AF46:AG46,"&lt;1")</f>
        <v>1</v>
      </c>
      <c r="AD46" s="20">
        <f>COUNTIF(Interdata1!AJ46,"&gt;0")</f>
        <v>0</v>
      </c>
      <c r="AE46" s="20">
        <f>COUNTIF(Interdata1!AP46,"&gt;0")</f>
        <v>0</v>
      </c>
      <c r="AF46" s="20">
        <f>COUNTIF(Interdata1!AR46,"&lt;1")</f>
        <v>1</v>
      </c>
      <c r="AG46" s="20">
        <f>COUNTIF(Interdata1!AT46,"&lt;1")</f>
        <v>0</v>
      </c>
      <c r="AH46" s="20">
        <f>COUNTIF(Interdata1!H46,"&gt;0")</f>
        <v>1</v>
      </c>
      <c r="AI46" s="20">
        <f>COUNTIF(Interdata1!L46,"&gt;0")</f>
        <v>1</v>
      </c>
      <c r="AJ46" s="20">
        <f>COUNTIF(Interdata1!O46,"&gt;0")</f>
        <v>0</v>
      </c>
      <c r="AK46" s="20">
        <f>COUNTIF(Interdata1!Q46,"&gt;0")</f>
        <v>1</v>
      </c>
      <c r="AL46" s="20">
        <f>COUNTIF(Interdata1!S46,"&lt;1")</f>
        <v>0</v>
      </c>
      <c r="AM46" s="20">
        <f>COUNTIF(Interdata1!AA46:AB46,"&gt;0")</f>
        <v>1</v>
      </c>
      <c r="AN46" s="20">
        <f>COUNTIF(Interdata1!AF46,"&gt;0")</f>
        <v>0</v>
      </c>
      <c r="AO46" s="20">
        <f>COUNTIF(Interdata1!AH46,"&lt;1")</f>
        <v>0</v>
      </c>
      <c r="AP46" s="20">
        <f>COUNTIF(Interdata1!AK46,"&gt;0")</f>
        <v>1</v>
      </c>
      <c r="AQ46" s="20">
        <f>COUNTIF(Interdata1!AM46,"&gt;0")</f>
        <v>0</v>
      </c>
      <c r="AR46" s="20">
        <f>COUNTIF(Interdata1!AO46,"&gt;0")</f>
        <v>0</v>
      </c>
      <c r="AS46" s="20">
        <f>COUNTIF(Interdata1!AQ46:AR46,"&gt;0")</f>
        <v>0</v>
      </c>
      <c r="AT46" s="20">
        <f>COUNTIF(Interdata1!I46,"&gt;0")</f>
        <v>1</v>
      </c>
      <c r="AU46" s="20">
        <f>COUNTIF(Interdata1!M46,"&gt;0")</f>
        <v>1</v>
      </c>
      <c r="AV46" s="20">
        <f>COUNTIF(Interdata1!P46,"&gt;0")</f>
        <v>0</v>
      </c>
      <c r="AW46" s="20">
        <f>COUNTIF(Interdata1!R46:S46,"&gt;0")</f>
        <v>1</v>
      </c>
      <c r="AX46" s="20">
        <f>COUNTIF(Interdata1!W46,"&gt;0")</f>
        <v>0</v>
      </c>
      <c r="AY46" s="20">
        <f>COUNTIF(Interdata1!Y46,"&gt;0")</f>
        <v>1</v>
      </c>
      <c r="AZ46" s="20">
        <f>COUNTIF(Interdata1!AE46,"&gt;0")</f>
        <v>0</v>
      </c>
      <c r="BA46" s="20">
        <f>COUNTIF(Interdata1!AG46:AH46,"&gt;0")</f>
        <v>2</v>
      </c>
      <c r="BB46" s="20">
        <f>COUNTIF(Interdata1!AL46,"&gt;0")</f>
        <v>1</v>
      </c>
      <c r="BC46" s="20">
        <f>COUNTIF(Interdata1!AS46,"&lt;1")</f>
        <v>0</v>
      </c>
      <c r="BD46" s="32">
        <f>COUNTIF(Interdata1!AT46,"&gt;0")</f>
        <v>1</v>
      </c>
      <c r="BE46" s="20">
        <f>COUNTIF(Interdata1!AU46,"&gt;0")</f>
        <v>0</v>
      </c>
      <c r="BF46" s="20">
        <f>COUNTIF(Interdata1!AY46,"&gt;0")</f>
        <v>1</v>
      </c>
      <c r="BG46" s="20">
        <f>COUNTIF(Interdata1!BC46,"&gt;0")</f>
        <v>0</v>
      </c>
      <c r="BH46" s="20">
        <f>COUNTIF(Interdata1!BG46,"&gt;0")</f>
        <v>1</v>
      </c>
      <c r="BI46" s="20">
        <f>COUNTIF(Interdata1!BK46,"&gt;0")</f>
        <v>0</v>
      </c>
      <c r="BJ46" s="20">
        <f>COUNTIF(Interdata1!BO46,"&gt;0")</f>
        <v>1</v>
      </c>
      <c r="BK46" s="20">
        <f>COUNTIF(Interdata1!BS46,"&gt;0")</f>
        <v>1</v>
      </c>
      <c r="BL46" s="20">
        <f>COUNTIF(Interdata1!BW46,"&gt;0")</f>
        <v>1</v>
      </c>
      <c r="BM46" s="20">
        <f>COUNTIF(Interdata1!CA46,"&gt;0")</f>
        <v>1</v>
      </c>
      <c r="BN46" s="20">
        <f>COUNTIF(Interdata1!CE46,"&gt;0")</f>
        <v>1</v>
      </c>
      <c r="BO46" s="20">
        <f>COUNTIF(Interdata1!AV46,"&gt;0")</f>
        <v>1</v>
      </c>
      <c r="BP46" s="20">
        <f>COUNTIF(Interdata1!AZ46,"&gt;0")</f>
        <v>0</v>
      </c>
      <c r="BQ46" s="20">
        <f>COUNTIF(Interdata1!BD46,"&gt;0")</f>
        <v>1</v>
      </c>
      <c r="BR46" s="20">
        <f>COUNTIF(Interdata1!BH46,"&gt;0")</f>
        <v>1</v>
      </c>
      <c r="BS46" s="20">
        <f>COUNTIF(Interdata1!BL46,"&gt;0")</f>
        <v>1</v>
      </c>
      <c r="BT46" s="20">
        <f>COUNTIF(Interdata1!BP46,"&gt;0")</f>
        <v>0</v>
      </c>
      <c r="BU46" s="20">
        <f>COUNTIF(Interdata1!BT46,"&gt;0")</f>
        <v>1</v>
      </c>
      <c r="BV46" s="20">
        <f>COUNTIF(Interdata1!BX46,"&gt;0")</f>
        <v>1</v>
      </c>
      <c r="BW46" s="20">
        <f>COUNTIF(Interdata1!CB46,"&gt;0")</f>
        <v>1</v>
      </c>
      <c r="BX46" s="20">
        <f>COUNTIF(Interdata1!CF46,"&gt;0")</f>
        <v>0</v>
      </c>
      <c r="BY46" s="20">
        <f>COUNTIF(Interdata1!AW46,"&gt;0")</f>
        <v>0</v>
      </c>
      <c r="BZ46" s="20">
        <f>COUNTIF(Interdata1!BA46,"&gt;0")</f>
        <v>1</v>
      </c>
      <c r="CA46" s="20">
        <f>COUNTIF(Interdata1!BE46,"&gt;0")</f>
        <v>1</v>
      </c>
      <c r="CB46" s="20">
        <f>COUNTIF(Interdata1!BI46,"&gt;0")</f>
        <v>1</v>
      </c>
      <c r="CC46" s="20">
        <f>COUNTIF(Interdata1!BM46,"&gt;0")</f>
        <v>1</v>
      </c>
      <c r="CD46" s="20">
        <f>COUNTIF(Interdata1!BQ46,"&gt;0")</f>
        <v>0</v>
      </c>
      <c r="CE46" s="20">
        <f>COUNTIF(Interdata1!BU46,"&gt;0")</f>
        <v>0</v>
      </c>
      <c r="CF46" s="20">
        <f>COUNTIF(Interdata1!BY46,"&gt;0")</f>
        <v>0</v>
      </c>
      <c r="CG46" s="20">
        <f>COUNTIF(Interdata1!CC46,"&gt;0")</f>
        <v>1</v>
      </c>
      <c r="CH46" s="20">
        <f>COUNTIF(Interdata1!CG46,"&gt;0")</f>
        <v>0</v>
      </c>
      <c r="CI46" s="20">
        <f>COUNTIF(Interdata1!AX46,"&gt;0")</f>
        <v>0</v>
      </c>
      <c r="CJ46" s="20">
        <f>COUNTIF(Interdata1!BB46,"&gt;0")</f>
        <v>1</v>
      </c>
      <c r="CK46" s="20">
        <f>COUNTIF(Interdata1!BF46,"&gt;0")</f>
        <v>0</v>
      </c>
      <c r="CL46" s="20">
        <f>COUNTIF(Interdata1!BJ46,"&gt;0")</f>
        <v>1</v>
      </c>
      <c r="CM46" s="20">
        <f>COUNTIF(Interdata1!BN46,"&gt;0")</f>
        <v>0</v>
      </c>
      <c r="CN46" s="20">
        <f>COUNTIF(Interdata1!BR46,"&gt;0")</f>
        <v>1</v>
      </c>
      <c r="CO46" s="20">
        <f>COUNTIF(Interdata1!BV46,"&gt;0")</f>
        <v>0</v>
      </c>
      <c r="CP46" s="20">
        <f>COUNTIF(Interdata1!BZ46,"&gt;0")</f>
        <v>0</v>
      </c>
      <c r="CQ46" s="20">
        <f>COUNTIF(Interdata1!CD46,"&gt;0")</f>
        <v>0</v>
      </c>
      <c r="CR46" s="20">
        <f>COUNTIF(Interdata1!CH46,"&gt;0")</f>
        <v>1</v>
      </c>
      <c r="CS46" s="20">
        <f>COUNTIF(Interdata1!CI46,"&gt;0")</f>
        <v>1</v>
      </c>
      <c r="CT46" s="20">
        <f>COUNTIF(Interdata1!CM46,"&gt;0")</f>
        <v>0</v>
      </c>
      <c r="CU46" s="20">
        <f>COUNTIF(Interdata1!CQ46,"&gt;0")</f>
        <v>0</v>
      </c>
      <c r="CV46" s="20">
        <f>COUNTIF(Interdata1!CU46,"&gt;0")</f>
        <v>0</v>
      </c>
      <c r="CW46" s="20">
        <f>COUNTIF(Interdata1!CY46,"&gt;0")</f>
        <v>1</v>
      </c>
      <c r="CX46" s="20">
        <f>COUNTIF(Interdata1!DC46,"&gt;0")</f>
        <v>0</v>
      </c>
      <c r="CY46" s="20">
        <f>COUNTIF(Interdata1!DG46,"&gt;0")</f>
        <v>1</v>
      </c>
      <c r="CZ46" s="20">
        <f>COUNTIF(Interdata1!DK46,"&gt;0")</f>
        <v>1</v>
      </c>
      <c r="DA46" s="20">
        <f>COUNTIF(Interdata1!DO46,"&gt;0")</f>
        <v>1</v>
      </c>
      <c r="DB46" s="20">
        <f>COUNTIF(Interdata1!DS46,"&gt;0")</f>
        <v>0</v>
      </c>
      <c r="DC46" s="20">
        <f>COUNTIF(Interdata1!CJ46,"&gt;0")</f>
        <v>0</v>
      </c>
      <c r="DD46" s="20">
        <f>COUNTIF(Interdata1!CN46,"&gt;0")</f>
        <v>0</v>
      </c>
      <c r="DE46" s="20">
        <f>COUNTIF(Interdata1!CR46,"&gt;0")</f>
        <v>0</v>
      </c>
      <c r="DF46" s="20">
        <f>COUNTIF(Interdata1!CV46,"&gt;0")</f>
        <v>1</v>
      </c>
      <c r="DG46" s="20">
        <f>COUNTIF(Interdata1!CZ46,"&gt;0")</f>
        <v>1</v>
      </c>
      <c r="DH46" s="20">
        <f>COUNTIF(Interdata1!DD46,"&gt;0")</f>
        <v>0</v>
      </c>
      <c r="DI46" s="20">
        <f>COUNTIF(Interdata1!DH46,"&gt;0")</f>
        <v>1</v>
      </c>
      <c r="DJ46" s="20">
        <f>COUNTIF(Interdata1!DL46,"&gt;0")</f>
        <v>0</v>
      </c>
      <c r="DK46" s="20">
        <f>COUNTIF(Interdata1!DP46,"&gt;0")</f>
        <v>1</v>
      </c>
      <c r="DL46" s="20">
        <f>COUNTIF(Interdata1!DT46,"&gt;0")</f>
        <v>0</v>
      </c>
      <c r="DM46" s="20">
        <f>COUNTIF(Interdata1!CK46,"&gt;0")</f>
        <v>1</v>
      </c>
      <c r="DN46" s="20">
        <f>COUNTIF(Interdata1!CO46,"&gt;0")</f>
        <v>0</v>
      </c>
      <c r="DO46" s="20">
        <f>COUNTIF(Interdata1!CS46,"&gt;0")</f>
        <v>1</v>
      </c>
      <c r="DP46" s="20">
        <f>COUNTIF(Interdata1!CW46,"&gt;0")</f>
        <v>1</v>
      </c>
      <c r="DQ46" s="20">
        <f>COUNTIF(Interdata1!DA46,"&gt;0")</f>
        <v>0</v>
      </c>
      <c r="DR46" s="20">
        <f>COUNTIF(Interdata1!DE46,"&gt;0")</f>
        <v>0</v>
      </c>
      <c r="DS46" s="20">
        <f>COUNTIF(Interdata1!DI46,"&gt;0")</f>
        <v>0</v>
      </c>
      <c r="DT46" s="20">
        <f>COUNTIF(Interdata1!DM46,"&gt;0")</f>
        <v>1</v>
      </c>
      <c r="DU46" s="20">
        <f>COUNTIF(Interdata1!DQ46,"&gt;0")</f>
        <v>0</v>
      </c>
      <c r="DV46" s="20">
        <f>COUNTIF(Interdata1!DU46,"&gt;0")</f>
        <v>0</v>
      </c>
      <c r="DW46" s="20">
        <f>COUNTIF(Interdata1!CL46,"&gt;0")</f>
        <v>0</v>
      </c>
      <c r="DX46" s="20">
        <f>COUNTIF(Interdata1!CP46,"&gt;0")</f>
        <v>0</v>
      </c>
      <c r="DY46" s="20">
        <f>COUNTIF(Interdata1!CT46,"&gt;0")</f>
        <v>1</v>
      </c>
      <c r="DZ46" s="20">
        <f>COUNTIF(Interdata1!CX46,"&gt;0")</f>
        <v>1</v>
      </c>
      <c r="EA46" s="20">
        <f>COUNTIF(Interdata1!DB46,"&gt;0")</f>
        <v>0</v>
      </c>
      <c r="EB46" s="20">
        <f>COUNTIF(Interdata1!DF46,"&gt;0")</f>
        <v>1</v>
      </c>
      <c r="EC46" s="20">
        <f>COUNTIF(Interdata1!DJ46,"&gt;0")</f>
        <v>1</v>
      </c>
      <c r="ED46" s="20">
        <f>COUNTIF(Interdata1!DN46,"&gt;0")</f>
        <v>0</v>
      </c>
      <c r="EE46" s="20">
        <f>COUNTIF(Interdata1!DR46,"&gt;0")</f>
        <v>1</v>
      </c>
      <c r="EF46" s="20">
        <f>COUNTIF(Interdata1!DV46,"&gt;0")</f>
        <v>1</v>
      </c>
      <c r="EG46" s="20">
        <f>(Interdata1!EB46)</f>
        <v>2</v>
      </c>
      <c r="EH46" s="20">
        <f>(Interdata1!ED46)</f>
        <v>4</v>
      </c>
      <c r="EI46" s="20">
        <f>(Interdata1!EE46)</f>
        <v>1</v>
      </c>
      <c r="EJ46" s="20">
        <f>(Interdata1!EJ46)</f>
        <v>2</v>
      </c>
      <c r="EK46" s="20">
        <f>(Interdata1!ES46)</f>
        <v>4</v>
      </c>
      <c r="EL46" s="20">
        <f>(Interdata1!FA46)</f>
        <v>2</v>
      </c>
      <c r="EM46" s="20">
        <f>(Interdata1!FC46)</f>
        <v>4</v>
      </c>
      <c r="EN46" s="20">
        <f>(Interdata1!FT46)</f>
        <v>3</v>
      </c>
      <c r="EO46" s="20">
        <f>(Interdata1!FV46)</f>
        <v>1</v>
      </c>
      <c r="EP46" s="20">
        <f>(Interdata1!GD46)</f>
        <v>4</v>
      </c>
      <c r="EQ46" s="20">
        <f>(Interdata1!EA46)</f>
        <v>4</v>
      </c>
      <c r="ER46" s="20">
        <f>(Interdata1!EF46)</f>
        <v>4</v>
      </c>
      <c r="ES46" s="20">
        <f>(Interdata1!EG46)</f>
        <v>1</v>
      </c>
      <c r="ET46" s="20">
        <f>(Interdata1!EM46)</f>
        <v>4</v>
      </c>
      <c r="EU46" s="20">
        <f>(Interdata1!EP46)</f>
        <v>2</v>
      </c>
      <c r="EV46" s="20">
        <f>(Interdata1!EY46)</f>
        <v>1</v>
      </c>
      <c r="EW46" s="20">
        <f>(Interdata1!FB46)</f>
        <v>4</v>
      </c>
      <c r="EX46" s="20">
        <f>(Interdata1!FJ46)</f>
        <v>1</v>
      </c>
      <c r="EY46" s="20">
        <f>(Interdata1!FS46)</f>
        <v>4</v>
      </c>
      <c r="EZ46" s="20">
        <f>(Interdata1!FX46)</f>
        <v>1</v>
      </c>
      <c r="FA46" s="20">
        <f>(Interdata1!DX46)</f>
        <v>1</v>
      </c>
      <c r="FB46" s="20">
        <f>(Interdata1!DZ46)</f>
        <v>3</v>
      </c>
      <c r="FC46" s="20">
        <f>(Interdata1!EI46)</f>
        <v>3</v>
      </c>
      <c r="FD46" s="20">
        <f>(Interdata1!EN46)</f>
        <v>4</v>
      </c>
      <c r="FE46" s="20">
        <f>(Interdata1!EU46)</f>
        <v>3</v>
      </c>
      <c r="FF46" s="20">
        <f>(Interdata1!EZ46)</f>
        <v>3</v>
      </c>
      <c r="FG46" s="20">
        <f>(Interdata1!FI46)</f>
        <v>2</v>
      </c>
      <c r="FH46" s="20">
        <f>(Interdata1!FU46)</f>
        <v>1</v>
      </c>
      <c r="FI46" s="20">
        <f>(Interdata1!GH46)</f>
        <v>1</v>
      </c>
      <c r="FJ46" s="20">
        <f>(Interdata1!GJ46)</f>
        <v>1</v>
      </c>
      <c r="FK46" s="20">
        <f>(Interdata1!DY46)</f>
        <v>1</v>
      </c>
      <c r="FL46" s="20">
        <f>(Interdata1!EC46)</f>
        <v>2</v>
      </c>
      <c r="FM46" s="20">
        <f>(Interdata1!EK46)</f>
        <v>1</v>
      </c>
      <c r="FN46" s="20">
        <f>(Interdata1!ER46)</f>
        <v>3</v>
      </c>
      <c r="FO46" s="20">
        <f>(Interdata1!FD46)</f>
        <v>1</v>
      </c>
      <c r="FP46" s="20">
        <f>(Interdata1!FH46)</f>
        <v>3</v>
      </c>
      <c r="FQ46" s="20">
        <f>(Interdata1!FL46)</f>
        <v>1</v>
      </c>
      <c r="FR46" s="20">
        <f>(Interdata1!FO46)</f>
        <v>3</v>
      </c>
      <c r="FS46" s="20">
        <f>(Interdata1!FQ46)</f>
        <v>3</v>
      </c>
      <c r="FT46" s="20">
        <f>(Interdata1!FW46)</f>
        <v>2</v>
      </c>
      <c r="FU46" s="20">
        <f>(Interdata1!EQ46)</f>
        <v>2</v>
      </c>
      <c r="FV46" s="20">
        <f>(Interdata1!ET46)</f>
        <v>3</v>
      </c>
      <c r="FW46" s="20">
        <f>(Interdata1!EV46)</f>
        <v>4</v>
      </c>
      <c r="FX46" s="20">
        <f>(Interdata1!FG46)</f>
        <v>1</v>
      </c>
      <c r="FY46" s="20">
        <f>(Interdata1!FN46)</f>
        <v>1</v>
      </c>
      <c r="FZ46" s="20">
        <f>(Interdata1!FR46)</f>
        <v>2</v>
      </c>
      <c r="GA46" s="20">
        <f>(Interdata1!GC46)</f>
        <v>1</v>
      </c>
      <c r="GB46" s="20">
        <f>(Interdata1!GE46)</f>
        <v>3</v>
      </c>
      <c r="GC46" s="20">
        <f>(Interdata1!GK46)</f>
        <v>2</v>
      </c>
      <c r="GD46" s="20">
        <f>(Interdata1!GL46)</f>
        <v>1</v>
      </c>
      <c r="GE46" s="20">
        <f>(Interdata1!EO46)</f>
        <v>3</v>
      </c>
      <c r="GF46" s="20">
        <f>(Interdata1!EW46)</f>
        <v>3</v>
      </c>
      <c r="GG46" s="20">
        <f>(Interdata1!FF46)</f>
        <v>1</v>
      </c>
      <c r="GH46" s="20">
        <f>(Interdata1!FM46)</f>
        <v>3</v>
      </c>
      <c r="GI46" s="20">
        <f>(Interdata1!FP46)</f>
        <v>2</v>
      </c>
      <c r="GJ46" s="20">
        <f>(Interdata1!GB46)</f>
        <v>3</v>
      </c>
      <c r="GK46" s="20">
        <f>(Interdata1!GF46)</f>
        <v>3</v>
      </c>
      <c r="GL46" s="20">
        <f>(Interdata1!GG46)</f>
        <v>2</v>
      </c>
      <c r="GM46" s="20">
        <f>(Interdata1!GI46)</f>
        <v>4</v>
      </c>
      <c r="GN46" s="20">
        <f>(Interdata1!GN46)</f>
        <v>3</v>
      </c>
      <c r="GO46" s="20">
        <f>(Interdata1!DW46)</f>
        <v>4</v>
      </c>
      <c r="GP46" s="20">
        <f>(Interdata1!EH46)</f>
        <v>2</v>
      </c>
      <c r="GQ46" s="20">
        <f>(Interdata1!EL46)</f>
        <v>1</v>
      </c>
      <c r="GR46" s="20">
        <f>(Interdata1!EX46)</f>
        <v>3</v>
      </c>
      <c r="GS46" s="20">
        <f>(Interdata1!FE46)</f>
        <v>2</v>
      </c>
      <c r="GT46" s="20">
        <f>(Interdata1!FK46)</f>
        <v>3</v>
      </c>
      <c r="GU46" s="20">
        <f>(Interdata1!FY46)</f>
        <v>3</v>
      </c>
      <c r="GV46" s="20">
        <f>(Interdata1!FZ46)</f>
        <v>2</v>
      </c>
      <c r="GW46" s="20">
        <f>(Interdata1!GA46)</f>
        <v>1</v>
      </c>
      <c r="GX46" s="20">
        <f>(Interdata1!GM46)</f>
        <v>4</v>
      </c>
      <c r="GY46" s="20">
        <f>('Raw data'!GO46)</f>
        <v>7</v>
      </c>
      <c r="GZ46" s="20">
        <f>('Raw data'!GW46)</f>
        <v>7</v>
      </c>
      <c r="HA46" s="20">
        <f>('Raw data'!HE46)</f>
        <v>8</v>
      </c>
      <c r="HB46" s="20">
        <f>('Raw data'!HM46)</f>
        <v>7</v>
      </c>
      <c r="HC46" s="20">
        <f>('Raw data'!HU46)</f>
        <v>10</v>
      </c>
      <c r="HD46" s="20">
        <f>('Raw data'!GP46)</f>
        <v>4</v>
      </c>
      <c r="HE46" s="20">
        <f>('Raw data'!GX46)</f>
        <v>1</v>
      </c>
      <c r="HF46" s="20">
        <f>('Raw data'!HF46)</f>
        <v>5</v>
      </c>
      <c r="HG46" s="20">
        <f>('Raw data'!HN46)</f>
        <v>7</v>
      </c>
      <c r="HH46" s="20">
        <f>('Raw data'!HV46)</f>
        <v>1</v>
      </c>
      <c r="HI46" s="20">
        <f>('Raw data'!GQ46)</f>
        <v>8</v>
      </c>
      <c r="HJ46" s="20">
        <f>('Raw data'!GY46)</f>
        <v>10</v>
      </c>
      <c r="HK46" s="20">
        <f>('Raw data'!HG46)</f>
        <v>9</v>
      </c>
      <c r="HL46" s="20">
        <f>('Raw data'!HO46)</f>
        <v>4</v>
      </c>
      <c r="HM46" s="20">
        <f>('Raw data'!HW46)</f>
        <v>10</v>
      </c>
      <c r="HN46" s="20">
        <f>('Raw data'!GR46)</f>
        <v>10</v>
      </c>
      <c r="HO46" s="20">
        <f>('Raw data'!GZ46)</f>
        <v>10</v>
      </c>
      <c r="HP46" s="20">
        <f>('Raw data'!HX46)</f>
        <v>10</v>
      </c>
      <c r="HQ46" s="20">
        <f>('Raw data'!HH46)</f>
        <v>8</v>
      </c>
      <c r="HR46" s="20">
        <f>('Raw data'!HP46)</f>
        <v>7</v>
      </c>
      <c r="HS46" s="20">
        <f>('Raw data'!IC46)</f>
        <v>9</v>
      </c>
      <c r="HT46" s="20">
        <f>('Raw data'!GS46)</f>
        <v>10</v>
      </c>
      <c r="HU46" s="20">
        <f>('Raw data'!HA46)</f>
        <v>8</v>
      </c>
      <c r="HV46" s="20">
        <f>('Raw data'!HI46)</f>
        <v>5</v>
      </c>
      <c r="HW46" s="20">
        <f>('Raw data'!HQ46)</f>
        <v>9</v>
      </c>
      <c r="HX46" s="20">
        <f>('Raw data'!HY46)</f>
        <v>10</v>
      </c>
      <c r="HY46" s="20">
        <f>('Raw data'!GT46)</f>
        <v>4</v>
      </c>
      <c r="HZ46" s="20">
        <f>('Raw data'!HB46)</f>
        <v>1</v>
      </c>
      <c r="IA46" s="20">
        <f>('Raw data'!HJ46)</f>
        <v>3</v>
      </c>
      <c r="IB46" s="20">
        <f>('Raw data'!HR46)</f>
        <v>2</v>
      </c>
      <c r="IC46" s="20">
        <f>('Raw data'!HZ46)</f>
        <v>2</v>
      </c>
      <c r="ID46" s="20">
        <f>('Raw data'!GU46)</f>
        <v>10</v>
      </c>
      <c r="IE46" s="20">
        <f>('Raw data'!HC46)</f>
        <v>10</v>
      </c>
      <c r="IF46" s="20">
        <f>('Raw data'!HK46)</f>
        <v>8</v>
      </c>
      <c r="IG46" s="20">
        <f>('Raw data'!HS46)</f>
        <v>10</v>
      </c>
      <c r="IH46" s="20">
        <f>('Raw data'!IA46)</f>
        <v>8</v>
      </c>
      <c r="II46" s="20">
        <f>('Raw data'!GV46)</f>
        <v>6</v>
      </c>
      <c r="IJ46" s="20">
        <f>('Raw data'!HD46)</f>
        <v>3</v>
      </c>
      <c r="IK46" s="20">
        <f>('Raw data'!HL46)</f>
        <v>4</v>
      </c>
      <c r="IL46" s="20">
        <f>('Raw data'!HT46)</f>
        <v>2</v>
      </c>
      <c r="IM46" s="20">
        <f>('Raw data'!IB46)</f>
        <v>6</v>
      </c>
    </row>
    <row r="47">
      <c r="A47" s="24" t="str">
        <f>'Raw data'!B47</f>
        <v>UI/UX Designer</v>
      </c>
      <c r="B47" s="31">
        <f>COUNTIF(Interdata1!E47:I47,"&lt;1")</f>
        <v>1</v>
      </c>
      <c r="C47" s="20">
        <f>COUNTIF(Interdata1!T47:W47,"&lt;1")</f>
        <v>1</v>
      </c>
      <c r="D47" s="20">
        <f>COUNTIF(Interdata1!Y47,"&lt;1")</f>
        <v>0</v>
      </c>
      <c r="E47" s="19">
        <f>COUNTIF(Interdata1!AI47:AL47,"&lt;1")</f>
        <v>2</v>
      </c>
      <c r="F47" s="19">
        <f>COUNTIF(Interdata1!E47,"&gt;0")</f>
        <v>1</v>
      </c>
      <c r="G47" s="20">
        <f>COUNTIF(Interdata1!J47:M47,"&lt;1")</f>
        <v>2</v>
      </c>
      <c r="H47" s="20">
        <f>countif(Interdata1!T47,"&gt;0")</f>
        <v>0</v>
      </c>
      <c r="I47" s="20">
        <f>COUNTIF(Interdata1!X47,"&lt;1")</f>
        <v>0</v>
      </c>
      <c r="J47" s="20">
        <f>COUNTIF(Interdata1!Z47:AB47,"&lt;1")</f>
        <v>1</v>
      </c>
      <c r="K47" s="20">
        <f>COUNTIF(Interdata1!AI47,"&gt;0")</f>
        <v>0</v>
      </c>
      <c r="L47" s="20">
        <f>COUNTIF(Interdata1!AM47:AO47,"&lt;1")</f>
        <v>2</v>
      </c>
      <c r="M47" s="20">
        <f>COUNTIF(Interdata1!F47,"&gt;0")</f>
        <v>1</v>
      </c>
      <c r="N47" s="20">
        <f>COUNTIF(Interdata1!J47,"&gt;0")</f>
        <v>1</v>
      </c>
      <c r="O47" s="20">
        <f>COUNTIF(Interdata1!N47:P47,"&lt;1")</f>
        <v>2</v>
      </c>
      <c r="P47" s="20">
        <f>COUNTIF(Interdata1!U47,"&gt;0")</f>
        <v>1</v>
      </c>
      <c r="Q47" s="20">
        <f>COUNTIF(Interdata1!X47,"&gt;0")</f>
        <v>1</v>
      </c>
      <c r="R47" s="20">
        <f>COUNTIF(Interdata1!AC47:AE47,"&lt;1")</f>
        <v>2</v>
      </c>
      <c r="S47" s="20">
        <f>COUNTIF(Interdata1!AN47,"&gt;0")</f>
        <v>0</v>
      </c>
      <c r="T47" s="20">
        <f>COUNTIF(Interdata1!AP47:AQ47,"&lt;1")</f>
        <v>2</v>
      </c>
      <c r="U47" s="20">
        <f>COUNTIF(Interdata1!AS47,"&gt;0")</f>
        <v>0</v>
      </c>
      <c r="V47" s="20">
        <f>COUNTIF(Interdata1!G47,"&gt;0")</f>
        <v>1</v>
      </c>
      <c r="W47" s="20">
        <f>COUNTIF(Interdata1!K47,"&gt;0")</f>
        <v>1</v>
      </c>
      <c r="X47" s="20">
        <f>COUNTIF(Interdata1!N47,"&gt;0")</f>
        <v>1</v>
      </c>
      <c r="Y47" s="20">
        <f>COUNTIF(Interdata1!Q47:R47,"&lt;1")</f>
        <v>2</v>
      </c>
      <c r="Z47" s="20">
        <f>COUNTIF(Interdata1!V47,"&gt;0")</f>
        <v>1</v>
      </c>
      <c r="AA47" s="20">
        <f>COUNTIF(Interdata1!Z47,"&gt;0")</f>
        <v>1</v>
      </c>
      <c r="AB47" s="20">
        <f>COUNTIF(Interdata1!AC47:AD47,"&gt;0")</f>
        <v>0</v>
      </c>
      <c r="AC47" s="20">
        <f>COUNTIF(Interdata1!AF47:AG47,"&lt;1")</f>
        <v>2</v>
      </c>
      <c r="AD47" s="20">
        <f>COUNTIF(Interdata1!AJ47,"&gt;0")</f>
        <v>1</v>
      </c>
      <c r="AE47" s="20">
        <f>COUNTIF(Interdata1!AP47,"&gt;0")</f>
        <v>0</v>
      </c>
      <c r="AF47" s="20">
        <f>COUNTIF(Interdata1!AR47,"&lt;1")</f>
        <v>0</v>
      </c>
      <c r="AG47" s="20">
        <f>COUNTIF(Interdata1!AT47,"&lt;1")</f>
        <v>0</v>
      </c>
      <c r="AH47" s="20">
        <f>COUNTIF(Interdata1!H47,"&gt;0")</f>
        <v>0</v>
      </c>
      <c r="AI47" s="20">
        <f>COUNTIF(Interdata1!L47,"&gt;0")</f>
        <v>0</v>
      </c>
      <c r="AJ47" s="20">
        <f>COUNTIF(Interdata1!O47,"&gt;0")</f>
        <v>0</v>
      </c>
      <c r="AK47" s="20">
        <f>COUNTIF(Interdata1!Q47,"&gt;0")</f>
        <v>0</v>
      </c>
      <c r="AL47" s="20">
        <f>COUNTIF(Interdata1!S47,"&lt;1")</f>
        <v>0</v>
      </c>
      <c r="AM47" s="20">
        <f>COUNTIF(Interdata1!AA47:AB47,"&gt;0")</f>
        <v>1</v>
      </c>
      <c r="AN47" s="20">
        <f>COUNTIF(Interdata1!AF47,"&gt;0")</f>
        <v>0</v>
      </c>
      <c r="AO47" s="20">
        <f>COUNTIF(Interdata1!AH47,"&lt;1")</f>
        <v>0</v>
      </c>
      <c r="AP47" s="20">
        <f>COUNTIF(Interdata1!AK47,"&gt;0")</f>
        <v>0</v>
      </c>
      <c r="AQ47" s="20">
        <f>COUNTIF(Interdata1!AM47,"&gt;0")</f>
        <v>1</v>
      </c>
      <c r="AR47" s="20">
        <f>COUNTIF(Interdata1!AO47,"&gt;0")</f>
        <v>0</v>
      </c>
      <c r="AS47" s="20">
        <f>COUNTIF(Interdata1!AQ47:AR47,"&gt;0")</f>
        <v>1</v>
      </c>
      <c r="AT47" s="20">
        <f>COUNTIF(Interdata1!I47,"&gt;0")</f>
        <v>1</v>
      </c>
      <c r="AU47" s="20">
        <f>COUNTIF(Interdata1!M47,"&gt;0")</f>
        <v>0</v>
      </c>
      <c r="AV47" s="20">
        <f>COUNTIF(Interdata1!P47,"&gt;0")</f>
        <v>0</v>
      </c>
      <c r="AW47" s="20">
        <f>COUNTIF(Interdata1!R47:S47,"&gt;0")</f>
        <v>1</v>
      </c>
      <c r="AX47" s="20">
        <f>COUNTIF(Interdata1!W47,"&gt;0")</f>
        <v>1</v>
      </c>
      <c r="AY47" s="20">
        <f>COUNTIF(Interdata1!Y47,"&gt;0")</f>
        <v>1</v>
      </c>
      <c r="AZ47" s="20">
        <f>COUNTIF(Interdata1!AE47,"&gt;0")</f>
        <v>1</v>
      </c>
      <c r="BA47" s="20">
        <f>COUNTIF(Interdata1!AG47:AH47,"&gt;0")</f>
        <v>1</v>
      </c>
      <c r="BB47" s="20">
        <f>COUNTIF(Interdata1!AL47,"&gt;0")</f>
        <v>1</v>
      </c>
      <c r="BC47" s="20">
        <f>COUNTIF(Interdata1!AS47,"&lt;1")</f>
        <v>1</v>
      </c>
      <c r="BD47" s="32">
        <f>COUNTIF(Interdata1!AT47,"&gt;0")</f>
        <v>1</v>
      </c>
      <c r="BE47" s="20">
        <f>COUNTIF(Interdata1!AU47,"&gt;0")</f>
        <v>0</v>
      </c>
      <c r="BF47" s="20">
        <f>COUNTIF(Interdata1!AY47,"&gt;0")</f>
        <v>1</v>
      </c>
      <c r="BG47" s="20">
        <f>COUNTIF(Interdata1!BC47,"&gt;0")</f>
        <v>1</v>
      </c>
      <c r="BH47" s="20">
        <f>COUNTIF(Interdata1!BG47,"&gt;0")</f>
        <v>1</v>
      </c>
      <c r="BI47" s="20">
        <f>COUNTIF(Interdata1!BK47,"&gt;0")</f>
        <v>1</v>
      </c>
      <c r="BJ47" s="20">
        <f>COUNTIF(Interdata1!BO47,"&gt;0")</f>
        <v>0</v>
      </c>
      <c r="BK47" s="20">
        <f>COUNTIF(Interdata1!BS47,"&gt;0")</f>
        <v>0</v>
      </c>
      <c r="BL47" s="20">
        <f>COUNTIF(Interdata1!BW47,"&gt;0")</f>
        <v>0</v>
      </c>
      <c r="BM47" s="20">
        <f>COUNTIF(Interdata1!CA47,"&gt;0")</f>
        <v>0</v>
      </c>
      <c r="BN47" s="20">
        <f>COUNTIF(Interdata1!CE47,"&gt;0")</f>
        <v>0</v>
      </c>
      <c r="BO47" s="20">
        <f>COUNTIF(Interdata1!AV47,"&gt;0")</f>
        <v>1</v>
      </c>
      <c r="BP47" s="20">
        <f>COUNTIF(Interdata1!AZ47,"&gt;0")</f>
        <v>0</v>
      </c>
      <c r="BQ47" s="20">
        <f>COUNTIF(Interdata1!BD47,"&gt;0")</f>
        <v>1</v>
      </c>
      <c r="BR47" s="20">
        <f>COUNTIF(Interdata1!BH47,"&gt;0")</f>
        <v>1</v>
      </c>
      <c r="BS47" s="20">
        <f>COUNTIF(Interdata1!BL47,"&gt;0")</f>
        <v>0</v>
      </c>
      <c r="BT47" s="20">
        <f>COUNTIF(Interdata1!BP47,"&gt;0")</f>
        <v>1</v>
      </c>
      <c r="BU47" s="20">
        <f>COUNTIF(Interdata1!BT47,"&gt;0")</f>
        <v>1</v>
      </c>
      <c r="BV47" s="20">
        <f>COUNTIF(Interdata1!BX47,"&gt;0")</f>
        <v>0</v>
      </c>
      <c r="BW47" s="20">
        <f>COUNTIF(Interdata1!CB47,"&gt;0")</f>
        <v>1</v>
      </c>
      <c r="BX47" s="20">
        <f>COUNTIF(Interdata1!CF47,"&gt;0")</f>
        <v>1</v>
      </c>
      <c r="BY47" s="20">
        <f>COUNTIF(Interdata1!AW47,"&gt;0")</f>
        <v>0</v>
      </c>
      <c r="BZ47" s="20">
        <f>COUNTIF(Interdata1!BA47,"&gt;0")</f>
        <v>1</v>
      </c>
      <c r="CA47" s="20">
        <f>COUNTIF(Interdata1!BE47,"&gt;0")</f>
        <v>0</v>
      </c>
      <c r="CB47" s="20">
        <f>COUNTIF(Interdata1!BI47,"&gt;0")</f>
        <v>1</v>
      </c>
      <c r="CC47" s="20">
        <f>COUNTIF(Interdata1!BM47,"&gt;0")</f>
        <v>1</v>
      </c>
      <c r="CD47" s="20">
        <f>COUNTIF(Interdata1!BQ47,"&gt;0")</f>
        <v>1</v>
      </c>
      <c r="CE47" s="20">
        <f>COUNTIF(Interdata1!BU47,"&gt;0")</f>
        <v>0</v>
      </c>
      <c r="CF47" s="20">
        <f>COUNTIF(Interdata1!BY47,"&gt;0")</f>
        <v>1</v>
      </c>
      <c r="CG47" s="20">
        <f>COUNTIF(Interdata1!CC47,"&gt;0")</f>
        <v>1</v>
      </c>
      <c r="CH47" s="20">
        <f>COUNTIF(Interdata1!CG47,"&gt;0")</f>
        <v>1</v>
      </c>
      <c r="CI47" s="20">
        <f>COUNTIF(Interdata1!AX47,"&gt;0")</f>
        <v>0</v>
      </c>
      <c r="CJ47" s="20">
        <f>COUNTIF(Interdata1!BB47,"&gt;0")</f>
        <v>1</v>
      </c>
      <c r="CK47" s="20">
        <f>COUNTIF(Interdata1!BF47,"&gt;0")</f>
        <v>0</v>
      </c>
      <c r="CL47" s="20">
        <f>COUNTIF(Interdata1!BJ47,"&gt;0")</f>
        <v>0</v>
      </c>
      <c r="CM47" s="20">
        <f>COUNTIF(Interdata1!BN47,"&gt;0")</f>
        <v>0</v>
      </c>
      <c r="CN47" s="20">
        <f>COUNTIF(Interdata1!BR47,"&gt;0")</f>
        <v>1</v>
      </c>
      <c r="CO47" s="20">
        <f>COUNTIF(Interdata1!BV47,"&gt;0")</f>
        <v>1</v>
      </c>
      <c r="CP47" s="20">
        <f>COUNTIF(Interdata1!BZ47,"&gt;0")</f>
        <v>1</v>
      </c>
      <c r="CQ47" s="20">
        <f>COUNTIF(Interdata1!CD47,"&gt;0")</f>
        <v>0</v>
      </c>
      <c r="CR47" s="20">
        <f>COUNTIF(Interdata1!CH47,"&gt;0")</f>
        <v>1</v>
      </c>
      <c r="CS47" s="20">
        <f>COUNTIF(Interdata1!CI47,"&gt;0")</f>
        <v>0</v>
      </c>
      <c r="CT47" s="20">
        <f>COUNTIF(Interdata1!CM47,"&gt;0")</f>
        <v>1</v>
      </c>
      <c r="CU47" s="20">
        <f>COUNTIF(Interdata1!CQ47,"&gt;0")</f>
        <v>0</v>
      </c>
      <c r="CV47" s="20">
        <f>COUNTIF(Interdata1!CU47,"&gt;0")</f>
        <v>0</v>
      </c>
      <c r="CW47" s="20">
        <f>COUNTIF(Interdata1!CY47,"&gt;0")</f>
        <v>0</v>
      </c>
      <c r="CX47" s="20">
        <f>COUNTIF(Interdata1!DC47,"&gt;0")</f>
        <v>1</v>
      </c>
      <c r="CY47" s="20">
        <f>COUNTIF(Interdata1!DG47,"&gt;0")</f>
        <v>1</v>
      </c>
      <c r="CZ47" s="20">
        <f>COUNTIF(Interdata1!DK47,"&gt;0")</f>
        <v>0</v>
      </c>
      <c r="DA47" s="20">
        <f>COUNTIF(Interdata1!DO47,"&gt;0")</f>
        <v>1</v>
      </c>
      <c r="DB47" s="20">
        <f>COUNTIF(Interdata1!DS47,"&gt;0")</f>
        <v>1</v>
      </c>
      <c r="DC47" s="20">
        <f>COUNTIF(Interdata1!CJ47,"&gt;0")</f>
        <v>1</v>
      </c>
      <c r="DD47" s="20">
        <f>COUNTIF(Interdata1!CN47,"&gt;0")</f>
        <v>1</v>
      </c>
      <c r="DE47" s="20">
        <f>COUNTIF(Interdata1!CR47,"&gt;0")</f>
        <v>1</v>
      </c>
      <c r="DF47" s="20">
        <f>COUNTIF(Interdata1!CV47,"&gt;0")</f>
        <v>0</v>
      </c>
      <c r="DG47" s="20">
        <f>COUNTIF(Interdata1!CZ47,"&gt;0")</f>
        <v>1</v>
      </c>
      <c r="DH47" s="20">
        <f>COUNTIF(Interdata1!DD47,"&gt;0")</f>
        <v>1</v>
      </c>
      <c r="DI47" s="20">
        <f>COUNTIF(Interdata1!DH47,"&gt;0")</f>
        <v>1</v>
      </c>
      <c r="DJ47" s="20">
        <f>COUNTIF(Interdata1!DL47,"&gt;0")</f>
        <v>0</v>
      </c>
      <c r="DK47" s="20">
        <f>COUNTIF(Interdata1!DP47,"&gt;0")</f>
        <v>1</v>
      </c>
      <c r="DL47" s="20">
        <f>COUNTIF(Interdata1!DT47,"&gt;0")</f>
        <v>0</v>
      </c>
      <c r="DM47" s="20">
        <f>COUNTIF(Interdata1!CK47,"&gt;0")</f>
        <v>1</v>
      </c>
      <c r="DN47" s="20">
        <f>COUNTIF(Interdata1!CO47,"&gt;0")</f>
        <v>0</v>
      </c>
      <c r="DO47" s="20">
        <f>COUNTIF(Interdata1!CS47,"&gt;0")</f>
        <v>0</v>
      </c>
      <c r="DP47" s="20">
        <f>COUNTIF(Interdata1!CW47,"&gt;0")</f>
        <v>1</v>
      </c>
      <c r="DQ47" s="20">
        <f>COUNTIF(Interdata1!DA47,"&gt;0")</f>
        <v>0</v>
      </c>
      <c r="DR47" s="20">
        <f>COUNTIF(Interdata1!DE47,"&gt;0")</f>
        <v>1</v>
      </c>
      <c r="DS47" s="20">
        <f>COUNTIF(Interdata1!DI47,"&gt;0")</f>
        <v>1</v>
      </c>
      <c r="DT47" s="20">
        <f>COUNTIF(Interdata1!DM47,"&gt;0")</f>
        <v>1</v>
      </c>
      <c r="DU47" s="20">
        <f>COUNTIF(Interdata1!DQ47,"&gt;0")</f>
        <v>0</v>
      </c>
      <c r="DV47" s="20">
        <f>COUNTIF(Interdata1!DU47,"&gt;0")</f>
        <v>0</v>
      </c>
      <c r="DW47" s="20">
        <f>COUNTIF(Interdata1!CL47,"&gt;0")</f>
        <v>0</v>
      </c>
      <c r="DX47" s="20">
        <f>COUNTIF(Interdata1!CP47,"&gt;0")</f>
        <v>0</v>
      </c>
      <c r="DY47" s="20">
        <f>COUNTIF(Interdata1!CT47,"&gt;0")</f>
        <v>1</v>
      </c>
      <c r="DZ47" s="20">
        <f>COUNTIF(Interdata1!CX47,"&gt;0")</f>
        <v>1</v>
      </c>
      <c r="EA47" s="20">
        <f>COUNTIF(Interdata1!DB47,"&gt;0")</f>
        <v>1</v>
      </c>
      <c r="EB47" s="20">
        <f>COUNTIF(Interdata1!DF47,"&gt;0")</f>
        <v>1</v>
      </c>
      <c r="EC47" s="20">
        <f>COUNTIF(Interdata1!DJ47,"&gt;0")</f>
        <v>0</v>
      </c>
      <c r="ED47" s="20">
        <f>COUNTIF(Interdata1!DN47,"&gt;0")</f>
        <v>0</v>
      </c>
      <c r="EE47" s="20">
        <f>COUNTIF(Interdata1!DR47,"&gt;0")</f>
        <v>1</v>
      </c>
      <c r="EF47" s="20">
        <f>COUNTIF(Interdata1!DV47,"&gt;0")</f>
        <v>0</v>
      </c>
      <c r="EG47" s="20">
        <f>(Interdata1!EB47)</f>
        <v>3</v>
      </c>
      <c r="EH47" s="20">
        <f>(Interdata1!ED47)</f>
        <v>4</v>
      </c>
      <c r="EI47" s="20">
        <f>(Interdata1!EE47)</f>
        <v>2</v>
      </c>
      <c r="EJ47" s="20">
        <f>(Interdata1!EJ47)</f>
        <v>3</v>
      </c>
      <c r="EK47" s="20">
        <f>(Interdata1!ES47)</f>
        <v>1</v>
      </c>
      <c r="EL47" s="20">
        <f>(Interdata1!FA47)</f>
        <v>3</v>
      </c>
      <c r="EM47" s="20">
        <f>(Interdata1!FC47)</f>
        <v>2</v>
      </c>
      <c r="EN47" s="20">
        <f>(Interdata1!FT47)</f>
        <v>2</v>
      </c>
      <c r="EO47" s="20">
        <f>(Interdata1!FV47)</f>
        <v>3</v>
      </c>
      <c r="EP47" s="20">
        <f>(Interdata1!GD47)</f>
        <v>4</v>
      </c>
      <c r="EQ47" s="20">
        <f>(Interdata1!EA47)</f>
        <v>4</v>
      </c>
      <c r="ER47" s="20">
        <f>(Interdata1!EF47)</f>
        <v>4</v>
      </c>
      <c r="ES47" s="20">
        <f>(Interdata1!EG47)</f>
        <v>1</v>
      </c>
      <c r="ET47" s="20">
        <f>(Interdata1!EM47)</f>
        <v>3</v>
      </c>
      <c r="EU47" s="20">
        <f>(Interdata1!EP47)</f>
        <v>4</v>
      </c>
      <c r="EV47" s="20">
        <f>(Interdata1!EY47)</f>
        <v>1</v>
      </c>
      <c r="EW47" s="20">
        <f>(Interdata1!FB47)</f>
        <v>2</v>
      </c>
      <c r="EX47" s="20">
        <f>(Interdata1!FJ47)</f>
        <v>1</v>
      </c>
      <c r="EY47" s="20">
        <f>(Interdata1!FS47)</f>
        <v>1</v>
      </c>
      <c r="EZ47" s="20">
        <f>(Interdata1!FX47)</f>
        <v>1</v>
      </c>
      <c r="FA47" s="20">
        <f>(Interdata1!DX47)</f>
        <v>1</v>
      </c>
      <c r="FB47" s="20">
        <f>(Interdata1!DZ47)</f>
        <v>4</v>
      </c>
      <c r="FC47" s="20">
        <f>(Interdata1!EI47)</f>
        <v>4</v>
      </c>
      <c r="FD47" s="20">
        <f>(Interdata1!EN47)</f>
        <v>4</v>
      </c>
      <c r="FE47" s="20">
        <f>(Interdata1!EU47)</f>
        <v>4</v>
      </c>
      <c r="FF47" s="20">
        <f>(Interdata1!EZ47)</f>
        <v>4</v>
      </c>
      <c r="FG47" s="20">
        <f>(Interdata1!FI47)</f>
        <v>4</v>
      </c>
      <c r="FH47" s="20">
        <f>(Interdata1!FU47)</f>
        <v>4</v>
      </c>
      <c r="FI47" s="20">
        <f>(Interdata1!GH47)</f>
        <v>3</v>
      </c>
      <c r="FJ47" s="20">
        <f>(Interdata1!GJ47)</f>
        <v>4</v>
      </c>
      <c r="FK47" s="20">
        <f>(Interdata1!DY47)</f>
        <v>3</v>
      </c>
      <c r="FL47" s="20">
        <f>(Interdata1!EC47)</f>
        <v>1</v>
      </c>
      <c r="FM47" s="20">
        <f>(Interdata1!EK47)</f>
        <v>3</v>
      </c>
      <c r="FN47" s="20">
        <f>(Interdata1!ER47)</f>
        <v>1</v>
      </c>
      <c r="FO47" s="20">
        <f>(Interdata1!FD47)</f>
        <v>3</v>
      </c>
      <c r="FP47" s="20">
        <f>(Interdata1!FH47)</f>
        <v>4</v>
      </c>
      <c r="FQ47" s="20">
        <f>(Interdata1!FL47)</f>
        <v>4</v>
      </c>
      <c r="FR47" s="20">
        <f>(Interdata1!FO47)</f>
        <v>1</v>
      </c>
      <c r="FS47" s="20">
        <f>(Interdata1!FQ47)</f>
        <v>4</v>
      </c>
      <c r="FT47" s="20">
        <f>(Interdata1!FW47)</f>
        <v>1</v>
      </c>
      <c r="FU47" s="20">
        <f>(Interdata1!EQ47)</f>
        <v>4</v>
      </c>
      <c r="FV47" s="20">
        <f>(Interdata1!ET47)</f>
        <v>3</v>
      </c>
      <c r="FW47" s="20">
        <f>(Interdata1!EV47)</f>
        <v>3</v>
      </c>
      <c r="FX47" s="20">
        <f>(Interdata1!FG47)</f>
        <v>4</v>
      </c>
      <c r="FY47" s="20">
        <f>(Interdata1!FN47)</f>
        <v>4</v>
      </c>
      <c r="FZ47" s="20">
        <f>(Interdata1!FR47)</f>
        <v>4</v>
      </c>
      <c r="GA47" s="20">
        <f>(Interdata1!GC47)</f>
        <v>4</v>
      </c>
      <c r="GB47" s="20">
        <f>(Interdata1!GE47)</f>
        <v>3</v>
      </c>
      <c r="GC47" s="20">
        <f>(Interdata1!GK47)</f>
        <v>1</v>
      </c>
      <c r="GD47" s="20">
        <f>(Interdata1!GL47)</f>
        <v>4</v>
      </c>
      <c r="GE47" s="20">
        <f>(Interdata1!EO47)</f>
        <v>3</v>
      </c>
      <c r="GF47" s="20">
        <f>(Interdata1!EW47)</f>
        <v>3</v>
      </c>
      <c r="GG47" s="20">
        <f>(Interdata1!FF47)</f>
        <v>4</v>
      </c>
      <c r="GH47" s="20">
        <f>(Interdata1!FM47)</f>
        <v>4</v>
      </c>
      <c r="GI47" s="20">
        <f>(Interdata1!FP47)</f>
        <v>2</v>
      </c>
      <c r="GJ47" s="20">
        <f>(Interdata1!GB47)</f>
        <v>4</v>
      </c>
      <c r="GK47" s="20">
        <f>(Interdata1!GF47)</f>
        <v>4</v>
      </c>
      <c r="GL47" s="20">
        <f>(Interdata1!GG47)</f>
        <v>4</v>
      </c>
      <c r="GM47" s="20">
        <f>(Interdata1!GI47)</f>
        <v>3</v>
      </c>
      <c r="GN47" s="20">
        <f>(Interdata1!GN47)</f>
        <v>4</v>
      </c>
      <c r="GO47" s="20">
        <f>(Interdata1!DW47)</f>
        <v>4</v>
      </c>
      <c r="GP47" s="20">
        <f>(Interdata1!EH47)</f>
        <v>4</v>
      </c>
      <c r="GQ47" s="20">
        <f>(Interdata1!EL47)</f>
        <v>4</v>
      </c>
      <c r="GR47" s="20">
        <f>(Interdata1!EX47)</f>
        <v>4</v>
      </c>
      <c r="GS47" s="20">
        <f>(Interdata1!FE47)</f>
        <v>3</v>
      </c>
      <c r="GT47" s="20">
        <f>(Interdata1!FK47)</f>
        <v>4</v>
      </c>
      <c r="GU47" s="20">
        <f>(Interdata1!FY47)</f>
        <v>4</v>
      </c>
      <c r="GV47" s="20">
        <f>(Interdata1!FZ47)</f>
        <v>2</v>
      </c>
      <c r="GW47" s="20">
        <f>(Interdata1!GA47)</f>
        <v>4</v>
      </c>
      <c r="GX47" s="20">
        <f>(Interdata1!GM47)</f>
        <v>4</v>
      </c>
      <c r="GY47" s="20">
        <f>('Raw data'!GO47)</f>
        <v>6</v>
      </c>
      <c r="GZ47" s="20">
        <f>('Raw data'!GW47)</f>
        <v>10</v>
      </c>
      <c r="HA47" s="20">
        <f>('Raw data'!HE47)</f>
        <v>10</v>
      </c>
      <c r="HB47" s="20">
        <f>('Raw data'!HM47)</f>
        <v>10</v>
      </c>
      <c r="HC47" s="20">
        <f>('Raw data'!HU47)</f>
        <v>10</v>
      </c>
      <c r="HD47" s="20">
        <f>('Raw data'!GP47)</f>
        <v>8</v>
      </c>
      <c r="HE47" s="20">
        <f>('Raw data'!GX47)</f>
        <v>9</v>
      </c>
      <c r="HF47" s="20">
        <f>('Raw data'!HF47)</f>
        <v>8</v>
      </c>
      <c r="HG47" s="20">
        <f>('Raw data'!HN47)</f>
        <v>10</v>
      </c>
      <c r="HH47" s="20">
        <f>('Raw data'!HV47)</f>
        <v>10</v>
      </c>
      <c r="HI47" s="20">
        <f>('Raw data'!GQ47)</f>
        <v>10</v>
      </c>
      <c r="HJ47" s="20">
        <f>('Raw data'!GY47)</f>
        <v>10</v>
      </c>
      <c r="HK47" s="20">
        <f>('Raw data'!HG47)</f>
        <v>10</v>
      </c>
      <c r="HL47" s="20">
        <f>('Raw data'!HO47)</f>
        <v>10</v>
      </c>
      <c r="HM47" s="20">
        <f>('Raw data'!HW47)</f>
        <v>10</v>
      </c>
      <c r="HN47" s="20">
        <f>('Raw data'!GR47)</f>
        <v>10</v>
      </c>
      <c r="HO47" s="20">
        <f>('Raw data'!GZ47)</f>
        <v>10</v>
      </c>
      <c r="HP47" s="20">
        <f>('Raw data'!HX47)</f>
        <v>10</v>
      </c>
      <c r="HQ47" s="20">
        <f>('Raw data'!HH47)</f>
        <v>5</v>
      </c>
      <c r="HR47" s="20">
        <f>('Raw data'!HP47)</f>
        <v>5</v>
      </c>
      <c r="HS47" s="20">
        <f>('Raw data'!IC47)</f>
        <v>5</v>
      </c>
      <c r="HT47" s="20">
        <f>('Raw data'!GS47)</f>
        <v>10</v>
      </c>
      <c r="HU47" s="20">
        <f>('Raw data'!HA47)</f>
        <v>10</v>
      </c>
      <c r="HV47" s="20">
        <f>('Raw data'!HI47)</f>
        <v>10</v>
      </c>
      <c r="HW47" s="20">
        <f>('Raw data'!HQ47)</f>
        <v>10</v>
      </c>
      <c r="HX47" s="20">
        <f>('Raw data'!HY47)</f>
        <v>10</v>
      </c>
      <c r="HY47" s="20">
        <f>('Raw data'!GT47)</f>
        <v>10</v>
      </c>
      <c r="HZ47" s="20">
        <f>('Raw data'!HB47)</f>
        <v>10</v>
      </c>
      <c r="IA47" s="20">
        <f>('Raw data'!HJ47)</f>
        <v>9</v>
      </c>
      <c r="IB47" s="20">
        <f>('Raw data'!HR47)</f>
        <v>10</v>
      </c>
      <c r="IC47" s="20">
        <f>('Raw data'!HZ47)</f>
        <v>10</v>
      </c>
      <c r="ID47" s="20">
        <f>('Raw data'!GU47)</f>
        <v>10</v>
      </c>
      <c r="IE47" s="20">
        <f>('Raw data'!HC47)</f>
        <v>10</v>
      </c>
      <c r="IF47" s="20">
        <f>('Raw data'!HK47)</f>
        <v>10</v>
      </c>
      <c r="IG47" s="20">
        <f>('Raw data'!HS47)</f>
        <v>10</v>
      </c>
      <c r="IH47" s="20">
        <f>('Raw data'!IA47)</f>
        <v>7</v>
      </c>
      <c r="II47" s="20">
        <f>('Raw data'!GV47)</f>
        <v>10</v>
      </c>
      <c r="IJ47" s="20">
        <f>('Raw data'!HD47)</f>
        <v>5</v>
      </c>
      <c r="IK47" s="20">
        <f>('Raw data'!HL47)</f>
        <v>10</v>
      </c>
      <c r="IL47" s="20">
        <f>('Raw data'!HT47)</f>
        <v>7</v>
      </c>
      <c r="IM47" s="20">
        <f>('Raw data'!IB47)</f>
        <v>4</v>
      </c>
    </row>
    <row r="48">
      <c r="A48" s="24" t="str">
        <f>'Raw data'!B48</f>
        <v>Другое (Укажите в следующем вопросе)</v>
      </c>
      <c r="B48" s="31">
        <f>COUNTIF(Interdata1!E48:I48,"&lt;1")</f>
        <v>1</v>
      </c>
      <c r="C48" s="20">
        <f>COUNTIF(Interdata1!T48:W48,"&lt;1")</f>
        <v>1</v>
      </c>
      <c r="D48" s="20">
        <f>COUNTIF(Interdata1!Y48,"&lt;1")</f>
        <v>1</v>
      </c>
      <c r="E48" s="19">
        <f>COUNTIF(Interdata1!AI48:AL48,"&lt;1")</f>
        <v>3</v>
      </c>
      <c r="F48" s="19">
        <f>COUNTIF(Interdata1!E48,"&gt;0")</f>
        <v>1</v>
      </c>
      <c r="G48" s="20">
        <f>COUNTIF(Interdata1!J48:M48,"&lt;1")</f>
        <v>1</v>
      </c>
      <c r="H48" s="20">
        <f>countif(Interdata1!T48,"&gt;0")</f>
        <v>0</v>
      </c>
      <c r="I48" s="20">
        <f>COUNTIF(Interdata1!X48,"&lt;1")</f>
        <v>0</v>
      </c>
      <c r="J48" s="20">
        <f>COUNTIF(Interdata1!Z48:AB48,"&lt;1")</f>
        <v>0</v>
      </c>
      <c r="K48" s="20">
        <f>COUNTIF(Interdata1!AI48,"&gt;0")</f>
        <v>0</v>
      </c>
      <c r="L48" s="20">
        <f>COUNTIF(Interdata1!AM48:AO48,"&lt;1")</f>
        <v>3</v>
      </c>
      <c r="M48" s="20">
        <f>COUNTIF(Interdata1!F48,"&gt;0")</f>
        <v>1</v>
      </c>
      <c r="N48" s="20">
        <f>COUNTIF(Interdata1!J48,"&gt;0")</f>
        <v>1</v>
      </c>
      <c r="O48" s="20">
        <f>COUNTIF(Interdata1!N48:P48,"&lt;1")</f>
        <v>2</v>
      </c>
      <c r="P48" s="20">
        <f>COUNTIF(Interdata1!U48,"&gt;0")</f>
        <v>1</v>
      </c>
      <c r="Q48" s="20">
        <f>COUNTIF(Interdata1!X48,"&gt;0")</f>
        <v>1</v>
      </c>
      <c r="R48" s="20">
        <f>COUNTIF(Interdata1!AC48:AE48,"&lt;1")</f>
        <v>2</v>
      </c>
      <c r="S48" s="20">
        <f>COUNTIF(Interdata1!AN48,"&gt;0")</f>
        <v>0</v>
      </c>
      <c r="T48" s="20">
        <f>COUNTIF(Interdata1!AP48:AQ48,"&lt;1")</f>
        <v>2</v>
      </c>
      <c r="U48" s="20">
        <f>COUNTIF(Interdata1!AS48,"&gt;0")</f>
        <v>1</v>
      </c>
      <c r="V48" s="20">
        <f>COUNTIF(Interdata1!G48,"&gt;0")</f>
        <v>0</v>
      </c>
      <c r="W48" s="20">
        <f>COUNTIF(Interdata1!K48,"&gt;0")</f>
        <v>1</v>
      </c>
      <c r="X48" s="20">
        <f>COUNTIF(Interdata1!N48,"&gt;0")</f>
        <v>0</v>
      </c>
      <c r="Y48" s="20">
        <f>COUNTIF(Interdata1!Q48:R48,"&lt;1")</f>
        <v>1</v>
      </c>
      <c r="Z48" s="20">
        <f>COUNTIF(Interdata1!V48,"&gt;0")</f>
        <v>1</v>
      </c>
      <c r="AA48" s="20">
        <f>COUNTIF(Interdata1!Z48,"&gt;0")</f>
        <v>1</v>
      </c>
      <c r="AB48" s="20">
        <f>COUNTIF(Interdata1!AC48:AD48,"&gt;0")</f>
        <v>1</v>
      </c>
      <c r="AC48" s="20">
        <f>COUNTIF(Interdata1!AF48:AG48,"&lt;1")</f>
        <v>0</v>
      </c>
      <c r="AD48" s="20">
        <f>COUNTIF(Interdata1!AJ48,"&gt;0")</f>
        <v>1</v>
      </c>
      <c r="AE48" s="20">
        <f>COUNTIF(Interdata1!AP48,"&gt;0")</f>
        <v>0</v>
      </c>
      <c r="AF48" s="20">
        <f>COUNTIF(Interdata1!AR48,"&lt;1")</f>
        <v>0</v>
      </c>
      <c r="AG48" s="20">
        <f>COUNTIF(Interdata1!AT48,"&lt;1")</f>
        <v>1</v>
      </c>
      <c r="AH48" s="20">
        <f>COUNTIF(Interdata1!H48,"&gt;0")</f>
        <v>1</v>
      </c>
      <c r="AI48" s="20">
        <f>COUNTIF(Interdata1!L48,"&gt;0")</f>
        <v>0</v>
      </c>
      <c r="AJ48" s="20">
        <f>COUNTIF(Interdata1!O48,"&gt;0")</f>
        <v>1</v>
      </c>
      <c r="AK48" s="20">
        <f>COUNTIF(Interdata1!Q48,"&gt;0")</f>
        <v>0</v>
      </c>
      <c r="AL48" s="20">
        <f>COUNTIF(Interdata1!S48,"&lt;1")</f>
        <v>0</v>
      </c>
      <c r="AM48" s="20">
        <f>COUNTIF(Interdata1!AA48:AB48,"&gt;0")</f>
        <v>2</v>
      </c>
      <c r="AN48" s="20">
        <f>COUNTIF(Interdata1!AF48,"&gt;0")</f>
        <v>1</v>
      </c>
      <c r="AO48" s="20">
        <f>COUNTIF(Interdata1!AH48,"&lt;1")</f>
        <v>0</v>
      </c>
      <c r="AP48" s="20">
        <f>COUNTIF(Interdata1!AK48,"&gt;0")</f>
        <v>0</v>
      </c>
      <c r="AQ48" s="20">
        <f>COUNTIF(Interdata1!AM48,"&gt;0")</f>
        <v>0</v>
      </c>
      <c r="AR48" s="20">
        <f>COUNTIF(Interdata1!AO48,"&gt;0")</f>
        <v>0</v>
      </c>
      <c r="AS48" s="20">
        <f>COUNTIF(Interdata1!AQ48:AR48,"&gt;0")</f>
        <v>1</v>
      </c>
      <c r="AT48" s="20">
        <f>COUNTIF(Interdata1!I48,"&gt;0")</f>
        <v>1</v>
      </c>
      <c r="AU48" s="20">
        <f>COUNTIF(Interdata1!M48,"&gt;0")</f>
        <v>1</v>
      </c>
      <c r="AV48" s="20">
        <f>COUNTIF(Interdata1!P48,"&gt;0")</f>
        <v>0</v>
      </c>
      <c r="AW48" s="20">
        <f>COUNTIF(Interdata1!R48:S48,"&gt;0")</f>
        <v>2</v>
      </c>
      <c r="AX48" s="20">
        <f>COUNTIF(Interdata1!W48,"&gt;0")</f>
        <v>1</v>
      </c>
      <c r="AY48" s="20">
        <f>COUNTIF(Interdata1!Y48,"&gt;0")</f>
        <v>0</v>
      </c>
      <c r="AZ48" s="20">
        <f>COUNTIF(Interdata1!AE48,"&gt;0")</f>
        <v>0</v>
      </c>
      <c r="BA48" s="20">
        <f>COUNTIF(Interdata1!AG48:AH48,"&gt;0")</f>
        <v>2</v>
      </c>
      <c r="BB48" s="20">
        <f>COUNTIF(Interdata1!AL48,"&gt;0")</f>
        <v>0</v>
      </c>
      <c r="BC48" s="20">
        <f>COUNTIF(Interdata1!AS48,"&lt;1")</f>
        <v>0</v>
      </c>
      <c r="BD48" s="32">
        <f>COUNTIF(Interdata1!AT48,"&gt;0")</f>
        <v>0</v>
      </c>
      <c r="BE48" s="20">
        <f>COUNTIF(Interdata1!AU48,"&gt;0")</f>
        <v>1</v>
      </c>
      <c r="BF48" s="20">
        <f>COUNTIF(Interdata1!AY48,"&gt;0")</f>
        <v>1</v>
      </c>
      <c r="BG48" s="20">
        <f>COUNTIF(Interdata1!BC48,"&gt;0")</f>
        <v>0</v>
      </c>
      <c r="BH48" s="20">
        <f>COUNTIF(Interdata1!BG48,"&gt;0")</f>
        <v>0</v>
      </c>
      <c r="BI48" s="20">
        <f>COUNTIF(Interdata1!BK48,"&gt;0")</f>
        <v>0</v>
      </c>
      <c r="BJ48" s="20">
        <f>COUNTIF(Interdata1!BO48,"&gt;0")</f>
        <v>0</v>
      </c>
      <c r="BK48" s="20">
        <f>COUNTIF(Interdata1!BS48,"&gt;0")</f>
        <v>0</v>
      </c>
      <c r="BL48" s="20">
        <f>COUNTIF(Interdata1!BW48,"&gt;0")</f>
        <v>1</v>
      </c>
      <c r="BM48" s="20">
        <f>COUNTIF(Interdata1!CA48,"&gt;0")</f>
        <v>0</v>
      </c>
      <c r="BN48" s="20">
        <f>COUNTIF(Interdata1!CE48,"&gt;0")</f>
        <v>1</v>
      </c>
      <c r="BO48" s="20">
        <f>COUNTIF(Interdata1!AV48,"&gt;0")</f>
        <v>0</v>
      </c>
      <c r="BP48" s="20">
        <f>COUNTIF(Interdata1!AZ48,"&gt;0")</f>
        <v>0</v>
      </c>
      <c r="BQ48" s="20">
        <f>COUNTIF(Interdata1!BD48,"&gt;0")</f>
        <v>0</v>
      </c>
      <c r="BR48" s="20">
        <f>COUNTIF(Interdata1!BH48,"&gt;0")</f>
        <v>0</v>
      </c>
      <c r="BS48" s="20">
        <f>COUNTIF(Interdata1!BL48,"&gt;0")</f>
        <v>0</v>
      </c>
      <c r="BT48" s="20">
        <f>COUNTIF(Interdata1!BP48,"&gt;0")</f>
        <v>0</v>
      </c>
      <c r="BU48" s="20">
        <f>COUNTIF(Interdata1!BT48,"&gt;0")</f>
        <v>0</v>
      </c>
      <c r="BV48" s="20">
        <f>COUNTIF(Interdata1!BX48,"&gt;0")</f>
        <v>0</v>
      </c>
      <c r="BW48" s="20">
        <f>COUNTIF(Interdata1!CB48,"&gt;0")</f>
        <v>0</v>
      </c>
      <c r="BX48" s="20">
        <f>COUNTIF(Interdata1!CF48,"&gt;0")</f>
        <v>0</v>
      </c>
      <c r="BY48" s="20">
        <f>COUNTIF(Interdata1!AW48,"&gt;0")</f>
        <v>1</v>
      </c>
      <c r="BZ48" s="20">
        <f>COUNTIF(Interdata1!BA48,"&gt;0")</f>
        <v>1</v>
      </c>
      <c r="CA48" s="20">
        <f>COUNTIF(Interdata1!BE48,"&gt;0")</f>
        <v>0</v>
      </c>
      <c r="CB48" s="20">
        <f>COUNTIF(Interdata1!BI48,"&gt;0")</f>
        <v>1</v>
      </c>
      <c r="CC48" s="20">
        <f>COUNTIF(Interdata1!BM48,"&gt;0")</f>
        <v>1</v>
      </c>
      <c r="CD48" s="20">
        <f>COUNTIF(Interdata1!BQ48,"&gt;0")</f>
        <v>1</v>
      </c>
      <c r="CE48" s="20">
        <f>COUNTIF(Interdata1!BU48,"&gt;0")</f>
        <v>0</v>
      </c>
      <c r="CF48" s="20">
        <f>COUNTIF(Interdata1!BY48,"&gt;0")</f>
        <v>1</v>
      </c>
      <c r="CG48" s="20">
        <f>COUNTIF(Interdata1!CC48,"&gt;0")</f>
        <v>0</v>
      </c>
      <c r="CH48" s="20">
        <f>COUNTIF(Interdata1!CG48,"&gt;0")</f>
        <v>1</v>
      </c>
      <c r="CI48" s="20">
        <f>COUNTIF(Interdata1!AX48,"&gt;0")</f>
        <v>1</v>
      </c>
      <c r="CJ48" s="20">
        <f>COUNTIF(Interdata1!BB48,"&gt;0")</f>
        <v>0</v>
      </c>
      <c r="CK48" s="20">
        <f>COUNTIF(Interdata1!BF48,"&gt;0")</f>
        <v>0</v>
      </c>
      <c r="CL48" s="20">
        <f>COUNTIF(Interdata1!BJ48,"&gt;0")</f>
        <v>0</v>
      </c>
      <c r="CM48" s="20">
        <f>COUNTIF(Interdata1!BN48,"&gt;0")</f>
        <v>0</v>
      </c>
      <c r="CN48" s="20">
        <f>COUNTIF(Interdata1!BR48,"&gt;0")</f>
        <v>0</v>
      </c>
      <c r="CO48" s="20">
        <f>COUNTIF(Interdata1!BV48,"&gt;0")</f>
        <v>1</v>
      </c>
      <c r="CP48" s="20">
        <f>COUNTIF(Interdata1!BZ48,"&gt;0")</f>
        <v>1</v>
      </c>
      <c r="CQ48" s="20">
        <f>COUNTIF(Interdata1!CD48,"&gt;0")</f>
        <v>0</v>
      </c>
      <c r="CR48" s="20">
        <f>COUNTIF(Interdata1!CH48,"&gt;0")</f>
        <v>1</v>
      </c>
      <c r="CS48" s="20">
        <f>COUNTIF(Interdata1!CI48,"&gt;0")</f>
        <v>0</v>
      </c>
      <c r="CT48" s="20">
        <f>COUNTIF(Interdata1!CM48,"&gt;0")</f>
        <v>0</v>
      </c>
      <c r="CU48" s="20">
        <f>COUNTIF(Interdata1!CQ48,"&gt;0")</f>
        <v>1</v>
      </c>
      <c r="CV48" s="20">
        <f>COUNTIF(Interdata1!CU48,"&gt;0")</f>
        <v>0</v>
      </c>
      <c r="CW48" s="20">
        <f>COUNTIF(Interdata1!CY48,"&gt;0")</f>
        <v>0</v>
      </c>
      <c r="CX48" s="20">
        <f>COUNTIF(Interdata1!DC48,"&gt;0")</f>
        <v>0</v>
      </c>
      <c r="CY48" s="20">
        <f>COUNTIF(Interdata1!DG48,"&gt;0")</f>
        <v>0</v>
      </c>
      <c r="CZ48" s="20">
        <f>COUNTIF(Interdata1!DK48,"&gt;0")</f>
        <v>0</v>
      </c>
      <c r="DA48" s="20">
        <f>COUNTIF(Interdata1!DO48,"&gt;0")</f>
        <v>1</v>
      </c>
      <c r="DB48" s="20">
        <f>COUNTIF(Interdata1!DS48,"&gt;0")</f>
        <v>0</v>
      </c>
      <c r="DC48" s="20">
        <f>COUNTIF(Interdata1!CJ48,"&gt;0")</f>
        <v>0</v>
      </c>
      <c r="DD48" s="20">
        <f>COUNTIF(Interdata1!CN48,"&gt;0")</f>
        <v>1</v>
      </c>
      <c r="DE48" s="20">
        <f>COUNTIF(Interdata1!CR48,"&gt;0")</f>
        <v>1</v>
      </c>
      <c r="DF48" s="20">
        <f>COUNTIF(Interdata1!CV48,"&gt;0")</f>
        <v>1</v>
      </c>
      <c r="DG48" s="20">
        <f>COUNTIF(Interdata1!CZ48,"&gt;0")</f>
        <v>1</v>
      </c>
      <c r="DH48" s="20">
        <f>COUNTIF(Interdata1!DD48,"&gt;0")</f>
        <v>0</v>
      </c>
      <c r="DI48" s="20">
        <f>COUNTIF(Interdata1!DH48,"&gt;0")</f>
        <v>1</v>
      </c>
      <c r="DJ48" s="20">
        <f>COUNTIF(Interdata1!DL48,"&gt;0")</f>
        <v>1</v>
      </c>
      <c r="DK48" s="20">
        <f>COUNTIF(Interdata1!DP48,"&gt;0")</f>
        <v>1</v>
      </c>
      <c r="DL48" s="20">
        <f>COUNTIF(Interdata1!DT48,"&gt;0")</f>
        <v>0</v>
      </c>
      <c r="DM48" s="20">
        <f>COUNTIF(Interdata1!CK48,"&gt;0")</f>
        <v>1</v>
      </c>
      <c r="DN48" s="20">
        <f>COUNTIF(Interdata1!CO48,"&gt;0")</f>
        <v>0</v>
      </c>
      <c r="DO48" s="20">
        <f>COUNTIF(Interdata1!CS48,"&gt;0")</f>
        <v>0</v>
      </c>
      <c r="DP48" s="20">
        <f>COUNTIF(Interdata1!CW48,"&gt;0")</f>
        <v>1</v>
      </c>
      <c r="DQ48" s="20">
        <f>COUNTIF(Interdata1!DA48,"&gt;0")</f>
        <v>0</v>
      </c>
      <c r="DR48" s="20">
        <f>COUNTIF(Interdata1!DE48,"&gt;0")</f>
        <v>1</v>
      </c>
      <c r="DS48" s="20">
        <f>COUNTIF(Interdata1!DI48,"&gt;0")</f>
        <v>1</v>
      </c>
      <c r="DT48" s="20">
        <f>COUNTIF(Interdata1!DM48,"&gt;0")</f>
        <v>1</v>
      </c>
      <c r="DU48" s="20">
        <f>COUNTIF(Interdata1!DQ48,"&gt;0")</f>
        <v>0</v>
      </c>
      <c r="DV48" s="20">
        <f>COUNTIF(Interdata1!DU48,"&gt;0")</f>
        <v>0</v>
      </c>
      <c r="DW48" s="20">
        <f>COUNTIF(Interdata1!CL48,"&gt;0")</f>
        <v>0</v>
      </c>
      <c r="DX48" s="20">
        <f>COUNTIF(Interdata1!CP48,"&gt;0")</f>
        <v>1</v>
      </c>
      <c r="DY48" s="20">
        <f>COUNTIF(Interdata1!CT48,"&gt;0")</f>
        <v>0</v>
      </c>
      <c r="DZ48" s="20">
        <f>COUNTIF(Interdata1!CX48,"&gt;0")</f>
        <v>0</v>
      </c>
      <c r="EA48" s="20">
        <f>COUNTIF(Interdata1!DB48,"&gt;0")</f>
        <v>1</v>
      </c>
      <c r="EB48" s="20">
        <f>COUNTIF(Interdata1!DF48,"&gt;0")</f>
        <v>0</v>
      </c>
      <c r="EC48" s="20">
        <f>COUNTIF(Interdata1!DJ48,"&gt;0")</f>
        <v>0</v>
      </c>
      <c r="ED48" s="20">
        <f>COUNTIF(Interdata1!DN48,"&gt;0")</f>
        <v>0</v>
      </c>
      <c r="EE48" s="20">
        <f>COUNTIF(Interdata1!DR48,"&gt;0")</f>
        <v>1</v>
      </c>
      <c r="EF48" s="20">
        <f>COUNTIF(Interdata1!DV48,"&gt;0")</f>
        <v>1</v>
      </c>
      <c r="EG48" s="20">
        <f>(Interdata1!EB48)</f>
        <v>4</v>
      </c>
      <c r="EH48" s="20">
        <f>(Interdata1!ED48)</f>
        <v>4</v>
      </c>
      <c r="EI48" s="20">
        <f>(Interdata1!EE48)</f>
        <v>1</v>
      </c>
      <c r="EJ48" s="20">
        <f>(Interdata1!EJ48)</f>
        <v>3</v>
      </c>
      <c r="EK48" s="20">
        <f>(Interdata1!ES48)</f>
        <v>1</v>
      </c>
      <c r="EL48" s="20">
        <f>(Interdata1!FA48)</f>
        <v>4</v>
      </c>
      <c r="EM48" s="20">
        <f>(Interdata1!FC48)</f>
        <v>3</v>
      </c>
      <c r="EN48" s="20">
        <f>(Interdata1!FT48)</f>
        <v>4</v>
      </c>
      <c r="EO48" s="20">
        <f>(Interdata1!FV48)</f>
        <v>1</v>
      </c>
      <c r="EP48" s="20">
        <f>(Interdata1!GD48)</f>
        <v>4</v>
      </c>
      <c r="EQ48" s="20">
        <f>(Interdata1!EA48)</f>
        <v>3</v>
      </c>
      <c r="ER48" s="20">
        <f>(Interdata1!EF48)</f>
        <v>4</v>
      </c>
      <c r="ES48" s="20">
        <f>(Interdata1!EG48)</f>
        <v>3</v>
      </c>
      <c r="ET48" s="20">
        <f>(Interdata1!EM48)</f>
        <v>3</v>
      </c>
      <c r="EU48" s="20">
        <f>(Interdata1!EP48)</f>
        <v>2</v>
      </c>
      <c r="EV48" s="20">
        <f>(Interdata1!EY48)</f>
        <v>3</v>
      </c>
      <c r="EW48" s="20">
        <f>(Interdata1!FB48)</f>
        <v>4</v>
      </c>
      <c r="EX48" s="20">
        <f>(Interdata1!FJ48)</f>
        <v>1</v>
      </c>
      <c r="EY48" s="20">
        <f>(Interdata1!FS48)</f>
        <v>1</v>
      </c>
      <c r="EZ48" s="20">
        <f>(Interdata1!FX48)</f>
        <v>2</v>
      </c>
      <c r="FA48" s="20">
        <f>(Interdata1!DX48)</f>
        <v>1</v>
      </c>
      <c r="FB48" s="20">
        <f>(Interdata1!DZ48)</f>
        <v>3</v>
      </c>
      <c r="FC48" s="20">
        <f>(Interdata1!EI48)</f>
        <v>3</v>
      </c>
      <c r="FD48" s="20">
        <f>(Interdata1!EN48)</f>
        <v>4</v>
      </c>
      <c r="FE48" s="20">
        <f>(Interdata1!EU48)</f>
        <v>2</v>
      </c>
      <c r="FF48" s="20">
        <f>(Interdata1!EZ48)</f>
        <v>2</v>
      </c>
      <c r="FG48" s="20">
        <f>(Interdata1!FI48)</f>
        <v>1</v>
      </c>
      <c r="FH48" s="20">
        <f>(Interdata1!FU48)</f>
        <v>1</v>
      </c>
      <c r="FI48" s="20">
        <f>(Interdata1!GH48)</f>
        <v>1</v>
      </c>
      <c r="FJ48" s="20">
        <f>(Interdata1!GJ48)</f>
        <v>4</v>
      </c>
      <c r="FK48" s="20">
        <f>(Interdata1!DY48)</f>
        <v>1</v>
      </c>
      <c r="FL48" s="20">
        <f>(Interdata1!EC48)</f>
        <v>3</v>
      </c>
      <c r="FM48" s="20">
        <f>(Interdata1!EK48)</f>
        <v>3</v>
      </c>
      <c r="FN48" s="20">
        <f>(Interdata1!ER48)</f>
        <v>1</v>
      </c>
      <c r="FO48" s="20">
        <f>(Interdata1!FD48)</f>
        <v>2</v>
      </c>
      <c r="FP48" s="20">
        <f>(Interdata1!FH48)</f>
        <v>2</v>
      </c>
      <c r="FQ48" s="20">
        <f>(Interdata1!FL48)</f>
        <v>4</v>
      </c>
      <c r="FR48" s="20">
        <f>(Interdata1!FO48)</f>
        <v>1</v>
      </c>
      <c r="FS48" s="20">
        <f>(Interdata1!FQ48)</f>
        <v>3</v>
      </c>
      <c r="FT48" s="20">
        <f>(Interdata1!FW48)</f>
        <v>2</v>
      </c>
      <c r="FU48" s="20">
        <f>(Interdata1!EQ48)</f>
        <v>2</v>
      </c>
      <c r="FV48" s="20">
        <f>(Interdata1!ET48)</f>
        <v>1</v>
      </c>
      <c r="FW48" s="20">
        <f>(Interdata1!EV48)</f>
        <v>1</v>
      </c>
      <c r="FX48" s="20">
        <f>(Interdata1!FG48)</f>
        <v>1</v>
      </c>
      <c r="FY48" s="20">
        <f>(Interdata1!FN48)</f>
        <v>1</v>
      </c>
      <c r="FZ48" s="20">
        <f>(Interdata1!FR48)</f>
        <v>4</v>
      </c>
      <c r="GA48" s="20">
        <f>(Interdata1!GC48)</f>
        <v>1</v>
      </c>
      <c r="GB48" s="20">
        <f>(Interdata1!GE48)</f>
        <v>1</v>
      </c>
      <c r="GC48" s="20">
        <f>(Interdata1!GK48)</f>
        <v>1</v>
      </c>
      <c r="GD48" s="20">
        <f>(Interdata1!GL48)</f>
        <v>2</v>
      </c>
      <c r="GE48" s="20">
        <f>(Interdata1!EO48)</f>
        <v>3</v>
      </c>
      <c r="GF48" s="20">
        <f>(Interdata1!EW48)</f>
        <v>3</v>
      </c>
      <c r="GG48" s="20">
        <f>(Interdata1!FF48)</f>
        <v>4</v>
      </c>
      <c r="GH48" s="20">
        <f>(Interdata1!FM48)</f>
        <v>3</v>
      </c>
      <c r="GI48" s="20">
        <f>(Interdata1!FP48)</f>
        <v>1</v>
      </c>
      <c r="GJ48" s="20">
        <f>(Interdata1!GB48)</f>
        <v>1</v>
      </c>
      <c r="GK48" s="20">
        <f>(Interdata1!GF48)</f>
        <v>4</v>
      </c>
      <c r="GL48" s="20">
        <f>(Interdata1!GG48)</f>
        <v>4</v>
      </c>
      <c r="GM48" s="20">
        <f>(Interdata1!GI48)</f>
        <v>4</v>
      </c>
      <c r="GN48" s="20">
        <f>(Interdata1!GN48)</f>
        <v>4</v>
      </c>
      <c r="GO48" s="20">
        <f>(Interdata1!DW48)</f>
        <v>4</v>
      </c>
      <c r="GP48" s="20">
        <f>(Interdata1!EH48)</f>
        <v>2</v>
      </c>
      <c r="GQ48" s="20">
        <f>(Interdata1!EL48)</f>
        <v>1</v>
      </c>
      <c r="GR48" s="20">
        <f>(Interdata1!EX48)</f>
        <v>4</v>
      </c>
      <c r="GS48" s="20">
        <f>(Interdata1!FE48)</f>
        <v>1</v>
      </c>
      <c r="GT48" s="20">
        <f>(Interdata1!FK48)</f>
        <v>2</v>
      </c>
      <c r="GU48" s="20">
        <f>(Interdata1!FY48)</f>
        <v>4</v>
      </c>
      <c r="GV48" s="20">
        <f>(Interdata1!FZ48)</f>
        <v>1</v>
      </c>
      <c r="GW48" s="20">
        <f>(Interdata1!GA48)</f>
        <v>1</v>
      </c>
      <c r="GX48" s="20">
        <f>(Interdata1!GM48)</f>
        <v>3</v>
      </c>
      <c r="GY48" s="20">
        <f>('Raw data'!GO48)</f>
        <v>3</v>
      </c>
      <c r="GZ48" s="20">
        <f>('Raw data'!GW48)</f>
        <v>1</v>
      </c>
      <c r="HA48" s="20">
        <f>('Raw data'!HE48)</f>
        <v>2</v>
      </c>
      <c r="HB48" s="20">
        <f>('Raw data'!HM48)</f>
        <v>10</v>
      </c>
      <c r="HC48" s="20">
        <f>('Raw data'!HU48)</f>
        <v>1</v>
      </c>
      <c r="HD48" s="20">
        <f>('Raw data'!GP48)</f>
        <v>5</v>
      </c>
      <c r="HE48" s="20">
        <f>('Raw data'!GX48)</f>
        <v>3</v>
      </c>
      <c r="HF48" s="20">
        <f>('Raw data'!HF48)</f>
        <v>6</v>
      </c>
      <c r="HG48" s="20">
        <f>('Raw data'!HN48)</f>
        <v>9</v>
      </c>
      <c r="HH48" s="20">
        <f>('Raw data'!HV48)</f>
        <v>1</v>
      </c>
      <c r="HI48" s="20">
        <f>('Raw data'!GQ48)</f>
        <v>4</v>
      </c>
      <c r="HJ48" s="20">
        <f>('Raw data'!GY48)</f>
        <v>5</v>
      </c>
      <c r="HK48" s="20">
        <f>('Raw data'!HG48)</f>
        <v>4</v>
      </c>
      <c r="HL48" s="20">
        <f>('Raw data'!HO48)</f>
        <v>3</v>
      </c>
      <c r="HM48" s="20">
        <f>('Raw data'!HW48)</f>
        <v>5</v>
      </c>
      <c r="HN48" s="20">
        <f>('Raw data'!GR48)</f>
        <v>10</v>
      </c>
      <c r="HO48" s="20">
        <f>('Raw data'!GZ48)</f>
        <v>10</v>
      </c>
      <c r="HP48" s="20">
        <f>('Raw data'!HX48)</f>
        <v>10</v>
      </c>
      <c r="HQ48" s="20">
        <f>('Raw data'!HH48)</f>
        <v>8</v>
      </c>
      <c r="HR48" s="20">
        <f>('Raw data'!HP48)</f>
        <v>8</v>
      </c>
      <c r="HS48" s="20">
        <f>('Raw data'!IC48)</f>
        <v>10</v>
      </c>
      <c r="HT48" s="20">
        <f>('Raw data'!GS48)</f>
        <v>9</v>
      </c>
      <c r="HU48" s="20">
        <f>('Raw data'!HA48)</f>
        <v>10</v>
      </c>
      <c r="HV48" s="20">
        <f>('Raw data'!HI48)</f>
        <v>9</v>
      </c>
      <c r="HW48" s="20">
        <f>('Raw data'!HQ48)</f>
        <v>9</v>
      </c>
      <c r="HX48" s="20">
        <f>('Raw data'!HY48)</f>
        <v>10</v>
      </c>
      <c r="HY48" s="20">
        <f>('Raw data'!GT48)</f>
        <v>3</v>
      </c>
      <c r="HZ48" s="20">
        <f>('Raw data'!HB48)</f>
        <v>4</v>
      </c>
      <c r="IA48" s="20">
        <f>('Raw data'!HJ48)</f>
        <v>8</v>
      </c>
      <c r="IB48" s="20">
        <f>('Raw data'!HR48)</f>
        <v>3</v>
      </c>
      <c r="IC48" s="20">
        <f>('Raw data'!HZ48)</f>
        <v>4</v>
      </c>
      <c r="ID48" s="20">
        <f>('Raw data'!GU48)</f>
        <v>10</v>
      </c>
      <c r="IE48" s="20">
        <f>('Raw data'!HC48)</f>
        <v>7</v>
      </c>
      <c r="IF48" s="20">
        <f>('Raw data'!HK48)</f>
        <v>8</v>
      </c>
      <c r="IG48" s="20">
        <f>('Raw data'!HS48)</f>
        <v>10</v>
      </c>
      <c r="IH48" s="20">
        <f>('Raw data'!IA48)</f>
        <v>10</v>
      </c>
      <c r="II48" s="20">
        <f>('Raw data'!GV48)</f>
        <v>1</v>
      </c>
      <c r="IJ48" s="20">
        <f>('Raw data'!HD48)</f>
        <v>4</v>
      </c>
      <c r="IK48" s="20">
        <f>('Raw data'!HL48)</f>
        <v>6</v>
      </c>
      <c r="IL48" s="20">
        <f>('Raw data'!HT48)</f>
        <v>1</v>
      </c>
      <c r="IM48" s="20">
        <f>('Raw data'!IB48)</f>
        <v>6</v>
      </c>
    </row>
    <row r="49">
      <c r="A49" s="24" t="str">
        <f>'Raw data'!B49</f>
        <v>UI/UX Designer</v>
      </c>
      <c r="B49" s="31">
        <f>COUNTIF(Interdata1!E49:I49,"&lt;1")</f>
        <v>2</v>
      </c>
      <c r="C49" s="20">
        <f>COUNTIF(Interdata1!T49:W49,"&lt;1")</f>
        <v>1</v>
      </c>
      <c r="D49" s="20">
        <f>COUNTIF(Interdata1!Y49,"&lt;1")</f>
        <v>0</v>
      </c>
      <c r="E49" s="19">
        <f>COUNTIF(Interdata1!AI49:AL49,"&lt;1")</f>
        <v>2</v>
      </c>
      <c r="F49" s="19">
        <f>COUNTIF(Interdata1!E49,"&gt;0")</f>
        <v>1</v>
      </c>
      <c r="G49" s="20">
        <f>COUNTIF(Interdata1!J49:M49,"&lt;1")</f>
        <v>3</v>
      </c>
      <c r="H49" s="20">
        <f>countif(Interdata1!T49,"&gt;0")</f>
        <v>0</v>
      </c>
      <c r="I49" s="20">
        <f>COUNTIF(Interdata1!X49,"&lt;1")</f>
        <v>1</v>
      </c>
      <c r="J49" s="20">
        <f>COUNTIF(Interdata1!Z49:AB49,"&lt;1")</f>
        <v>2</v>
      </c>
      <c r="K49" s="20">
        <f>COUNTIF(Interdata1!AI49,"&gt;0")</f>
        <v>1</v>
      </c>
      <c r="L49" s="20">
        <f>COUNTIF(Interdata1!AM49:AO49,"&lt;1")</f>
        <v>2</v>
      </c>
      <c r="M49" s="20">
        <f>COUNTIF(Interdata1!F49,"&gt;0")</f>
        <v>1</v>
      </c>
      <c r="N49" s="20">
        <f>COUNTIF(Interdata1!J49,"&gt;0")</f>
        <v>1</v>
      </c>
      <c r="O49" s="20">
        <f>COUNTIF(Interdata1!N49:P49,"&lt;1")</f>
        <v>2</v>
      </c>
      <c r="P49" s="20">
        <f>COUNTIF(Interdata1!U49,"&gt;0")</f>
        <v>1</v>
      </c>
      <c r="Q49" s="20">
        <f>COUNTIF(Interdata1!X49,"&gt;0")</f>
        <v>0</v>
      </c>
      <c r="R49" s="20">
        <f>COUNTIF(Interdata1!AC49:AE49,"&lt;1")</f>
        <v>2</v>
      </c>
      <c r="S49" s="20">
        <f>COUNTIF(Interdata1!AN49,"&gt;0")</f>
        <v>0</v>
      </c>
      <c r="T49" s="20">
        <f>COUNTIF(Interdata1!AP49:AQ49,"&lt;1")</f>
        <v>0</v>
      </c>
      <c r="U49" s="20">
        <f>COUNTIF(Interdata1!AS49,"&gt;0")</f>
        <v>1</v>
      </c>
      <c r="V49" s="20">
        <f>COUNTIF(Interdata1!G49,"&gt;0")</f>
        <v>0</v>
      </c>
      <c r="W49" s="20">
        <f>COUNTIF(Interdata1!K49,"&gt;0")</f>
        <v>0</v>
      </c>
      <c r="X49" s="20">
        <f>COUNTIF(Interdata1!N49,"&gt;0")</f>
        <v>1</v>
      </c>
      <c r="Y49" s="20">
        <f>COUNTIF(Interdata1!Q49:R49,"&lt;1")</f>
        <v>0</v>
      </c>
      <c r="Z49" s="20">
        <f>COUNTIF(Interdata1!V49,"&gt;0")</f>
        <v>1</v>
      </c>
      <c r="AA49" s="20">
        <f>COUNTIF(Interdata1!Z49,"&gt;0")</f>
        <v>0</v>
      </c>
      <c r="AB49" s="20">
        <f>COUNTIF(Interdata1!AC49:AD49,"&gt;0")</f>
        <v>0</v>
      </c>
      <c r="AC49" s="20">
        <f>COUNTIF(Interdata1!AF49:AG49,"&lt;1")</f>
        <v>0</v>
      </c>
      <c r="AD49" s="20">
        <f>COUNTIF(Interdata1!AJ49,"&gt;0")</f>
        <v>1</v>
      </c>
      <c r="AE49" s="20">
        <f>COUNTIF(Interdata1!AP49,"&gt;0")</f>
        <v>1</v>
      </c>
      <c r="AF49" s="20">
        <f>COUNTIF(Interdata1!AR49,"&lt;1")</f>
        <v>0</v>
      </c>
      <c r="AG49" s="20">
        <f>COUNTIF(Interdata1!AT49,"&lt;1")</f>
        <v>0</v>
      </c>
      <c r="AH49" s="20">
        <f>COUNTIF(Interdata1!H49,"&gt;0")</f>
        <v>0</v>
      </c>
      <c r="AI49" s="20">
        <f>COUNTIF(Interdata1!L49,"&gt;0")</f>
        <v>0</v>
      </c>
      <c r="AJ49" s="20">
        <f>COUNTIF(Interdata1!O49,"&gt;0")</f>
        <v>0</v>
      </c>
      <c r="AK49" s="20">
        <f>COUNTIF(Interdata1!Q49,"&gt;0")</f>
        <v>1</v>
      </c>
      <c r="AL49" s="20">
        <f>COUNTIF(Interdata1!S49,"&lt;1")</f>
        <v>1</v>
      </c>
      <c r="AM49" s="20">
        <f>COUNTIF(Interdata1!AA49:AB49,"&gt;0")</f>
        <v>1</v>
      </c>
      <c r="AN49" s="20">
        <f>COUNTIF(Interdata1!AF49,"&gt;0")</f>
        <v>1</v>
      </c>
      <c r="AO49" s="20">
        <f>COUNTIF(Interdata1!AH49,"&lt;1")</f>
        <v>0</v>
      </c>
      <c r="AP49" s="20">
        <f>COUNTIF(Interdata1!AK49,"&gt;0")</f>
        <v>0</v>
      </c>
      <c r="AQ49" s="20">
        <f>COUNTIF(Interdata1!AM49,"&gt;0")</f>
        <v>0</v>
      </c>
      <c r="AR49" s="20">
        <f>COUNTIF(Interdata1!AO49,"&gt;0")</f>
        <v>1</v>
      </c>
      <c r="AS49" s="20">
        <f>COUNTIF(Interdata1!AQ49:AR49,"&gt;0")</f>
        <v>2</v>
      </c>
      <c r="AT49" s="20">
        <f>COUNTIF(Interdata1!I49,"&gt;0")</f>
        <v>1</v>
      </c>
      <c r="AU49" s="20">
        <f>COUNTIF(Interdata1!M49,"&gt;0")</f>
        <v>0</v>
      </c>
      <c r="AV49" s="20">
        <f>COUNTIF(Interdata1!P49,"&gt;0")</f>
        <v>0</v>
      </c>
      <c r="AW49" s="20">
        <f>COUNTIF(Interdata1!R49:S49,"&gt;0")</f>
        <v>1</v>
      </c>
      <c r="AX49" s="20">
        <f>COUNTIF(Interdata1!W49,"&gt;0")</f>
        <v>1</v>
      </c>
      <c r="AY49" s="20">
        <f>COUNTIF(Interdata1!Y49,"&gt;0")</f>
        <v>1</v>
      </c>
      <c r="AZ49" s="20">
        <f>COUNTIF(Interdata1!AE49,"&gt;0")</f>
        <v>1</v>
      </c>
      <c r="BA49" s="20">
        <f>COUNTIF(Interdata1!AG49:AH49,"&gt;0")</f>
        <v>2</v>
      </c>
      <c r="BB49" s="20">
        <f>COUNTIF(Interdata1!AL49,"&gt;0")</f>
        <v>0</v>
      </c>
      <c r="BC49" s="20">
        <f>COUNTIF(Interdata1!AS49,"&lt;1")</f>
        <v>0</v>
      </c>
      <c r="BD49" s="32">
        <f>COUNTIF(Interdata1!AT49,"&gt;0")</f>
        <v>1</v>
      </c>
      <c r="BE49" s="20">
        <f>COUNTIF(Interdata1!AU49,"&gt;0")</f>
        <v>0</v>
      </c>
      <c r="BF49" s="20">
        <f>COUNTIF(Interdata1!AY49,"&gt;0")</f>
        <v>1</v>
      </c>
      <c r="BG49" s="20">
        <f>COUNTIF(Interdata1!BC49,"&gt;0")</f>
        <v>0</v>
      </c>
      <c r="BH49" s="20">
        <f>COUNTIF(Interdata1!BG49,"&gt;0")</f>
        <v>1</v>
      </c>
      <c r="BI49" s="20">
        <f>COUNTIF(Interdata1!BK49,"&gt;0")</f>
        <v>1</v>
      </c>
      <c r="BJ49" s="20">
        <f>COUNTIF(Interdata1!BO49,"&gt;0")</f>
        <v>1</v>
      </c>
      <c r="BK49" s="20">
        <f>COUNTIF(Interdata1!BS49,"&gt;0")</f>
        <v>1</v>
      </c>
      <c r="BL49" s="20">
        <f>COUNTIF(Interdata1!BW49,"&gt;0")</f>
        <v>1</v>
      </c>
      <c r="BM49" s="20">
        <f>COUNTIF(Interdata1!CA49,"&gt;0")</f>
        <v>1</v>
      </c>
      <c r="BN49" s="20">
        <f>COUNTIF(Interdata1!CE49,"&gt;0")</f>
        <v>0</v>
      </c>
      <c r="BO49" s="20">
        <f>COUNTIF(Interdata1!AV49,"&gt;0")</f>
        <v>1</v>
      </c>
      <c r="BP49" s="20">
        <f>COUNTIF(Interdata1!AZ49,"&gt;0")</f>
        <v>0</v>
      </c>
      <c r="BQ49" s="20">
        <f>COUNTIF(Interdata1!BD49,"&gt;0")</f>
        <v>0</v>
      </c>
      <c r="BR49" s="20">
        <f>COUNTIF(Interdata1!BH49,"&gt;0")</f>
        <v>1</v>
      </c>
      <c r="BS49" s="20">
        <f>COUNTIF(Interdata1!BL49,"&gt;0")</f>
        <v>0</v>
      </c>
      <c r="BT49" s="20">
        <f>COUNTIF(Interdata1!BP49,"&gt;0")</f>
        <v>1</v>
      </c>
      <c r="BU49" s="20">
        <f>COUNTIF(Interdata1!BT49,"&gt;0")</f>
        <v>1</v>
      </c>
      <c r="BV49" s="20">
        <f>COUNTIF(Interdata1!BX49,"&gt;0")</f>
        <v>0</v>
      </c>
      <c r="BW49" s="20">
        <f>COUNTIF(Interdata1!CB49,"&gt;0")</f>
        <v>0</v>
      </c>
      <c r="BX49" s="20">
        <f>COUNTIF(Interdata1!CF49,"&gt;0")</f>
        <v>1</v>
      </c>
      <c r="BY49" s="20">
        <f>COUNTIF(Interdata1!AW49,"&gt;0")</f>
        <v>0</v>
      </c>
      <c r="BZ49" s="20">
        <f>COUNTIF(Interdata1!BA49,"&gt;0")</f>
        <v>1</v>
      </c>
      <c r="CA49" s="20">
        <f>COUNTIF(Interdata1!BE49,"&gt;0")</f>
        <v>1</v>
      </c>
      <c r="CB49" s="20">
        <f>COUNTIF(Interdata1!BI49,"&gt;0")</f>
        <v>1</v>
      </c>
      <c r="CC49" s="20">
        <f>COUNTIF(Interdata1!BM49,"&gt;0")</f>
        <v>0</v>
      </c>
      <c r="CD49" s="20">
        <f>COUNTIF(Interdata1!BQ49,"&gt;0")</f>
        <v>0</v>
      </c>
      <c r="CE49" s="20">
        <f>COUNTIF(Interdata1!BU49,"&gt;0")</f>
        <v>0</v>
      </c>
      <c r="CF49" s="20">
        <f>COUNTIF(Interdata1!BY49,"&gt;0")</f>
        <v>0</v>
      </c>
      <c r="CG49" s="20">
        <f>COUNTIF(Interdata1!CC49,"&gt;0")</f>
        <v>1</v>
      </c>
      <c r="CH49" s="20">
        <f>COUNTIF(Interdata1!CG49,"&gt;0")</f>
        <v>1</v>
      </c>
      <c r="CI49" s="20">
        <f>COUNTIF(Interdata1!AX49,"&gt;0")</f>
        <v>1</v>
      </c>
      <c r="CJ49" s="20">
        <f>COUNTIF(Interdata1!BB49,"&gt;0")</f>
        <v>1</v>
      </c>
      <c r="CK49" s="20">
        <f>COUNTIF(Interdata1!BF49,"&gt;0")</f>
        <v>0</v>
      </c>
      <c r="CL49" s="20">
        <f>COUNTIF(Interdata1!BJ49,"&gt;0")</f>
        <v>0</v>
      </c>
      <c r="CM49" s="20">
        <f>COUNTIF(Interdata1!BN49,"&gt;0")</f>
        <v>0</v>
      </c>
      <c r="CN49" s="20">
        <f>COUNTIF(Interdata1!BR49,"&gt;0")</f>
        <v>1</v>
      </c>
      <c r="CO49" s="20">
        <f>COUNTIF(Interdata1!BV49,"&gt;0")</f>
        <v>0</v>
      </c>
      <c r="CP49" s="20">
        <f>COUNTIF(Interdata1!BZ49,"&gt;0")</f>
        <v>1</v>
      </c>
      <c r="CQ49" s="20">
        <f>COUNTIF(Interdata1!CD49,"&gt;0")</f>
        <v>1</v>
      </c>
      <c r="CR49" s="20">
        <f>COUNTIF(Interdata1!CH49,"&gt;0")</f>
        <v>0</v>
      </c>
      <c r="CS49" s="20">
        <f>COUNTIF(Interdata1!CI49,"&gt;0")</f>
        <v>1</v>
      </c>
      <c r="CT49" s="20">
        <f>COUNTIF(Interdata1!CM49,"&gt;0")</f>
        <v>0</v>
      </c>
      <c r="CU49" s="20">
        <f>COUNTIF(Interdata1!CQ49,"&gt;0")</f>
        <v>1</v>
      </c>
      <c r="CV49" s="20">
        <f>COUNTIF(Interdata1!CU49,"&gt;0")</f>
        <v>0</v>
      </c>
      <c r="CW49" s="20">
        <f>COUNTIF(Interdata1!CY49,"&gt;0")</f>
        <v>1</v>
      </c>
      <c r="CX49" s="20">
        <f>COUNTIF(Interdata1!DC49,"&gt;0")</f>
        <v>0</v>
      </c>
      <c r="CY49" s="20">
        <f>COUNTIF(Interdata1!DG49,"&gt;0")</f>
        <v>0</v>
      </c>
      <c r="CZ49" s="20">
        <f>COUNTIF(Interdata1!DK49,"&gt;0")</f>
        <v>1</v>
      </c>
      <c r="DA49" s="20">
        <f>COUNTIF(Interdata1!DO49,"&gt;0")</f>
        <v>1</v>
      </c>
      <c r="DB49" s="20">
        <f>COUNTIF(Interdata1!DS49,"&gt;0")</f>
        <v>0</v>
      </c>
      <c r="DC49" s="20">
        <f>COUNTIF(Interdata1!CJ49,"&gt;0")</f>
        <v>0</v>
      </c>
      <c r="DD49" s="20">
        <f>COUNTIF(Interdata1!CN49,"&gt;0")</f>
        <v>1</v>
      </c>
      <c r="DE49" s="20">
        <f>COUNTIF(Interdata1!CR49,"&gt;0")</f>
        <v>0</v>
      </c>
      <c r="DF49" s="20">
        <f>COUNTIF(Interdata1!CV49,"&gt;0")</f>
        <v>1</v>
      </c>
      <c r="DG49" s="20">
        <f>COUNTIF(Interdata1!CZ49,"&gt;0")</f>
        <v>1</v>
      </c>
      <c r="DH49" s="20">
        <f>COUNTIF(Interdata1!DD49,"&gt;0")</f>
        <v>0</v>
      </c>
      <c r="DI49" s="20">
        <f>COUNTIF(Interdata1!DH49,"&gt;0")</f>
        <v>1</v>
      </c>
      <c r="DJ49" s="20">
        <f>COUNTIF(Interdata1!DL49,"&gt;0")</f>
        <v>0</v>
      </c>
      <c r="DK49" s="20">
        <f>COUNTIF(Interdata1!DP49,"&gt;0")</f>
        <v>1</v>
      </c>
      <c r="DL49" s="20">
        <f>COUNTIF(Interdata1!DT49,"&gt;0")</f>
        <v>1</v>
      </c>
      <c r="DM49" s="20">
        <f>COUNTIF(Interdata1!CK49,"&gt;0")</f>
        <v>0</v>
      </c>
      <c r="DN49" s="20">
        <f>COUNTIF(Interdata1!CO49,"&gt;0")</f>
        <v>0</v>
      </c>
      <c r="DO49" s="20">
        <f>COUNTIF(Interdata1!CS49,"&gt;0")</f>
        <v>0</v>
      </c>
      <c r="DP49" s="20">
        <f>COUNTIF(Interdata1!CW49,"&gt;0")</f>
        <v>1</v>
      </c>
      <c r="DQ49" s="20">
        <f>COUNTIF(Interdata1!DA49,"&gt;0")</f>
        <v>0</v>
      </c>
      <c r="DR49" s="20">
        <f>COUNTIF(Interdata1!DE49,"&gt;0")</f>
        <v>0</v>
      </c>
      <c r="DS49" s="20">
        <f>COUNTIF(Interdata1!DI49,"&gt;0")</f>
        <v>0</v>
      </c>
      <c r="DT49" s="20">
        <f>COUNTIF(Interdata1!DM49,"&gt;0")</f>
        <v>1</v>
      </c>
      <c r="DU49" s="20">
        <f>COUNTIF(Interdata1!DQ49,"&gt;0")</f>
        <v>0</v>
      </c>
      <c r="DV49" s="20">
        <f>COUNTIF(Interdata1!DU49,"&gt;0")</f>
        <v>1</v>
      </c>
      <c r="DW49" s="20">
        <f>COUNTIF(Interdata1!CL49,"&gt;0")</f>
        <v>1</v>
      </c>
      <c r="DX49" s="20">
        <f>COUNTIF(Interdata1!CP49,"&gt;0")</f>
        <v>0</v>
      </c>
      <c r="DY49" s="20">
        <f>COUNTIF(Interdata1!CT49,"&gt;0")</f>
        <v>0</v>
      </c>
      <c r="DZ49" s="20">
        <f>COUNTIF(Interdata1!CX49,"&gt;0")</f>
        <v>0</v>
      </c>
      <c r="EA49" s="20">
        <f>COUNTIF(Interdata1!DB49,"&gt;0")</f>
        <v>1</v>
      </c>
      <c r="EB49" s="20">
        <f>COUNTIF(Interdata1!DF49,"&gt;0")</f>
        <v>1</v>
      </c>
      <c r="EC49" s="20">
        <f>COUNTIF(Interdata1!DJ49,"&gt;0")</f>
        <v>1</v>
      </c>
      <c r="ED49" s="20">
        <f>COUNTIF(Interdata1!DN49,"&gt;0")</f>
        <v>0</v>
      </c>
      <c r="EE49" s="20">
        <f>COUNTIF(Interdata1!DR49,"&gt;0")</f>
        <v>1</v>
      </c>
      <c r="EF49" s="20">
        <f>COUNTIF(Interdata1!DV49,"&gt;0")</f>
        <v>1</v>
      </c>
      <c r="EG49" s="20">
        <f>(Interdata1!EB49)</f>
        <v>4</v>
      </c>
      <c r="EH49" s="20">
        <f>(Interdata1!ED49)</f>
        <v>4</v>
      </c>
      <c r="EI49" s="20">
        <f>(Interdata1!EE49)</f>
        <v>2</v>
      </c>
      <c r="EJ49" s="20">
        <f>(Interdata1!EJ49)</f>
        <v>2</v>
      </c>
      <c r="EK49" s="20">
        <f>(Interdata1!ES49)</f>
        <v>4</v>
      </c>
      <c r="EL49" s="20">
        <f>(Interdata1!FA49)</f>
        <v>4</v>
      </c>
      <c r="EM49" s="20">
        <f>(Interdata1!FC49)</f>
        <v>1</v>
      </c>
      <c r="EN49" s="20">
        <f>(Interdata1!FT49)</f>
        <v>1</v>
      </c>
      <c r="EO49" s="20">
        <f>(Interdata1!FV49)</f>
        <v>4</v>
      </c>
      <c r="EP49" s="20">
        <f>(Interdata1!GD49)</f>
        <v>4</v>
      </c>
      <c r="EQ49" s="20">
        <f>(Interdata1!EA49)</f>
        <v>3</v>
      </c>
      <c r="ER49" s="20">
        <f>(Interdata1!EF49)</f>
        <v>4</v>
      </c>
      <c r="ES49" s="20">
        <f>(Interdata1!EG49)</f>
        <v>1</v>
      </c>
      <c r="ET49" s="20">
        <f>(Interdata1!EM49)</f>
        <v>4</v>
      </c>
      <c r="EU49" s="20">
        <f>(Interdata1!EP49)</f>
        <v>1</v>
      </c>
      <c r="EV49" s="20">
        <f>(Interdata1!EY49)</f>
        <v>1</v>
      </c>
      <c r="EW49" s="20">
        <f>(Interdata1!FB49)</f>
        <v>3</v>
      </c>
      <c r="EX49" s="20">
        <f>(Interdata1!FJ49)</f>
        <v>2</v>
      </c>
      <c r="EY49" s="20">
        <f>(Interdata1!FS49)</f>
        <v>3</v>
      </c>
      <c r="EZ49" s="20">
        <f>(Interdata1!FX49)</f>
        <v>1</v>
      </c>
      <c r="FA49" s="20">
        <f>(Interdata1!DX49)</f>
        <v>2</v>
      </c>
      <c r="FB49" s="20">
        <f>(Interdata1!DZ49)</f>
        <v>4</v>
      </c>
      <c r="FC49" s="20">
        <f>(Interdata1!EI49)</f>
        <v>4</v>
      </c>
      <c r="FD49" s="20">
        <f>(Interdata1!EN49)</f>
        <v>4</v>
      </c>
      <c r="FE49" s="20">
        <f>(Interdata1!EU49)</f>
        <v>4</v>
      </c>
      <c r="FF49" s="20">
        <f>(Interdata1!EZ49)</f>
        <v>3</v>
      </c>
      <c r="FG49" s="20">
        <f>(Interdata1!FI49)</f>
        <v>4</v>
      </c>
      <c r="FH49" s="20">
        <f>(Interdata1!FU49)</f>
        <v>2</v>
      </c>
      <c r="FI49" s="20">
        <f>(Interdata1!GH49)</f>
        <v>2</v>
      </c>
      <c r="FJ49" s="20">
        <f>(Interdata1!GJ49)</f>
        <v>4</v>
      </c>
      <c r="FK49" s="20">
        <f>(Interdata1!DY49)</f>
        <v>4</v>
      </c>
      <c r="FL49" s="20">
        <f>(Interdata1!EC49)</f>
        <v>3</v>
      </c>
      <c r="FM49" s="20">
        <f>(Interdata1!EK49)</f>
        <v>4</v>
      </c>
      <c r="FN49" s="20">
        <f>(Interdata1!ER49)</f>
        <v>4</v>
      </c>
      <c r="FO49" s="20">
        <f>(Interdata1!FD49)</f>
        <v>4</v>
      </c>
      <c r="FP49" s="20">
        <f>(Interdata1!FH49)</f>
        <v>4</v>
      </c>
      <c r="FQ49" s="20">
        <f>(Interdata1!FL49)</f>
        <v>1</v>
      </c>
      <c r="FR49" s="20">
        <f>(Interdata1!FO49)</f>
        <v>2</v>
      </c>
      <c r="FS49" s="20">
        <f>(Interdata1!FQ49)</f>
        <v>4</v>
      </c>
      <c r="FT49" s="20">
        <f>(Interdata1!FW49)</f>
        <v>2</v>
      </c>
      <c r="FU49" s="20">
        <f>(Interdata1!EQ49)</f>
        <v>3</v>
      </c>
      <c r="FV49" s="20">
        <f>(Interdata1!ET49)</f>
        <v>4</v>
      </c>
      <c r="FW49" s="20">
        <f>(Interdata1!EV49)</f>
        <v>4</v>
      </c>
      <c r="FX49" s="20">
        <f>(Interdata1!FG49)</f>
        <v>4</v>
      </c>
      <c r="FY49" s="20">
        <f>(Interdata1!FN49)</f>
        <v>3</v>
      </c>
      <c r="FZ49" s="20">
        <f>(Interdata1!FR49)</f>
        <v>4</v>
      </c>
      <c r="GA49" s="20">
        <f>(Interdata1!GC49)</f>
        <v>4</v>
      </c>
      <c r="GB49" s="20">
        <f>(Interdata1!GE49)</f>
        <v>3</v>
      </c>
      <c r="GC49" s="20">
        <f>(Interdata1!GK49)</f>
        <v>2</v>
      </c>
      <c r="GD49" s="20">
        <f>(Interdata1!GL49)</f>
        <v>3</v>
      </c>
      <c r="GE49" s="20">
        <f>(Interdata1!EO49)</f>
        <v>2</v>
      </c>
      <c r="GF49" s="20">
        <f>(Interdata1!EW49)</f>
        <v>3</v>
      </c>
      <c r="GG49" s="20">
        <f>(Interdata1!FF49)</f>
        <v>4</v>
      </c>
      <c r="GH49" s="20">
        <f>(Interdata1!FM49)</f>
        <v>3</v>
      </c>
      <c r="GI49" s="20">
        <f>(Interdata1!FP49)</f>
        <v>4</v>
      </c>
      <c r="GJ49" s="20">
        <f>(Interdata1!GB49)</f>
        <v>4</v>
      </c>
      <c r="GK49" s="20">
        <f>(Interdata1!GF49)</f>
        <v>4</v>
      </c>
      <c r="GL49" s="20">
        <f>(Interdata1!GG49)</f>
        <v>3</v>
      </c>
      <c r="GM49" s="20">
        <f>(Interdata1!GI49)</f>
        <v>2</v>
      </c>
      <c r="GN49" s="20">
        <f>(Interdata1!GN49)</f>
        <v>4</v>
      </c>
      <c r="GO49" s="20">
        <f>(Interdata1!DW49)</f>
        <v>4</v>
      </c>
      <c r="GP49" s="20">
        <f>(Interdata1!EH49)</f>
        <v>4</v>
      </c>
      <c r="GQ49" s="20">
        <f>(Interdata1!EL49)</f>
        <v>2</v>
      </c>
      <c r="GR49" s="20">
        <f>(Interdata1!EX49)</f>
        <v>4</v>
      </c>
      <c r="GS49" s="20">
        <f>(Interdata1!FE49)</f>
        <v>3</v>
      </c>
      <c r="GT49" s="20">
        <f>(Interdata1!FK49)</f>
        <v>3</v>
      </c>
      <c r="GU49" s="20">
        <f>(Interdata1!FY49)</f>
        <v>4</v>
      </c>
      <c r="GV49" s="20">
        <f>(Interdata1!FZ49)</f>
        <v>2</v>
      </c>
      <c r="GW49" s="20">
        <f>(Interdata1!GA49)</f>
        <v>1</v>
      </c>
      <c r="GX49" s="20">
        <f>(Interdata1!GM49)</f>
        <v>4</v>
      </c>
      <c r="GY49" s="20">
        <f>('Raw data'!GO49)</f>
        <v>8</v>
      </c>
      <c r="GZ49" s="20">
        <f>('Raw data'!GW49)</f>
        <v>5</v>
      </c>
      <c r="HA49" s="20">
        <f>('Raw data'!HE49)</f>
        <v>3</v>
      </c>
      <c r="HB49" s="20">
        <f>('Raw data'!HM49)</f>
        <v>10</v>
      </c>
      <c r="HC49" s="20">
        <f>('Raw data'!HU49)</f>
        <v>10</v>
      </c>
      <c r="HD49" s="20">
        <f>('Raw data'!GP49)</f>
        <v>9</v>
      </c>
      <c r="HE49" s="20">
        <f>('Raw data'!GX49)</f>
        <v>3</v>
      </c>
      <c r="HF49" s="20">
        <f>('Raw data'!HF49)</f>
        <v>8</v>
      </c>
      <c r="HG49" s="20">
        <f>('Raw data'!HN49)</f>
        <v>9</v>
      </c>
      <c r="HH49" s="20">
        <f>('Raw data'!HV49)</f>
        <v>4</v>
      </c>
      <c r="HI49" s="20">
        <f>('Raw data'!GQ49)</f>
        <v>9</v>
      </c>
      <c r="HJ49" s="20">
        <f>('Raw data'!GY49)</f>
        <v>10</v>
      </c>
      <c r="HK49" s="20">
        <f>('Raw data'!HG49)</f>
        <v>7</v>
      </c>
      <c r="HL49" s="20">
        <f>('Raw data'!HO49)</f>
        <v>6</v>
      </c>
      <c r="HM49" s="20">
        <f>('Raw data'!HW49)</f>
        <v>6</v>
      </c>
      <c r="HN49" s="20">
        <f>('Raw data'!GR49)</f>
        <v>10</v>
      </c>
      <c r="HO49" s="20">
        <f>('Raw data'!GZ49)</f>
        <v>10</v>
      </c>
      <c r="HP49" s="20">
        <f>('Raw data'!HX49)</f>
        <v>10</v>
      </c>
      <c r="HQ49" s="20">
        <f>('Raw data'!HH49)</f>
        <v>1</v>
      </c>
      <c r="HR49" s="20">
        <f>('Raw data'!HP49)</f>
        <v>1</v>
      </c>
      <c r="HS49" s="20">
        <f>('Raw data'!IC49)</f>
        <v>1</v>
      </c>
      <c r="HT49" s="20">
        <f>('Raw data'!GS49)</f>
        <v>10</v>
      </c>
      <c r="HU49" s="20">
        <f>('Raw data'!HA49)</f>
        <v>10</v>
      </c>
      <c r="HV49" s="20">
        <f>('Raw data'!HI49)</f>
        <v>10</v>
      </c>
      <c r="HW49" s="20">
        <f>('Raw data'!HQ49)</f>
        <v>10</v>
      </c>
      <c r="HX49" s="20">
        <f>('Raw data'!HY49)</f>
        <v>10</v>
      </c>
      <c r="HY49" s="20">
        <f>('Raw data'!GT49)</f>
        <v>9</v>
      </c>
      <c r="HZ49" s="20">
        <f>('Raw data'!HB49)</f>
        <v>6</v>
      </c>
      <c r="IA49" s="20">
        <f>('Raw data'!HJ49)</f>
        <v>10</v>
      </c>
      <c r="IB49" s="20">
        <f>('Raw data'!HR49)</f>
        <v>5</v>
      </c>
      <c r="IC49" s="20">
        <f>('Raw data'!HZ49)</f>
        <v>7</v>
      </c>
      <c r="ID49" s="20">
        <f>('Raw data'!GU49)</f>
        <v>6</v>
      </c>
      <c r="IE49" s="20">
        <f>('Raw data'!HC49)</f>
        <v>6</v>
      </c>
      <c r="IF49" s="20">
        <f>('Raw data'!HK49)</f>
        <v>5</v>
      </c>
      <c r="IG49" s="20">
        <f>('Raw data'!HS49)</f>
        <v>8</v>
      </c>
      <c r="IH49" s="20">
        <f>('Raw data'!IA49)</f>
        <v>5</v>
      </c>
      <c r="II49" s="20">
        <f>('Raw data'!GV49)</f>
        <v>7</v>
      </c>
      <c r="IJ49" s="20">
        <f>('Raw data'!HD49)</f>
        <v>2</v>
      </c>
      <c r="IK49" s="20">
        <f>('Raw data'!HL49)</f>
        <v>1</v>
      </c>
      <c r="IL49" s="20">
        <f>('Raw data'!HT49)</f>
        <v>1</v>
      </c>
      <c r="IM49" s="20">
        <f>('Raw data'!IB49)</f>
        <v>1</v>
      </c>
    </row>
    <row r="50">
      <c r="A50" s="24" t="str">
        <f>'Raw data'!B50</f>
        <v>Product manager</v>
      </c>
      <c r="B50" s="31">
        <f>COUNTIF(Interdata1!E50:I50,"&lt;1")</f>
        <v>3</v>
      </c>
      <c r="C50" s="20">
        <f>COUNTIF(Interdata1!T50:W50,"&lt;1")</f>
        <v>3</v>
      </c>
      <c r="D50" s="20">
        <f>COUNTIF(Interdata1!Y50,"&lt;1")</f>
        <v>0</v>
      </c>
      <c r="E50" s="19">
        <f>COUNTIF(Interdata1!AI50:AL50,"&lt;1")</f>
        <v>1</v>
      </c>
      <c r="F50" s="19">
        <f>COUNTIF(Interdata1!E50,"&gt;0")</f>
        <v>1</v>
      </c>
      <c r="G50" s="20">
        <f>COUNTIF(Interdata1!J50:M50,"&lt;1")</f>
        <v>2</v>
      </c>
      <c r="H50" s="20">
        <f>countif(Interdata1!T50,"&gt;0")</f>
        <v>0</v>
      </c>
      <c r="I50" s="20">
        <f>COUNTIF(Interdata1!X50,"&lt;1")</f>
        <v>1</v>
      </c>
      <c r="J50" s="20">
        <f>COUNTIF(Interdata1!Z50:AB50,"&lt;1")</f>
        <v>1</v>
      </c>
      <c r="K50" s="20">
        <f>COUNTIF(Interdata1!AI50,"&gt;0")</f>
        <v>1</v>
      </c>
      <c r="L50" s="20">
        <f>COUNTIF(Interdata1!AM50:AO50,"&lt;1")</f>
        <v>1</v>
      </c>
      <c r="M50" s="20">
        <f>COUNTIF(Interdata1!F50,"&gt;0")</f>
        <v>0</v>
      </c>
      <c r="N50" s="20">
        <f>COUNTIF(Interdata1!J50,"&gt;0")</f>
        <v>1</v>
      </c>
      <c r="O50" s="20">
        <f>COUNTIF(Interdata1!N50:P50,"&lt;1")</f>
        <v>0</v>
      </c>
      <c r="P50" s="20">
        <f>COUNTIF(Interdata1!U50,"&gt;0")</f>
        <v>0</v>
      </c>
      <c r="Q50" s="20">
        <f>COUNTIF(Interdata1!X50,"&gt;0")</f>
        <v>0</v>
      </c>
      <c r="R50" s="20">
        <f>COUNTIF(Interdata1!AC50:AE50,"&lt;1")</f>
        <v>2</v>
      </c>
      <c r="S50" s="20">
        <f>COUNTIF(Interdata1!AN50,"&gt;0")</f>
        <v>1</v>
      </c>
      <c r="T50" s="20">
        <f>COUNTIF(Interdata1!AP50:AQ50,"&lt;1")</f>
        <v>1</v>
      </c>
      <c r="U50" s="20">
        <f>COUNTIF(Interdata1!AS50,"&gt;0")</f>
        <v>1</v>
      </c>
      <c r="V50" s="20">
        <f>COUNTIF(Interdata1!G50,"&gt;0")</f>
        <v>0</v>
      </c>
      <c r="W50" s="20">
        <f>COUNTIF(Interdata1!K50,"&gt;0")</f>
        <v>0</v>
      </c>
      <c r="X50" s="20">
        <f>COUNTIF(Interdata1!N50,"&gt;0")</f>
        <v>1</v>
      </c>
      <c r="Y50" s="20">
        <f>COUNTIF(Interdata1!Q50:R50,"&lt;1")</f>
        <v>2</v>
      </c>
      <c r="Z50" s="20">
        <f>COUNTIF(Interdata1!V50,"&gt;0")</f>
        <v>0</v>
      </c>
      <c r="AA50" s="20">
        <f>COUNTIF(Interdata1!Z50,"&gt;0")</f>
        <v>1</v>
      </c>
      <c r="AB50" s="20">
        <f>COUNTIF(Interdata1!AC50:AD50,"&gt;0")</f>
        <v>1</v>
      </c>
      <c r="AC50" s="20">
        <f>COUNTIF(Interdata1!AF50:AG50,"&lt;1")</f>
        <v>1</v>
      </c>
      <c r="AD50" s="20">
        <f>COUNTIF(Interdata1!AJ50,"&gt;0")</f>
        <v>1</v>
      </c>
      <c r="AE50" s="20">
        <f>COUNTIF(Interdata1!AP50,"&gt;0")</f>
        <v>0</v>
      </c>
      <c r="AF50" s="20">
        <f>COUNTIF(Interdata1!AR50,"&lt;1")</f>
        <v>1</v>
      </c>
      <c r="AG50" s="20">
        <f>COUNTIF(Interdata1!AT50,"&lt;1")</f>
        <v>0</v>
      </c>
      <c r="AH50" s="20">
        <f>COUNTIF(Interdata1!H50,"&gt;0")</f>
        <v>0</v>
      </c>
      <c r="AI50" s="20">
        <f>COUNTIF(Interdata1!L50,"&gt;0")</f>
        <v>1</v>
      </c>
      <c r="AJ50" s="20">
        <f>COUNTIF(Interdata1!O50,"&gt;0")</f>
        <v>1</v>
      </c>
      <c r="AK50" s="20">
        <f>COUNTIF(Interdata1!Q50,"&gt;0")</f>
        <v>0</v>
      </c>
      <c r="AL50" s="20">
        <f>COUNTIF(Interdata1!S50,"&lt;1")</f>
        <v>0</v>
      </c>
      <c r="AM50" s="20">
        <f>COUNTIF(Interdata1!AA50:AB50,"&gt;0")</f>
        <v>1</v>
      </c>
      <c r="AN50" s="20">
        <f>COUNTIF(Interdata1!AF50,"&gt;0")</f>
        <v>0</v>
      </c>
      <c r="AO50" s="20">
        <f>COUNTIF(Interdata1!AH50,"&lt;1")</f>
        <v>0</v>
      </c>
      <c r="AP50" s="20">
        <f>COUNTIF(Interdata1!AK50,"&gt;0")</f>
        <v>1</v>
      </c>
      <c r="AQ50" s="20">
        <f>COUNTIF(Interdata1!AM50,"&gt;0")</f>
        <v>0</v>
      </c>
      <c r="AR50" s="20">
        <f>COUNTIF(Interdata1!AO50,"&gt;0")</f>
        <v>1</v>
      </c>
      <c r="AS50" s="20">
        <f>COUNTIF(Interdata1!AQ50:AR50,"&gt;0")</f>
        <v>1</v>
      </c>
      <c r="AT50" s="20">
        <f>COUNTIF(Interdata1!I50,"&gt;0")</f>
        <v>1</v>
      </c>
      <c r="AU50" s="20">
        <f>COUNTIF(Interdata1!M50,"&gt;0")</f>
        <v>0</v>
      </c>
      <c r="AV50" s="20">
        <f>COUNTIF(Interdata1!P50,"&gt;0")</f>
        <v>1</v>
      </c>
      <c r="AW50" s="20">
        <f>COUNTIF(Interdata1!R50:S50,"&gt;0")</f>
        <v>1</v>
      </c>
      <c r="AX50" s="20">
        <f>COUNTIF(Interdata1!W50,"&gt;0")</f>
        <v>1</v>
      </c>
      <c r="AY50" s="20">
        <f>COUNTIF(Interdata1!Y50,"&gt;0")</f>
        <v>1</v>
      </c>
      <c r="AZ50" s="20">
        <f>COUNTIF(Interdata1!AE50,"&gt;0")</f>
        <v>0</v>
      </c>
      <c r="BA50" s="20">
        <f>COUNTIF(Interdata1!AG50:AH50,"&gt;0")</f>
        <v>2</v>
      </c>
      <c r="BB50" s="20">
        <f>COUNTIF(Interdata1!AL50,"&gt;0")</f>
        <v>0</v>
      </c>
      <c r="BC50" s="20">
        <f>COUNTIF(Interdata1!AS50,"&lt;1")</f>
        <v>0</v>
      </c>
      <c r="BD50" s="32">
        <f>COUNTIF(Interdata1!AT50,"&gt;0")</f>
        <v>1</v>
      </c>
      <c r="BE50" s="20">
        <f>COUNTIF(Interdata1!AU50,"&gt;0")</f>
        <v>0</v>
      </c>
      <c r="BF50" s="20">
        <f>COUNTIF(Interdata1!AY50,"&gt;0")</f>
        <v>1</v>
      </c>
      <c r="BG50" s="20">
        <f>COUNTIF(Interdata1!BC50,"&gt;0")</f>
        <v>0</v>
      </c>
      <c r="BH50" s="20">
        <f>COUNTIF(Interdata1!BG50,"&gt;0")</f>
        <v>0</v>
      </c>
      <c r="BI50" s="20">
        <f>COUNTIF(Interdata1!BK50,"&gt;0")</f>
        <v>1</v>
      </c>
      <c r="BJ50" s="20">
        <f>COUNTIF(Interdata1!BO50,"&gt;0")</f>
        <v>1</v>
      </c>
      <c r="BK50" s="20">
        <f>COUNTIF(Interdata1!BS50,"&gt;0")</f>
        <v>1</v>
      </c>
      <c r="BL50" s="20">
        <f>COUNTIF(Interdata1!BW50,"&gt;0")</f>
        <v>1</v>
      </c>
      <c r="BM50" s="20">
        <f>COUNTIF(Interdata1!CA50,"&gt;0")</f>
        <v>0</v>
      </c>
      <c r="BN50" s="20">
        <f>COUNTIF(Interdata1!CE50,"&gt;0")</f>
        <v>1</v>
      </c>
      <c r="BO50" s="20">
        <f>COUNTIF(Interdata1!AV50,"&gt;0")</f>
        <v>1</v>
      </c>
      <c r="BP50" s="20">
        <f>COUNTIF(Interdata1!AZ50,"&gt;0")</f>
        <v>0</v>
      </c>
      <c r="BQ50" s="20">
        <f>COUNTIF(Interdata1!BD50,"&gt;0")</f>
        <v>1</v>
      </c>
      <c r="BR50" s="20">
        <f>COUNTIF(Interdata1!BH50,"&gt;0")</f>
        <v>1</v>
      </c>
      <c r="BS50" s="20">
        <f>COUNTIF(Interdata1!BL50,"&gt;0")</f>
        <v>1</v>
      </c>
      <c r="BT50" s="20">
        <f>COUNTIF(Interdata1!BP50,"&gt;0")</f>
        <v>1</v>
      </c>
      <c r="BU50" s="20">
        <f>COUNTIF(Interdata1!BT50,"&gt;0")</f>
        <v>1</v>
      </c>
      <c r="BV50" s="20">
        <f>COUNTIF(Interdata1!BX50,"&gt;0")</f>
        <v>0</v>
      </c>
      <c r="BW50" s="20">
        <f>COUNTIF(Interdata1!CB50,"&gt;0")</f>
        <v>0</v>
      </c>
      <c r="BX50" s="20">
        <f>COUNTIF(Interdata1!CF50,"&gt;0")</f>
        <v>1</v>
      </c>
      <c r="BY50" s="20">
        <f>COUNTIF(Interdata1!AW50,"&gt;0")</f>
        <v>1</v>
      </c>
      <c r="BZ50" s="20">
        <f>COUNTIF(Interdata1!BA50,"&gt;0")</f>
        <v>0</v>
      </c>
      <c r="CA50" s="20">
        <f>COUNTIF(Interdata1!BE50,"&gt;0")</f>
        <v>1</v>
      </c>
      <c r="CB50" s="20">
        <f>COUNTIF(Interdata1!BI50,"&gt;0")</f>
        <v>1</v>
      </c>
      <c r="CC50" s="20">
        <f>COUNTIF(Interdata1!BM50,"&gt;0")</f>
        <v>0</v>
      </c>
      <c r="CD50" s="20">
        <f>COUNTIF(Interdata1!BQ50,"&gt;0")</f>
        <v>0</v>
      </c>
      <c r="CE50" s="20">
        <f>COUNTIF(Interdata1!BU50,"&gt;0")</f>
        <v>0</v>
      </c>
      <c r="CF50" s="20">
        <f>COUNTIF(Interdata1!BY50,"&gt;0")</f>
        <v>0</v>
      </c>
      <c r="CG50" s="20">
        <f>COUNTIF(Interdata1!CC50,"&gt;0")</f>
        <v>0</v>
      </c>
      <c r="CH50" s="20">
        <f>COUNTIF(Interdata1!CG50,"&gt;0")</f>
        <v>1</v>
      </c>
      <c r="CI50" s="20">
        <f>COUNTIF(Interdata1!AX50,"&gt;0")</f>
        <v>1</v>
      </c>
      <c r="CJ50" s="20">
        <f>COUNTIF(Interdata1!BB50,"&gt;0")</f>
        <v>0</v>
      </c>
      <c r="CK50" s="20">
        <f>COUNTIF(Interdata1!BF50,"&gt;0")</f>
        <v>1</v>
      </c>
      <c r="CL50" s="20">
        <f>COUNTIF(Interdata1!BJ50,"&gt;0")</f>
        <v>0</v>
      </c>
      <c r="CM50" s="20">
        <f>COUNTIF(Interdata1!BN50,"&gt;0")</f>
        <v>0</v>
      </c>
      <c r="CN50" s="20">
        <f>COUNTIF(Interdata1!BR50,"&gt;0")</f>
        <v>0</v>
      </c>
      <c r="CO50" s="20">
        <f>COUNTIF(Interdata1!BV50,"&gt;0")</f>
        <v>0</v>
      </c>
      <c r="CP50" s="20">
        <f>COUNTIF(Interdata1!BZ50,"&gt;0")</f>
        <v>1</v>
      </c>
      <c r="CQ50" s="20">
        <f>COUNTIF(Interdata1!CD50,"&gt;0")</f>
        <v>1</v>
      </c>
      <c r="CR50" s="20">
        <f>COUNTIF(Interdata1!CH50,"&gt;0")</f>
        <v>0</v>
      </c>
      <c r="CS50" s="20">
        <f>COUNTIF(Interdata1!CI50,"&gt;0")</f>
        <v>0</v>
      </c>
      <c r="CT50" s="20">
        <f>COUNTIF(Interdata1!CM50,"&gt;0")</f>
        <v>1</v>
      </c>
      <c r="CU50" s="20">
        <f>COUNTIF(Interdata1!CQ50,"&gt;0")</f>
        <v>1</v>
      </c>
      <c r="CV50" s="20">
        <f>COUNTIF(Interdata1!CU50,"&gt;0")</f>
        <v>0</v>
      </c>
      <c r="CW50" s="20">
        <f>COUNTIF(Interdata1!CY50,"&gt;0")</f>
        <v>1</v>
      </c>
      <c r="CX50" s="20">
        <f>COUNTIF(Interdata1!DC50,"&gt;0")</f>
        <v>0</v>
      </c>
      <c r="CY50" s="20">
        <f>COUNTIF(Interdata1!DG50,"&gt;0")</f>
        <v>1</v>
      </c>
      <c r="CZ50" s="20">
        <f>COUNTIF(Interdata1!DK50,"&gt;0")</f>
        <v>0</v>
      </c>
      <c r="DA50" s="20">
        <f>COUNTIF(Interdata1!DO50,"&gt;0")</f>
        <v>1</v>
      </c>
      <c r="DB50" s="20">
        <f>COUNTIF(Interdata1!DS50,"&gt;0")</f>
        <v>0</v>
      </c>
      <c r="DC50" s="20">
        <f>COUNTIF(Interdata1!CJ50,"&gt;0")</f>
        <v>1</v>
      </c>
      <c r="DD50" s="20">
        <f>COUNTIF(Interdata1!CN50,"&gt;0")</f>
        <v>1</v>
      </c>
      <c r="DE50" s="20">
        <f>COUNTIF(Interdata1!CR50,"&gt;0")</f>
        <v>0</v>
      </c>
      <c r="DF50" s="20">
        <f>COUNTIF(Interdata1!CV50,"&gt;0")</f>
        <v>1</v>
      </c>
      <c r="DG50" s="20">
        <f>COUNTIF(Interdata1!CZ50,"&gt;0")</f>
        <v>1</v>
      </c>
      <c r="DH50" s="20">
        <f>COUNTIF(Interdata1!DD50,"&gt;0")</f>
        <v>1</v>
      </c>
      <c r="DI50" s="20">
        <f>COUNTIF(Interdata1!DH50,"&gt;0")</f>
        <v>1</v>
      </c>
      <c r="DJ50" s="20">
        <f>COUNTIF(Interdata1!DL50,"&gt;0")</f>
        <v>0</v>
      </c>
      <c r="DK50" s="20">
        <f>COUNTIF(Interdata1!DP50,"&gt;0")</f>
        <v>1</v>
      </c>
      <c r="DL50" s="20">
        <f>COUNTIF(Interdata1!DT50,"&gt;0")</f>
        <v>1</v>
      </c>
      <c r="DM50" s="20">
        <f>COUNTIF(Interdata1!CK50,"&gt;0")</f>
        <v>1</v>
      </c>
      <c r="DN50" s="20">
        <f>COUNTIF(Interdata1!CO50,"&gt;0")</f>
        <v>1</v>
      </c>
      <c r="DO50" s="20">
        <f>COUNTIF(Interdata1!CS50,"&gt;0")</f>
        <v>0</v>
      </c>
      <c r="DP50" s="20">
        <f>COUNTIF(Interdata1!CW50,"&gt;0")</f>
        <v>1</v>
      </c>
      <c r="DQ50" s="20">
        <f>COUNTIF(Interdata1!DA50,"&gt;0")</f>
        <v>1</v>
      </c>
      <c r="DR50" s="20">
        <f>COUNTIF(Interdata1!DE50,"&gt;0")</f>
        <v>1</v>
      </c>
      <c r="DS50" s="20">
        <f>COUNTIF(Interdata1!DI50,"&gt;0")</f>
        <v>0</v>
      </c>
      <c r="DT50" s="20">
        <f>COUNTIF(Interdata1!DM50,"&gt;0")</f>
        <v>1</v>
      </c>
      <c r="DU50" s="20">
        <f>COUNTIF(Interdata1!DQ50,"&gt;0")</f>
        <v>0</v>
      </c>
      <c r="DV50" s="20">
        <f>COUNTIF(Interdata1!DU50,"&gt;0")</f>
        <v>0</v>
      </c>
      <c r="DW50" s="20">
        <f>COUNTIF(Interdata1!CL50,"&gt;0")</f>
        <v>0</v>
      </c>
      <c r="DX50" s="20">
        <f>COUNTIF(Interdata1!CP50,"&gt;0")</f>
        <v>0</v>
      </c>
      <c r="DY50" s="20">
        <f>COUNTIF(Interdata1!CT50,"&gt;0")</f>
        <v>1</v>
      </c>
      <c r="DZ50" s="20">
        <f>COUNTIF(Interdata1!CX50,"&gt;0")</f>
        <v>1</v>
      </c>
      <c r="EA50" s="20">
        <f>COUNTIF(Interdata1!DB50,"&gt;0")</f>
        <v>1</v>
      </c>
      <c r="EB50" s="20">
        <f>COUNTIF(Interdata1!DF50,"&gt;0")</f>
        <v>1</v>
      </c>
      <c r="EC50" s="20">
        <f>COUNTIF(Interdata1!DJ50,"&gt;0")</f>
        <v>0</v>
      </c>
      <c r="ED50" s="20">
        <f>COUNTIF(Interdata1!DN50,"&gt;0")</f>
        <v>1</v>
      </c>
      <c r="EE50" s="20">
        <f>COUNTIF(Interdata1!DR50,"&gt;0")</f>
        <v>1</v>
      </c>
      <c r="EF50" s="20">
        <f>COUNTIF(Interdata1!DV50,"&gt;0")</f>
        <v>1</v>
      </c>
      <c r="EG50" s="20">
        <f>(Interdata1!EB50)</f>
        <v>4</v>
      </c>
      <c r="EH50" s="20">
        <f>(Interdata1!ED50)</f>
        <v>3</v>
      </c>
      <c r="EI50" s="20">
        <f>(Interdata1!EE50)</f>
        <v>4</v>
      </c>
      <c r="EJ50" s="20">
        <f>(Interdata1!EJ50)</f>
        <v>4</v>
      </c>
      <c r="EK50" s="20">
        <f>(Interdata1!ES50)</f>
        <v>2</v>
      </c>
      <c r="EL50" s="20">
        <f>(Interdata1!FA50)</f>
        <v>4</v>
      </c>
      <c r="EM50" s="20">
        <f>(Interdata1!FC50)</f>
        <v>3</v>
      </c>
      <c r="EN50" s="20">
        <f>(Interdata1!FT50)</f>
        <v>3</v>
      </c>
      <c r="EO50" s="20">
        <f>(Interdata1!FV50)</f>
        <v>3</v>
      </c>
      <c r="EP50" s="20">
        <f>(Interdata1!GD50)</f>
        <v>4</v>
      </c>
      <c r="EQ50" s="20">
        <f>(Interdata1!EA50)</f>
        <v>2</v>
      </c>
      <c r="ER50" s="20">
        <f>(Interdata1!EF50)</f>
        <v>4</v>
      </c>
      <c r="ES50" s="20">
        <f>(Interdata1!EG50)</f>
        <v>4</v>
      </c>
      <c r="ET50" s="20">
        <f>(Interdata1!EM50)</f>
        <v>2</v>
      </c>
      <c r="EU50" s="20">
        <f>(Interdata1!EP50)</f>
        <v>3</v>
      </c>
      <c r="EV50" s="20">
        <f>(Interdata1!EY50)</f>
        <v>4</v>
      </c>
      <c r="EW50" s="20">
        <f>(Interdata1!FB50)</f>
        <v>3</v>
      </c>
      <c r="EX50" s="20">
        <f>(Interdata1!FJ50)</f>
        <v>4</v>
      </c>
      <c r="EY50" s="20">
        <f>(Interdata1!FS50)</f>
        <v>2</v>
      </c>
      <c r="EZ50" s="20">
        <f>(Interdata1!FX50)</f>
        <v>1</v>
      </c>
      <c r="FA50" s="20">
        <f>(Interdata1!DX50)</f>
        <v>2</v>
      </c>
      <c r="FB50" s="20">
        <f>(Interdata1!DZ50)</f>
        <v>4</v>
      </c>
      <c r="FC50" s="20">
        <f>(Interdata1!EI50)</f>
        <v>3</v>
      </c>
      <c r="FD50" s="20">
        <f>(Interdata1!EN50)</f>
        <v>4</v>
      </c>
      <c r="FE50" s="20">
        <f>(Interdata1!EU50)</f>
        <v>4</v>
      </c>
      <c r="FF50" s="20">
        <f>(Interdata1!EZ50)</f>
        <v>2</v>
      </c>
      <c r="FG50" s="20">
        <f>(Interdata1!FI50)</f>
        <v>4</v>
      </c>
      <c r="FH50" s="20">
        <f>(Interdata1!FU50)</f>
        <v>1</v>
      </c>
      <c r="FI50" s="20">
        <f>(Interdata1!GH50)</f>
        <v>2</v>
      </c>
      <c r="FJ50" s="20">
        <f>(Interdata1!GJ50)</f>
        <v>3</v>
      </c>
      <c r="FK50" s="20">
        <f>(Interdata1!DY50)</f>
        <v>3</v>
      </c>
      <c r="FL50" s="20">
        <f>(Interdata1!EC50)</f>
        <v>3</v>
      </c>
      <c r="FM50" s="20">
        <f>(Interdata1!EK50)</f>
        <v>1</v>
      </c>
      <c r="FN50" s="20">
        <f>(Interdata1!ER50)</f>
        <v>2</v>
      </c>
      <c r="FO50" s="20">
        <f>(Interdata1!FD50)</f>
        <v>2</v>
      </c>
      <c r="FP50" s="20">
        <f>(Interdata1!FH50)</f>
        <v>2</v>
      </c>
      <c r="FQ50" s="20">
        <f>(Interdata1!FL50)</f>
        <v>4</v>
      </c>
      <c r="FR50" s="20">
        <f>(Interdata1!FO50)</f>
        <v>1</v>
      </c>
      <c r="FS50" s="20">
        <f>(Interdata1!FQ50)</f>
        <v>4</v>
      </c>
      <c r="FT50" s="20">
        <f>(Interdata1!FW50)</f>
        <v>3</v>
      </c>
      <c r="FU50" s="20">
        <f>(Interdata1!EQ50)</f>
        <v>3</v>
      </c>
      <c r="FV50" s="20">
        <f>(Interdata1!ET50)</f>
        <v>4</v>
      </c>
      <c r="FW50" s="20">
        <f>(Interdata1!EV50)</f>
        <v>4</v>
      </c>
      <c r="FX50" s="20">
        <f>(Interdata1!FG50)</f>
        <v>1</v>
      </c>
      <c r="FY50" s="20">
        <f>(Interdata1!FN50)</f>
        <v>2</v>
      </c>
      <c r="FZ50" s="20">
        <f>(Interdata1!FR50)</f>
        <v>4</v>
      </c>
      <c r="GA50" s="20">
        <f>(Interdata1!GC50)</f>
        <v>1</v>
      </c>
      <c r="GB50" s="20">
        <f>(Interdata1!GE50)</f>
        <v>3</v>
      </c>
      <c r="GC50" s="20">
        <f>(Interdata1!GK50)</f>
        <v>4</v>
      </c>
      <c r="GD50" s="20">
        <f>(Interdata1!GL50)</f>
        <v>2</v>
      </c>
      <c r="GE50" s="20">
        <f>(Interdata1!EO50)</f>
        <v>3</v>
      </c>
      <c r="GF50" s="20">
        <f>(Interdata1!EW50)</f>
        <v>3</v>
      </c>
      <c r="GG50" s="20">
        <f>(Interdata1!FF50)</f>
        <v>3</v>
      </c>
      <c r="GH50" s="20">
        <f>(Interdata1!FM50)</f>
        <v>4</v>
      </c>
      <c r="GI50" s="20">
        <f>(Interdata1!FP50)</f>
        <v>4</v>
      </c>
      <c r="GJ50" s="20">
        <f>(Interdata1!GB50)</f>
        <v>4</v>
      </c>
      <c r="GK50" s="20">
        <f>(Interdata1!GF50)</f>
        <v>3</v>
      </c>
      <c r="GL50" s="20">
        <f>(Interdata1!GG50)</f>
        <v>4</v>
      </c>
      <c r="GM50" s="20">
        <f>(Interdata1!GI50)</f>
        <v>1</v>
      </c>
      <c r="GN50" s="20">
        <f>(Interdata1!GN50)</f>
        <v>3</v>
      </c>
      <c r="GO50" s="20">
        <f>(Interdata1!DW50)</f>
        <v>4</v>
      </c>
      <c r="GP50" s="20">
        <f>(Interdata1!EH50)</f>
        <v>1</v>
      </c>
      <c r="GQ50" s="20">
        <f>(Interdata1!EL50)</f>
        <v>1</v>
      </c>
      <c r="GR50" s="20">
        <f>(Interdata1!EX50)</f>
        <v>4</v>
      </c>
      <c r="GS50" s="20">
        <f>(Interdata1!FE50)</f>
        <v>3</v>
      </c>
      <c r="GT50" s="20">
        <f>(Interdata1!FK50)</f>
        <v>3</v>
      </c>
      <c r="GU50" s="20">
        <f>(Interdata1!FY50)</f>
        <v>3</v>
      </c>
      <c r="GV50" s="20">
        <f>(Interdata1!FZ50)</f>
        <v>3</v>
      </c>
      <c r="GW50" s="20">
        <f>(Interdata1!GA50)</f>
        <v>1</v>
      </c>
      <c r="GX50" s="20">
        <f>(Interdata1!GM50)</f>
        <v>3</v>
      </c>
      <c r="GY50" s="20">
        <f>('Raw data'!GO50)</f>
        <v>3</v>
      </c>
      <c r="GZ50" s="20">
        <f>('Raw data'!GW50)</f>
        <v>3</v>
      </c>
      <c r="HA50" s="20">
        <f>('Raw data'!HE50)</f>
        <v>3</v>
      </c>
      <c r="HB50" s="20">
        <f>('Raw data'!HM50)</f>
        <v>9</v>
      </c>
      <c r="HC50" s="20">
        <f>('Raw data'!HU50)</f>
        <v>1</v>
      </c>
      <c r="HD50" s="20">
        <f>('Raw data'!GP50)</f>
        <v>2</v>
      </c>
      <c r="HE50" s="20">
        <f>('Raw data'!GX50)</f>
        <v>3</v>
      </c>
      <c r="HF50" s="20">
        <f>('Raw data'!HF50)</f>
        <v>3</v>
      </c>
      <c r="HG50" s="20">
        <f>('Raw data'!HN50)</f>
        <v>6</v>
      </c>
      <c r="HH50" s="20">
        <f>('Raw data'!HV50)</f>
        <v>7</v>
      </c>
      <c r="HI50" s="20">
        <f>('Raw data'!GQ50)</f>
        <v>7</v>
      </c>
      <c r="HJ50" s="20">
        <f>('Raw data'!GY50)</f>
        <v>4</v>
      </c>
      <c r="HK50" s="20">
        <f>('Raw data'!HG50)</f>
        <v>8</v>
      </c>
      <c r="HL50" s="20">
        <f>('Raw data'!HO50)</f>
        <v>4</v>
      </c>
      <c r="HM50" s="20">
        <f>('Raw data'!HW50)</f>
        <v>7</v>
      </c>
      <c r="HN50" s="20">
        <f>('Raw data'!GR50)</f>
        <v>10</v>
      </c>
      <c r="HO50" s="20">
        <f>('Raw data'!GZ50)</f>
        <v>6</v>
      </c>
      <c r="HP50" s="20">
        <f>('Raw data'!HX50)</f>
        <v>10</v>
      </c>
      <c r="HQ50" s="20">
        <f>('Raw data'!HH50)</f>
        <v>3</v>
      </c>
      <c r="HR50" s="20">
        <f>('Raw data'!HP50)</f>
        <v>2</v>
      </c>
      <c r="HS50" s="20">
        <f>('Raw data'!IC50)</f>
        <v>1</v>
      </c>
      <c r="HT50" s="20">
        <f>('Raw data'!GS50)</f>
        <v>10</v>
      </c>
      <c r="HU50" s="20">
        <f>('Raw data'!HA50)</f>
        <v>10</v>
      </c>
      <c r="HV50" s="20">
        <f>('Raw data'!HI50)</f>
        <v>9</v>
      </c>
      <c r="HW50" s="20">
        <f>('Raw data'!HQ50)</f>
        <v>8</v>
      </c>
      <c r="HX50" s="20">
        <f>('Raw data'!HY50)</f>
        <v>10</v>
      </c>
      <c r="HY50" s="20">
        <f>('Raw data'!GT50)</f>
        <v>8</v>
      </c>
      <c r="HZ50" s="20">
        <f>('Raw data'!HB50)</f>
        <v>8</v>
      </c>
      <c r="IA50" s="20">
        <f>('Raw data'!HJ50)</f>
        <v>3</v>
      </c>
      <c r="IB50" s="20">
        <f>('Raw data'!HR50)</f>
        <v>7</v>
      </c>
      <c r="IC50" s="20">
        <f>('Raw data'!HZ50)</f>
        <v>8</v>
      </c>
      <c r="ID50" s="20">
        <f>('Raw data'!GU50)</f>
        <v>10</v>
      </c>
      <c r="IE50" s="20">
        <f>('Raw data'!HC50)</f>
        <v>10</v>
      </c>
      <c r="IF50" s="20">
        <f>('Raw data'!HK50)</f>
        <v>8</v>
      </c>
      <c r="IG50" s="20">
        <f>('Raw data'!HS50)</f>
        <v>10</v>
      </c>
      <c r="IH50" s="20">
        <f>('Raw data'!IA50)</f>
        <v>6</v>
      </c>
      <c r="II50" s="20">
        <f>('Raw data'!GV50)</f>
        <v>8</v>
      </c>
      <c r="IJ50" s="20">
        <f>('Raw data'!HD50)</f>
        <v>5</v>
      </c>
      <c r="IK50" s="20">
        <f>('Raw data'!HL50)</f>
        <v>6</v>
      </c>
      <c r="IL50" s="20">
        <f>('Raw data'!HT50)</f>
        <v>1</v>
      </c>
      <c r="IM50" s="20">
        <f>('Raw data'!IB50)</f>
        <v>6</v>
      </c>
    </row>
    <row r="51">
      <c r="A51" s="24" t="str">
        <f>'Raw data'!B51</f>
        <v>Другое (Укажите в следующем вопросе)</v>
      </c>
      <c r="B51" s="31">
        <f>COUNTIF(Interdata1!E51:I51,"&lt;1")</f>
        <v>3</v>
      </c>
      <c r="C51" s="20">
        <f>COUNTIF(Interdata1!T51:W51,"&lt;1")</f>
        <v>3</v>
      </c>
      <c r="D51" s="20">
        <f>COUNTIF(Interdata1!Y51,"&lt;1")</f>
        <v>0</v>
      </c>
      <c r="E51" s="19">
        <f>COUNTIF(Interdata1!AI51:AL51,"&lt;1")</f>
        <v>3</v>
      </c>
      <c r="F51" s="19">
        <f>COUNTIF(Interdata1!E51,"&gt;0")</f>
        <v>0</v>
      </c>
      <c r="G51" s="20">
        <f>COUNTIF(Interdata1!J51:M51,"&lt;1")</f>
        <v>1</v>
      </c>
      <c r="H51" s="20">
        <f>countif(Interdata1!T51,"&gt;0")</f>
        <v>1</v>
      </c>
      <c r="I51" s="20">
        <f>COUNTIF(Interdata1!X51,"&lt;1")</f>
        <v>1</v>
      </c>
      <c r="J51" s="20">
        <f>COUNTIF(Interdata1!Z51:AB51,"&lt;1")</f>
        <v>3</v>
      </c>
      <c r="K51" s="20">
        <f>COUNTIF(Interdata1!AI51,"&gt;0")</f>
        <v>1</v>
      </c>
      <c r="L51" s="20">
        <f>COUNTIF(Interdata1!AM51:AO51,"&lt;1")</f>
        <v>2</v>
      </c>
      <c r="M51" s="20">
        <f>COUNTIF(Interdata1!F51,"&gt;0")</f>
        <v>1</v>
      </c>
      <c r="N51" s="20">
        <f>COUNTIF(Interdata1!J51,"&gt;0")</f>
        <v>1</v>
      </c>
      <c r="O51" s="20">
        <f>COUNTIF(Interdata1!N51:P51,"&lt;1")</f>
        <v>3</v>
      </c>
      <c r="P51" s="20">
        <f>COUNTIF(Interdata1!U51,"&gt;0")</f>
        <v>0</v>
      </c>
      <c r="Q51" s="20">
        <f>COUNTIF(Interdata1!X51,"&gt;0")</f>
        <v>0</v>
      </c>
      <c r="R51" s="20">
        <f>COUNTIF(Interdata1!AC51:AE51,"&lt;1")</f>
        <v>3</v>
      </c>
      <c r="S51" s="20">
        <f>COUNTIF(Interdata1!AN51,"&gt;0")</f>
        <v>1</v>
      </c>
      <c r="T51" s="20">
        <f>COUNTIF(Interdata1!AP51:AQ51,"&lt;1")</f>
        <v>2</v>
      </c>
      <c r="U51" s="20">
        <f>COUNTIF(Interdata1!AS51,"&gt;0")</f>
        <v>1</v>
      </c>
      <c r="V51" s="20">
        <f>COUNTIF(Interdata1!G51,"&gt;0")</f>
        <v>0</v>
      </c>
      <c r="W51" s="20">
        <f>COUNTIF(Interdata1!K51,"&gt;0")</f>
        <v>1</v>
      </c>
      <c r="X51" s="20">
        <f>COUNTIF(Interdata1!N51,"&gt;0")</f>
        <v>0</v>
      </c>
      <c r="Y51" s="20">
        <f>COUNTIF(Interdata1!Q51:R51,"&lt;1")</f>
        <v>2</v>
      </c>
      <c r="Z51" s="20">
        <f>COUNTIF(Interdata1!V51,"&gt;0")</f>
        <v>0</v>
      </c>
      <c r="AA51" s="20">
        <f>COUNTIF(Interdata1!Z51,"&gt;0")</f>
        <v>0</v>
      </c>
      <c r="AB51" s="20">
        <f>COUNTIF(Interdata1!AC51:AD51,"&gt;0")</f>
        <v>0</v>
      </c>
      <c r="AC51" s="20">
        <f>COUNTIF(Interdata1!AF51:AG51,"&lt;1")</f>
        <v>2</v>
      </c>
      <c r="AD51" s="20">
        <f>COUNTIF(Interdata1!AJ51,"&gt;0")</f>
        <v>0</v>
      </c>
      <c r="AE51" s="20">
        <f>COUNTIF(Interdata1!AP51,"&gt;0")</f>
        <v>0</v>
      </c>
      <c r="AF51" s="20">
        <f>COUNTIF(Interdata1!AR51,"&lt;1")</f>
        <v>1</v>
      </c>
      <c r="AG51" s="20">
        <f>COUNTIF(Interdata1!AT51,"&lt;1")</f>
        <v>1</v>
      </c>
      <c r="AH51" s="20">
        <f>COUNTIF(Interdata1!H51,"&gt;0")</f>
        <v>1</v>
      </c>
      <c r="AI51" s="20">
        <f>COUNTIF(Interdata1!L51,"&gt;0")</f>
        <v>1</v>
      </c>
      <c r="AJ51" s="20">
        <f>COUNTIF(Interdata1!O51,"&gt;0")</f>
        <v>0</v>
      </c>
      <c r="AK51" s="20">
        <f>COUNTIF(Interdata1!Q51,"&gt;0")</f>
        <v>0</v>
      </c>
      <c r="AL51" s="20">
        <f>COUNTIF(Interdata1!S51,"&lt;1")</f>
        <v>0</v>
      </c>
      <c r="AM51" s="20">
        <f>COUNTIF(Interdata1!AA51:AB51,"&gt;0")</f>
        <v>0</v>
      </c>
      <c r="AN51" s="20">
        <f>COUNTIF(Interdata1!AF51,"&gt;0")</f>
        <v>0</v>
      </c>
      <c r="AO51" s="20">
        <f>COUNTIF(Interdata1!AH51,"&lt;1")</f>
        <v>0</v>
      </c>
      <c r="AP51" s="20">
        <f>COUNTIF(Interdata1!AK51,"&gt;0")</f>
        <v>0</v>
      </c>
      <c r="AQ51" s="20">
        <f>COUNTIF(Interdata1!AM51,"&gt;0")</f>
        <v>0</v>
      </c>
      <c r="AR51" s="20">
        <f>COUNTIF(Interdata1!AO51,"&gt;0")</f>
        <v>0</v>
      </c>
      <c r="AS51" s="20">
        <f>COUNTIF(Interdata1!AQ51:AR51,"&gt;0")</f>
        <v>0</v>
      </c>
      <c r="AT51" s="20">
        <f>COUNTIF(Interdata1!I51,"&gt;0")</f>
        <v>0</v>
      </c>
      <c r="AU51" s="20">
        <f>COUNTIF(Interdata1!M51,"&gt;0")</f>
        <v>0</v>
      </c>
      <c r="AV51" s="20">
        <f>COUNTIF(Interdata1!P51,"&gt;0")</f>
        <v>0</v>
      </c>
      <c r="AW51" s="20">
        <f>COUNTIF(Interdata1!R51:S51,"&gt;0")</f>
        <v>1</v>
      </c>
      <c r="AX51" s="20">
        <f>COUNTIF(Interdata1!W51,"&gt;0")</f>
        <v>0</v>
      </c>
      <c r="AY51" s="20">
        <f>COUNTIF(Interdata1!Y51,"&gt;0")</f>
        <v>1</v>
      </c>
      <c r="AZ51" s="20">
        <f>COUNTIF(Interdata1!AE51,"&gt;0")</f>
        <v>0</v>
      </c>
      <c r="BA51" s="20">
        <f>COUNTIF(Interdata1!AG51:AH51,"&gt;0")</f>
        <v>1</v>
      </c>
      <c r="BB51" s="20">
        <f>COUNTIF(Interdata1!AL51,"&gt;0")</f>
        <v>0</v>
      </c>
      <c r="BC51" s="20">
        <f>COUNTIF(Interdata1!AS51,"&lt;1")</f>
        <v>0</v>
      </c>
      <c r="BD51" s="32">
        <f>COUNTIF(Interdata1!AT51,"&gt;0")</f>
        <v>0</v>
      </c>
      <c r="BE51" s="20">
        <f>COUNTIF(Interdata1!AU51,"&gt;0")</f>
        <v>0</v>
      </c>
      <c r="BF51" s="20">
        <f>COUNTIF(Interdata1!AY51,"&gt;0")</f>
        <v>1</v>
      </c>
      <c r="BG51" s="20">
        <f>COUNTIF(Interdata1!BC51,"&gt;0")</f>
        <v>0</v>
      </c>
      <c r="BH51" s="20">
        <f>COUNTIF(Interdata1!BG51,"&gt;0")</f>
        <v>1</v>
      </c>
      <c r="BI51" s="20">
        <f>COUNTIF(Interdata1!BK51,"&gt;0")</f>
        <v>1</v>
      </c>
      <c r="BJ51" s="20">
        <f>COUNTIF(Interdata1!BO51,"&gt;0")</f>
        <v>0</v>
      </c>
      <c r="BK51" s="20">
        <f>COUNTIF(Interdata1!BS51,"&gt;0")</f>
        <v>0</v>
      </c>
      <c r="BL51" s="20">
        <f>COUNTIF(Interdata1!BW51,"&gt;0")</f>
        <v>0</v>
      </c>
      <c r="BM51" s="20">
        <f>COUNTIF(Interdata1!CA51,"&gt;0")</f>
        <v>0</v>
      </c>
      <c r="BN51" s="20">
        <f>COUNTIF(Interdata1!CE51,"&gt;0")</f>
        <v>1</v>
      </c>
      <c r="BO51" s="20">
        <f>COUNTIF(Interdata1!AV51,"&gt;0")</f>
        <v>1</v>
      </c>
      <c r="BP51" s="20">
        <f>COUNTIF(Interdata1!AZ51,"&gt;0")</f>
        <v>0</v>
      </c>
      <c r="BQ51" s="20">
        <f>COUNTIF(Interdata1!BD51,"&gt;0")</f>
        <v>0</v>
      </c>
      <c r="BR51" s="20">
        <f>COUNTIF(Interdata1!BH51,"&gt;0")</f>
        <v>1</v>
      </c>
      <c r="BS51" s="20">
        <f>COUNTIF(Interdata1!BL51,"&gt;0")</f>
        <v>0</v>
      </c>
      <c r="BT51" s="20">
        <f>COUNTIF(Interdata1!BP51,"&gt;0")</f>
        <v>1</v>
      </c>
      <c r="BU51" s="20">
        <f>COUNTIF(Interdata1!BT51,"&gt;0")</f>
        <v>1</v>
      </c>
      <c r="BV51" s="20">
        <f>COUNTIF(Interdata1!BX51,"&gt;0")</f>
        <v>0</v>
      </c>
      <c r="BW51" s="20">
        <f>COUNTIF(Interdata1!CB51,"&gt;0")</f>
        <v>0</v>
      </c>
      <c r="BX51" s="20">
        <f>COUNTIF(Interdata1!CF51,"&gt;0")</f>
        <v>0</v>
      </c>
      <c r="BY51" s="20">
        <f>COUNTIF(Interdata1!AW51,"&gt;0")</f>
        <v>0</v>
      </c>
      <c r="BZ51" s="20">
        <f>COUNTIF(Interdata1!BA51,"&gt;0")</f>
        <v>0</v>
      </c>
      <c r="CA51" s="20">
        <f>COUNTIF(Interdata1!BE51,"&gt;0")</f>
        <v>0</v>
      </c>
      <c r="CB51" s="20">
        <f>COUNTIF(Interdata1!BI51,"&gt;0")</f>
        <v>0</v>
      </c>
      <c r="CC51" s="20">
        <f>COUNTIF(Interdata1!BM51,"&gt;0")</f>
        <v>1</v>
      </c>
      <c r="CD51" s="20">
        <f>COUNTIF(Interdata1!BQ51,"&gt;0")</f>
        <v>0</v>
      </c>
      <c r="CE51" s="20">
        <f>COUNTIF(Interdata1!BU51,"&gt;0")</f>
        <v>0</v>
      </c>
      <c r="CF51" s="20">
        <f>COUNTIF(Interdata1!BY51,"&gt;0")</f>
        <v>0</v>
      </c>
      <c r="CG51" s="20">
        <f>COUNTIF(Interdata1!CC51,"&gt;0")</f>
        <v>0</v>
      </c>
      <c r="CH51" s="20">
        <f>COUNTIF(Interdata1!CG51,"&gt;0")</f>
        <v>0</v>
      </c>
      <c r="CI51" s="20">
        <f>COUNTIF(Interdata1!AX51,"&gt;0")</f>
        <v>0</v>
      </c>
      <c r="CJ51" s="20">
        <f>COUNTIF(Interdata1!BB51,"&gt;0")</f>
        <v>1</v>
      </c>
      <c r="CK51" s="20">
        <f>COUNTIF(Interdata1!BF51,"&gt;0")</f>
        <v>0</v>
      </c>
      <c r="CL51" s="20">
        <f>COUNTIF(Interdata1!BJ51,"&gt;0")</f>
        <v>1</v>
      </c>
      <c r="CM51" s="20">
        <f>COUNTIF(Interdata1!BN51,"&gt;0")</f>
        <v>0</v>
      </c>
      <c r="CN51" s="20">
        <f>COUNTIF(Interdata1!BR51,"&gt;0")</f>
        <v>0</v>
      </c>
      <c r="CO51" s="20">
        <f>COUNTIF(Interdata1!BV51,"&gt;0")</f>
        <v>0</v>
      </c>
      <c r="CP51" s="20">
        <f>COUNTIF(Interdata1!BZ51,"&gt;0")</f>
        <v>0</v>
      </c>
      <c r="CQ51" s="20">
        <f>COUNTIF(Interdata1!CD51,"&gt;0")</f>
        <v>0</v>
      </c>
      <c r="CR51" s="20">
        <f>COUNTIF(Interdata1!CH51,"&gt;0")</f>
        <v>1</v>
      </c>
      <c r="CS51" s="20">
        <f>COUNTIF(Interdata1!CI51,"&gt;0")</f>
        <v>0</v>
      </c>
      <c r="CT51" s="20">
        <f>COUNTIF(Interdata1!CM51,"&gt;0")</f>
        <v>0</v>
      </c>
      <c r="CU51" s="20">
        <f>COUNTIF(Interdata1!CQ51,"&gt;0")</f>
        <v>0</v>
      </c>
      <c r="CV51" s="20">
        <f>COUNTIF(Interdata1!CU51,"&gt;0")</f>
        <v>0</v>
      </c>
      <c r="CW51" s="20">
        <f>COUNTIF(Interdata1!CY51,"&gt;0")</f>
        <v>0</v>
      </c>
      <c r="CX51" s="20">
        <f>COUNTIF(Interdata1!DC51,"&gt;0")</f>
        <v>0</v>
      </c>
      <c r="CY51" s="20">
        <f>COUNTIF(Interdata1!DG51,"&gt;0")</f>
        <v>0</v>
      </c>
      <c r="CZ51" s="20">
        <f>COUNTIF(Interdata1!DK51,"&gt;0")</f>
        <v>0</v>
      </c>
      <c r="DA51" s="20">
        <f>COUNTIF(Interdata1!DO51,"&gt;0")</f>
        <v>1</v>
      </c>
      <c r="DB51" s="20">
        <f>COUNTIF(Interdata1!DS51,"&gt;0")</f>
        <v>0</v>
      </c>
      <c r="DC51" s="20">
        <f>COUNTIF(Interdata1!CJ51,"&gt;0")</f>
        <v>0</v>
      </c>
      <c r="DD51" s="20">
        <f>COUNTIF(Interdata1!CN51,"&gt;0")</f>
        <v>0</v>
      </c>
      <c r="DE51" s="20">
        <f>COUNTIF(Interdata1!CR51,"&gt;0")</f>
        <v>0</v>
      </c>
      <c r="DF51" s="20">
        <f>COUNTIF(Interdata1!CV51,"&gt;0")</f>
        <v>1</v>
      </c>
      <c r="DG51" s="20">
        <f>COUNTIF(Interdata1!CZ51,"&gt;0")</f>
        <v>1</v>
      </c>
      <c r="DH51" s="20">
        <f>COUNTIF(Interdata1!DD51,"&gt;0")</f>
        <v>0</v>
      </c>
      <c r="DI51" s="20">
        <f>COUNTIF(Interdata1!DH51,"&gt;0")</f>
        <v>1</v>
      </c>
      <c r="DJ51" s="20">
        <f>COUNTIF(Interdata1!DL51,"&gt;0")</f>
        <v>0</v>
      </c>
      <c r="DK51" s="20">
        <f>COUNTIF(Interdata1!DP51,"&gt;0")</f>
        <v>0</v>
      </c>
      <c r="DL51" s="20">
        <f>COUNTIF(Interdata1!DT51,"&gt;0")</f>
        <v>1</v>
      </c>
      <c r="DM51" s="20">
        <f>COUNTIF(Interdata1!CK51,"&gt;0")</f>
        <v>0</v>
      </c>
      <c r="DN51" s="20">
        <f>COUNTIF(Interdata1!CO51,"&gt;0")</f>
        <v>0</v>
      </c>
      <c r="DO51" s="20">
        <f>COUNTIF(Interdata1!CS51,"&gt;0")</f>
        <v>0</v>
      </c>
      <c r="DP51" s="20">
        <f>COUNTIF(Interdata1!CW51,"&gt;0")</f>
        <v>0</v>
      </c>
      <c r="DQ51" s="20">
        <f>COUNTIF(Interdata1!DA51,"&gt;0")</f>
        <v>1</v>
      </c>
      <c r="DR51" s="20">
        <f>COUNTIF(Interdata1!DE51,"&gt;0")</f>
        <v>1</v>
      </c>
      <c r="DS51" s="20">
        <f>COUNTIF(Interdata1!DI51,"&gt;0")</f>
        <v>0</v>
      </c>
      <c r="DT51" s="20">
        <f>COUNTIF(Interdata1!DM51,"&gt;0")</f>
        <v>0</v>
      </c>
      <c r="DU51" s="20">
        <f>COUNTIF(Interdata1!DQ51,"&gt;0")</f>
        <v>0</v>
      </c>
      <c r="DV51" s="20">
        <f>COUNTIF(Interdata1!DU51,"&gt;0")</f>
        <v>1</v>
      </c>
      <c r="DW51" s="20">
        <f>COUNTIF(Interdata1!CL51,"&gt;0")</f>
        <v>0</v>
      </c>
      <c r="DX51" s="20">
        <f>COUNTIF(Interdata1!CP51,"&gt;0")</f>
        <v>1</v>
      </c>
      <c r="DY51" s="20">
        <f>COUNTIF(Interdata1!CT51,"&gt;0")</f>
        <v>0</v>
      </c>
      <c r="DZ51" s="20">
        <f>COUNTIF(Interdata1!CX51,"&gt;0")</f>
        <v>1</v>
      </c>
      <c r="EA51" s="20">
        <f>COUNTIF(Interdata1!DB51,"&gt;0")</f>
        <v>0</v>
      </c>
      <c r="EB51" s="20">
        <f>COUNTIF(Interdata1!DF51,"&gt;0")</f>
        <v>1</v>
      </c>
      <c r="EC51" s="20">
        <f>COUNTIF(Interdata1!DJ51,"&gt;0")</f>
        <v>1</v>
      </c>
      <c r="ED51" s="20">
        <f>COUNTIF(Interdata1!DN51,"&gt;0")</f>
        <v>0</v>
      </c>
      <c r="EE51" s="20">
        <f>COUNTIF(Interdata1!DR51,"&gt;0")</f>
        <v>1</v>
      </c>
      <c r="EF51" s="20">
        <f>COUNTIF(Interdata1!DV51,"&gt;0")</f>
        <v>1</v>
      </c>
      <c r="EG51" s="20">
        <f>(Interdata1!EB51)</f>
        <v>1</v>
      </c>
      <c r="EH51" s="20">
        <f>(Interdata1!ED51)</f>
        <v>3</v>
      </c>
      <c r="EI51" s="20">
        <f>(Interdata1!EE51)</f>
        <v>3</v>
      </c>
      <c r="EJ51" s="20">
        <f>(Interdata1!EJ51)</f>
        <v>3</v>
      </c>
      <c r="EK51" s="20">
        <f>(Interdata1!ES51)</f>
        <v>1</v>
      </c>
      <c r="EL51" s="20">
        <f>(Interdata1!FA51)</f>
        <v>1</v>
      </c>
      <c r="EM51" s="20">
        <f>(Interdata1!FC51)</f>
        <v>1</v>
      </c>
      <c r="EN51" s="20">
        <f>(Interdata1!FT51)</f>
        <v>1</v>
      </c>
      <c r="EO51" s="20">
        <f>(Interdata1!FV51)</f>
        <v>1</v>
      </c>
      <c r="EP51" s="20">
        <f>(Interdata1!GD51)</f>
        <v>1</v>
      </c>
      <c r="EQ51" s="20">
        <f>(Interdata1!EA51)</f>
        <v>3</v>
      </c>
      <c r="ER51" s="20">
        <f>(Interdata1!EF51)</f>
        <v>3</v>
      </c>
      <c r="ES51" s="20">
        <f>(Interdata1!EG51)</f>
        <v>3</v>
      </c>
      <c r="ET51" s="20">
        <f>(Interdata1!EM51)</f>
        <v>2</v>
      </c>
      <c r="EU51" s="20">
        <f>(Interdata1!EP51)</f>
        <v>3</v>
      </c>
      <c r="EV51" s="20">
        <f>(Interdata1!EY51)</f>
        <v>3</v>
      </c>
      <c r="EW51" s="20">
        <f>(Interdata1!FB51)</f>
        <v>1</v>
      </c>
      <c r="EX51" s="20">
        <f>(Interdata1!FJ51)</f>
        <v>2</v>
      </c>
      <c r="EY51" s="20">
        <f>(Interdata1!FS51)</f>
        <v>4</v>
      </c>
      <c r="EZ51" s="20">
        <f>(Interdata1!FX51)</f>
        <v>3</v>
      </c>
      <c r="FA51" s="20">
        <f>(Interdata1!DX51)</f>
        <v>3</v>
      </c>
      <c r="FB51" s="20">
        <f>(Interdata1!DZ51)</f>
        <v>3</v>
      </c>
      <c r="FC51" s="20">
        <f>(Interdata1!EI51)</f>
        <v>3</v>
      </c>
      <c r="FD51" s="20">
        <f>(Interdata1!EN51)</f>
        <v>2</v>
      </c>
      <c r="FE51" s="20">
        <f>(Interdata1!EU51)</f>
        <v>3</v>
      </c>
      <c r="FF51" s="20">
        <f>(Interdata1!EZ51)</f>
        <v>1</v>
      </c>
      <c r="FG51" s="20">
        <f>(Interdata1!FI51)</f>
        <v>2</v>
      </c>
      <c r="FH51" s="20">
        <f>(Interdata1!FU51)</f>
        <v>1</v>
      </c>
      <c r="FI51" s="20">
        <f>(Interdata1!GH51)</f>
        <v>1</v>
      </c>
      <c r="FJ51" s="20">
        <f>(Interdata1!GJ51)</f>
        <v>1</v>
      </c>
      <c r="FK51" s="20">
        <f>(Interdata1!DY51)</f>
        <v>2</v>
      </c>
      <c r="FL51" s="20">
        <f>(Interdata1!EC51)</f>
        <v>3</v>
      </c>
      <c r="FM51" s="20">
        <f>(Interdata1!EK51)</f>
        <v>1</v>
      </c>
      <c r="FN51" s="20">
        <f>(Interdata1!ER51)</f>
        <v>2</v>
      </c>
      <c r="FO51" s="20">
        <f>(Interdata1!FD51)</f>
        <v>1</v>
      </c>
      <c r="FP51" s="20">
        <f>(Interdata1!FH51)</f>
        <v>3</v>
      </c>
      <c r="FQ51" s="20">
        <f>(Interdata1!FL51)</f>
        <v>3</v>
      </c>
      <c r="FR51" s="20">
        <f>(Interdata1!FO51)</f>
        <v>2</v>
      </c>
      <c r="FS51" s="20">
        <f>(Interdata1!FQ51)</f>
        <v>3</v>
      </c>
      <c r="FT51" s="20">
        <f>(Interdata1!FW51)</f>
        <v>3</v>
      </c>
      <c r="FU51" s="20">
        <f>(Interdata1!EQ51)</f>
        <v>3</v>
      </c>
      <c r="FV51" s="20">
        <f>(Interdata1!ET51)</f>
        <v>1</v>
      </c>
      <c r="FW51" s="20">
        <f>(Interdata1!EV51)</f>
        <v>1</v>
      </c>
      <c r="FX51" s="20">
        <f>(Interdata1!FG51)</f>
        <v>1</v>
      </c>
      <c r="FY51" s="20">
        <f>(Interdata1!FN51)</f>
        <v>2</v>
      </c>
      <c r="FZ51" s="20">
        <f>(Interdata1!FR51)</f>
        <v>1</v>
      </c>
      <c r="GA51" s="20">
        <f>(Interdata1!GC51)</f>
        <v>1</v>
      </c>
      <c r="GB51" s="20">
        <f>(Interdata1!GE51)</f>
        <v>1</v>
      </c>
      <c r="GC51" s="20">
        <f>(Interdata1!GK51)</f>
        <v>3</v>
      </c>
      <c r="GD51" s="20">
        <f>(Interdata1!GL51)</f>
        <v>2</v>
      </c>
      <c r="GE51" s="20">
        <f>(Interdata1!EO51)</f>
        <v>3</v>
      </c>
      <c r="GF51" s="20">
        <f>(Interdata1!EW51)</f>
        <v>1</v>
      </c>
      <c r="GG51" s="20">
        <f>(Interdata1!FF51)</f>
        <v>1</v>
      </c>
      <c r="GH51" s="20">
        <f>(Interdata1!FM51)</f>
        <v>2</v>
      </c>
      <c r="GI51" s="20">
        <f>(Interdata1!FP51)</f>
        <v>2</v>
      </c>
      <c r="GJ51" s="20">
        <f>(Interdata1!GB51)</f>
        <v>1</v>
      </c>
      <c r="GK51" s="20">
        <f>(Interdata1!GF51)</f>
        <v>2</v>
      </c>
      <c r="GL51" s="20">
        <f>(Interdata1!GG51)</f>
        <v>3</v>
      </c>
      <c r="GM51" s="20">
        <f>(Interdata1!GI51)</f>
        <v>2</v>
      </c>
      <c r="GN51" s="20">
        <f>(Interdata1!GN51)</f>
        <v>3</v>
      </c>
      <c r="GO51" s="20">
        <f>(Interdata1!DW51)</f>
        <v>3</v>
      </c>
      <c r="GP51" s="20">
        <f>(Interdata1!EH51)</f>
        <v>1</v>
      </c>
      <c r="GQ51" s="20">
        <f>(Interdata1!EL51)</f>
        <v>1</v>
      </c>
      <c r="GR51" s="20">
        <f>(Interdata1!EX51)</f>
        <v>2</v>
      </c>
      <c r="GS51" s="20">
        <f>(Interdata1!FE51)</f>
        <v>1</v>
      </c>
      <c r="GT51" s="20">
        <f>(Interdata1!FK51)</f>
        <v>3</v>
      </c>
      <c r="GU51" s="20">
        <f>(Interdata1!FY51)</f>
        <v>3</v>
      </c>
      <c r="GV51" s="20">
        <f>(Interdata1!FZ51)</f>
        <v>3</v>
      </c>
      <c r="GW51" s="20">
        <f>(Interdata1!GA51)</f>
        <v>1</v>
      </c>
      <c r="GX51" s="20">
        <f>(Interdata1!GM51)</f>
        <v>1</v>
      </c>
      <c r="GY51" s="20">
        <f>('Raw data'!GO51)</f>
        <v>1</v>
      </c>
      <c r="GZ51" s="20">
        <f>('Raw data'!GW51)</f>
        <v>1</v>
      </c>
      <c r="HA51" s="20">
        <f>('Raw data'!HE51)</f>
        <v>1</v>
      </c>
      <c r="HB51" s="20">
        <f>('Raw data'!HM51)</f>
        <v>1</v>
      </c>
      <c r="HC51" s="20">
        <f>('Raw data'!HU51)</f>
        <v>1</v>
      </c>
      <c r="HD51" s="20">
        <f>('Raw data'!GP51)</f>
        <v>1</v>
      </c>
      <c r="HE51" s="20">
        <f>('Raw data'!GX51)</f>
        <v>10</v>
      </c>
      <c r="HF51" s="20">
        <f>('Raw data'!HF51)</f>
        <v>10</v>
      </c>
      <c r="HG51" s="20">
        <f>('Raw data'!HN51)</f>
        <v>5</v>
      </c>
      <c r="HH51" s="20">
        <f>('Raw data'!HV51)</f>
        <v>10</v>
      </c>
      <c r="HI51" s="20">
        <f>('Raw data'!GQ51)</f>
        <v>4</v>
      </c>
      <c r="HJ51" s="20">
        <f>('Raw data'!GY51)</f>
        <v>8</v>
      </c>
      <c r="HK51" s="20">
        <f>('Raw data'!HG51)</f>
        <v>8</v>
      </c>
      <c r="HL51" s="20">
        <f>('Raw data'!HO51)</f>
        <v>1</v>
      </c>
      <c r="HM51" s="20">
        <f>('Raw data'!HW51)</f>
        <v>1</v>
      </c>
      <c r="HN51" s="20">
        <f>('Raw data'!GR51)</f>
        <v>8</v>
      </c>
      <c r="HO51" s="20">
        <f>('Raw data'!GZ51)</f>
        <v>10</v>
      </c>
      <c r="HP51" s="20">
        <f>('Raw data'!HX51)</f>
        <v>10</v>
      </c>
      <c r="HQ51" s="20">
        <f>('Raw data'!HH51)</f>
        <v>1</v>
      </c>
      <c r="HR51" s="20">
        <f>('Raw data'!HP51)</f>
        <v>1</v>
      </c>
      <c r="HS51" s="20">
        <f>('Raw data'!IC51)</f>
        <v>1</v>
      </c>
      <c r="HT51" s="20">
        <f>('Raw data'!GS51)</f>
        <v>2</v>
      </c>
      <c r="HU51" s="20">
        <f>('Raw data'!HA51)</f>
        <v>1</v>
      </c>
      <c r="HV51" s="20">
        <f>('Raw data'!HI51)</f>
        <v>1</v>
      </c>
      <c r="HW51" s="20">
        <f>('Raw data'!HQ51)</f>
        <v>1</v>
      </c>
      <c r="HX51" s="20">
        <f>('Raw data'!HY51)</f>
        <v>1</v>
      </c>
      <c r="HY51" s="20">
        <f>('Raw data'!GT51)</f>
        <v>1</v>
      </c>
      <c r="HZ51" s="20">
        <f>('Raw data'!HB51)</f>
        <v>1</v>
      </c>
      <c r="IA51" s="20">
        <f>('Raw data'!HJ51)</f>
        <v>1</v>
      </c>
      <c r="IB51" s="20">
        <f>('Raw data'!HR51)</f>
        <v>1</v>
      </c>
      <c r="IC51" s="20">
        <f>('Raw data'!HZ51)</f>
        <v>1</v>
      </c>
      <c r="ID51" s="20">
        <f>('Raw data'!GU51)</f>
        <v>7</v>
      </c>
      <c r="IE51" s="20">
        <f>('Raw data'!HC51)</f>
        <v>9</v>
      </c>
      <c r="IF51" s="20">
        <f>('Raw data'!HK51)</f>
        <v>1</v>
      </c>
      <c r="IG51" s="20">
        <f>('Raw data'!HS51)</f>
        <v>4</v>
      </c>
      <c r="IH51" s="20">
        <f>('Raw data'!IA51)</f>
        <v>1</v>
      </c>
      <c r="II51" s="20">
        <f>('Raw data'!GV51)</f>
        <v>1</v>
      </c>
      <c r="IJ51" s="20">
        <f>('Raw data'!HD51)</f>
        <v>5</v>
      </c>
      <c r="IK51" s="20">
        <f>('Raw data'!HL51)</f>
        <v>1</v>
      </c>
      <c r="IL51" s="20">
        <f>('Raw data'!HT51)</f>
        <v>3</v>
      </c>
      <c r="IM51" s="20">
        <f>('Raw data'!IB51)</f>
        <v>10</v>
      </c>
    </row>
    <row r="52">
      <c r="A52" s="24" t="str">
        <f>'Raw data'!B52</f>
        <v>Product manager</v>
      </c>
      <c r="B52" s="31">
        <f>COUNTIF(Interdata1!E52:I52,"&lt;1")</f>
        <v>1</v>
      </c>
      <c r="C52" s="20">
        <f>COUNTIF(Interdata1!T52:W52,"&lt;1")</f>
        <v>1</v>
      </c>
      <c r="D52" s="20">
        <f>COUNTIF(Interdata1!Y52,"&lt;1")</f>
        <v>0</v>
      </c>
      <c r="E52" s="19">
        <f>COUNTIF(Interdata1!AI52:AL52,"&lt;1")</f>
        <v>0</v>
      </c>
      <c r="F52" s="19">
        <f>COUNTIF(Interdata1!E52,"&gt;0")</f>
        <v>1</v>
      </c>
      <c r="G52" s="20">
        <f>COUNTIF(Interdata1!J52:M52,"&lt;1")</f>
        <v>1</v>
      </c>
      <c r="H52" s="20">
        <f>countif(Interdata1!T52,"&gt;0")</f>
        <v>0</v>
      </c>
      <c r="I52" s="20">
        <f>COUNTIF(Interdata1!X52,"&lt;1")</f>
        <v>0</v>
      </c>
      <c r="J52" s="20">
        <f>COUNTIF(Interdata1!Z52:AB52,"&lt;1")</f>
        <v>1</v>
      </c>
      <c r="K52" s="20">
        <f>COUNTIF(Interdata1!AI52,"&gt;0")</f>
        <v>1</v>
      </c>
      <c r="L52" s="20">
        <f>COUNTIF(Interdata1!AM52:AO52,"&lt;1")</f>
        <v>0</v>
      </c>
      <c r="M52" s="20">
        <f>COUNTIF(Interdata1!F52,"&gt;0")</f>
        <v>1</v>
      </c>
      <c r="N52" s="20">
        <f>COUNTIF(Interdata1!J52,"&gt;0")</f>
        <v>1</v>
      </c>
      <c r="O52" s="20">
        <f>COUNTIF(Interdata1!N52:P52,"&lt;1")</f>
        <v>1</v>
      </c>
      <c r="P52" s="20">
        <f>COUNTIF(Interdata1!U52,"&gt;0")</f>
        <v>1</v>
      </c>
      <c r="Q52" s="20">
        <f>COUNTIF(Interdata1!X52,"&gt;0")</f>
        <v>1</v>
      </c>
      <c r="R52" s="20">
        <f>COUNTIF(Interdata1!AC52:AE52,"&lt;1")</f>
        <v>2</v>
      </c>
      <c r="S52" s="20">
        <f>COUNTIF(Interdata1!AN52,"&gt;0")</f>
        <v>1</v>
      </c>
      <c r="T52" s="20">
        <f>COUNTIF(Interdata1!AP52:AQ52,"&lt;1")</f>
        <v>1</v>
      </c>
      <c r="U52" s="20">
        <f>COUNTIF(Interdata1!AS52,"&gt;0")</f>
        <v>1</v>
      </c>
      <c r="V52" s="20">
        <f>COUNTIF(Interdata1!G52,"&gt;0")</f>
        <v>0</v>
      </c>
      <c r="W52" s="20">
        <f>COUNTIF(Interdata1!K52,"&gt;0")</f>
        <v>0</v>
      </c>
      <c r="X52" s="20">
        <f>COUNTIF(Interdata1!N52,"&gt;0")</f>
        <v>1</v>
      </c>
      <c r="Y52" s="20">
        <f>COUNTIF(Interdata1!Q52:R52,"&lt;1")</f>
        <v>1</v>
      </c>
      <c r="Z52" s="20">
        <f>COUNTIF(Interdata1!V52,"&gt;0")</f>
        <v>1</v>
      </c>
      <c r="AA52" s="20">
        <f>COUNTIF(Interdata1!Z52,"&gt;0")</f>
        <v>1</v>
      </c>
      <c r="AB52" s="20">
        <f>COUNTIF(Interdata1!AC52:AD52,"&gt;0")</f>
        <v>0</v>
      </c>
      <c r="AC52" s="20">
        <f>COUNTIF(Interdata1!AF52:AG52,"&lt;1")</f>
        <v>0</v>
      </c>
      <c r="AD52" s="20">
        <f>COUNTIF(Interdata1!AJ52,"&gt;0")</f>
        <v>1</v>
      </c>
      <c r="AE52" s="20">
        <f>COUNTIF(Interdata1!AP52,"&gt;0")</f>
        <v>0</v>
      </c>
      <c r="AF52" s="20">
        <f>COUNTIF(Interdata1!AR52,"&lt;1")</f>
        <v>0</v>
      </c>
      <c r="AG52" s="20">
        <f>COUNTIF(Interdata1!AT52,"&lt;1")</f>
        <v>0</v>
      </c>
      <c r="AH52" s="20">
        <f>COUNTIF(Interdata1!H52,"&gt;0")</f>
        <v>1</v>
      </c>
      <c r="AI52" s="20">
        <f>COUNTIF(Interdata1!L52,"&gt;0")</f>
        <v>1</v>
      </c>
      <c r="AJ52" s="20">
        <f>COUNTIF(Interdata1!O52,"&gt;0")</f>
        <v>1</v>
      </c>
      <c r="AK52" s="20">
        <f>COUNTIF(Interdata1!Q52,"&gt;0")</f>
        <v>0</v>
      </c>
      <c r="AL52" s="20">
        <f>COUNTIF(Interdata1!S52,"&lt;1")</f>
        <v>1</v>
      </c>
      <c r="AM52" s="20">
        <f>COUNTIF(Interdata1!AA52:AB52,"&gt;0")</f>
        <v>1</v>
      </c>
      <c r="AN52" s="20">
        <f>COUNTIF(Interdata1!AF52,"&gt;0")</f>
        <v>1</v>
      </c>
      <c r="AO52" s="20">
        <f>COUNTIF(Interdata1!AH52,"&lt;1")</f>
        <v>0</v>
      </c>
      <c r="AP52" s="20">
        <f>COUNTIF(Interdata1!AK52,"&gt;0")</f>
        <v>1</v>
      </c>
      <c r="AQ52" s="20">
        <f>COUNTIF(Interdata1!AM52,"&gt;0")</f>
        <v>1</v>
      </c>
      <c r="AR52" s="20">
        <f>COUNTIF(Interdata1!AO52,"&gt;0")</f>
        <v>1</v>
      </c>
      <c r="AS52" s="20">
        <f>COUNTIF(Interdata1!AQ52:AR52,"&gt;0")</f>
        <v>2</v>
      </c>
      <c r="AT52" s="20">
        <f>COUNTIF(Interdata1!I52,"&gt;0")</f>
        <v>1</v>
      </c>
      <c r="AU52" s="20">
        <f>COUNTIF(Interdata1!M52,"&gt;0")</f>
        <v>1</v>
      </c>
      <c r="AV52" s="20">
        <f>COUNTIF(Interdata1!P52,"&gt;0")</f>
        <v>0</v>
      </c>
      <c r="AW52" s="20">
        <f>COUNTIF(Interdata1!R52:S52,"&gt;0")</f>
        <v>1</v>
      </c>
      <c r="AX52" s="20">
        <f>COUNTIF(Interdata1!W52,"&gt;0")</f>
        <v>1</v>
      </c>
      <c r="AY52" s="20">
        <f>COUNTIF(Interdata1!Y52,"&gt;0")</f>
        <v>1</v>
      </c>
      <c r="AZ52" s="20">
        <f>COUNTIF(Interdata1!AE52,"&gt;0")</f>
        <v>1</v>
      </c>
      <c r="BA52" s="20">
        <f>COUNTIF(Interdata1!AG52:AH52,"&gt;0")</f>
        <v>2</v>
      </c>
      <c r="BB52" s="20">
        <f>COUNTIF(Interdata1!AL52,"&gt;0")</f>
        <v>1</v>
      </c>
      <c r="BC52" s="20">
        <f>COUNTIF(Interdata1!AS52,"&lt;1")</f>
        <v>0</v>
      </c>
      <c r="BD52" s="32">
        <f>COUNTIF(Interdata1!AT52,"&gt;0")</f>
        <v>1</v>
      </c>
      <c r="BE52" s="20">
        <f>COUNTIF(Interdata1!AU52,"&gt;0")</f>
        <v>1</v>
      </c>
      <c r="BF52" s="20">
        <f>COUNTIF(Interdata1!AY52,"&gt;0")</f>
        <v>0</v>
      </c>
      <c r="BG52" s="20">
        <f>COUNTIF(Interdata1!BC52,"&gt;0")</f>
        <v>1</v>
      </c>
      <c r="BH52" s="20">
        <f>COUNTIF(Interdata1!BG52,"&gt;0")</f>
        <v>1</v>
      </c>
      <c r="BI52" s="20">
        <f>COUNTIF(Interdata1!BK52,"&gt;0")</f>
        <v>1</v>
      </c>
      <c r="BJ52" s="20">
        <f>COUNTIF(Interdata1!BO52,"&gt;0")</f>
        <v>0</v>
      </c>
      <c r="BK52" s="20">
        <f>COUNTIF(Interdata1!BS52,"&gt;0")</f>
        <v>1</v>
      </c>
      <c r="BL52" s="20">
        <f>COUNTIF(Interdata1!BW52,"&gt;0")</f>
        <v>1</v>
      </c>
      <c r="BM52" s="20">
        <f>COUNTIF(Interdata1!CA52,"&gt;0")</f>
        <v>0</v>
      </c>
      <c r="BN52" s="20">
        <f>COUNTIF(Interdata1!CE52,"&gt;0")</f>
        <v>1</v>
      </c>
      <c r="BO52" s="20">
        <f>COUNTIF(Interdata1!AV52,"&gt;0")</f>
        <v>1</v>
      </c>
      <c r="BP52" s="20">
        <f>COUNTIF(Interdata1!AZ52,"&gt;0")</f>
        <v>1</v>
      </c>
      <c r="BQ52" s="20">
        <f>COUNTIF(Interdata1!BD52,"&gt;0")</f>
        <v>1</v>
      </c>
      <c r="BR52" s="20">
        <f>COUNTIF(Interdata1!BH52,"&gt;0")</f>
        <v>1</v>
      </c>
      <c r="BS52" s="20">
        <f>COUNTIF(Interdata1!BL52,"&gt;0")</f>
        <v>1</v>
      </c>
      <c r="BT52" s="20">
        <f>COUNTIF(Interdata1!BP52,"&gt;0")</f>
        <v>1</v>
      </c>
      <c r="BU52" s="20">
        <f>COUNTIF(Interdata1!BT52,"&gt;0")</f>
        <v>1</v>
      </c>
      <c r="BV52" s="20">
        <f>COUNTIF(Interdata1!BX52,"&gt;0")</f>
        <v>1</v>
      </c>
      <c r="BW52" s="20">
        <f>COUNTIF(Interdata1!CB52,"&gt;0")</f>
        <v>0</v>
      </c>
      <c r="BX52" s="20">
        <f>COUNTIF(Interdata1!CF52,"&gt;0")</f>
        <v>1</v>
      </c>
      <c r="BY52" s="20">
        <f>COUNTIF(Interdata1!AW52,"&gt;0")</f>
        <v>0</v>
      </c>
      <c r="BZ52" s="20">
        <f>COUNTIF(Interdata1!BA52,"&gt;0")</f>
        <v>1</v>
      </c>
      <c r="CA52" s="20">
        <f>COUNTIF(Interdata1!BE52,"&gt;0")</f>
        <v>1</v>
      </c>
      <c r="CB52" s="20">
        <f>COUNTIF(Interdata1!BI52,"&gt;0")</f>
        <v>1</v>
      </c>
      <c r="CC52" s="20">
        <f>COUNTIF(Interdata1!BM52,"&gt;0")</f>
        <v>0</v>
      </c>
      <c r="CD52" s="20">
        <f>COUNTIF(Interdata1!BQ52,"&gt;0")</f>
        <v>1</v>
      </c>
      <c r="CE52" s="20">
        <f>COUNTIF(Interdata1!BU52,"&gt;0")</f>
        <v>0</v>
      </c>
      <c r="CF52" s="20">
        <f>COUNTIF(Interdata1!BY52,"&gt;0")</f>
        <v>1</v>
      </c>
      <c r="CG52" s="20">
        <f>COUNTIF(Interdata1!CC52,"&gt;0")</f>
        <v>0</v>
      </c>
      <c r="CH52" s="20">
        <f>COUNTIF(Interdata1!CG52,"&gt;0")</f>
        <v>1</v>
      </c>
      <c r="CI52" s="20">
        <f>COUNTIF(Interdata1!AX52,"&gt;0")</f>
        <v>1</v>
      </c>
      <c r="CJ52" s="20">
        <f>COUNTIF(Interdata1!BB52,"&gt;0")</f>
        <v>0</v>
      </c>
      <c r="CK52" s="20">
        <f>COUNTIF(Interdata1!BF52,"&gt;0")</f>
        <v>1</v>
      </c>
      <c r="CL52" s="20">
        <f>COUNTIF(Interdata1!BJ52,"&gt;0")</f>
        <v>0</v>
      </c>
      <c r="CM52" s="20">
        <f>COUNTIF(Interdata1!BN52,"&gt;0")</f>
        <v>0</v>
      </c>
      <c r="CN52" s="20">
        <f>COUNTIF(Interdata1!BR52,"&gt;0")</f>
        <v>0</v>
      </c>
      <c r="CO52" s="20">
        <f>COUNTIF(Interdata1!BV52,"&gt;0")</f>
        <v>1</v>
      </c>
      <c r="CP52" s="20">
        <f>COUNTIF(Interdata1!BZ52,"&gt;0")</f>
        <v>1</v>
      </c>
      <c r="CQ52" s="20">
        <f>COUNTIF(Interdata1!CD52,"&gt;0")</f>
        <v>0</v>
      </c>
      <c r="CR52" s="20">
        <f>COUNTIF(Interdata1!CH52,"&gt;0")</f>
        <v>0</v>
      </c>
      <c r="CS52" s="20">
        <f>COUNTIF(Interdata1!CI52,"&gt;0")</f>
        <v>1</v>
      </c>
      <c r="CT52" s="20">
        <f>COUNTIF(Interdata1!CM52,"&gt;0")</f>
        <v>0</v>
      </c>
      <c r="CU52" s="20">
        <f>COUNTIF(Interdata1!CQ52,"&gt;0")</f>
        <v>1</v>
      </c>
      <c r="CV52" s="20">
        <f>COUNTIF(Interdata1!CU52,"&gt;0")</f>
        <v>1</v>
      </c>
      <c r="CW52" s="20">
        <f>COUNTIF(Interdata1!CY52,"&gt;0")</f>
        <v>1</v>
      </c>
      <c r="CX52" s="20">
        <f>COUNTIF(Interdata1!DC52,"&gt;0")</f>
        <v>1</v>
      </c>
      <c r="CY52" s="20">
        <f>COUNTIF(Interdata1!DG52,"&gt;0")</f>
        <v>0</v>
      </c>
      <c r="CZ52" s="20">
        <f>COUNTIF(Interdata1!DK52,"&gt;0")</f>
        <v>1</v>
      </c>
      <c r="DA52" s="20">
        <f>COUNTIF(Interdata1!DO52,"&gt;0")</f>
        <v>1</v>
      </c>
      <c r="DB52" s="20">
        <f>COUNTIF(Interdata1!DS52,"&gt;0")</f>
        <v>1</v>
      </c>
      <c r="DC52" s="20">
        <f>COUNTIF(Interdata1!CJ52,"&gt;0")</f>
        <v>1</v>
      </c>
      <c r="DD52" s="20">
        <f>COUNTIF(Interdata1!CN52,"&gt;0")</f>
        <v>0</v>
      </c>
      <c r="DE52" s="20">
        <f>COUNTIF(Interdata1!CR52,"&gt;0")</f>
        <v>1</v>
      </c>
      <c r="DF52" s="20">
        <f>COUNTIF(Interdata1!CV52,"&gt;0")</f>
        <v>1</v>
      </c>
      <c r="DG52" s="20">
        <f>COUNTIF(Interdata1!CZ52,"&gt;0")</f>
        <v>1</v>
      </c>
      <c r="DH52" s="20">
        <f>COUNTIF(Interdata1!DD52,"&gt;0")</f>
        <v>0</v>
      </c>
      <c r="DI52" s="20">
        <f>COUNTIF(Interdata1!DH52,"&gt;0")</f>
        <v>1</v>
      </c>
      <c r="DJ52" s="20">
        <f>COUNTIF(Interdata1!DL52,"&gt;0")</f>
        <v>0</v>
      </c>
      <c r="DK52" s="20">
        <f>COUNTIF(Interdata1!DP52,"&gt;0")</f>
        <v>1</v>
      </c>
      <c r="DL52" s="20">
        <f>COUNTIF(Interdata1!DT52,"&gt;0")</f>
        <v>1</v>
      </c>
      <c r="DM52" s="20">
        <f>COUNTIF(Interdata1!CK52,"&gt;0")</f>
        <v>1</v>
      </c>
      <c r="DN52" s="20">
        <f>COUNTIF(Interdata1!CO52,"&gt;0")</f>
        <v>1</v>
      </c>
      <c r="DO52" s="20">
        <f>COUNTIF(Interdata1!CS52,"&gt;0")</f>
        <v>1</v>
      </c>
      <c r="DP52" s="20">
        <f>COUNTIF(Interdata1!CW52,"&gt;0")</f>
        <v>1</v>
      </c>
      <c r="DQ52" s="20">
        <f>COUNTIF(Interdata1!DA52,"&gt;0")</f>
        <v>1</v>
      </c>
      <c r="DR52" s="20">
        <f>COUNTIF(Interdata1!DE52,"&gt;0")</f>
        <v>1</v>
      </c>
      <c r="DS52" s="20">
        <f>COUNTIF(Interdata1!DI52,"&gt;0")</f>
        <v>1</v>
      </c>
      <c r="DT52" s="20">
        <f>COUNTIF(Interdata1!DM52,"&gt;0")</f>
        <v>1</v>
      </c>
      <c r="DU52" s="20">
        <f>COUNTIF(Interdata1!DQ52,"&gt;0")</f>
        <v>1</v>
      </c>
      <c r="DV52" s="20">
        <f>COUNTIF(Interdata1!DU52,"&gt;0")</f>
        <v>1</v>
      </c>
      <c r="DW52" s="20">
        <f>COUNTIF(Interdata1!CL52,"&gt;0")</f>
        <v>0</v>
      </c>
      <c r="DX52" s="20">
        <f>COUNTIF(Interdata1!CP52,"&gt;0")</f>
        <v>1</v>
      </c>
      <c r="DY52" s="20">
        <f>COUNTIF(Interdata1!CT52,"&gt;0")</f>
        <v>1</v>
      </c>
      <c r="DZ52" s="20">
        <f>COUNTIF(Interdata1!CX52,"&gt;0")</f>
        <v>1</v>
      </c>
      <c r="EA52" s="20">
        <f>COUNTIF(Interdata1!DB52,"&gt;0")</f>
        <v>0</v>
      </c>
      <c r="EB52" s="20">
        <f>COUNTIF(Interdata1!DF52,"&gt;0")</f>
        <v>1</v>
      </c>
      <c r="EC52" s="20">
        <f>COUNTIF(Interdata1!DJ52,"&gt;0")</f>
        <v>0</v>
      </c>
      <c r="ED52" s="20">
        <f>COUNTIF(Interdata1!DN52,"&gt;0")</f>
        <v>1</v>
      </c>
      <c r="EE52" s="20">
        <f>COUNTIF(Interdata1!DR52,"&gt;0")</f>
        <v>1</v>
      </c>
      <c r="EF52" s="20">
        <f>COUNTIF(Interdata1!DV52,"&gt;0")</f>
        <v>0</v>
      </c>
      <c r="EG52" s="20">
        <f>(Interdata1!EB52)</f>
        <v>3</v>
      </c>
      <c r="EH52" s="20">
        <f>(Interdata1!ED52)</f>
        <v>4</v>
      </c>
      <c r="EI52" s="20">
        <f>(Interdata1!EE52)</f>
        <v>4</v>
      </c>
      <c r="EJ52" s="20">
        <f>(Interdata1!EJ52)</f>
        <v>4</v>
      </c>
      <c r="EK52" s="20">
        <f>(Interdata1!ES52)</f>
        <v>2</v>
      </c>
      <c r="EL52" s="20">
        <f>(Interdata1!FA52)</f>
        <v>1</v>
      </c>
      <c r="EM52" s="20">
        <f>(Interdata1!FC52)</f>
        <v>4</v>
      </c>
      <c r="EN52" s="20">
        <f>(Interdata1!FT52)</f>
        <v>3</v>
      </c>
      <c r="EO52" s="20">
        <f>(Interdata1!FV52)</f>
        <v>3</v>
      </c>
      <c r="EP52" s="20">
        <f>(Interdata1!GD52)</f>
        <v>3</v>
      </c>
      <c r="EQ52" s="20">
        <f>(Interdata1!EA52)</f>
        <v>4</v>
      </c>
      <c r="ER52" s="20">
        <f>(Interdata1!EF52)</f>
        <v>4</v>
      </c>
      <c r="ES52" s="20">
        <f>(Interdata1!EG52)</f>
        <v>4</v>
      </c>
      <c r="ET52" s="20">
        <f>(Interdata1!EM52)</f>
        <v>3</v>
      </c>
      <c r="EU52" s="20">
        <f>(Interdata1!EP52)</f>
        <v>4</v>
      </c>
      <c r="EV52" s="20">
        <f>(Interdata1!EY52)</f>
        <v>2</v>
      </c>
      <c r="EW52" s="20">
        <f>(Interdata1!FB52)</f>
        <v>3</v>
      </c>
      <c r="EX52" s="20">
        <f>(Interdata1!FJ52)</f>
        <v>2</v>
      </c>
      <c r="EY52" s="20">
        <f>(Interdata1!FS52)</f>
        <v>1</v>
      </c>
      <c r="EZ52" s="20">
        <f>(Interdata1!FX52)</f>
        <v>2</v>
      </c>
      <c r="FA52" s="20">
        <f>(Interdata1!DX52)</f>
        <v>1</v>
      </c>
      <c r="FB52" s="20">
        <f>(Interdata1!DZ52)</f>
        <v>3</v>
      </c>
      <c r="FC52" s="20">
        <f>(Interdata1!EI52)</f>
        <v>3</v>
      </c>
      <c r="FD52" s="20">
        <f>(Interdata1!EN52)</f>
        <v>4</v>
      </c>
      <c r="FE52" s="20">
        <f>(Interdata1!EU52)</f>
        <v>4</v>
      </c>
      <c r="FF52" s="20">
        <f>(Interdata1!EZ52)</f>
        <v>3</v>
      </c>
      <c r="FG52" s="20">
        <f>(Interdata1!FI52)</f>
        <v>3</v>
      </c>
      <c r="FH52" s="20">
        <f>(Interdata1!FU52)</f>
        <v>1</v>
      </c>
      <c r="FI52" s="20">
        <f>(Interdata1!GH52)</f>
        <v>1</v>
      </c>
      <c r="FJ52" s="20">
        <f>(Interdata1!GJ52)</f>
        <v>1</v>
      </c>
      <c r="FK52" s="20">
        <f>(Interdata1!DY52)</f>
        <v>4</v>
      </c>
      <c r="FL52" s="20">
        <f>(Interdata1!EC52)</f>
        <v>3</v>
      </c>
      <c r="FM52" s="20">
        <f>(Interdata1!EK52)</f>
        <v>3</v>
      </c>
      <c r="FN52" s="20">
        <f>(Interdata1!ER52)</f>
        <v>2</v>
      </c>
      <c r="FO52" s="20">
        <f>(Interdata1!FD52)</f>
        <v>3</v>
      </c>
      <c r="FP52" s="20">
        <f>(Interdata1!FH52)</f>
        <v>3</v>
      </c>
      <c r="FQ52" s="20">
        <f>(Interdata1!FL52)</f>
        <v>1</v>
      </c>
      <c r="FR52" s="20">
        <f>(Interdata1!FO52)</f>
        <v>3</v>
      </c>
      <c r="FS52" s="20">
        <f>(Interdata1!FQ52)</f>
        <v>3</v>
      </c>
      <c r="FT52" s="20">
        <f>(Interdata1!FW52)</f>
        <v>1</v>
      </c>
      <c r="FU52" s="20">
        <f>(Interdata1!EQ52)</f>
        <v>2</v>
      </c>
      <c r="FV52" s="20">
        <f>(Interdata1!ET52)</f>
        <v>3</v>
      </c>
      <c r="FW52" s="20">
        <f>(Interdata1!EV52)</f>
        <v>4</v>
      </c>
      <c r="FX52" s="20">
        <f>(Interdata1!FG52)</f>
        <v>1</v>
      </c>
      <c r="FY52" s="20">
        <f>(Interdata1!FN52)</f>
        <v>3</v>
      </c>
      <c r="FZ52" s="20">
        <f>(Interdata1!FR52)</f>
        <v>3</v>
      </c>
      <c r="GA52" s="20">
        <f>(Interdata1!GC52)</f>
        <v>4</v>
      </c>
      <c r="GB52" s="20">
        <f>(Interdata1!GE52)</f>
        <v>1</v>
      </c>
      <c r="GC52" s="20">
        <f>(Interdata1!GK52)</f>
        <v>4</v>
      </c>
      <c r="GD52" s="20">
        <f>(Interdata1!GL52)</f>
        <v>4</v>
      </c>
      <c r="GE52" s="20">
        <f>(Interdata1!EO52)</f>
        <v>3</v>
      </c>
      <c r="GF52" s="20">
        <f>(Interdata1!EW52)</f>
        <v>4</v>
      </c>
      <c r="GG52" s="20">
        <f>(Interdata1!FF52)</f>
        <v>3</v>
      </c>
      <c r="GH52" s="20">
        <f>(Interdata1!FM52)</f>
        <v>4</v>
      </c>
      <c r="GI52" s="20">
        <f>(Interdata1!FP52)</f>
        <v>4</v>
      </c>
      <c r="GJ52" s="20">
        <f>(Interdata1!GB52)</f>
        <v>3</v>
      </c>
      <c r="GK52" s="20">
        <f>(Interdata1!GF52)</f>
        <v>2</v>
      </c>
      <c r="GL52" s="20">
        <f>(Interdata1!GG52)</f>
        <v>4</v>
      </c>
      <c r="GM52" s="20">
        <f>(Interdata1!GI52)</f>
        <v>3</v>
      </c>
      <c r="GN52" s="20">
        <f>(Interdata1!GN52)</f>
        <v>4</v>
      </c>
      <c r="GO52" s="20">
        <f>(Interdata1!DW52)</f>
        <v>3</v>
      </c>
      <c r="GP52" s="20">
        <f>(Interdata1!EH52)</f>
        <v>1</v>
      </c>
      <c r="GQ52" s="20">
        <f>(Interdata1!EL52)</f>
        <v>2</v>
      </c>
      <c r="GR52" s="20">
        <f>(Interdata1!EX52)</f>
        <v>4</v>
      </c>
      <c r="GS52" s="20">
        <f>(Interdata1!FE52)</f>
        <v>2</v>
      </c>
      <c r="GT52" s="20">
        <f>(Interdata1!FK52)</f>
        <v>3</v>
      </c>
      <c r="GU52" s="20">
        <f>(Interdata1!FY52)</f>
        <v>4</v>
      </c>
      <c r="GV52" s="20">
        <f>(Interdata1!FZ52)</f>
        <v>4</v>
      </c>
      <c r="GW52" s="20">
        <f>(Interdata1!GA52)</f>
        <v>1</v>
      </c>
      <c r="GX52" s="20">
        <f>(Interdata1!GM52)</f>
        <v>4</v>
      </c>
      <c r="GY52" s="20">
        <f>('Raw data'!GO52)</f>
        <v>2</v>
      </c>
      <c r="GZ52" s="20">
        <f>('Raw data'!GW52)</f>
        <v>1</v>
      </c>
      <c r="HA52" s="20">
        <f>('Raw data'!HE52)</f>
        <v>3</v>
      </c>
      <c r="HB52" s="20">
        <f>('Raw data'!HM52)</f>
        <v>3</v>
      </c>
      <c r="HC52" s="20">
        <f>('Raw data'!HU52)</f>
        <v>2</v>
      </c>
      <c r="HD52" s="20">
        <f>('Raw data'!GP52)</f>
        <v>10</v>
      </c>
      <c r="HE52" s="20">
        <f>('Raw data'!GX52)</f>
        <v>10</v>
      </c>
      <c r="HF52" s="20">
        <f>('Raw data'!HF52)</f>
        <v>10</v>
      </c>
      <c r="HG52" s="20">
        <f>('Raw data'!HN52)</f>
        <v>7</v>
      </c>
      <c r="HH52" s="20">
        <f>('Raw data'!HV52)</f>
        <v>10</v>
      </c>
      <c r="HI52" s="20">
        <f>('Raw data'!GQ52)</f>
        <v>10</v>
      </c>
      <c r="HJ52" s="20">
        <f>('Raw data'!GY52)</f>
        <v>5</v>
      </c>
      <c r="HK52" s="20">
        <f>('Raw data'!HG52)</f>
        <v>8</v>
      </c>
      <c r="HL52" s="20">
        <f>('Raw data'!HO52)</f>
        <v>6</v>
      </c>
      <c r="HM52" s="20">
        <f>('Raw data'!HW52)</f>
        <v>8</v>
      </c>
      <c r="HN52" s="20">
        <f>('Raw data'!GR52)</f>
        <v>5</v>
      </c>
      <c r="HO52" s="20">
        <f>('Raw data'!GZ52)</f>
        <v>10</v>
      </c>
      <c r="HP52" s="20">
        <f>('Raw data'!HX52)</f>
        <v>10</v>
      </c>
      <c r="HQ52" s="20">
        <f>('Raw data'!HH52)</f>
        <v>1</v>
      </c>
      <c r="HR52" s="20">
        <f>('Raw data'!HP52)</f>
        <v>1</v>
      </c>
      <c r="HS52" s="20">
        <f>('Raw data'!IC52)</f>
        <v>2</v>
      </c>
      <c r="HT52" s="20">
        <f>('Raw data'!GS52)</f>
        <v>10</v>
      </c>
      <c r="HU52" s="20">
        <f>('Raw data'!HA52)</f>
        <v>10</v>
      </c>
      <c r="HV52" s="20">
        <f>('Raw data'!HI52)</f>
        <v>10</v>
      </c>
      <c r="HW52" s="20">
        <f>('Raw data'!HQ52)</f>
        <v>10</v>
      </c>
      <c r="HX52" s="20">
        <f>('Raw data'!HY52)</f>
        <v>10</v>
      </c>
      <c r="HY52" s="20">
        <f>('Raw data'!GT52)</f>
        <v>9</v>
      </c>
      <c r="HZ52" s="20">
        <f>('Raw data'!HB52)</f>
        <v>8</v>
      </c>
      <c r="IA52" s="20">
        <f>('Raw data'!HJ52)</f>
        <v>10</v>
      </c>
      <c r="IB52" s="20">
        <f>('Raw data'!HR52)</f>
        <v>5</v>
      </c>
      <c r="IC52" s="20">
        <f>('Raw data'!HZ52)</f>
        <v>10</v>
      </c>
      <c r="ID52" s="20">
        <f>('Raw data'!GU52)</f>
        <v>10</v>
      </c>
      <c r="IE52" s="20">
        <f>('Raw data'!HC52)</f>
        <v>3</v>
      </c>
      <c r="IF52" s="20">
        <f>('Raw data'!HK52)</f>
        <v>6</v>
      </c>
      <c r="IG52" s="20">
        <f>('Raw data'!HS52)</f>
        <v>5</v>
      </c>
      <c r="IH52" s="20">
        <f>('Raw data'!IA52)</f>
        <v>2</v>
      </c>
      <c r="II52" s="20">
        <f>('Raw data'!GV52)</f>
        <v>10</v>
      </c>
      <c r="IJ52" s="20">
        <f>('Raw data'!HD52)</f>
        <v>10</v>
      </c>
      <c r="IK52" s="20">
        <f>('Raw data'!HL52)</f>
        <v>9</v>
      </c>
      <c r="IL52" s="20">
        <f>('Raw data'!HT52)</f>
        <v>1</v>
      </c>
      <c r="IM52" s="20">
        <f>('Raw data'!IB52)</f>
        <v>9</v>
      </c>
    </row>
    <row r="53">
      <c r="A53" s="24" t="str">
        <f>'Raw data'!B53</f>
        <v>Product manager</v>
      </c>
      <c r="B53" s="31">
        <f>COUNTIF(Interdata1!E53:I53,"&lt;1")</f>
        <v>3</v>
      </c>
      <c r="C53" s="20">
        <f>COUNTIF(Interdata1!T53:W53,"&lt;1")</f>
        <v>2</v>
      </c>
      <c r="D53" s="20">
        <f>COUNTIF(Interdata1!Y53,"&lt;1")</f>
        <v>0</v>
      </c>
      <c r="E53" s="19">
        <f>COUNTIF(Interdata1!AI53:AL53,"&lt;1")</f>
        <v>0</v>
      </c>
      <c r="F53" s="19">
        <f>COUNTIF(Interdata1!E53,"&gt;0")</f>
        <v>0</v>
      </c>
      <c r="G53" s="20">
        <f>COUNTIF(Interdata1!J53:M53,"&lt;1")</f>
        <v>2</v>
      </c>
      <c r="H53" s="20">
        <f>countif(Interdata1!T53,"&gt;0")</f>
        <v>1</v>
      </c>
      <c r="I53" s="20">
        <f>COUNTIF(Interdata1!X53,"&lt;1")</f>
        <v>1</v>
      </c>
      <c r="J53" s="20">
        <f>COUNTIF(Interdata1!Z53:AB53,"&lt;1")</f>
        <v>1</v>
      </c>
      <c r="K53" s="20">
        <f>COUNTIF(Interdata1!AI53,"&gt;0")</f>
        <v>1</v>
      </c>
      <c r="L53" s="20">
        <f>COUNTIF(Interdata1!AM53:AO53,"&lt;1")</f>
        <v>2</v>
      </c>
      <c r="M53" s="20">
        <f>COUNTIF(Interdata1!F53,"&gt;0")</f>
        <v>0</v>
      </c>
      <c r="N53" s="20">
        <f>COUNTIF(Interdata1!J53,"&gt;0")</f>
        <v>0</v>
      </c>
      <c r="O53" s="20">
        <f>COUNTIF(Interdata1!N53:P53,"&lt;1")</f>
        <v>1</v>
      </c>
      <c r="P53" s="20">
        <f>COUNTIF(Interdata1!U53,"&gt;0")</f>
        <v>0</v>
      </c>
      <c r="Q53" s="20">
        <f>COUNTIF(Interdata1!X53,"&gt;0")</f>
        <v>0</v>
      </c>
      <c r="R53" s="20">
        <f>COUNTIF(Interdata1!AC53:AE53,"&lt;1")</f>
        <v>1</v>
      </c>
      <c r="S53" s="20">
        <f>COUNTIF(Interdata1!AN53,"&gt;0")</f>
        <v>0</v>
      </c>
      <c r="T53" s="20">
        <f>COUNTIF(Interdata1!AP53:AQ53,"&lt;1")</f>
        <v>1</v>
      </c>
      <c r="U53" s="20">
        <f>COUNTIF(Interdata1!AS53,"&gt;0")</f>
        <v>1</v>
      </c>
      <c r="V53" s="20">
        <f>COUNTIF(Interdata1!G53,"&gt;0")</f>
        <v>0</v>
      </c>
      <c r="W53" s="20">
        <f>COUNTIF(Interdata1!K53,"&gt;0")</f>
        <v>1</v>
      </c>
      <c r="X53" s="20">
        <f>COUNTIF(Interdata1!N53,"&gt;0")</f>
        <v>1</v>
      </c>
      <c r="Y53" s="20">
        <f>COUNTIF(Interdata1!Q53:R53,"&lt;1")</f>
        <v>0</v>
      </c>
      <c r="Z53" s="20">
        <f>COUNTIF(Interdata1!V53,"&gt;0")</f>
        <v>1</v>
      </c>
      <c r="AA53" s="20">
        <f>COUNTIF(Interdata1!Z53,"&gt;0")</f>
        <v>1</v>
      </c>
      <c r="AB53" s="20">
        <f>COUNTIF(Interdata1!AC53:AD53,"&gt;0")</f>
        <v>1</v>
      </c>
      <c r="AC53" s="20">
        <f>COUNTIF(Interdata1!AF53:AG53,"&lt;1")</f>
        <v>1</v>
      </c>
      <c r="AD53" s="20">
        <f>COUNTIF(Interdata1!AJ53,"&gt;0")</f>
        <v>1</v>
      </c>
      <c r="AE53" s="20">
        <f>COUNTIF(Interdata1!AP53,"&gt;0")</f>
        <v>0</v>
      </c>
      <c r="AF53" s="20">
        <f>COUNTIF(Interdata1!AR53,"&lt;1")</f>
        <v>0</v>
      </c>
      <c r="AG53" s="20">
        <f>COUNTIF(Interdata1!AT53,"&lt;1")</f>
        <v>0</v>
      </c>
      <c r="AH53" s="20">
        <f>COUNTIF(Interdata1!H53,"&gt;0")</f>
        <v>1</v>
      </c>
      <c r="AI53" s="20">
        <f>COUNTIF(Interdata1!L53,"&gt;0")</f>
        <v>1</v>
      </c>
      <c r="AJ53" s="20">
        <f>COUNTIF(Interdata1!O53,"&gt;0")</f>
        <v>1</v>
      </c>
      <c r="AK53" s="20">
        <f>COUNTIF(Interdata1!Q53,"&gt;0")</f>
        <v>1</v>
      </c>
      <c r="AL53" s="20">
        <f>COUNTIF(Interdata1!S53,"&lt;1")</f>
        <v>0</v>
      </c>
      <c r="AM53" s="20">
        <f>COUNTIF(Interdata1!AA53:AB53,"&gt;0")</f>
        <v>1</v>
      </c>
      <c r="AN53" s="20">
        <f>COUNTIF(Interdata1!AF53,"&gt;0")</f>
        <v>1</v>
      </c>
      <c r="AO53" s="20">
        <f>COUNTIF(Interdata1!AH53,"&lt;1")</f>
        <v>1</v>
      </c>
      <c r="AP53" s="20">
        <f>COUNTIF(Interdata1!AK53,"&gt;0")</f>
        <v>1</v>
      </c>
      <c r="AQ53" s="20">
        <f>COUNTIF(Interdata1!AM53,"&gt;0")</f>
        <v>0</v>
      </c>
      <c r="AR53" s="20">
        <f>COUNTIF(Interdata1!AO53,"&gt;0")</f>
        <v>1</v>
      </c>
      <c r="AS53" s="20">
        <f>COUNTIF(Interdata1!AQ53:AR53,"&gt;0")</f>
        <v>2</v>
      </c>
      <c r="AT53" s="20">
        <f>COUNTIF(Interdata1!I53,"&gt;0")</f>
        <v>1</v>
      </c>
      <c r="AU53" s="20">
        <f>COUNTIF(Interdata1!M53,"&gt;0")</f>
        <v>0</v>
      </c>
      <c r="AV53" s="20">
        <f>COUNTIF(Interdata1!P53,"&gt;0")</f>
        <v>0</v>
      </c>
      <c r="AW53" s="20">
        <f>COUNTIF(Interdata1!R53:S53,"&gt;0")</f>
        <v>2</v>
      </c>
      <c r="AX53" s="20">
        <f>COUNTIF(Interdata1!W53,"&gt;0")</f>
        <v>0</v>
      </c>
      <c r="AY53" s="20">
        <f>COUNTIF(Interdata1!Y53,"&gt;0")</f>
        <v>1</v>
      </c>
      <c r="AZ53" s="20">
        <f>COUNTIF(Interdata1!AE53,"&gt;0")</f>
        <v>1</v>
      </c>
      <c r="BA53" s="20">
        <f>COUNTIF(Interdata1!AG53:AH53,"&gt;0")</f>
        <v>0</v>
      </c>
      <c r="BB53" s="20">
        <f>COUNTIF(Interdata1!AL53,"&gt;0")</f>
        <v>1</v>
      </c>
      <c r="BC53" s="20">
        <f>COUNTIF(Interdata1!AS53,"&lt;1")</f>
        <v>0</v>
      </c>
      <c r="BD53" s="32">
        <f>COUNTIF(Interdata1!AT53,"&gt;0")</f>
        <v>1</v>
      </c>
      <c r="BE53" s="20">
        <f>COUNTIF(Interdata1!AU53,"&gt;0")</f>
        <v>1</v>
      </c>
      <c r="BF53" s="20">
        <f>COUNTIF(Interdata1!AY53,"&gt;0")</f>
        <v>0</v>
      </c>
      <c r="BG53" s="20">
        <f>COUNTIF(Interdata1!BC53,"&gt;0")</f>
        <v>0</v>
      </c>
      <c r="BH53" s="20">
        <f>COUNTIF(Interdata1!BG53,"&gt;0")</f>
        <v>1</v>
      </c>
      <c r="BI53" s="20">
        <f>COUNTIF(Interdata1!BK53,"&gt;0")</f>
        <v>1</v>
      </c>
      <c r="BJ53" s="20">
        <f>COUNTIF(Interdata1!BO53,"&gt;0")</f>
        <v>1</v>
      </c>
      <c r="BK53" s="20">
        <f>COUNTIF(Interdata1!BS53,"&gt;0")</f>
        <v>1</v>
      </c>
      <c r="BL53" s="20">
        <f>COUNTIF(Interdata1!BW53,"&gt;0")</f>
        <v>1</v>
      </c>
      <c r="BM53" s="20">
        <f>COUNTIF(Interdata1!CA53,"&gt;0")</f>
        <v>0</v>
      </c>
      <c r="BN53" s="20">
        <f>COUNTIF(Interdata1!CE53,"&gt;0")</f>
        <v>1</v>
      </c>
      <c r="BO53" s="20">
        <f>COUNTIF(Interdata1!AV53,"&gt;0")</f>
        <v>1</v>
      </c>
      <c r="BP53" s="20">
        <f>COUNTIF(Interdata1!AZ53,"&gt;0")</f>
        <v>1</v>
      </c>
      <c r="BQ53" s="20">
        <f>COUNTIF(Interdata1!BD53,"&gt;0")</f>
        <v>1</v>
      </c>
      <c r="BR53" s="20">
        <f>COUNTIF(Interdata1!BH53,"&gt;0")</f>
        <v>1</v>
      </c>
      <c r="BS53" s="20">
        <f>COUNTIF(Interdata1!BL53,"&gt;0")</f>
        <v>0</v>
      </c>
      <c r="BT53" s="20">
        <f>COUNTIF(Interdata1!BP53,"&gt;0")</f>
        <v>1</v>
      </c>
      <c r="BU53" s="20">
        <f>COUNTIF(Interdata1!BT53,"&gt;0")</f>
        <v>1</v>
      </c>
      <c r="BV53" s="20">
        <f>COUNTIF(Interdata1!BX53,"&gt;0")</f>
        <v>0</v>
      </c>
      <c r="BW53" s="20">
        <f>COUNTIF(Interdata1!CB53,"&gt;0")</f>
        <v>1</v>
      </c>
      <c r="BX53" s="20">
        <f>COUNTIF(Interdata1!CF53,"&gt;0")</f>
        <v>0</v>
      </c>
      <c r="BY53" s="20">
        <f>COUNTIF(Interdata1!AW53,"&gt;0")</f>
        <v>1</v>
      </c>
      <c r="BZ53" s="20">
        <f>COUNTIF(Interdata1!BA53,"&gt;0")</f>
        <v>1</v>
      </c>
      <c r="CA53" s="20">
        <f>COUNTIF(Interdata1!BE53,"&gt;0")</f>
        <v>1</v>
      </c>
      <c r="CB53" s="20">
        <f>COUNTIF(Interdata1!BI53,"&gt;0")</f>
        <v>1</v>
      </c>
      <c r="CC53" s="20">
        <f>COUNTIF(Interdata1!BM53,"&gt;0")</f>
        <v>1</v>
      </c>
      <c r="CD53" s="20">
        <f>COUNTIF(Interdata1!BQ53,"&gt;0")</f>
        <v>1</v>
      </c>
      <c r="CE53" s="20">
        <f>COUNTIF(Interdata1!BU53,"&gt;0")</f>
        <v>0</v>
      </c>
      <c r="CF53" s="20">
        <f>COUNTIF(Interdata1!BY53,"&gt;0")</f>
        <v>0</v>
      </c>
      <c r="CG53" s="20">
        <f>COUNTIF(Interdata1!CC53,"&gt;0")</f>
        <v>1</v>
      </c>
      <c r="CH53" s="20">
        <f>COUNTIF(Interdata1!CG53,"&gt;0")</f>
        <v>1</v>
      </c>
      <c r="CI53" s="20">
        <f>COUNTIF(Interdata1!AX53,"&gt;0")</f>
        <v>0</v>
      </c>
      <c r="CJ53" s="20">
        <f>COUNTIF(Interdata1!BB53,"&gt;0")</f>
        <v>0</v>
      </c>
      <c r="CK53" s="20">
        <f>COUNTIF(Interdata1!BF53,"&gt;0")</f>
        <v>0</v>
      </c>
      <c r="CL53" s="20">
        <f>COUNTIF(Interdata1!BJ53,"&gt;0")</f>
        <v>0</v>
      </c>
      <c r="CM53" s="20">
        <f>COUNTIF(Interdata1!BN53,"&gt;0")</f>
        <v>0</v>
      </c>
      <c r="CN53" s="20">
        <f>COUNTIF(Interdata1!BR53,"&gt;0")</f>
        <v>0</v>
      </c>
      <c r="CO53" s="20">
        <f>COUNTIF(Interdata1!BV53,"&gt;0")</f>
        <v>1</v>
      </c>
      <c r="CP53" s="20">
        <f>COUNTIF(Interdata1!BZ53,"&gt;0")</f>
        <v>1</v>
      </c>
      <c r="CQ53" s="20">
        <f>COUNTIF(Interdata1!CD53,"&gt;0")</f>
        <v>0</v>
      </c>
      <c r="CR53" s="20">
        <f>COUNTIF(Interdata1!CH53,"&gt;0")</f>
        <v>0</v>
      </c>
      <c r="CS53" s="20">
        <f>COUNTIF(Interdata1!CI53,"&gt;0")</f>
        <v>0</v>
      </c>
      <c r="CT53" s="20">
        <f>COUNTIF(Interdata1!CM53,"&gt;0")</f>
        <v>0</v>
      </c>
      <c r="CU53" s="20">
        <f>COUNTIF(Interdata1!CQ53,"&gt;0")</f>
        <v>0</v>
      </c>
      <c r="CV53" s="20">
        <f>COUNTIF(Interdata1!CU53,"&gt;0")</f>
        <v>0</v>
      </c>
      <c r="CW53" s="20">
        <f>COUNTIF(Interdata1!CY53,"&gt;0")</f>
        <v>1</v>
      </c>
      <c r="CX53" s="20">
        <f>COUNTIF(Interdata1!DC53,"&gt;0")</f>
        <v>0</v>
      </c>
      <c r="CY53" s="20">
        <f>COUNTIF(Interdata1!DG53,"&gt;0")</f>
        <v>1</v>
      </c>
      <c r="CZ53" s="20">
        <f>COUNTIF(Interdata1!DK53,"&gt;0")</f>
        <v>0</v>
      </c>
      <c r="DA53" s="20">
        <f>COUNTIF(Interdata1!DO53,"&gt;0")</f>
        <v>1</v>
      </c>
      <c r="DB53" s="20">
        <f>COUNTIF(Interdata1!DS53,"&gt;0")</f>
        <v>0</v>
      </c>
      <c r="DC53" s="20">
        <f>COUNTIF(Interdata1!CJ53,"&gt;0")</f>
        <v>1</v>
      </c>
      <c r="DD53" s="20">
        <f>COUNTIF(Interdata1!CN53,"&gt;0")</f>
        <v>1</v>
      </c>
      <c r="DE53" s="20">
        <f>COUNTIF(Interdata1!CR53,"&gt;0")</f>
        <v>0</v>
      </c>
      <c r="DF53" s="20">
        <f>COUNTIF(Interdata1!CV53,"&gt;0")</f>
        <v>1</v>
      </c>
      <c r="DG53" s="20">
        <f>COUNTIF(Interdata1!CZ53,"&gt;0")</f>
        <v>1</v>
      </c>
      <c r="DH53" s="20">
        <f>COUNTIF(Interdata1!DD53,"&gt;0")</f>
        <v>0</v>
      </c>
      <c r="DI53" s="20">
        <f>COUNTIF(Interdata1!DH53,"&gt;0")</f>
        <v>1</v>
      </c>
      <c r="DJ53" s="20">
        <f>COUNTIF(Interdata1!DL53,"&gt;0")</f>
        <v>0</v>
      </c>
      <c r="DK53" s="20">
        <f>COUNTIF(Interdata1!DP53,"&gt;0")</f>
        <v>1</v>
      </c>
      <c r="DL53" s="20">
        <f>COUNTIF(Interdata1!DT53,"&gt;0")</f>
        <v>1</v>
      </c>
      <c r="DM53" s="20">
        <f>COUNTIF(Interdata1!CK53,"&gt;0")</f>
        <v>1</v>
      </c>
      <c r="DN53" s="20">
        <f>COUNTIF(Interdata1!CO53,"&gt;0")</f>
        <v>0</v>
      </c>
      <c r="DO53" s="20">
        <f>COUNTIF(Interdata1!CS53,"&gt;0")</f>
        <v>0</v>
      </c>
      <c r="DP53" s="20">
        <f>COUNTIF(Interdata1!CW53,"&gt;0")</f>
        <v>0</v>
      </c>
      <c r="DQ53" s="20">
        <f>COUNTIF(Interdata1!DA53,"&gt;0")</f>
        <v>1</v>
      </c>
      <c r="DR53" s="20">
        <f>COUNTIF(Interdata1!DE53,"&gt;0")</f>
        <v>1</v>
      </c>
      <c r="DS53" s="20">
        <f>COUNTIF(Interdata1!DI53,"&gt;0")</f>
        <v>0</v>
      </c>
      <c r="DT53" s="20">
        <f>COUNTIF(Interdata1!DM53,"&gt;0")</f>
        <v>1</v>
      </c>
      <c r="DU53" s="20">
        <f>COUNTIF(Interdata1!DQ53,"&gt;0")</f>
        <v>0</v>
      </c>
      <c r="DV53" s="20">
        <f>COUNTIF(Interdata1!DU53,"&gt;0")</f>
        <v>0</v>
      </c>
      <c r="DW53" s="20">
        <f>COUNTIF(Interdata1!CL53,"&gt;0")</f>
        <v>0</v>
      </c>
      <c r="DX53" s="20">
        <f>COUNTIF(Interdata1!CP53,"&gt;0")</f>
        <v>1</v>
      </c>
      <c r="DY53" s="20">
        <f>COUNTIF(Interdata1!CT53,"&gt;0")</f>
        <v>0</v>
      </c>
      <c r="DZ53" s="20">
        <f>COUNTIF(Interdata1!CX53,"&gt;0")</f>
        <v>0</v>
      </c>
      <c r="EA53" s="20">
        <f>COUNTIF(Interdata1!DB53,"&gt;0")</f>
        <v>1</v>
      </c>
      <c r="EB53" s="20">
        <f>COUNTIF(Interdata1!DF53,"&gt;0")</f>
        <v>0</v>
      </c>
      <c r="EC53" s="20">
        <f>COUNTIF(Interdata1!DJ53,"&gt;0")</f>
        <v>0</v>
      </c>
      <c r="ED53" s="20">
        <f>COUNTIF(Interdata1!DN53,"&gt;0")</f>
        <v>1</v>
      </c>
      <c r="EE53" s="20">
        <f>COUNTIF(Interdata1!DR53,"&gt;0")</f>
        <v>1</v>
      </c>
      <c r="EF53" s="20">
        <f>COUNTIF(Interdata1!DV53,"&gt;0")</f>
        <v>0</v>
      </c>
      <c r="EG53" s="20">
        <f>(Interdata1!EB53)</f>
        <v>2</v>
      </c>
      <c r="EH53" s="20">
        <f>(Interdata1!ED53)</f>
        <v>3</v>
      </c>
      <c r="EI53" s="20">
        <f>(Interdata1!EE53)</f>
        <v>1</v>
      </c>
      <c r="EJ53" s="20">
        <f>(Interdata1!EJ53)</f>
        <v>1</v>
      </c>
      <c r="EK53" s="20">
        <f>(Interdata1!ES53)</f>
        <v>1</v>
      </c>
      <c r="EL53" s="20">
        <f>(Interdata1!FA53)</f>
        <v>3</v>
      </c>
      <c r="EM53" s="20">
        <f>(Interdata1!FC53)</f>
        <v>3</v>
      </c>
      <c r="EN53" s="20">
        <f>(Interdata1!FT53)</f>
        <v>3</v>
      </c>
      <c r="EO53" s="20">
        <f>(Interdata1!FV53)</f>
        <v>3</v>
      </c>
      <c r="EP53" s="20">
        <f>(Interdata1!GD53)</f>
        <v>3</v>
      </c>
      <c r="EQ53" s="20">
        <f>(Interdata1!EA53)</f>
        <v>3</v>
      </c>
      <c r="ER53" s="20">
        <f>(Interdata1!EF53)</f>
        <v>3</v>
      </c>
      <c r="ES53" s="20">
        <f>(Interdata1!EG53)</f>
        <v>1</v>
      </c>
      <c r="ET53" s="20">
        <f>(Interdata1!EM53)</f>
        <v>3</v>
      </c>
      <c r="EU53" s="20">
        <f>(Interdata1!EP53)</f>
        <v>2</v>
      </c>
      <c r="EV53" s="20">
        <f>(Interdata1!EY53)</f>
        <v>2</v>
      </c>
      <c r="EW53" s="20">
        <f>(Interdata1!FB53)</f>
        <v>3</v>
      </c>
      <c r="EX53" s="20">
        <f>(Interdata1!FJ53)</f>
        <v>2</v>
      </c>
      <c r="EY53" s="20">
        <f>(Interdata1!FS53)</f>
        <v>2</v>
      </c>
      <c r="EZ53" s="20">
        <f>(Interdata1!FX53)</f>
        <v>4</v>
      </c>
      <c r="FA53" s="20">
        <f>(Interdata1!DX53)</f>
        <v>1</v>
      </c>
      <c r="FB53" s="20">
        <f>(Interdata1!DZ53)</f>
        <v>3</v>
      </c>
      <c r="FC53" s="20">
        <f>(Interdata1!EI53)</f>
        <v>2</v>
      </c>
      <c r="FD53" s="20">
        <f>(Interdata1!EN53)</f>
        <v>3</v>
      </c>
      <c r="FE53" s="20">
        <f>(Interdata1!EU53)</f>
        <v>4</v>
      </c>
      <c r="FF53" s="20">
        <f>(Interdata1!EZ53)</f>
        <v>2</v>
      </c>
      <c r="FG53" s="20">
        <f>(Interdata1!FI53)</f>
        <v>3</v>
      </c>
      <c r="FH53" s="20">
        <f>(Interdata1!FU53)</f>
        <v>2</v>
      </c>
      <c r="FI53" s="20">
        <f>(Interdata1!GH53)</f>
        <v>2</v>
      </c>
      <c r="FJ53" s="20">
        <f>(Interdata1!GJ53)</f>
        <v>1</v>
      </c>
      <c r="FK53" s="20">
        <f>(Interdata1!DY53)</f>
        <v>3</v>
      </c>
      <c r="FL53" s="20">
        <f>(Interdata1!EC53)</f>
        <v>2</v>
      </c>
      <c r="FM53" s="20">
        <f>(Interdata1!EK53)</f>
        <v>3</v>
      </c>
      <c r="FN53" s="20">
        <f>(Interdata1!ER53)</f>
        <v>2</v>
      </c>
      <c r="FO53" s="20">
        <f>(Interdata1!FD53)</f>
        <v>4</v>
      </c>
      <c r="FP53" s="20">
        <f>(Interdata1!FH53)</f>
        <v>3</v>
      </c>
      <c r="FQ53" s="20">
        <f>(Interdata1!FL53)</f>
        <v>4</v>
      </c>
      <c r="FR53" s="20">
        <f>(Interdata1!FO53)</f>
        <v>3</v>
      </c>
      <c r="FS53" s="20">
        <f>(Interdata1!FQ53)</f>
        <v>4</v>
      </c>
      <c r="FT53" s="20">
        <f>(Interdata1!FW53)</f>
        <v>2</v>
      </c>
      <c r="FU53" s="20">
        <f>(Interdata1!EQ53)</f>
        <v>3</v>
      </c>
      <c r="FV53" s="20">
        <f>(Interdata1!ET53)</f>
        <v>3</v>
      </c>
      <c r="FW53" s="20">
        <f>(Interdata1!EV53)</f>
        <v>3</v>
      </c>
      <c r="FX53" s="20">
        <f>(Interdata1!FG53)</f>
        <v>1</v>
      </c>
      <c r="FY53" s="20">
        <f>(Interdata1!FN53)</f>
        <v>4</v>
      </c>
      <c r="FZ53" s="20">
        <f>(Interdata1!FR53)</f>
        <v>4</v>
      </c>
      <c r="GA53" s="20">
        <f>(Interdata1!GC53)</f>
        <v>1</v>
      </c>
      <c r="GB53" s="20">
        <f>(Interdata1!GE53)</f>
        <v>2</v>
      </c>
      <c r="GC53" s="20">
        <f>(Interdata1!GK53)</f>
        <v>1</v>
      </c>
      <c r="GD53" s="20">
        <f>(Interdata1!GL53)</f>
        <v>3</v>
      </c>
      <c r="GE53" s="20">
        <f>(Interdata1!EO53)</f>
        <v>3</v>
      </c>
      <c r="GF53" s="20">
        <f>(Interdata1!EW53)</f>
        <v>3</v>
      </c>
      <c r="GG53" s="20">
        <f>(Interdata1!FF53)</f>
        <v>3</v>
      </c>
      <c r="GH53" s="20">
        <f>(Interdata1!FM53)</f>
        <v>3</v>
      </c>
      <c r="GI53" s="20">
        <f>(Interdata1!FP53)</f>
        <v>3</v>
      </c>
      <c r="GJ53" s="20">
        <f>(Interdata1!GB53)</f>
        <v>2</v>
      </c>
      <c r="GK53" s="20">
        <f>(Interdata1!GF53)</f>
        <v>2</v>
      </c>
      <c r="GL53" s="20">
        <f>(Interdata1!GG53)</f>
        <v>3</v>
      </c>
      <c r="GM53" s="20">
        <f>(Interdata1!GI53)</f>
        <v>2</v>
      </c>
      <c r="GN53" s="20">
        <f>(Interdata1!GN53)</f>
        <v>3</v>
      </c>
      <c r="GO53" s="20">
        <f>(Interdata1!DW53)</f>
        <v>4</v>
      </c>
      <c r="GP53" s="20">
        <f>(Interdata1!EH53)</f>
        <v>2</v>
      </c>
      <c r="GQ53" s="20">
        <f>(Interdata1!EL53)</f>
        <v>2</v>
      </c>
      <c r="GR53" s="20">
        <f>(Interdata1!EX53)</f>
        <v>3</v>
      </c>
      <c r="GS53" s="20">
        <f>(Interdata1!FE53)</f>
        <v>3</v>
      </c>
      <c r="GT53" s="20">
        <f>(Interdata1!FK53)</f>
        <v>3</v>
      </c>
      <c r="GU53" s="20">
        <f>(Interdata1!FY53)</f>
        <v>3</v>
      </c>
      <c r="GV53" s="20">
        <f>(Interdata1!FZ53)</f>
        <v>3</v>
      </c>
      <c r="GW53" s="20">
        <f>(Interdata1!GA53)</f>
        <v>2</v>
      </c>
      <c r="GX53" s="20">
        <f>(Interdata1!GM53)</f>
        <v>3</v>
      </c>
      <c r="GY53" s="20">
        <f>('Raw data'!GO53)</f>
        <v>5</v>
      </c>
      <c r="GZ53" s="20">
        <f>('Raw data'!GW53)</f>
        <v>3</v>
      </c>
      <c r="HA53" s="20">
        <f>('Raw data'!HE53)</f>
        <v>3</v>
      </c>
      <c r="HB53" s="20">
        <f>('Raw data'!HM53)</f>
        <v>3</v>
      </c>
      <c r="HC53" s="20">
        <f>('Raw data'!HU53)</f>
        <v>3</v>
      </c>
      <c r="HD53" s="20">
        <f>('Raw data'!GP53)</f>
        <v>5</v>
      </c>
      <c r="HE53" s="20">
        <f>('Raw data'!GX53)</f>
        <v>3</v>
      </c>
      <c r="HF53" s="20">
        <f>('Raw data'!HF53)</f>
        <v>3</v>
      </c>
      <c r="HG53" s="20">
        <f>('Raw data'!HN53)</f>
        <v>7</v>
      </c>
      <c r="HH53" s="20">
        <f>('Raw data'!HV53)</f>
        <v>3</v>
      </c>
      <c r="HI53" s="20">
        <f>('Raw data'!GQ53)</f>
        <v>8</v>
      </c>
      <c r="HJ53" s="20">
        <f>('Raw data'!GY53)</f>
        <v>10</v>
      </c>
      <c r="HK53" s="20">
        <f>('Raw data'!HG53)</f>
        <v>7</v>
      </c>
      <c r="HL53" s="20">
        <f>('Raw data'!HO53)</f>
        <v>8</v>
      </c>
      <c r="HM53" s="20">
        <f>('Raw data'!HW53)</f>
        <v>7</v>
      </c>
      <c r="HN53" s="20">
        <f>('Raw data'!GR53)</f>
        <v>10</v>
      </c>
      <c r="HO53" s="20">
        <f>('Raw data'!GZ53)</f>
        <v>8</v>
      </c>
      <c r="HP53" s="20">
        <f>('Raw data'!HX53)</f>
        <v>10</v>
      </c>
      <c r="HQ53" s="20">
        <f>('Raw data'!HH53)</f>
        <v>3</v>
      </c>
      <c r="HR53" s="20">
        <f>('Raw data'!HP53)</f>
        <v>3</v>
      </c>
      <c r="HS53" s="20">
        <f>('Raw data'!IC53)</f>
        <v>1</v>
      </c>
      <c r="HT53" s="20">
        <f>('Raw data'!GS53)</f>
        <v>9</v>
      </c>
      <c r="HU53" s="20">
        <f>('Raw data'!HA53)</f>
        <v>10</v>
      </c>
      <c r="HV53" s="20">
        <f>('Raw data'!HI53)</f>
        <v>9</v>
      </c>
      <c r="HW53" s="20">
        <f>('Raw data'!HQ53)</f>
        <v>9</v>
      </c>
      <c r="HX53" s="20">
        <f>('Raw data'!HY53)</f>
        <v>9</v>
      </c>
      <c r="HY53" s="20">
        <f>('Raw data'!GT53)</f>
        <v>8</v>
      </c>
      <c r="HZ53" s="20">
        <f>('Raw data'!HB53)</f>
        <v>5</v>
      </c>
      <c r="IA53" s="20">
        <f>('Raw data'!HJ53)</f>
        <v>7</v>
      </c>
      <c r="IB53" s="20">
        <f>('Raw data'!HR53)</f>
        <v>7</v>
      </c>
      <c r="IC53" s="20">
        <f>('Raw data'!HZ53)</f>
        <v>8</v>
      </c>
      <c r="ID53" s="20">
        <f>('Raw data'!GU53)</f>
        <v>8</v>
      </c>
      <c r="IE53" s="20">
        <f>('Raw data'!HC53)</f>
        <v>8</v>
      </c>
      <c r="IF53" s="20">
        <f>('Raw data'!HK53)</f>
        <v>6</v>
      </c>
      <c r="IG53" s="20">
        <f>('Raw data'!HS53)</f>
        <v>10</v>
      </c>
      <c r="IH53" s="20">
        <f>('Raw data'!IA53)</f>
        <v>7</v>
      </c>
      <c r="II53" s="20">
        <f>('Raw data'!GV53)</f>
        <v>9</v>
      </c>
      <c r="IJ53" s="20">
        <f>('Raw data'!HD53)</f>
        <v>3</v>
      </c>
      <c r="IK53" s="20">
        <f>('Raw data'!HL53)</f>
        <v>3</v>
      </c>
      <c r="IL53" s="20">
        <f>('Raw data'!HT53)</f>
        <v>3</v>
      </c>
      <c r="IM53" s="20">
        <f>('Raw data'!IB53)</f>
        <v>3</v>
      </c>
    </row>
    <row r="54">
      <c r="A54" s="24" t="str">
        <f>'Raw data'!B54</f>
        <v>Product manager</v>
      </c>
      <c r="B54" s="31">
        <f>COUNTIF(Interdata1!E54:I54,"&lt;1")</f>
        <v>4</v>
      </c>
      <c r="C54" s="20">
        <f>COUNTIF(Interdata1!T54:W54,"&lt;1")</f>
        <v>3</v>
      </c>
      <c r="D54" s="20">
        <f>COUNTIF(Interdata1!Y54,"&lt;1")</f>
        <v>0</v>
      </c>
      <c r="E54" s="19">
        <f>COUNTIF(Interdata1!AI54:AL54,"&lt;1")</f>
        <v>2</v>
      </c>
      <c r="F54" s="19">
        <f>COUNTIF(Interdata1!E54,"&gt;0")</f>
        <v>0</v>
      </c>
      <c r="G54" s="20">
        <f>COUNTIF(Interdata1!J54:M54,"&lt;1")</f>
        <v>3</v>
      </c>
      <c r="H54" s="20">
        <f>countif(Interdata1!T54,"&gt;0")</f>
        <v>0</v>
      </c>
      <c r="I54" s="20">
        <f>COUNTIF(Interdata1!X54,"&lt;1")</f>
        <v>1</v>
      </c>
      <c r="J54" s="20">
        <f>COUNTIF(Interdata1!Z54:AB54,"&lt;1")</f>
        <v>2</v>
      </c>
      <c r="K54" s="20">
        <f>COUNTIF(Interdata1!AI54,"&gt;0")</f>
        <v>1</v>
      </c>
      <c r="L54" s="20">
        <f>COUNTIF(Interdata1!AM54:AO54,"&lt;1")</f>
        <v>2</v>
      </c>
      <c r="M54" s="20">
        <f>COUNTIF(Interdata1!F54,"&gt;0")</f>
        <v>0</v>
      </c>
      <c r="N54" s="20">
        <f>COUNTIF(Interdata1!J54,"&gt;0")</f>
        <v>1</v>
      </c>
      <c r="O54" s="20">
        <f>COUNTIF(Interdata1!N54:P54,"&lt;1")</f>
        <v>0</v>
      </c>
      <c r="P54" s="20">
        <f>COUNTIF(Interdata1!U54,"&gt;0")</f>
        <v>0</v>
      </c>
      <c r="Q54" s="20">
        <f>COUNTIF(Interdata1!X54,"&gt;0")</f>
        <v>0</v>
      </c>
      <c r="R54" s="20">
        <f>COUNTIF(Interdata1!AC54:AE54,"&lt;1")</f>
        <v>1</v>
      </c>
      <c r="S54" s="20">
        <f>COUNTIF(Interdata1!AN54,"&gt;0")</f>
        <v>1</v>
      </c>
      <c r="T54" s="20">
        <f>COUNTIF(Interdata1!AP54:AQ54,"&lt;1")</f>
        <v>1</v>
      </c>
      <c r="U54" s="20">
        <f>COUNTIF(Interdata1!AS54,"&gt;0")</f>
        <v>1</v>
      </c>
      <c r="V54" s="20">
        <f>COUNTIF(Interdata1!G54,"&gt;0")</f>
        <v>0</v>
      </c>
      <c r="W54" s="20">
        <f>COUNTIF(Interdata1!K54,"&gt;0")</f>
        <v>0</v>
      </c>
      <c r="X54" s="20">
        <f>COUNTIF(Interdata1!N54,"&gt;0")</f>
        <v>1</v>
      </c>
      <c r="Y54" s="20">
        <f>COUNTIF(Interdata1!Q54:R54,"&lt;1")</f>
        <v>0</v>
      </c>
      <c r="Z54" s="20">
        <f>COUNTIF(Interdata1!V54,"&gt;0")</f>
        <v>0</v>
      </c>
      <c r="AA54" s="20">
        <f>COUNTIF(Interdata1!Z54,"&gt;0")</f>
        <v>0</v>
      </c>
      <c r="AB54" s="20">
        <f>COUNTIF(Interdata1!AC54:AD54,"&gt;0")</f>
        <v>1</v>
      </c>
      <c r="AC54" s="20">
        <f>COUNTIF(Interdata1!AF54:AG54,"&lt;1")</f>
        <v>1</v>
      </c>
      <c r="AD54" s="20">
        <f>COUNTIF(Interdata1!AJ54,"&gt;0")</f>
        <v>1</v>
      </c>
      <c r="AE54" s="20">
        <f>COUNTIF(Interdata1!AP54,"&gt;0")</f>
        <v>0</v>
      </c>
      <c r="AF54" s="20">
        <f>COUNTIF(Interdata1!AR54,"&lt;1")</f>
        <v>0</v>
      </c>
      <c r="AG54" s="20">
        <f>COUNTIF(Interdata1!AT54,"&lt;1")</f>
        <v>0</v>
      </c>
      <c r="AH54" s="20">
        <f>COUNTIF(Interdata1!H54,"&gt;0")</f>
        <v>0</v>
      </c>
      <c r="AI54" s="20">
        <f>COUNTIF(Interdata1!L54,"&gt;0")</f>
        <v>0</v>
      </c>
      <c r="AJ54" s="20">
        <f>COUNTIF(Interdata1!O54,"&gt;0")</f>
        <v>1</v>
      </c>
      <c r="AK54" s="20">
        <f>COUNTIF(Interdata1!Q54,"&gt;0")</f>
        <v>1</v>
      </c>
      <c r="AL54" s="20">
        <f>COUNTIF(Interdata1!S54,"&lt;1")</f>
        <v>0</v>
      </c>
      <c r="AM54" s="20">
        <f>COUNTIF(Interdata1!AA54:AB54,"&gt;0")</f>
        <v>1</v>
      </c>
      <c r="AN54" s="20">
        <f>COUNTIF(Interdata1!AF54,"&gt;0")</f>
        <v>0</v>
      </c>
      <c r="AO54" s="20">
        <f>COUNTIF(Interdata1!AH54,"&lt;1")</f>
        <v>0</v>
      </c>
      <c r="AP54" s="20">
        <f>COUNTIF(Interdata1!AK54,"&gt;0")</f>
        <v>0</v>
      </c>
      <c r="AQ54" s="20">
        <f>COUNTIF(Interdata1!AM54,"&gt;0")</f>
        <v>0</v>
      </c>
      <c r="AR54" s="20">
        <f>COUNTIF(Interdata1!AO54,"&gt;0")</f>
        <v>0</v>
      </c>
      <c r="AS54" s="20">
        <f>COUNTIF(Interdata1!AQ54:AR54,"&gt;0")</f>
        <v>2</v>
      </c>
      <c r="AT54" s="20">
        <f>COUNTIF(Interdata1!I54,"&gt;0")</f>
        <v>1</v>
      </c>
      <c r="AU54" s="20">
        <f>COUNTIF(Interdata1!M54,"&gt;0")</f>
        <v>0</v>
      </c>
      <c r="AV54" s="20">
        <f>COUNTIF(Interdata1!P54,"&gt;0")</f>
        <v>1</v>
      </c>
      <c r="AW54" s="20">
        <f>COUNTIF(Interdata1!R54:S54,"&gt;0")</f>
        <v>2</v>
      </c>
      <c r="AX54" s="20">
        <f>COUNTIF(Interdata1!W54,"&gt;0")</f>
        <v>1</v>
      </c>
      <c r="AY54" s="20">
        <f>COUNTIF(Interdata1!Y54,"&gt;0")</f>
        <v>1</v>
      </c>
      <c r="AZ54" s="20">
        <f>COUNTIF(Interdata1!AE54,"&gt;0")</f>
        <v>1</v>
      </c>
      <c r="BA54" s="20">
        <f>COUNTIF(Interdata1!AG54:AH54,"&gt;0")</f>
        <v>2</v>
      </c>
      <c r="BB54" s="20">
        <f>COUNTIF(Interdata1!AL54,"&gt;0")</f>
        <v>0</v>
      </c>
      <c r="BC54" s="20">
        <f>COUNTIF(Interdata1!AS54,"&lt;1")</f>
        <v>0</v>
      </c>
      <c r="BD54" s="32">
        <f>COUNTIF(Interdata1!AT54,"&gt;0")</f>
        <v>1</v>
      </c>
      <c r="BE54" s="20">
        <f>COUNTIF(Interdata1!AU54,"&gt;0")</f>
        <v>0</v>
      </c>
      <c r="BF54" s="20">
        <f>COUNTIF(Interdata1!AY54,"&gt;0")</f>
        <v>1</v>
      </c>
      <c r="BG54" s="20">
        <f>COUNTIF(Interdata1!BC54,"&gt;0")</f>
        <v>0</v>
      </c>
      <c r="BH54" s="20">
        <f>COUNTIF(Interdata1!BG54,"&gt;0")</f>
        <v>1</v>
      </c>
      <c r="BI54" s="20">
        <f>COUNTIF(Interdata1!BK54,"&gt;0")</f>
        <v>1</v>
      </c>
      <c r="BJ54" s="20">
        <f>COUNTIF(Interdata1!BO54,"&gt;0")</f>
        <v>1</v>
      </c>
      <c r="BK54" s="20">
        <f>COUNTIF(Interdata1!BS54,"&gt;0")</f>
        <v>1</v>
      </c>
      <c r="BL54" s="20">
        <f>COUNTIF(Interdata1!BW54,"&gt;0")</f>
        <v>1</v>
      </c>
      <c r="BM54" s="20">
        <f>COUNTIF(Interdata1!CA54,"&gt;0")</f>
        <v>0</v>
      </c>
      <c r="BN54" s="20">
        <f>COUNTIF(Interdata1!CE54,"&gt;0")</f>
        <v>1</v>
      </c>
      <c r="BO54" s="20">
        <f>COUNTIF(Interdata1!AV54,"&gt;0")</f>
        <v>0</v>
      </c>
      <c r="BP54" s="20">
        <f>COUNTIF(Interdata1!AZ54,"&gt;0")</f>
        <v>0</v>
      </c>
      <c r="BQ54" s="20">
        <f>COUNTIF(Interdata1!BD54,"&gt;0")</f>
        <v>1</v>
      </c>
      <c r="BR54" s="20">
        <f>COUNTIF(Interdata1!BH54,"&gt;0")</f>
        <v>1</v>
      </c>
      <c r="BS54" s="20">
        <f>COUNTIF(Interdata1!BL54,"&gt;0")</f>
        <v>0</v>
      </c>
      <c r="BT54" s="20">
        <f>COUNTIF(Interdata1!BP54,"&gt;0")</f>
        <v>1</v>
      </c>
      <c r="BU54" s="20">
        <f>COUNTIF(Interdata1!BT54,"&gt;0")</f>
        <v>0</v>
      </c>
      <c r="BV54" s="20">
        <f>COUNTIF(Interdata1!BX54,"&gt;0")</f>
        <v>0</v>
      </c>
      <c r="BW54" s="20">
        <f>COUNTIF(Interdata1!CB54,"&gt;0")</f>
        <v>1</v>
      </c>
      <c r="BX54" s="20">
        <f>COUNTIF(Interdata1!CF54,"&gt;0")</f>
        <v>1</v>
      </c>
      <c r="BY54" s="20">
        <f>COUNTIF(Interdata1!AW54,"&gt;0")</f>
        <v>0</v>
      </c>
      <c r="BZ54" s="20">
        <f>COUNTIF(Interdata1!BA54,"&gt;0")</f>
        <v>0</v>
      </c>
      <c r="CA54" s="20">
        <f>COUNTIF(Interdata1!BE54,"&gt;0")</f>
        <v>0</v>
      </c>
      <c r="CB54" s="20">
        <f>COUNTIF(Interdata1!BI54,"&gt;0")</f>
        <v>1</v>
      </c>
      <c r="CC54" s="20">
        <f>COUNTIF(Interdata1!BM54,"&gt;0")</f>
        <v>1</v>
      </c>
      <c r="CD54" s="20">
        <f>COUNTIF(Interdata1!BQ54,"&gt;0")</f>
        <v>0</v>
      </c>
      <c r="CE54" s="20">
        <f>COUNTIF(Interdata1!BU54,"&gt;0")</f>
        <v>0</v>
      </c>
      <c r="CF54" s="20">
        <f>COUNTIF(Interdata1!BY54,"&gt;0")</f>
        <v>0</v>
      </c>
      <c r="CG54" s="20">
        <f>COUNTIF(Interdata1!CC54,"&gt;0")</f>
        <v>0</v>
      </c>
      <c r="CH54" s="20">
        <f>COUNTIF(Interdata1!CG54,"&gt;0")</f>
        <v>0</v>
      </c>
      <c r="CI54" s="20">
        <f>COUNTIF(Interdata1!AX54,"&gt;0")</f>
        <v>0</v>
      </c>
      <c r="CJ54" s="20">
        <f>COUNTIF(Interdata1!BB54,"&gt;0")</f>
        <v>1</v>
      </c>
      <c r="CK54" s="20">
        <f>COUNTIF(Interdata1!BF54,"&gt;0")</f>
        <v>1</v>
      </c>
      <c r="CL54" s="20">
        <f>COUNTIF(Interdata1!BJ54,"&gt;0")</f>
        <v>1</v>
      </c>
      <c r="CM54" s="20">
        <f>COUNTIF(Interdata1!BN54,"&gt;0")</f>
        <v>0</v>
      </c>
      <c r="CN54" s="20">
        <f>COUNTIF(Interdata1!BR54,"&gt;0")</f>
        <v>1</v>
      </c>
      <c r="CO54" s="20">
        <f>COUNTIF(Interdata1!BV54,"&gt;0")</f>
        <v>1</v>
      </c>
      <c r="CP54" s="20">
        <f>COUNTIF(Interdata1!BZ54,"&gt;0")</f>
        <v>1</v>
      </c>
      <c r="CQ54" s="20">
        <f>COUNTIF(Interdata1!CD54,"&gt;0")</f>
        <v>0</v>
      </c>
      <c r="CR54" s="20">
        <f>COUNTIF(Interdata1!CH54,"&gt;0")</f>
        <v>0</v>
      </c>
      <c r="CS54" s="20">
        <f>COUNTIF(Interdata1!CI54,"&gt;0")</f>
        <v>0</v>
      </c>
      <c r="CT54" s="20">
        <f>COUNTIF(Interdata1!CM54,"&gt;0")</f>
        <v>1</v>
      </c>
      <c r="CU54" s="20">
        <f>COUNTIF(Interdata1!CQ54,"&gt;0")</f>
        <v>1</v>
      </c>
      <c r="CV54" s="20">
        <f>COUNTIF(Interdata1!CU54,"&gt;0")</f>
        <v>0</v>
      </c>
      <c r="CW54" s="20">
        <f>COUNTIF(Interdata1!CY54,"&gt;0")</f>
        <v>0</v>
      </c>
      <c r="CX54" s="20">
        <f>COUNTIF(Interdata1!DC54,"&gt;0")</f>
        <v>0</v>
      </c>
      <c r="CY54" s="20">
        <f>COUNTIF(Interdata1!DG54,"&gt;0")</f>
        <v>1</v>
      </c>
      <c r="CZ54" s="20">
        <f>COUNTIF(Interdata1!DK54,"&gt;0")</f>
        <v>0</v>
      </c>
      <c r="DA54" s="20">
        <f>COUNTIF(Interdata1!DO54,"&gt;0")</f>
        <v>1</v>
      </c>
      <c r="DB54" s="20">
        <f>COUNTIF(Interdata1!DS54,"&gt;0")</f>
        <v>1</v>
      </c>
      <c r="DC54" s="20">
        <f>COUNTIF(Interdata1!CJ54,"&gt;0")</f>
        <v>1</v>
      </c>
      <c r="DD54" s="20">
        <f>COUNTIF(Interdata1!CN54,"&gt;0")</f>
        <v>1</v>
      </c>
      <c r="DE54" s="20">
        <f>COUNTIF(Interdata1!CR54,"&gt;0")</f>
        <v>0</v>
      </c>
      <c r="DF54" s="20">
        <f>COUNTIF(Interdata1!CV54,"&gt;0")</f>
        <v>0</v>
      </c>
      <c r="DG54" s="20">
        <f>COUNTIF(Interdata1!CZ54,"&gt;0")</f>
        <v>1</v>
      </c>
      <c r="DH54" s="20">
        <f>COUNTIF(Interdata1!DD54,"&gt;0")</f>
        <v>0</v>
      </c>
      <c r="DI54" s="20">
        <f>COUNTIF(Interdata1!DH54,"&gt;0")</f>
        <v>1</v>
      </c>
      <c r="DJ54" s="20">
        <f>COUNTIF(Interdata1!DL54,"&gt;0")</f>
        <v>1</v>
      </c>
      <c r="DK54" s="20">
        <f>COUNTIF(Interdata1!DP54,"&gt;0")</f>
        <v>1</v>
      </c>
      <c r="DL54" s="20">
        <f>COUNTIF(Interdata1!DT54,"&gt;0")</f>
        <v>0</v>
      </c>
      <c r="DM54" s="20">
        <f>COUNTIF(Interdata1!CK54,"&gt;0")</f>
        <v>0</v>
      </c>
      <c r="DN54" s="20">
        <f>COUNTIF(Interdata1!CO54,"&gt;0")</f>
        <v>0</v>
      </c>
      <c r="DO54" s="20">
        <f>COUNTIF(Interdata1!CS54,"&gt;0")</f>
        <v>1</v>
      </c>
      <c r="DP54" s="20">
        <f>COUNTIF(Interdata1!CW54,"&gt;0")</f>
        <v>0</v>
      </c>
      <c r="DQ54" s="20">
        <f>COUNTIF(Interdata1!DA54,"&gt;0")</f>
        <v>1</v>
      </c>
      <c r="DR54" s="20">
        <f>COUNTIF(Interdata1!DE54,"&gt;0")</f>
        <v>1</v>
      </c>
      <c r="DS54" s="20">
        <f>COUNTIF(Interdata1!DI54,"&gt;0")</f>
        <v>0</v>
      </c>
      <c r="DT54" s="20">
        <f>COUNTIF(Interdata1!DM54,"&gt;0")</f>
        <v>1</v>
      </c>
      <c r="DU54" s="20">
        <f>COUNTIF(Interdata1!DQ54,"&gt;0")</f>
        <v>0</v>
      </c>
      <c r="DV54" s="20">
        <f>COUNTIF(Interdata1!DU54,"&gt;0")</f>
        <v>0</v>
      </c>
      <c r="DW54" s="20">
        <f>COUNTIF(Interdata1!CL54,"&gt;0")</f>
        <v>0</v>
      </c>
      <c r="DX54" s="20">
        <f>COUNTIF(Interdata1!CP54,"&gt;0")</f>
        <v>1</v>
      </c>
      <c r="DY54" s="20">
        <f>COUNTIF(Interdata1!CT54,"&gt;0")</f>
        <v>0</v>
      </c>
      <c r="DZ54" s="20">
        <f>COUNTIF(Interdata1!CX54,"&gt;0")</f>
        <v>0</v>
      </c>
      <c r="EA54" s="20">
        <f>COUNTIF(Interdata1!DB54,"&gt;0")</f>
        <v>0</v>
      </c>
      <c r="EB54" s="20">
        <f>COUNTIF(Interdata1!DF54,"&gt;0")</f>
        <v>0</v>
      </c>
      <c r="EC54" s="20">
        <f>COUNTIF(Interdata1!DJ54,"&gt;0")</f>
        <v>0</v>
      </c>
      <c r="ED54" s="20">
        <f>COUNTIF(Interdata1!DN54,"&gt;0")</f>
        <v>0</v>
      </c>
      <c r="EE54" s="20">
        <f>COUNTIF(Interdata1!DR54,"&gt;0")</f>
        <v>1</v>
      </c>
      <c r="EF54" s="20">
        <f>COUNTIF(Interdata1!DV54,"&gt;0")</f>
        <v>0</v>
      </c>
      <c r="EG54" s="20">
        <f>(Interdata1!EB54)</f>
        <v>3</v>
      </c>
      <c r="EH54" s="20">
        <f>(Interdata1!ED54)</f>
        <v>4</v>
      </c>
      <c r="EI54" s="20">
        <f>(Interdata1!EE54)</f>
        <v>4</v>
      </c>
      <c r="EJ54" s="20">
        <f>(Interdata1!EJ54)</f>
        <v>3</v>
      </c>
      <c r="EK54" s="20">
        <f>(Interdata1!ES54)</f>
        <v>3</v>
      </c>
      <c r="EL54" s="20">
        <f>(Interdata1!FA54)</f>
        <v>4</v>
      </c>
      <c r="EM54" s="20">
        <f>(Interdata1!FC54)</f>
        <v>3</v>
      </c>
      <c r="EN54" s="20">
        <f>(Interdata1!FT54)</f>
        <v>3</v>
      </c>
      <c r="EO54" s="20">
        <f>(Interdata1!FV54)</f>
        <v>3</v>
      </c>
      <c r="EP54" s="20">
        <f>(Interdata1!GD54)</f>
        <v>4</v>
      </c>
      <c r="EQ54" s="20">
        <f>(Interdata1!EA54)</f>
        <v>3</v>
      </c>
      <c r="ER54" s="20">
        <f>(Interdata1!EF54)</f>
        <v>3</v>
      </c>
      <c r="ES54" s="20">
        <f>(Interdata1!EG54)</f>
        <v>3</v>
      </c>
      <c r="ET54" s="20">
        <f>(Interdata1!EM54)</f>
        <v>3</v>
      </c>
      <c r="EU54" s="20">
        <f>(Interdata1!EP54)</f>
        <v>3</v>
      </c>
      <c r="EV54" s="20">
        <f>(Interdata1!EY54)</f>
        <v>4</v>
      </c>
      <c r="EW54" s="20">
        <f>(Interdata1!FB54)</f>
        <v>3</v>
      </c>
      <c r="EX54" s="20">
        <f>(Interdata1!FJ54)</f>
        <v>2</v>
      </c>
      <c r="EY54" s="20">
        <f>(Interdata1!FS54)</f>
        <v>3</v>
      </c>
      <c r="EZ54" s="20">
        <f>(Interdata1!FX54)</f>
        <v>2</v>
      </c>
      <c r="FA54" s="20">
        <f>(Interdata1!DX54)</f>
        <v>4</v>
      </c>
      <c r="FB54" s="20">
        <f>(Interdata1!DZ54)</f>
        <v>4</v>
      </c>
      <c r="FC54" s="20">
        <f>(Interdata1!EI54)</f>
        <v>4</v>
      </c>
      <c r="FD54" s="20">
        <f>(Interdata1!EN54)</f>
        <v>4</v>
      </c>
      <c r="FE54" s="20">
        <f>(Interdata1!EU54)</f>
        <v>4</v>
      </c>
      <c r="FF54" s="20">
        <f>(Interdata1!EZ54)</f>
        <v>3</v>
      </c>
      <c r="FG54" s="20">
        <f>(Interdata1!FI54)</f>
        <v>4</v>
      </c>
      <c r="FH54" s="20">
        <f>(Interdata1!FU54)</f>
        <v>4</v>
      </c>
      <c r="FI54" s="20">
        <f>(Interdata1!GH54)</f>
        <v>4</v>
      </c>
      <c r="FJ54" s="20">
        <f>(Interdata1!GJ54)</f>
        <v>4</v>
      </c>
      <c r="FK54" s="20">
        <f>(Interdata1!DY54)</f>
        <v>3</v>
      </c>
      <c r="FL54" s="20">
        <f>(Interdata1!EC54)</f>
        <v>4</v>
      </c>
      <c r="FM54" s="20">
        <f>(Interdata1!EK54)</f>
        <v>4</v>
      </c>
      <c r="FN54" s="20">
        <f>(Interdata1!ER54)</f>
        <v>1</v>
      </c>
      <c r="FO54" s="20">
        <f>(Interdata1!FD54)</f>
        <v>3</v>
      </c>
      <c r="FP54" s="20">
        <f>(Interdata1!FH54)</f>
        <v>4</v>
      </c>
      <c r="FQ54" s="20">
        <f>(Interdata1!FL54)</f>
        <v>2</v>
      </c>
      <c r="FR54" s="20">
        <f>(Interdata1!FO54)</f>
        <v>2</v>
      </c>
      <c r="FS54" s="20">
        <f>(Interdata1!FQ54)</f>
        <v>4</v>
      </c>
      <c r="FT54" s="20">
        <f>(Interdata1!FW54)</f>
        <v>1</v>
      </c>
      <c r="FU54" s="20">
        <f>(Interdata1!EQ54)</f>
        <v>4</v>
      </c>
      <c r="FV54" s="20">
        <f>(Interdata1!ET54)</f>
        <v>2</v>
      </c>
      <c r="FW54" s="20">
        <f>(Interdata1!EV54)</f>
        <v>3</v>
      </c>
      <c r="FX54" s="20">
        <f>(Interdata1!FG54)</f>
        <v>1</v>
      </c>
      <c r="FY54" s="20">
        <f>(Interdata1!FN54)</f>
        <v>4</v>
      </c>
      <c r="FZ54" s="20">
        <f>(Interdata1!FR54)</f>
        <v>3</v>
      </c>
      <c r="GA54" s="20">
        <f>(Interdata1!GC54)</f>
        <v>2</v>
      </c>
      <c r="GB54" s="20">
        <f>(Interdata1!GE54)</f>
        <v>2</v>
      </c>
      <c r="GC54" s="20">
        <f>(Interdata1!GK54)</f>
        <v>3</v>
      </c>
      <c r="GD54" s="20">
        <f>(Interdata1!GL54)</f>
        <v>3</v>
      </c>
      <c r="GE54" s="20">
        <f>(Interdata1!EO54)</f>
        <v>2</v>
      </c>
      <c r="GF54" s="20">
        <f>(Interdata1!EW54)</f>
        <v>3</v>
      </c>
      <c r="GG54" s="20">
        <f>(Interdata1!FF54)</f>
        <v>3</v>
      </c>
      <c r="GH54" s="20">
        <f>(Interdata1!FM54)</f>
        <v>4</v>
      </c>
      <c r="GI54" s="20">
        <f>(Interdata1!FP54)</f>
        <v>2</v>
      </c>
      <c r="GJ54" s="20">
        <f>(Interdata1!GB54)</f>
        <v>4</v>
      </c>
      <c r="GK54" s="20">
        <f>(Interdata1!GF54)</f>
        <v>2</v>
      </c>
      <c r="GL54" s="20">
        <f>(Interdata1!GG54)</f>
        <v>3</v>
      </c>
      <c r="GM54" s="20">
        <f>(Interdata1!GI54)</f>
        <v>1</v>
      </c>
      <c r="GN54" s="20">
        <f>(Interdata1!GN54)</f>
        <v>4</v>
      </c>
      <c r="GO54" s="20">
        <f>(Interdata1!DW54)</f>
        <v>3</v>
      </c>
      <c r="GP54" s="20">
        <f>(Interdata1!EH54)</f>
        <v>2</v>
      </c>
      <c r="GQ54" s="20">
        <f>(Interdata1!EL54)</f>
        <v>3</v>
      </c>
      <c r="GR54" s="20">
        <f>(Interdata1!EX54)</f>
        <v>4</v>
      </c>
      <c r="GS54" s="20">
        <f>(Interdata1!FE54)</f>
        <v>3</v>
      </c>
      <c r="GT54" s="20">
        <f>(Interdata1!FK54)</f>
        <v>4</v>
      </c>
      <c r="GU54" s="20">
        <f>(Interdata1!FY54)</f>
        <v>3</v>
      </c>
      <c r="GV54" s="20">
        <f>(Interdata1!FZ54)</f>
        <v>3</v>
      </c>
      <c r="GW54" s="20">
        <f>(Interdata1!GA54)</f>
        <v>3</v>
      </c>
      <c r="GX54" s="20">
        <f>(Interdata1!GM54)</f>
        <v>4</v>
      </c>
      <c r="GY54" s="20">
        <f>('Raw data'!GO54)</f>
        <v>7</v>
      </c>
      <c r="GZ54" s="20">
        <f>('Raw data'!GW54)</f>
        <v>2</v>
      </c>
      <c r="HA54" s="20">
        <f>('Raw data'!HE54)</f>
        <v>9</v>
      </c>
      <c r="HB54" s="20">
        <f>('Raw data'!HM54)</f>
        <v>1</v>
      </c>
      <c r="HC54" s="20">
        <f>('Raw data'!HU54)</f>
        <v>2</v>
      </c>
      <c r="HD54" s="20">
        <f>('Raw data'!GP54)</f>
        <v>8</v>
      </c>
      <c r="HE54" s="20">
        <f>('Raw data'!GX54)</f>
        <v>6</v>
      </c>
      <c r="HF54" s="20">
        <f>('Raw data'!HF54)</f>
        <v>10</v>
      </c>
      <c r="HG54" s="20">
        <f>('Raw data'!HN54)</f>
        <v>8</v>
      </c>
      <c r="HH54" s="20">
        <f>('Raw data'!HV54)</f>
        <v>9</v>
      </c>
      <c r="HI54" s="20">
        <f>('Raw data'!GQ54)</f>
        <v>7</v>
      </c>
      <c r="HJ54" s="20">
        <f>('Raw data'!GY54)</f>
        <v>10</v>
      </c>
      <c r="HK54" s="20">
        <f>('Raw data'!HG54)</f>
        <v>10</v>
      </c>
      <c r="HL54" s="20">
        <f>('Raw data'!HO54)</f>
        <v>7</v>
      </c>
      <c r="HM54" s="20">
        <f>('Raw data'!HW54)</f>
        <v>7</v>
      </c>
      <c r="HN54" s="20">
        <f>('Raw data'!GR54)</f>
        <v>9</v>
      </c>
      <c r="HO54" s="20">
        <f>('Raw data'!GZ54)</f>
        <v>8</v>
      </c>
      <c r="HP54" s="20">
        <f>('Raw data'!HX54)</f>
        <v>9</v>
      </c>
      <c r="HQ54" s="20">
        <f>('Raw data'!HH54)</f>
        <v>1</v>
      </c>
      <c r="HR54" s="20">
        <f>('Raw data'!HP54)</f>
        <v>2</v>
      </c>
      <c r="HS54" s="20">
        <f>('Raw data'!IC54)</f>
        <v>2</v>
      </c>
      <c r="HT54" s="20">
        <f>('Raw data'!GS54)</f>
        <v>8</v>
      </c>
      <c r="HU54" s="20">
        <f>('Raw data'!HA54)</f>
        <v>10</v>
      </c>
      <c r="HV54" s="20">
        <f>('Raw data'!HI54)</f>
        <v>9</v>
      </c>
      <c r="HW54" s="20">
        <f>('Raw data'!HQ54)</f>
        <v>9</v>
      </c>
      <c r="HX54" s="20">
        <f>('Raw data'!HY54)</f>
        <v>10</v>
      </c>
      <c r="HY54" s="20">
        <f>('Raw data'!GT54)</f>
        <v>9</v>
      </c>
      <c r="HZ54" s="20">
        <f>('Raw data'!HB54)</f>
        <v>8</v>
      </c>
      <c r="IA54" s="20">
        <f>('Raw data'!HJ54)</f>
        <v>8</v>
      </c>
      <c r="IB54" s="20">
        <f>('Raw data'!HR54)</f>
        <v>6</v>
      </c>
      <c r="IC54" s="20">
        <f>('Raw data'!HZ54)</f>
        <v>9</v>
      </c>
      <c r="ID54" s="20">
        <f>('Raw data'!GU54)</f>
        <v>10</v>
      </c>
      <c r="IE54" s="20">
        <f>('Raw data'!HC54)</f>
        <v>10</v>
      </c>
      <c r="IF54" s="20">
        <f>('Raw data'!HK54)</f>
        <v>10</v>
      </c>
      <c r="IG54" s="20">
        <f>('Raw data'!HS54)</f>
        <v>7</v>
      </c>
      <c r="IH54" s="20">
        <f>('Raw data'!IA54)</f>
        <v>7</v>
      </c>
      <c r="II54" s="20">
        <f>('Raw data'!GV54)</f>
        <v>10</v>
      </c>
      <c r="IJ54" s="20">
        <f>('Raw data'!HD54)</f>
        <v>9</v>
      </c>
      <c r="IK54" s="20">
        <f>('Raw data'!HL54)</f>
        <v>8</v>
      </c>
      <c r="IL54" s="20">
        <f>('Raw data'!HT54)</f>
        <v>9</v>
      </c>
      <c r="IM54" s="20">
        <f>('Raw data'!IB54)</f>
        <v>4</v>
      </c>
    </row>
    <row r="55">
      <c r="A55" s="24" t="str">
        <f>'Raw data'!B55</f>
        <v>Другое (Укажите в следующем вопросе)</v>
      </c>
      <c r="B55" s="31">
        <f>COUNTIF(Interdata1!E55:I55,"&lt;1")</f>
        <v>1</v>
      </c>
      <c r="C55" s="20">
        <f>COUNTIF(Interdata1!T55:W55,"&lt;1")</f>
        <v>1</v>
      </c>
      <c r="D55" s="20">
        <f>COUNTIF(Interdata1!Y55,"&lt;1")</f>
        <v>0</v>
      </c>
      <c r="E55" s="19">
        <f>COUNTIF(Interdata1!AI55:AL55,"&lt;1")</f>
        <v>2</v>
      </c>
      <c r="F55" s="19">
        <f>COUNTIF(Interdata1!E55,"&gt;0")</f>
        <v>1</v>
      </c>
      <c r="G55" s="20">
        <f>COUNTIF(Interdata1!J55:M55,"&lt;1")</f>
        <v>1</v>
      </c>
      <c r="H55" s="20">
        <f>countif(Interdata1!T55,"&gt;0")</f>
        <v>1</v>
      </c>
      <c r="I55" s="20">
        <f>COUNTIF(Interdata1!X55,"&lt;1")</f>
        <v>0</v>
      </c>
      <c r="J55" s="20">
        <f>COUNTIF(Interdata1!Z55:AB55,"&lt;1")</f>
        <v>2</v>
      </c>
      <c r="K55" s="20">
        <f>COUNTIF(Interdata1!AI55,"&gt;0")</f>
        <v>0</v>
      </c>
      <c r="L55" s="20">
        <f>COUNTIF(Interdata1!AM55:AO55,"&lt;1")</f>
        <v>1</v>
      </c>
      <c r="M55" s="20">
        <f>COUNTIF(Interdata1!F55,"&gt;0")</f>
        <v>1</v>
      </c>
      <c r="N55" s="20">
        <f>COUNTIF(Interdata1!J55,"&gt;0")</f>
        <v>1</v>
      </c>
      <c r="O55" s="20">
        <f>COUNTIF(Interdata1!N55:P55,"&lt;1")</f>
        <v>2</v>
      </c>
      <c r="P55" s="20">
        <f>COUNTIF(Interdata1!U55,"&gt;0")</f>
        <v>1</v>
      </c>
      <c r="Q55" s="20">
        <f>COUNTIF(Interdata1!X55,"&gt;0")</f>
        <v>1</v>
      </c>
      <c r="R55" s="20">
        <f>COUNTIF(Interdata1!AC55:AE55,"&lt;1")</f>
        <v>3</v>
      </c>
      <c r="S55" s="20">
        <f>COUNTIF(Interdata1!AN55,"&gt;0")</f>
        <v>1</v>
      </c>
      <c r="T55" s="20">
        <f>COUNTIF(Interdata1!AP55:AQ55,"&lt;1")</f>
        <v>1</v>
      </c>
      <c r="U55" s="20">
        <f>COUNTIF(Interdata1!AS55,"&gt;0")</f>
        <v>1</v>
      </c>
      <c r="V55" s="20">
        <f>COUNTIF(Interdata1!G55,"&gt;0")</f>
        <v>1</v>
      </c>
      <c r="W55" s="20">
        <f>COUNTIF(Interdata1!K55,"&gt;0")</f>
        <v>1</v>
      </c>
      <c r="X55" s="20">
        <f>COUNTIF(Interdata1!N55,"&gt;0")</f>
        <v>1</v>
      </c>
      <c r="Y55" s="20">
        <f>COUNTIF(Interdata1!Q55:R55,"&lt;1")</f>
        <v>1</v>
      </c>
      <c r="Z55" s="20">
        <f>COUNTIF(Interdata1!V55,"&gt;0")</f>
        <v>1</v>
      </c>
      <c r="AA55" s="20">
        <f>COUNTIF(Interdata1!Z55,"&gt;0")</f>
        <v>1</v>
      </c>
      <c r="AB55" s="20">
        <f>COUNTIF(Interdata1!AC55:AD55,"&gt;0")</f>
        <v>0</v>
      </c>
      <c r="AC55" s="20">
        <f>COUNTIF(Interdata1!AF55:AG55,"&lt;1")</f>
        <v>1</v>
      </c>
      <c r="AD55" s="20">
        <f>COUNTIF(Interdata1!AJ55,"&gt;0")</f>
        <v>1</v>
      </c>
      <c r="AE55" s="20">
        <f>COUNTIF(Interdata1!AP55,"&gt;0")</f>
        <v>0</v>
      </c>
      <c r="AF55" s="20">
        <f>COUNTIF(Interdata1!AR55,"&lt;1")</f>
        <v>0</v>
      </c>
      <c r="AG55" s="20">
        <f>COUNTIF(Interdata1!AT55,"&lt;1")</f>
        <v>1</v>
      </c>
      <c r="AH55" s="20">
        <f>COUNTIF(Interdata1!H55,"&gt;0")</f>
        <v>1</v>
      </c>
      <c r="AI55" s="20">
        <f>COUNTIF(Interdata1!L55,"&gt;0")</f>
        <v>1</v>
      </c>
      <c r="AJ55" s="20">
        <f>COUNTIF(Interdata1!O55,"&gt;0")</f>
        <v>0</v>
      </c>
      <c r="AK55" s="20">
        <f>COUNTIF(Interdata1!Q55,"&gt;0")</f>
        <v>1</v>
      </c>
      <c r="AL55" s="20">
        <f>COUNTIF(Interdata1!S55,"&lt;1")</f>
        <v>1</v>
      </c>
      <c r="AM55" s="20">
        <f>COUNTIF(Interdata1!AA55:AB55,"&gt;0")</f>
        <v>0</v>
      </c>
      <c r="AN55" s="20">
        <f>COUNTIF(Interdata1!AF55,"&gt;0")</f>
        <v>0</v>
      </c>
      <c r="AO55" s="20">
        <f>COUNTIF(Interdata1!AH55,"&lt;1")</f>
        <v>0</v>
      </c>
      <c r="AP55" s="20">
        <f>COUNTIF(Interdata1!AK55,"&gt;0")</f>
        <v>1</v>
      </c>
      <c r="AQ55" s="20">
        <f>COUNTIF(Interdata1!AM55,"&gt;0")</f>
        <v>1</v>
      </c>
      <c r="AR55" s="20">
        <f>COUNTIF(Interdata1!AO55,"&gt;0")</f>
        <v>0</v>
      </c>
      <c r="AS55" s="20">
        <f>COUNTIF(Interdata1!AQ55:AR55,"&gt;0")</f>
        <v>2</v>
      </c>
      <c r="AT55" s="20">
        <f>COUNTIF(Interdata1!I55,"&gt;0")</f>
        <v>0</v>
      </c>
      <c r="AU55" s="20">
        <f>COUNTIF(Interdata1!M55,"&gt;0")</f>
        <v>0</v>
      </c>
      <c r="AV55" s="20">
        <f>COUNTIF(Interdata1!P55,"&gt;0")</f>
        <v>0</v>
      </c>
      <c r="AW55" s="20">
        <f>COUNTIF(Interdata1!R55:S55,"&gt;0")</f>
        <v>0</v>
      </c>
      <c r="AX55" s="20">
        <f>COUNTIF(Interdata1!W55,"&gt;0")</f>
        <v>0</v>
      </c>
      <c r="AY55" s="20">
        <f>COUNTIF(Interdata1!Y55,"&gt;0")</f>
        <v>1</v>
      </c>
      <c r="AZ55" s="20">
        <f>COUNTIF(Interdata1!AE55,"&gt;0")</f>
        <v>0</v>
      </c>
      <c r="BA55" s="20">
        <f>COUNTIF(Interdata1!AG55:AH55,"&gt;0")</f>
        <v>2</v>
      </c>
      <c r="BB55" s="20">
        <f>COUNTIF(Interdata1!AL55,"&gt;0")</f>
        <v>0</v>
      </c>
      <c r="BC55" s="20">
        <f>COUNTIF(Interdata1!AS55,"&lt;1")</f>
        <v>0</v>
      </c>
      <c r="BD55" s="32">
        <f>COUNTIF(Interdata1!AT55,"&gt;0")</f>
        <v>0</v>
      </c>
      <c r="BE55" s="20">
        <f>COUNTIF(Interdata1!AU55,"&gt;0")</f>
        <v>0</v>
      </c>
      <c r="BF55" s="20">
        <f>COUNTIF(Interdata1!AY55,"&gt;0")</f>
        <v>0</v>
      </c>
      <c r="BG55" s="20">
        <f>COUNTIF(Interdata1!BC55,"&gt;0")</f>
        <v>0</v>
      </c>
      <c r="BH55" s="20">
        <f>COUNTIF(Interdata1!BG55,"&gt;0")</f>
        <v>1</v>
      </c>
      <c r="BI55" s="20">
        <f>COUNTIF(Interdata1!BK55,"&gt;0")</f>
        <v>1</v>
      </c>
      <c r="BJ55" s="20">
        <f>COUNTIF(Interdata1!BO55,"&gt;0")</f>
        <v>0</v>
      </c>
      <c r="BK55" s="20">
        <f>COUNTIF(Interdata1!BS55,"&gt;0")</f>
        <v>1</v>
      </c>
      <c r="BL55" s="20">
        <f>COUNTIF(Interdata1!BW55,"&gt;0")</f>
        <v>0</v>
      </c>
      <c r="BM55" s="20">
        <f>COUNTIF(Interdata1!CA55,"&gt;0")</f>
        <v>0</v>
      </c>
      <c r="BN55" s="20">
        <f>COUNTIF(Interdata1!CE55,"&gt;0")</f>
        <v>0</v>
      </c>
      <c r="BO55" s="20">
        <f>COUNTIF(Interdata1!AV55,"&gt;0")</f>
        <v>1</v>
      </c>
      <c r="BP55" s="20">
        <f>COUNTIF(Interdata1!AZ55,"&gt;0")</f>
        <v>1</v>
      </c>
      <c r="BQ55" s="20">
        <f>COUNTIF(Interdata1!BD55,"&gt;0")</f>
        <v>0</v>
      </c>
      <c r="BR55" s="20">
        <f>COUNTIF(Interdata1!BH55,"&gt;0")</f>
        <v>1</v>
      </c>
      <c r="BS55" s="20">
        <f>COUNTIF(Interdata1!BL55,"&gt;0")</f>
        <v>0</v>
      </c>
      <c r="BT55" s="20">
        <f>COUNTIF(Interdata1!BP55,"&gt;0")</f>
        <v>1</v>
      </c>
      <c r="BU55" s="20">
        <f>COUNTIF(Interdata1!BT55,"&gt;0")</f>
        <v>1</v>
      </c>
      <c r="BV55" s="20">
        <f>COUNTIF(Interdata1!BX55,"&gt;0")</f>
        <v>0</v>
      </c>
      <c r="BW55" s="20">
        <f>COUNTIF(Interdata1!CB55,"&gt;0")</f>
        <v>0</v>
      </c>
      <c r="BX55" s="20">
        <f>COUNTIF(Interdata1!CF55,"&gt;0")</f>
        <v>1</v>
      </c>
      <c r="BY55" s="20">
        <f>COUNTIF(Interdata1!AW55,"&gt;0")</f>
        <v>1</v>
      </c>
      <c r="BZ55" s="20">
        <f>COUNTIF(Interdata1!BA55,"&gt;0")</f>
        <v>1</v>
      </c>
      <c r="CA55" s="20">
        <f>COUNTIF(Interdata1!BE55,"&gt;0")</f>
        <v>1</v>
      </c>
      <c r="CB55" s="20">
        <f>COUNTIF(Interdata1!BI55,"&gt;0")</f>
        <v>1</v>
      </c>
      <c r="CC55" s="20">
        <f>COUNTIF(Interdata1!BM55,"&gt;0")</f>
        <v>1</v>
      </c>
      <c r="CD55" s="20">
        <f>COUNTIF(Interdata1!BQ55,"&gt;0")</f>
        <v>0</v>
      </c>
      <c r="CE55" s="20">
        <f>COUNTIF(Interdata1!BU55,"&gt;0")</f>
        <v>0</v>
      </c>
      <c r="CF55" s="20">
        <f>COUNTIF(Interdata1!BY55,"&gt;0")</f>
        <v>0</v>
      </c>
      <c r="CG55" s="20">
        <f>COUNTIF(Interdata1!CC55,"&gt;0")</f>
        <v>0</v>
      </c>
      <c r="CH55" s="20">
        <f>COUNTIF(Interdata1!CG55,"&gt;0")</f>
        <v>0</v>
      </c>
      <c r="CI55" s="20">
        <f>COUNTIF(Interdata1!AX55,"&gt;0")</f>
        <v>0</v>
      </c>
      <c r="CJ55" s="20">
        <f>COUNTIF(Interdata1!BB55,"&gt;0")</f>
        <v>1</v>
      </c>
      <c r="CK55" s="20">
        <f>COUNTIF(Interdata1!BF55,"&gt;0")</f>
        <v>0</v>
      </c>
      <c r="CL55" s="20">
        <f>COUNTIF(Interdata1!BJ55,"&gt;0")</f>
        <v>0</v>
      </c>
      <c r="CM55" s="20">
        <f>COUNTIF(Interdata1!BN55,"&gt;0")</f>
        <v>0</v>
      </c>
      <c r="CN55" s="20">
        <f>COUNTIF(Interdata1!BR55,"&gt;0")</f>
        <v>1</v>
      </c>
      <c r="CO55" s="20">
        <f>COUNTIF(Interdata1!BV55,"&gt;0")</f>
        <v>0</v>
      </c>
      <c r="CP55" s="20">
        <f>COUNTIF(Interdata1!BZ55,"&gt;0")</f>
        <v>1</v>
      </c>
      <c r="CQ55" s="20">
        <f>COUNTIF(Interdata1!CD55,"&gt;0")</f>
        <v>0</v>
      </c>
      <c r="CR55" s="20">
        <f>COUNTIF(Interdata1!CH55,"&gt;0")</f>
        <v>0</v>
      </c>
      <c r="CS55" s="20">
        <f>COUNTIF(Interdata1!CI55,"&gt;0")</f>
        <v>0</v>
      </c>
      <c r="CT55" s="20">
        <f>COUNTIF(Interdata1!CM55,"&gt;0")</f>
        <v>0</v>
      </c>
      <c r="CU55" s="20">
        <f>COUNTIF(Interdata1!CQ55,"&gt;0")</f>
        <v>0</v>
      </c>
      <c r="CV55" s="20">
        <f>COUNTIF(Interdata1!CU55,"&gt;0")</f>
        <v>0</v>
      </c>
      <c r="CW55" s="20">
        <f>COUNTIF(Interdata1!CY55,"&gt;0")</f>
        <v>1</v>
      </c>
      <c r="CX55" s="20">
        <f>COUNTIF(Interdata1!DC55,"&gt;0")</f>
        <v>0</v>
      </c>
      <c r="CY55" s="20">
        <f>COUNTIF(Interdata1!DG55,"&gt;0")</f>
        <v>0</v>
      </c>
      <c r="CZ55" s="20">
        <f>COUNTIF(Interdata1!DK55,"&gt;0")</f>
        <v>1</v>
      </c>
      <c r="DA55" s="20">
        <f>COUNTIF(Interdata1!DO55,"&gt;0")</f>
        <v>1</v>
      </c>
      <c r="DB55" s="20">
        <f>COUNTIF(Interdata1!DS55,"&gt;0")</f>
        <v>1</v>
      </c>
      <c r="DC55" s="20">
        <f>COUNTIF(Interdata1!CJ55,"&gt;0")</f>
        <v>0</v>
      </c>
      <c r="DD55" s="20">
        <f>COUNTIF(Interdata1!CN55,"&gt;0")</f>
        <v>0</v>
      </c>
      <c r="DE55" s="20">
        <f>COUNTIF(Interdata1!CR55,"&gt;0")</f>
        <v>0</v>
      </c>
      <c r="DF55" s="20">
        <f>COUNTIF(Interdata1!CV55,"&gt;0")</f>
        <v>1</v>
      </c>
      <c r="DG55" s="20">
        <f>COUNTIF(Interdata1!CZ55,"&gt;0")</f>
        <v>1</v>
      </c>
      <c r="DH55" s="20">
        <f>COUNTIF(Interdata1!DD55,"&gt;0")</f>
        <v>0</v>
      </c>
      <c r="DI55" s="20">
        <f>COUNTIF(Interdata1!DH55,"&gt;0")</f>
        <v>1</v>
      </c>
      <c r="DJ55" s="20">
        <f>COUNTIF(Interdata1!DL55,"&gt;0")</f>
        <v>0</v>
      </c>
      <c r="DK55" s="20">
        <f>COUNTIF(Interdata1!DP55,"&gt;0")</f>
        <v>1</v>
      </c>
      <c r="DL55" s="20">
        <f>COUNTIF(Interdata1!DT55,"&gt;0")</f>
        <v>0</v>
      </c>
      <c r="DM55" s="20">
        <f>COUNTIF(Interdata1!CK55,"&gt;0")</f>
        <v>0</v>
      </c>
      <c r="DN55" s="20">
        <f>COUNTIF(Interdata1!CO55,"&gt;0")</f>
        <v>0</v>
      </c>
      <c r="DO55" s="20">
        <f>COUNTIF(Interdata1!CS55,"&gt;0")</f>
        <v>1</v>
      </c>
      <c r="DP55" s="20">
        <f>COUNTIF(Interdata1!CW55,"&gt;0")</f>
        <v>1</v>
      </c>
      <c r="DQ55" s="20">
        <f>COUNTIF(Interdata1!DA55,"&gt;0")</f>
        <v>0</v>
      </c>
      <c r="DR55" s="20">
        <f>COUNTIF(Interdata1!DE55,"&gt;0")</f>
        <v>1</v>
      </c>
      <c r="DS55" s="20">
        <f>COUNTIF(Interdata1!DI55,"&gt;0")</f>
        <v>1</v>
      </c>
      <c r="DT55" s="20">
        <f>COUNTIF(Interdata1!DM55,"&gt;0")</f>
        <v>1</v>
      </c>
      <c r="DU55" s="20">
        <f>COUNTIF(Interdata1!DQ55,"&gt;0")</f>
        <v>0</v>
      </c>
      <c r="DV55" s="20">
        <f>COUNTIF(Interdata1!DU55,"&gt;0")</f>
        <v>0</v>
      </c>
      <c r="DW55" s="20">
        <f>COUNTIF(Interdata1!CL55,"&gt;0")</f>
        <v>0</v>
      </c>
      <c r="DX55" s="20">
        <f>COUNTIF(Interdata1!CP55,"&gt;0")</f>
        <v>1</v>
      </c>
      <c r="DY55" s="20">
        <f>COUNTIF(Interdata1!CT55,"&gt;0")</f>
        <v>0</v>
      </c>
      <c r="DZ55" s="20">
        <f>COUNTIF(Interdata1!CX55,"&gt;0")</f>
        <v>0</v>
      </c>
      <c r="EA55" s="20">
        <f>COUNTIF(Interdata1!DB55,"&gt;0")</f>
        <v>0</v>
      </c>
      <c r="EB55" s="20">
        <f>COUNTIF(Interdata1!DF55,"&gt;0")</f>
        <v>1</v>
      </c>
      <c r="EC55" s="20">
        <f>COUNTIF(Interdata1!DJ55,"&gt;0")</f>
        <v>1</v>
      </c>
      <c r="ED55" s="20">
        <f>COUNTIF(Interdata1!DN55,"&gt;0")</f>
        <v>0</v>
      </c>
      <c r="EE55" s="20">
        <f>COUNTIF(Interdata1!DR55,"&gt;0")</f>
        <v>1</v>
      </c>
      <c r="EF55" s="20">
        <f>COUNTIF(Interdata1!DV55,"&gt;0")</f>
        <v>0</v>
      </c>
      <c r="EG55" s="20">
        <f>(Interdata1!EB55)</f>
        <v>1</v>
      </c>
      <c r="EH55" s="20">
        <f>(Interdata1!ED55)</f>
        <v>2</v>
      </c>
      <c r="EI55" s="20">
        <f>(Interdata1!EE55)</f>
        <v>2</v>
      </c>
      <c r="EJ55" s="20">
        <f>(Interdata1!EJ55)</f>
        <v>2</v>
      </c>
      <c r="EK55" s="20">
        <f>(Interdata1!ES55)</f>
        <v>2</v>
      </c>
      <c r="EL55" s="20">
        <f>(Interdata1!FA55)</f>
        <v>2</v>
      </c>
      <c r="EM55" s="20">
        <f>(Interdata1!FC55)</f>
        <v>3</v>
      </c>
      <c r="EN55" s="20">
        <f>(Interdata1!FT55)</f>
        <v>2</v>
      </c>
      <c r="EO55" s="20">
        <f>(Interdata1!FV55)</f>
        <v>1</v>
      </c>
      <c r="EP55" s="20">
        <f>(Interdata1!GD55)</f>
        <v>3</v>
      </c>
      <c r="EQ55" s="20">
        <f>(Interdata1!EA55)</f>
        <v>3</v>
      </c>
      <c r="ER55" s="20">
        <f>(Interdata1!EF55)</f>
        <v>4</v>
      </c>
      <c r="ES55" s="20">
        <f>(Interdata1!EG55)</f>
        <v>2</v>
      </c>
      <c r="ET55" s="20">
        <f>(Interdata1!EM55)</f>
        <v>3</v>
      </c>
      <c r="EU55" s="20">
        <f>(Interdata1!EP55)</f>
        <v>4</v>
      </c>
      <c r="EV55" s="20">
        <f>(Interdata1!EY55)</f>
        <v>3</v>
      </c>
      <c r="EW55" s="20">
        <f>(Interdata1!FB55)</f>
        <v>3</v>
      </c>
      <c r="EX55" s="20">
        <f>(Interdata1!FJ55)</f>
        <v>2</v>
      </c>
      <c r="EY55" s="20">
        <f>(Interdata1!FS55)</f>
        <v>2</v>
      </c>
      <c r="EZ55" s="20">
        <f>(Interdata1!FX55)</f>
        <v>4</v>
      </c>
      <c r="FA55" s="20">
        <f>(Interdata1!DX55)</f>
        <v>1</v>
      </c>
      <c r="FB55" s="20">
        <f>(Interdata1!DZ55)</f>
        <v>1</v>
      </c>
      <c r="FC55" s="20">
        <f>(Interdata1!EI55)</f>
        <v>1</v>
      </c>
      <c r="FD55" s="20">
        <f>(Interdata1!EN55)</f>
        <v>2</v>
      </c>
      <c r="FE55" s="20">
        <f>(Interdata1!EU55)</f>
        <v>1</v>
      </c>
      <c r="FF55" s="20">
        <f>(Interdata1!EZ55)</f>
        <v>2</v>
      </c>
      <c r="FG55" s="20">
        <f>(Interdata1!FI55)</f>
        <v>2</v>
      </c>
      <c r="FH55" s="20">
        <f>(Interdata1!FU55)</f>
        <v>3</v>
      </c>
      <c r="FI55" s="20">
        <f>(Interdata1!GH55)</f>
        <v>1</v>
      </c>
      <c r="FJ55" s="20">
        <f>(Interdata1!GJ55)</f>
        <v>1</v>
      </c>
      <c r="FK55" s="20">
        <f>(Interdata1!DY55)</f>
        <v>2</v>
      </c>
      <c r="FL55" s="20">
        <f>(Interdata1!EC55)</f>
        <v>3</v>
      </c>
      <c r="FM55" s="20">
        <f>(Interdata1!EK55)</f>
        <v>2</v>
      </c>
      <c r="FN55" s="20">
        <f>(Interdata1!ER55)</f>
        <v>2</v>
      </c>
      <c r="FO55" s="20">
        <f>(Interdata1!FD55)</f>
        <v>1</v>
      </c>
      <c r="FP55" s="20">
        <f>(Interdata1!FH55)</f>
        <v>2</v>
      </c>
      <c r="FQ55" s="20">
        <f>(Interdata1!FL55)</f>
        <v>2</v>
      </c>
      <c r="FR55" s="20">
        <f>(Interdata1!FO55)</f>
        <v>3</v>
      </c>
      <c r="FS55" s="20">
        <f>(Interdata1!FQ55)</f>
        <v>3</v>
      </c>
      <c r="FT55" s="20">
        <f>(Interdata1!FW55)</f>
        <v>2</v>
      </c>
      <c r="FU55" s="20">
        <f>(Interdata1!EQ55)</f>
        <v>3</v>
      </c>
      <c r="FV55" s="20">
        <f>(Interdata1!ET55)</f>
        <v>2</v>
      </c>
      <c r="FW55" s="20">
        <f>(Interdata1!EV55)</f>
        <v>3</v>
      </c>
      <c r="FX55" s="20">
        <f>(Interdata1!FG55)</f>
        <v>2</v>
      </c>
      <c r="FY55" s="20">
        <f>(Interdata1!FN55)</f>
        <v>2</v>
      </c>
      <c r="FZ55" s="20">
        <f>(Interdata1!FR55)</f>
        <v>2</v>
      </c>
      <c r="GA55" s="20">
        <f>(Interdata1!GC55)</f>
        <v>3</v>
      </c>
      <c r="GB55" s="20">
        <f>(Interdata1!GE55)</f>
        <v>2</v>
      </c>
      <c r="GC55" s="20">
        <f>(Interdata1!GK55)</f>
        <v>2</v>
      </c>
      <c r="GD55" s="20">
        <f>(Interdata1!GL55)</f>
        <v>2</v>
      </c>
      <c r="GE55" s="20">
        <f>(Interdata1!EO55)</f>
        <v>3</v>
      </c>
      <c r="GF55" s="20">
        <f>(Interdata1!EW55)</f>
        <v>1</v>
      </c>
      <c r="GG55" s="20">
        <f>(Interdata1!FF55)</f>
        <v>3</v>
      </c>
      <c r="GH55" s="20">
        <f>(Interdata1!FM55)</f>
        <v>1</v>
      </c>
      <c r="GI55" s="20">
        <f>(Interdata1!FP55)</f>
        <v>2</v>
      </c>
      <c r="GJ55" s="20">
        <f>(Interdata1!GB55)</f>
        <v>2</v>
      </c>
      <c r="GK55" s="20">
        <f>(Interdata1!GF55)</f>
        <v>2</v>
      </c>
      <c r="GL55" s="20">
        <f>(Interdata1!GG55)</f>
        <v>1</v>
      </c>
      <c r="GM55" s="20">
        <f>(Interdata1!GI55)</f>
        <v>3</v>
      </c>
      <c r="GN55" s="20">
        <f>(Interdata1!GN55)</f>
        <v>2</v>
      </c>
      <c r="GO55" s="20">
        <f>(Interdata1!DW55)</f>
        <v>3</v>
      </c>
      <c r="GP55" s="20">
        <f>(Interdata1!EH55)</f>
        <v>2</v>
      </c>
      <c r="GQ55" s="20">
        <f>(Interdata1!EL55)</f>
        <v>2</v>
      </c>
      <c r="GR55" s="20">
        <f>(Interdata1!EX55)</f>
        <v>2</v>
      </c>
      <c r="GS55" s="20">
        <f>(Interdata1!FE55)</f>
        <v>2</v>
      </c>
      <c r="GT55" s="20">
        <f>(Interdata1!FK55)</f>
        <v>3</v>
      </c>
      <c r="GU55" s="20">
        <f>(Interdata1!FY55)</f>
        <v>3</v>
      </c>
      <c r="GV55" s="20">
        <f>(Interdata1!FZ55)</f>
        <v>3</v>
      </c>
      <c r="GW55" s="20">
        <f>(Interdata1!GA55)</f>
        <v>1</v>
      </c>
      <c r="GX55" s="20">
        <f>(Interdata1!GM55)</f>
        <v>3</v>
      </c>
      <c r="GY55" s="20">
        <f>('Raw data'!GO55)</f>
        <v>7</v>
      </c>
      <c r="GZ55" s="20">
        <f>('Raw data'!GW55)</f>
        <v>3</v>
      </c>
      <c r="HA55" s="20">
        <f>('Raw data'!HE55)</f>
        <v>6</v>
      </c>
      <c r="HB55" s="20">
        <f>('Raw data'!HM55)</f>
        <v>3</v>
      </c>
      <c r="HC55" s="20">
        <f>('Raw data'!HU55)</f>
        <v>2</v>
      </c>
      <c r="HD55" s="20">
        <f>('Raw data'!GP55)</f>
        <v>7</v>
      </c>
      <c r="HE55" s="20">
        <f>('Raw data'!GX55)</f>
        <v>7</v>
      </c>
      <c r="HF55" s="20">
        <f>('Raw data'!HF55)</f>
        <v>5</v>
      </c>
      <c r="HG55" s="20">
        <f>('Raw data'!HN55)</f>
        <v>6</v>
      </c>
      <c r="HH55" s="20">
        <f>('Raw data'!HV55)</f>
        <v>3</v>
      </c>
      <c r="HI55" s="20">
        <f>('Raw data'!GQ55)</f>
        <v>7</v>
      </c>
      <c r="HJ55" s="20">
        <f>('Raw data'!GY55)</f>
        <v>3</v>
      </c>
      <c r="HK55" s="20">
        <f>('Raw data'!HG55)</f>
        <v>5</v>
      </c>
      <c r="HL55" s="20">
        <f>('Raw data'!HO55)</f>
        <v>4</v>
      </c>
      <c r="HM55" s="20">
        <f>('Raw data'!HW55)</f>
        <v>2</v>
      </c>
      <c r="HN55" s="20">
        <f>('Raw data'!GR55)</f>
        <v>10</v>
      </c>
      <c r="HO55" s="20">
        <f>('Raw data'!GZ55)</f>
        <v>10</v>
      </c>
      <c r="HP55" s="20">
        <f>('Raw data'!HX55)</f>
        <v>10</v>
      </c>
      <c r="HQ55" s="20">
        <f>('Raw data'!HH55)</f>
        <v>4</v>
      </c>
      <c r="HR55" s="20">
        <f>('Raw data'!HP55)</f>
        <v>3</v>
      </c>
      <c r="HS55" s="20">
        <f>('Raw data'!IC55)</f>
        <v>8</v>
      </c>
      <c r="HT55" s="20">
        <f>('Raw data'!GS55)</f>
        <v>8</v>
      </c>
      <c r="HU55" s="20">
        <f>('Raw data'!HA55)</f>
        <v>7</v>
      </c>
      <c r="HV55" s="20">
        <f>('Raw data'!HI55)</f>
        <v>6</v>
      </c>
      <c r="HW55" s="20">
        <f>('Raw data'!HQ55)</f>
        <v>5</v>
      </c>
      <c r="HX55" s="20">
        <f>('Raw data'!HY55)</f>
        <v>6</v>
      </c>
      <c r="HY55" s="20">
        <f>('Raw data'!GT55)</f>
        <v>5</v>
      </c>
      <c r="HZ55" s="20">
        <f>('Raw data'!HB55)</f>
        <v>5</v>
      </c>
      <c r="IA55" s="20">
        <f>('Raw data'!HJ55)</f>
        <v>5</v>
      </c>
      <c r="IB55" s="20">
        <f>('Raw data'!HR55)</f>
        <v>3</v>
      </c>
      <c r="IC55" s="20">
        <f>('Raw data'!HZ55)</f>
        <v>3</v>
      </c>
      <c r="ID55" s="20">
        <f>('Raw data'!GU55)</f>
        <v>10</v>
      </c>
      <c r="IE55" s="20">
        <f>('Raw data'!HC55)</f>
        <v>8</v>
      </c>
      <c r="IF55" s="20">
        <f>('Raw data'!HK55)</f>
        <v>7</v>
      </c>
      <c r="IG55" s="20">
        <f>('Raw data'!HS55)</f>
        <v>8</v>
      </c>
      <c r="IH55" s="20">
        <f>('Raw data'!IA55)</f>
        <v>5</v>
      </c>
      <c r="II55" s="20">
        <f>('Raw data'!GV55)</f>
        <v>4</v>
      </c>
      <c r="IJ55" s="20">
        <f>('Raw data'!HD55)</f>
        <v>6</v>
      </c>
      <c r="IK55" s="20">
        <f>('Raw data'!HL55)</f>
        <v>4</v>
      </c>
      <c r="IL55" s="20">
        <f>('Raw data'!HT55)</f>
        <v>1</v>
      </c>
      <c r="IM55" s="20">
        <f>('Raw data'!IB55)</f>
        <v>2</v>
      </c>
    </row>
    <row r="56">
      <c r="A56" s="24" t="str">
        <f>'Raw data'!B56</f>
        <v>Другое (Укажите в следующем вопросе)</v>
      </c>
      <c r="B56" s="31">
        <f>COUNTIF(Interdata1!E56:I56,"&lt;1")</f>
        <v>2</v>
      </c>
      <c r="C56" s="20">
        <f>COUNTIF(Interdata1!T56:W56,"&lt;1")</f>
        <v>3</v>
      </c>
      <c r="D56" s="20">
        <f>COUNTIF(Interdata1!Y56,"&lt;1")</f>
        <v>0</v>
      </c>
      <c r="E56" s="19">
        <f>COUNTIF(Interdata1!AI56:AL56,"&lt;1")</f>
        <v>1</v>
      </c>
      <c r="F56" s="19">
        <f>COUNTIF(Interdata1!E56,"&gt;0")</f>
        <v>0</v>
      </c>
      <c r="G56" s="20">
        <f>COUNTIF(Interdata1!J56:M56,"&lt;1")</f>
        <v>2</v>
      </c>
      <c r="H56" s="20">
        <f>countif(Interdata1!T56,"&gt;0")</f>
        <v>0</v>
      </c>
      <c r="I56" s="20">
        <f>COUNTIF(Interdata1!X56,"&lt;1")</f>
        <v>1</v>
      </c>
      <c r="J56" s="20">
        <f>COUNTIF(Interdata1!Z56:AB56,"&lt;1")</f>
        <v>0</v>
      </c>
      <c r="K56" s="20">
        <f>COUNTIF(Interdata1!AI56,"&gt;0")</f>
        <v>1</v>
      </c>
      <c r="L56" s="20">
        <f>COUNTIF(Interdata1!AM56:AO56,"&lt;1")</f>
        <v>1</v>
      </c>
      <c r="M56" s="20">
        <f>COUNTIF(Interdata1!F56,"&gt;0")</f>
        <v>1</v>
      </c>
      <c r="N56" s="20">
        <f>COUNTIF(Interdata1!J56,"&gt;0")</f>
        <v>1</v>
      </c>
      <c r="O56" s="20">
        <f>COUNTIF(Interdata1!N56:P56,"&lt;1")</f>
        <v>1</v>
      </c>
      <c r="P56" s="20">
        <f>COUNTIF(Interdata1!U56,"&gt;0")</f>
        <v>1</v>
      </c>
      <c r="Q56" s="20">
        <f>COUNTIF(Interdata1!X56,"&gt;0")</f>
        <v>0</v>
      </c>
      <c r="R56" s="20">
        <f>COUNTIF(Interdata1!AC56:AE56,"&lt;1")</f>
        <v>0</v>
      </c>
      <c r="S56" s="20">
        <f>COUNTIF(Interdata1!AN56,"&gt;0")</f>
        <v>1</v>
      </c>
      <c r="T56" s="20">
        <f>COUNTIF(Interdata1!AP56:AQ56,"&lt;1")</f>
        <v>1</v>
      </c>
      <c r="U56" s="20">
        <f>COUNTIF(Interdata1!AS56,"&gt;0")</f>
        <v>1</v>
      </c>
      <c r="V56" s="20">
        <f>COUNTIF(Interdata1!G56,"&gt;0")</f>
        <v>1</v>
      </c>
      <c r="W56" s="20">
        <f>COUNTIF(Interdata1!K56,"&gt;0")</f>
        <v>1</v>
      </c>
      <c r="X56" s="20">
        <f>COUNTIF(Interdata1!N56,"&gt;0")</f>
        <v>1</v>
      </c>
      <c r="Y56" s="20">
        <f>COUNTIF(Interdata1!Q56:R56,"&lt;1")</f>
        <v>2</v>
      </c>
      <c r="Z56" s="20">
        <f>COUNTIF(Interdata1!V56,"&gt;0")</f>
        <v>0</v>
      </c>
      <c r="AA56" s="20">
        <f>COUNTIF(Interdata1!Z56,"&gt;0")</f>
        <v>1</v>
      </c>
      <c r="AB56" s="20">
        <f>COUNTIF(Interdata1!AC56:AD56,"&gt;0")</f>
        <v>2</v>
      </c>
      <c r="AC56" s="20">
        <f>COUNTIF(Interdata1!AF56:AG56,"&lt;1")</f>
        <v>1</v>
      </c>
      <c r="AD56" s="20">
        <f>COUNTIF(Interdata1!AJ56,"&gt;0")</f>
        <v>1</v>
      </c>
      <c r="AE56" s="20">
        <f>COUNTIF(Interdata1!AP56,"&gt;0")</f>
        <v>1</v>
      </c>
      <c r="AF56" s="20">
        <f>COUNTIF(Interdata1!AR56,"&lt;1")</f>
        <v>0</v>
      </c>
      <c r="AG56" s="20">
        <f>COUNTIF(Interdata1!AT56,"&lt;1")</f>
        <v>1</v>
      </c>
      <c r="AH56" s="20">
        <f>COUNTIF(Interdata1!H56,"&gt;0")</f>
        <v>1</v>
      </c>
      <c r="AI56" s="20">
        <f>COUNTIF(Interdata1!L56,"&gt;0")</f>
        <v>0</v>
      </c>
      <c r="AJ56" s="20">
        <f>COUNTIF(Interdata1!O56,"&gt;0")</f>
        <v>1</v>
      </c>
      <c r="AK56" s="20">
        <f>COUNTIF(Interdata1!Q56,"&gt;0")</f>
        <v>0</v>
      </c>
      <c r="AL56" s="20">
        <f>COUNTIF(Interdata1!S56,"&lt;1")</f>
        <v>1</v>
      </c>
      <c r="AM56" s="20">
        <f>COUNTIF(Interdata1!AA56:AB56,"&gt;0")</f>
        <v>2</v>
      </c>
      <c r="AN56" s="20">
        <f>COUNTIF(Interdata1!AF56,"&gt;0")</f>
        <v>1</v>
      </c>
      <c r="AO56" s="20">
        <f>COUNTIF(Interdata1!AH56,"&lt;1")</f>
        <v>1</v>
      </c>
      <c r="AP56" s="20">
        <f>COUNTIF(Interdata1!AK56,"&gt;0")</f>
        <v>0</v>
      </c>
      <c r="AQ56" s="20">
        <f>COUNTIF(Interdata1!AM56,"&gt;0")</f>
        <v>1</v>
      </c>
      <c r="AR56" s="20">
        <f>COUNTIF(Interdata1!AO56,"&gt;0")</f>
        <v>0</v>
      </c>
      <c r="AS56" s="20">
        <f>COUNTIF(Interdata1!AQ56:AR56,"&gt;0")</f>
        <v>1</v>
      </c>
      <c r="AT56" s="20">
        <f>COUNTIF(Interdata1!I56,"&gt;0")</f>
        <v>0</v>
      </c>
      <c r="AU56" s="20">
        <f>COUNTIF(Interdata1!M56,"&gt;0")</f>
        <v>0</v>
      </c>
      <c r="AV56" s="20">
        <f>COUNTIF(Interdata1!P56,"&gt;0")</f>
        <v>0</v>
      </c>
      <c r="AW56" s="20">
        <f>COUNTIF(Interdata1!R56:S56,"&gt;0")</f>
        <v>0</v>
      </c>
      <c r="AX56" s="20">
        <f>COUNTIF(Interdata1!W56,"&gt;0")</f>
        <v>0</v>
      </c>
      <c r="AY56" s="20">
        <f>COUNTIF(Interdata1!Y56,"&gt;0")</f>
        <v>1</v>
      </c>
      <c r="AZ56" s="20">
        <f>COUNTIF(Interdata1!AE56,"&gt;0")</f>
        <v>1</v>
      </c>
      <c r="BA56" s="20">
        <f>COUNTIF(Interdata1!AG56:AH56,"&gt;0")</f>
        <v>0</v>
      </c>
      <c r="BB56" s="20">
        <f>COUNTIF(Interdata1!AL56,"&gt;0")</f>
        <v>1</v>
      </c>
      <c r="BC56" s="20">
        <f>COUNTIF(Interdata1!AS56,"&lt;1")</f>
        <v>0</v>
      </c>
      <c r="BD56" s="32">
        <f>COUNTIF(Interdata1!AT56,"&gt;0")</f>
        <v>0</v>
      </c>
      <c r="BE56" s="20">
        <f>COUNTIF(Interdata1!AU56,"&gt;0")</f>
        <v>1</v>
      </c>
      <c r="BF56" s="20">
        <f>COUNTIF(Interdata1!AY56,"&gt;0")</f>
        <v>1</v>
      </c>
      <c r="BG56" s="20">
        <f>COUNTIF(Interdata1!BC56,"&gt;0")</f>
        <v>0</v>
      </c>
      <c r="BH56" s="20">
        <f>COUNTIF(Interdata1!BG56,"&gt;0")</f>
        <v>1</v>
      </c>
      <c r="BI56" s="20">
        <f>COUNTIF(Interdata1!BK56,"&gt;0")</f>
        <v>1</v>
      </c>
      <c r="BJ56" s="20">
        <f>COUNTIF(Interdata1!BO56,"&gt;0")</f>
        <v>1</v>
      </c>
      <c r="BK56" s="20">
        <f>COUNTIF(Interdata1!BS56,"&gt;0")</f>
        <v>1</v>
      </c>
      <c r="BL56" s="20">
        <f>COUNTIF(Interdata1!BW56,"&gt;0")</f>
        <v>0</v>
      </c>
      <c r="BM56" s="20">
        <f>COUNTIF(Interdata1!CA56,"&gt;0")</f>
        <v>1</v>
      </c>
      <c r="BN56" s="20">
        <f>COUNTIF(Interdata1!CE56,"&gt;0")</f>
        <v>0</v>
      </c>
      <c r="BO56" s="20">
        <f>COUNTIF(Interdata1!AV56,"&gt;0")</f>
        <v>1</v>
      </c>
      <c r="BP56" s="20">
        <f>COUNTIF(Interdata1!AZ56,"&gt;0")</f>
        <v>0</v>
      </c>
      <c r="BQ56" s="20">
        <f>COUNTIF(Interdata1!BD56,"&gt;0")</f>
        <v>1</v>
      </c>
      <c r="BR56" s="20">
        <f>COUNTIF(Interdata1!BH56,"&gt;0")</f>
        <v>1</v>
      </c>
      <c r="BS56" s="20">
        <f>COUNTIF(Interdata1!BL56,"&gt;0")</f>
        <v>0</v>
      </c>
      <c r="BT56" s="20">
        <f>COUNTIF(Interdata1!BP56,"&gt;0")</f>
        <v>0</v>
      </c>
      <c r="BU56" s="20">
        <f>COUNTIF(Interdata1!BT56,"&gt;0")</f>
        <v>1</v>
      </c>
      <c r="BV56" s="20">
        <f>COUNTIF(Interdata1!BX56,"&gt;0")</f>
        <v>0</v>
      </c>
      <c r="BW56" s="20">
        <f>COUNTIF(Interdata1!CB56,"&gt;0")</f>
        <v>1</v>
      </c>
      <c r="BX56" s="20">
        <f>COUNTIF(Interdata1!CF56,"&gt;0")</f>
        <v>1</v>
      </c>
      <c r="BY56" s="20">
        <f>COUNTIF(Interdata1!AW56,"&gt;0")</f>
        <v>0</v>
      </c>
      <c r="BZ56" s="20">
        <f>COUNTIF(Interdata1!BA56,"&gt;0")</f>
        <v>1</v>
      </c>
      <c r="CA56" s="20">
        <f>COUNTIF(Interdata1!BE56,"&gt;0")</f>
        <v>1</v>
      </c>
      <c r="CB56" s="20">
        <f>COUNTIF(Interdata1!BI56,"&gt;0")</f>
        <v>1</v>
      </c>
      <c r="CC56" s="20">
        <f>COUNTIF(Interdata1!BM56,"&gt;0")</f>
        <v>1</v>
      </c>
      <c r="CD56" s="20">
        <f>COUNTIF(Interdata1!BQ56,"&gt;0")</f>
        <v>0</v>
      </c>
      <c r="CE56" s="20">
        <f>COUNTIF(Interdata1!BU56,"&gt;0")</f>
        <v>0</v>
      </c>
      <c r="CF56" s="20">
        <f>COUNTIF(Interdata1!BY56,"&gt;0")</f>
        <v>0</v>
      </c>
      <c r="CG56" s="20">
        <f>COUNTIF(Interdata1!CC56,"&gt;0")</f>
        <v>1</v>
      </c>
      <c r="CH56" s="20">
        <f>COUNTIF(Interdata1!CG56,"&gt;0")</f>
        <v>0</v>
      </c>
      <c r="CI56" s="20">
        <f>COUNTIF(Interdata1!AX56,"&gt;0")</f>
        <v>0</v>
      </c>
      <c r="CJ56" s="20">
        <f>COUNTIF(Interdata1!BB56,"&gt;0")</f>
        <v>1</v>
      </c>
      <c r="CK56" s="20">
        <f>COUNTIF(Interdata1!BF56,"&gt;0")</f>
        <v>0</v>
      </c>
      <c r="CL56" s="20">
        <f>COUNTIF(Interdata1!BJ56,"&gt;0")</f>
        <v>1</v>
      </c>
      <c r="CM56" s="20">
        <f>COUNTIF(Interdata1!BN56,"&gt;0")</f>
        <v>0</v>
      </c>
      <c r="CN56" s="20">
        <f>COUNTIF(Interdata1!BR56,"&gt;0")</f>
        <v>0</v>
      </c>
      <c r="CO56" s="20">
        <f>COUNTIF(Interdata1!BV56,"&gt;0")</f>
        <v>0</v>
      </c>
      <c r="CP56" s="20">
        <f>COUNTIF(Interdata1!BZ56,"&gt;0")</f>
        <v>1</v>
      </c>
      <c r="CQ56" s="20">
        <f>COUNTIF(Interdata1!CD56,"&gt;0")</f>
        <v>0</v>
      </c>
      <c r="CR56" s="20">
        <f>COUNTIF(Interdata1!CH56,"&gt;0")</f>
        <v>0</v>
      </c>
      <c r="CS56" s="20">
        <f>COUNTIF(Interdata1!CI56,"&gt;0")</f>
        <v>0</v>
      </c>
      <c r="CT56" s="20">
        <f>COUNTIF(Interdata1!CM56,"&gt;0")</f>
        <v>0</v>
      </c>
      <c r="CU56" s="20">
        <f>COUNTIF(Interdata1!CQ56,"&gt;0")</f>
        <v>0</v>
      </c>
      <c r="CV56" s="20">
        <f>COUNTIF(Interdata1!CU56,"&gt;0")</f>
        <v>0</v>
      </c>
      <c r="CW56" s="20">
        <f>COUNTIF(Interdata1!CY56,"&gt;0")</f>
        <v>1</v>
      </c>
      <c r="CX56" s="20">
        <f>COUNTIF(Interdata1!DC56,"&gt;0")</f>
        <v>1</v>
      </c>
      <c r="CY56" s="20">
        <f>COUNTIF(Interdata1!DG56,"&gt;0")</f>
        <v>1</v>
      </c>
      <c r="CZ56" s="20">
        <f>COUNTIF(Interdata1!DK56,"&gt;0")</f>
        <v>0</v>
      </c>
      <c r="DA56" s="20">
        <f>COUNTIF(Interdata1!DO56,"&gt;0")</f>
        <v>0</v>
      </c>
      <c r="DB56" s="20">
        <f>COUNTIF(Interdata1!DS56,"&gt;0")</f>
        <v>1</v>
      </c>
      <c r="DC56" s="20">
        <f>COUNTIF(Interdata1!CJ56,"&gt;0")</f>
        <v>0</v>
      </c>
      <c r="DD56" s="20">
        <f>COUNTIF(Interdata1!CN56,"&gt;0")</f>
        <v>1</v>
      </c>
      <c r="DE56" s="20">
        <f>COUNTIF(Interdata1!CR56,"&gt;0")</f>
        <v>0</v>
      </c>
      <c r="DF56" s="20">
        <f>COUNTIF(Interdata1!CV56,"&gt;0")</f>
        <v>1</v>
      </c>
      <c r="DG56" s="20">
        <f>COUNTIF(Interdata1!CZ56,"&gt;0")</f>
        <v>1</v>
      </c>
      <c r="DH56" s="20">
        <f>COUNTIF(Interdata1!DD56,"&gt;0")</f>
        <v>1</v>
      </c>
      <c r="DI56" s="20">
        <f>COUNTIF(Interdata1!DH56,"&gt;0")</f>
        <v>0</v>
      </c>
      <c r="DJ56" s="20">
        <f>COUNTIF(Interdata1!DL56,"&gt;0")</f>
        <v>0</v>
      </c>
      <c r="DK56" s="20">
        <f>COUNTIF(Interdata1!DP56,"&gt;0")</f>
        <v>1</v>
      </c>
      <c r="DL56" s="20">
        <f>COUNTIF(Interdata1!DT56,"&gt;0")</f>
        <v>0</v>
      </c>
      <c r="DM56" s="20">
        <f>COUNTIF(Interdata1!CK56,"&gt;0")</f>
        <v>0</v>
      </c>
      <c r="DN56" s="20">
        <f>COUNTIF(Interdata1!CO56,"&gt;0")</f>
        <v>0</v>
      </c>
      <c r="DO56" s="20">
        <f>COUNTIF(Interdata1!CS56,"&gt;0")</f>
        <v>0</v>
      </c>
      <c r="DP56" s="20">
        <f>COUNTIF(Interdata1!CW56,"&gt;0")</f>
        <v>1</v>
      </c>
      <c r="DQ56" s="20">
        <f>COUNTIF(Interdata1!DA56,"&gt;0")</f>
        <v>0</v>
      </c>
      <c r="DR56" s="20">
        <f>COUNTIF(Interdata1!DE56,"&gt;0")</f>
        <v>0</v>
      </c>
      <c r="DS56" s="20">
        <f>COUNTIF(Interdata1!DI56,"&gt;0")</f>
        <v>0</v>
      </c>
      <c r="DT56" s="20">
        <f>COUNTIF(Interdata1!DM56,"&gt;0")</f>
        <v>1</v>
      </c>
      <c r="DU56" s="20">
        <f>COUNTIF(Interdata1!DQ56,"&gt;0")</f>
        <v>0</v>
      </c>
      <c r="DV56" s="20">
        <f>COUNTIF(Interdata1!DU56,"&gt;0")</f>
        <v>0</v>
      </c>
      <c r="DW56" s="20">
        <f>COUNTIF(Interdata1!CL56,"&gt;0")</f>
        <v>0</v>
      </c>
      <c r="DX56" s="20">
        <f>COUNTIF(Interdata1!CP56,"&gt;0")</f>
        <v>0</v>
      </c>
      <c r="DY56" s="20">
        <f>COUNTIF(Interdata1!CT56,"&gt;0")</f>
        <v>0</v>
      </c>
      <c r="DZ56" s="20">
        <f>COUNTIF(Interdata1!CX56,"&gt;0")</f>
        <v>0</v>
      </c>
      <c r="EA56" s="20">
        <f>COUNTIF(Interdata1!DB56,"&gt;0")</f>
        <v>0</v>
      </c>
      <c r="EB56" s="20">
        <f>COUNTIF(Interdata1!DF56,"&gt;0")</f>
        <v>0</v>
      </c>
      <c r="EC56" s="20">
        <f>COUNTIF(Interdata1!DJ56,"&gt;0")</f>
        <v>0</v>
      </c>
      <c r="ED56" s="20">
        <f>COUNTIF(Interdata1!DN56,"&gt;0")</f>
        <v>0</v>
      </c>
      <c r="EE56" s="20">
        <f>COUNTIF(Interdata1!DR56,"&gt;0")</f>
        <v>1</v>
      </c>
      <c r="EF56" s="20">
        <f>COUNTIF(Interdata1!DV56,"&gt;0")</f>
        <v>0</v>
      </c>
      <c r="EG56" s="20">
        <f>(Interdata1!EB56)</f>
        <v>3</v>
      </c>
      <c r="EH56" s="20">
        <f>(Interdata1!ED56)</f>
        <v>3</v>
      </c>
      <c r="EI56" s="20">
        <f>(Interdata1!EE56)</f>
        <v>4</v>
      </c>
      <c r="EJ56" s="20">
        <f>(Interdata1!EJ56)</f>
        <v>2</v>
      </c>
      <c r="EK56" s="20">
        <f>(Interdata1!ES56)</f>
        <v>2</v>
      </c>
      <c r="EL56" s="20">
        <f>(Interdata1!FA56)</f>
        <v>3</v>
      </c>
      <c r="EM56" s="20">
        <f>(Interdata1!FC56)</f>
        <v>3</v>
      </c>
      <c r="EN56" s="20">
        <f>(Interdata1!FT56)</f>
        <v>4</v>
      </c>
      <c r="EO56" s="20">
        <f>(Interdata1!FV56)</f>
        <v>2</v>
      </c>
      <c r="EP56" s="20">
        <f>(Interdata1!GD56)</f>
        <v>3</v>
      </c>
      <c r="EQ56" s="20">
        <f>(Interdata1!EA56)</f>
        <v>4</v>
      </c>
      <c r="ER56" s="20">
        <f>(Interdata1!EF56)</f>
        <v>3</v>
      </c>
      <c r="ES56" s="20">
        <f>(Interdata1!EG56)</f>
        <v>4</v>
      </c>
      <c r="ET56" s="20">
        <f>(Interdata1!EM56)</f>
        <v>3</v>
      </c>
      <c r="EU56" s="20">
        <f>(Interdata1!EP56)</f>
        <v>3</v>
      </c>
      <c r="EV56" s="20">
        <f>(Interdata1!EY56)</f>
        <v>1</v>
      </c>
      <c r="EW56" s="20">
        <f>(Interdata1!FB56)</f>
        <v>3</v>
      </c>
      <c r="EX56" s="20">
        <f>(Interdata1!FJ56)</f>
        <v>1</v>
      </c>
      <c r="EY56" s="20">
        <f>(Interdata1!FS56)</f>
        <v>2</v>
      </c>
      <c r="EZ56" s="20">
        <f>(Interdata1!FX56)</f>
        <v>4</v>
      </c>
      <c r="FA56" s="20">
        <f>(Interdata1!DX56)</f>
        <v>4</v>
      </c>
      <c r="FB56" s="20">
        <f>(Interdata1!DZ56)</f>
        <v>2</v>
      </c>
      <c r="FC56" s="20">
        <f>(Interdata1!EI56)</f>
        <v>3</v>
      </c>
      <c r="FD56" s="20">
        <f>(Interdata1!EN56)</f>
        <v>4</v>
      </c>
      <c r="FE56" s="20">
        <f>(Interdata1!EU56)</f>
        <v>3</v>
      </c>
      <c r="FF56" s="20">
        <f>(Interdata1!EZ56)</f>
        <v>2</v>
      </c>
      <c r="FG56" s="20">
        <f>(Interdata1!FI56)</f>
        <v>4</v>
      </c>
      <c r="FH56" s="20">
        <f>(Interdata1!FU56)</f>
        <v>3</v>
      </c>
      <c r="FI56" s="20">
        <f>(Interdata1!GH56)</f>
        <v>1</v>
      </c>
      <c r="FJ56" s="20">
        <f>(Interdata1!GJ56)</f>
        <v>3</v>
      </c>
      <c r="FK56" s="20">
        <f>(Interdata1!DY56)</f>
        <v>3</v>
      </c>
      <c r="FL56" s="20">
        <f>(Interdata1!EC56)</f>
        <v>3</v>
      </c>
      <c r="FM56" s="20">
        <f>(Interdata1!EK56)</f>
        <v>2</v>
      </c>
      <c r="FN56" s="20">
        <f>(Interdata1!ER56)</f>
        <v>2</v>
      </c>
      <c r="FO56" s="20">
        <f>(Interdata1!FD56)</f>
        <v>2</v>
      </c>
      <c r="FP56" s="20">
        <f>(Interdata1!FH56)</f>
        <v>3</v>
      </c>
      <c r="FQ56" s="20">
        <f>(Interdata1!FL56)</f>
        <v>2</v>
      </c>
      <c r="FR56" s="20">
        <f>(Interdata1!FO56)</f>
        <v>1</v>
      </c>
      <c r="FS56" s="20">
        <f>(Interdata1!FQ56)</f>
        <v>2</v>
      </c>
      <c r="FT56" s="20">
        <f>(Interdata1!FW56)</f>
        <v>3</v>
      </c>
      <c r="FU56" s="20">
        <f>(Interdata1!EQ56)</f>
        <v>4</v>
      </c>
      <c r="FV56" s="20">
        <f>(Interdata1!ET56)</f>
        <v>3</v>
      </c>
      <c r="FW56" s="20">
        <f>(Interdata1!EV56)</f>
        <v>2</v>
      </c>
      <c r="FX56" s="20">
        <f>(Interdata1!FG56)</f>
        <v>2</v>
      </c>
      <c r="FY56" s="20">
        <f>(Interdata1!FN56)</f>
        <v>2</v>
      </c>
      <c r="FZ56" s="20">
        <f>(Interdata1!FR56)</f>
        <v>3</v>
      </c>
      <c r="GA56" s="20">
        <f>(Interdata1!GC56)</f>
        <v>1</v>
      </c>
      <c r="GB56" s="20">
        <f>(Interdata1!GE56)</f>
        <v>4</v>
      </c>
      <c r="GC56" s="20">
        <f>(Interdata1!GK56)</f>
        <v>2</v>
      </c>
      <c r="GD56" s="20">
        <f>(Interdata1!GL56)</f>
        <v>4</v>
      </c>
      <c r="GE56" s="20">
        <f>(Interdata1!EO56)</f>
        <v>2</v>
      </c>
      <c r="GF56" s="20">
        <f>(Interdata1!EW56)</f>
        <v>2</v>
      </c>
      <c r="GG56" s="20">
        <f>(Interdata1!FF56)</f>
        <v>3</v>
      </c>
      <c r="GH56" s="20">
        <f>(Interdata1!FM56)</f>
        <v>2</v>
      </c>
      <c r="GI56" s="20">
        <f>(Interdata1!FP56)</f>
        <v>3</v>
      </c>
      <c r="GJ56" s="20">
        <f>(Interdata1!GB56)</f>
        <v>3</v>
      </c>
      <c r="GK56" s="20">
        <f>(Interdata1!GF56)</f>
        <v>3</v>
      </c>
      <c r="GL56" s="20">
        <f>(Interdata1!GG56)</f>
        <v>2</v>
      </c>
      <c r="GM56" s="20">
        <f>(Interdata1!GI56)</f>
        <v>4</v>
      </c>
      <c r="GN56" s="20">
        <f>(Interdata1!GN56)</f>
        <v>2</v>
      </c>
      <c r="GO56" s="20">
        <f>(Interdata1!DW56)</f>
        <v>4</v>
      </c>
      <c r="GP56" s="20">
        <f>(Interdata1!EH56)</f>
        <v>2</v>
      </c>
      <c r="GQ56" s="20">
        <f>(Interdata1!EL56)</f>
        <v>3</v>
      </c>
      <c r="GR56" s="20">
        <f>(Interdata1!EX56)</f>
        <v>2</v>
      </c>
      <c r="GS56" s="20">
        <f>(Interdata1!FE56)</f>
        <v>1</v>
      </c>
      <c r="GT56" s="20">
        <f>(Interdata1!FK56)</f>
        <v>2</v>
      </c>
      <c r="GU56" s="20">
        <f>(Interdata1!FY56)</f>
        <v>2</v>
      </c>
      <c r="GV56" s="20">
        <f>(Interdata1!FZ56)</f>
        <v>1</v>
      </c>
      <c r="GW56" s="20">
        <f>(Interdata1!GA56)</f>
        <v>1</v>
      </c>
      <c r="GX56" s="20">
        <f>(Interdata1!GM56)</f>
        <v>3</v>
      </c>
      <c r="GY56" s="20">
        <f>('Raw data'!GO56)</f>
        <v>3</v>
      </c>
      <c r="GZ56" s="20">
        <f>('Raw data'!GW56)</f>
        <v>1</v>
      </c>
      <c r="HA56" s="20">
        <f>('Raw data'!HE56)</f>
        <v>3</v>
      </c>
      <c r="HB56" s="20">
        <f>('Raw data'!HM56)</f>
        <v>6</v>
      </c>
      <c r="HC56" s="20">
        <f>('Raw data'!HU56)</f>
        <v>3</v>
      </c>
      <c r="HD56" s="20">
        <f>('Raw data'!GP56)</f>
        <v>7</v>
      </c>
      <c r="HE56" s="20">
        <f>('Raw data'!GX56)</f>
        <v>3</v>
      </c>
      <c r="HF56" s="20">
        <f>('Raw data'!HF56)</f>
        <v>7</v>
      </c>
      <c r="HG56" s="20">
        <f>('Raw data'!HN56)</f>
        <v>10</v>
      </c>
      <c r="HH56" s="20">
        <f>('Raw data'!HV56)</f>
        <v>4</v>
      </c>
      <c r="HI56" s="20">
        <f>('Raw data'!GQ56)</f>
        <v>3</v>
      </c>
      <c r="HJ56" s="20">
        <f>('Raw data'!GY56)</f>
        <v>7</v>
      </c>
      <c r="HK56" s="20">
        <f>('Raw data'!HG56)</f>
        <v>7</v>
      </c>
      <c r="HL56" s="20">
        <f>('Raw data'!HO56)</f>
        <v>3</v>
      </c>
      <c r="HM56" s="20">
        <f>('Raw data'!HW56)</f>
        <v>5</v>
      </c>
      <c r="HN56" s="20">
        <f>('Raw data'!GR56)</f>
        <v>8</v>
      </c>
      <c r="HO56" s="20">
        <f>('Raw data'!GZ56)</f>
        <v>7</v>
      </c>
      <c r="HP56" s="20">
        <f>('Raw data'!HX56)</f>
        <v>8</v>
      </c>
      <c r="HQ56" s="20">
        <f>('Raw data'!HH56)</f>
        <v>3</v>
      </c>
      <c r="HR56" s="20">
        <f>('Raw data'!HP56)</f>
        <v>3</v>
      </c>
      <c r="HS56" s="20">
        <f>('Raw data'!IC56)</f>
        <v>7</v>
      </c>
      <c r="HT56" s="20">
        <f>('Raw data'!GS56)</f>
        <v>7</v>
      </c>
      <c r="HU56" s="20">
        <f>('Raw data'!HA56)</f>
        <v>6</v>
      </c>
      <c r="HV56" s="20">
        <f>('Raw data'!HI56)</f>
        <v>7</v>
      </c>
      <c r="HW56" s="20">
        <f>('Raw data'!HQ56)</f>
        <v>4</v>
      </c>
      <c r="HX56" s="20">
        <f>('Raw data'!HY56)</f>
        <v>6</v>
      </c>
      <c r="HY56" s="20">
        <f>('Raw data'!GT56)</f>
        <v>6</v>
      </c>
      <c r="HZ56" s="20">
        <f>('Raw data'!HB56)</f>
        <v>5</v>
      </c>
      <c r="IA56" s="20">
        <f>('Raw data'!HJ56)</f>
        <v>4</v>
      </c>
      <c r="IB56" s="20">
        <f>('Raw data'!HR56)</f>
        <v>1</v>
      </c>
      <c r="IC56" s="20">
        <f>('Raw data'!HZ56)</f>
        <v>8</v>
      </c>
      <c r="ID56" s="20">
        <f>('Raw data'!GU56)</f>
        <v>10</v>
      </c>
      <c r="IE56" s="20">
        <f>('Raw data'!HC56)</f>
        <v>9</v>
      </c>
      <c r="IF56" s="20">
        <f>('Raw data'!HK56)</f>
        <v>10</v>
      </c>
      <c r="IG56" s="20">
        <f>('Raw data'!HS56)</f>
        <v>10</v>
      </c>
      <c r="IH56" s="20">
        <f>('Raw data'!IA56)</f>
        <v>10</v>
      </c>
      <c r="II56" s="20">
        <f>('Raw data'!GV56)</f>
        <v>1</v>
      </c>
      <c r="IJ56" s="20">
        <f>('Raw data'!HD56)</f>
        <v>1</v>
      </c>
      <c r="IK56" s="20">
        <f>('Raw data'!HL56)</f>
        <v>1</v>
      </c>
      <c r="IL56" s="20">
        <f>('Raw data'!HT56)</f>
        <v>1</v>
      </c>
      <c r="IM56" s="20">
        <f>('Raw data'!IB56)</f>
        <v>1</v>
      </c>
    </row>
    <row r="57">
      <c r="A57" s="24" t="str">
        <f>'Raw data'!B57</f>
        <v>Другое (Укажите в следующем вопросе)</v>
      </c>
      <c r="B57" s="31">
        <f>COUNTIF(Interdata1!E57:I57,"&lt;1")</f>
        <v>2</v>
      </c>
      <c r="C57" s="20">
        <f>COUNTIF(Interdata1!T57:W57,"&lt;1")</f>
        <v>1</v>
      </c>
      <c r="D57" s="20">
        <f>COUNTIF(Interdata1!Y57,"&lt;1")</f>
        <v>0</v>
      </c>
      <c r="E57" s="19">
        <f>COUNTIF(Interdata1!AI57:AL57,"&lt;1")</f>
        <v>1</v>
      </c>
      <c r="F57" s="19">
        <f>COUNTIF(Interdata1!E57,"&gt;0")</f>
        <v>1</v>
      </c>
      <c r="G57" s="20">
        <f>COUNTIF(Interdata1!J57:M57,"&lt;1")</f>
        <v>2</v>
      </c>
      <c r="H57" s="20">
        <f>countif(Interdata1!T57,"&gt;0")</f>
        <v>1</v>
      </c>
      <c r="I57" s="20">
        <f>COUNTIF(Interdata1!X57,"&lt;1")</f>
        <v>0</v>
      </c>
      <c r="J57" s="20">
        <f>COUNTIF(Interdata1!Z57:AB57,"&lt;1")</f>
        <v>2</v>
      </c>
      <c r="K57" s="20">
        <f>COUNTIF(Interdata1!AI57,"&gt;0")</f>
        <v>1</v>
      </c>
      <c r="L57" s="20">
        <f>COUNTIF(Interdata1!AM57:AO57,"&lt;1")</f>
        <v>2</v>
      </c>
      <c r="M57" s="20">
        <f>COUNTIF(Interdata1!F57,"&gt;0")</f>
        <v>1</v>
      </c>
      <c r="N57" s="20">
        <f>COUNTIF(Interdata1!J57,"&gt;0")</f>
        <v>1</v>
      </c>
      <c r="O57" s="20">
        <f>COUNTIF(Interdata1!N57:P57,"&lt;1")</f>
        <v>1</v>
      </c>
      <c r="P57" s="20">
        <f>COUNTIF(Interdata1!U57,"&gt;0")</f>
        <v>1</v>
      </c>
      <c r="Q57" s="20">
        <f>COUNTIF(Interdata1!X57,"&gt;0")</f>
        <v>1</v>
      </c>
      <c r="R57" s="20">
        <f>COUNTIF(Interdata1!AC57:AE57,"&lt;1")</f>
        <v>1</v>
      </c>
      <c r="S57" s="20">
        <f>COUNTIF(Interdata1!AN57,"&gt;0")</f>
        <v>0</v>
      </c>
      <c r="T57" s="20">
        <f>COUNTIF(Interdata1!AP57:AQ57,"&lt;1")</f>
        <v>0</v>
      </c>
      <c r="U57" s="20">
        <f>COUNTIF(Interdata1!AS57,"&gt;0")</f>
        <v>1</v>
      </c>
      <c r="V57" s="20">
        <f>COUNTIF(Interdata1!G57,"&gt;0")</f>
        <v>0</v>
      </c>
      <c r="W57" s="20">
        <f>COUNTIF(Interdata1!K57,"&gt;0")</f>
        <v>1</v>
      </c>
      <c r="X57" s="20">
        <f>COUNTIF(Interdata1!N57,"&gt;0")</f>
        <v>1</v>
      </c>
      <c r="Y57" s="20">
        <f>COUNTIF(Interdata1!Q57:R57,"&lt;1")</f>
        <v>0</v>
      </c>
      <c r="Z57" s="20">
        <f>COUNTIF(Interdata1!V57,"&gt;0")</f>
        <v>0</v>
      </c>
      <c r="AA57" s="20">
        <f>COUNTIF(Interdata1!Z57,"&gt;0")</f>
        <v>1</v>
      </c>
      <c r="AB57" s="20">
        <f>COUNTIF(Interdata1!AC57:AD57,"&gt;0")</f>
        <v>1</v>
      </c>
      <c r="AC57" s="20">
        <f>COUNTIF(Interdata1!AF57:AG57,"&lt;1")</f>
        <v>1</v>
      </c>
      <c r="AD57" s="20">
        <f>COUNTIF(Interdata1!AJ57,"&gt;0")</f>
        <v>1</v>
      </c>
      <c r="AE57" s="20">
        <f>COUNTIF(Interdata1!AP57,"&gt;0")</f>
        <v>1</v>
      </c>
      <c r="AF57" s="20">
        <f>COUNTIF(Interdata1!AR57,"&lt;1")</f>
        <v>0</v>
      </c>
      <c r="AG57" s="20">
        <f>COUNTIF(Interdata1!AT57,"&lt;1")</f>
        <v>0</v>
      </c>
      <c r="AH57" s="20">
        <f>COUNTIF(Interdata1!H57,"&gt;0")</f>
        <v>0</v>
      </c>
      <c r="AI57" s="20">
        <f>COUNTIF(Interdata1!L57,"&gt;0")</f>
        <v>0</v>
      </c>
      <c r="AJ57" s="20">
        <f>COUNTIF(Interdata1!O57,"&gt;0")</f>
        <v>1</v>
      </c>
      <c r="AK57" s="20">
        <f>COUNTIF(Interdata1!Q57,"&gt;0")</f>
        <v>1</v>
      </c>
      <c r="AL57" s="20">
        <f>COUNTIF(Interdata1!S57,"&lt;1")</f>
        <v>1</v>
      </c>
      <c r="AM57" s="20">
        <f>COUNTIF(Interdata1!AA57:AB57,"&gt;0")</f>
        <v>0</v>
      </c>
      <c r="AN57" s="20">
        <f>COUNTIF(Interdata1!AF57,"&gt;0")</f>
        <v>0</v>
      </c>
      <c r="AO57" s="20">
        <f>COUNTIF(Interdata1!AH57,"&lt;1")</f>
        <v>0</v>
      </c>
      <c r="AP57" s="20">
        <f>COUNTIF(Interdata1!AK57,"&gt;0")</f>
        <v>1</v>
      </c>
      <c r="AQ57" s="20">
        <f>COUNTIF(Interdata1!AM57,"&gt;0")</f>
        <v>1</v>
      </c>
      <c r="AR57" s="20">
        <f>COUNTIF(Interdata1!AO57,"&gt;0")</f>
        <v>0</v>
      </c>
      <c r="AS57" s="20">
        <f>COUNTIF(Interdata1!AQ57:AR57,"&gt;0")</f>
        <v>2</v>
      </c>
      <c r="AT57" s="20">
        <f>COUNTIF(Interdata1!I57,"&gt;0")</f>
        <v>1</v>
      </c>
      <c r="AU57" s="20">
        <f>COUNTIF(Interdata1!M57,"&gt;0")</f>
        <v>0</v>
      </c>
      <c r="AV57" s="20">
        <f>COUNTIF(Interdata1!P57,"&gt;0")</f>
        <v>0</v>
      </c>
      <c r="AW57" s="20">
        <f>COUNTIF(Interdata1!R57:S57,"&gt;0")</f>
        <v>1</v>
      </c>
      <c r="AX57" s="20">
        <f>COUNTIF(Interdata1!W57,"&gt;0")</f>
        <v>1</v>
      </c>
      <c r="AY57" s="20">
        <f>COUNTIF(Interdata1!Y57,"&gt;0")</f>
        <v>1</v>
      </c>
      <c r="AZ57" s="20">
        <f>COUNTIF(Interdata1!AE57,"&gt;0")</f>
        <v>1</v>
      </c>
      <c r="BA57" s="20">
        <f>COUNTIF(Interdata1!AG57:AH57,"&gt;0")</f>
        <v>2</v>
      </c>
      <c r="BB57" s="20">
        <f>COUNTIF(Interdata1!AL57,"&gt;0")</f>
        <v>0</v>
      </c>
      <c r="BC57" s="20">
        <f>COUNTIF(Interdata1!AS57,"&lt;1")</f>
        <v>0</v>
      </c>
      <c r="BD57" s="32">
        <f>COUNTIF(Interdata1!AT57,"&gt;0")</f>
        <v>1</v>
      </c>
      <c r="BE57" s="20">
        <f>COUNTIF(Interdata1!AU57,"&gt;0")</f>
        <v>0</v>
      </c>
      <c r="BF57" s="20">
        <f>COUNTIF(Interdata1!AY57,"&gt;0")</f>
        <v>0</v>
      </c>
      <c r="BG57" s="20">
        <f>COUNTIF(Interdata1!BC57,"&gt;0")</f>
        <v>0</v>
      </c>
      <c r="BH57" s="20">
        <f>COUNTIF(Interdata1!BG57,"&gt;0")</f>
        <v>1</v>
      </c>
      <c r="BI57" s="20">
        <f>COUNTIF(Interdata1!BK57,"&gt;0")</f>
        <v>1</v>
      </c>
      <c r="BJ57" s="20">
        <f>COUNTIF(Interdata1!BO57,"&gt;0")</f>
        <v>0</v>
      </c>
      <c r="BK57" s="20">
        <f>COUNTIF(Interdata1!BS57,"&gt;0")</f>
        <v>1</v>
      </c>
      <c r="BL57" s="20">
        <f>COUNTIF(Interdata1!BW57,"&gt;0")</f>
        <v>1</v>
      </c>
      <c r="BM57" s="20">
        <f>COUNTIF(Interdata1!CA57,"&gt;0")</f>
        <v>1</v>
      </c>
      <c r="BN57" s="20">
        <f>COUNTIF(Interdata1!CE57,"&gt;0")</f>
        <v>1</v>
      </c>
      <c r="BO57" s="20">
        <f>COUNTIF(Interdata1!AV57,"&gt;0")</f>
        <v>1</v>
      </c>
      <c r="BP57" s="20">
        <f>COUNTIF(Interdata1!AZ57,"&gt;0")</f>
        <v>1</v>
      </c>
      <c r="BQ57" s="20">
        <f>COUNTIF(Interdata1!BD57,"&gt;0")</f>
        <v>1</v>
      </c>
      <c r="BR57" s="20">
        <f>COUNTIF(Interdata1!BH57,"&gt;0")</f>
        <v>1</v>
      </c>
      <c r="BS57" s="20">
        <f>COUNTIF(Interdata1!BL57,"&gt;0")</f>
        <v>0</v>
      </c>
      <c r="BT57" s="20">
        <f>COUNTIF(Interdata1!BP57,"&gt;0")</f>
        <v>1</v>
      </c>
      <c r="BU57" s="20">
        <f>COUNTIF(Interdata1!BT57,"&gt;0")</f>
        <v>1</v>
      </c>
      <c r="BV57" s="20">
        <f>COUNTIF(Interdata1!BX57,"&gt;0")</f>
        <v>1</v>
      </c>
      <c r="BW57" s="20">
        <f>COUNTIF(Interdata1!CB57,"&gt;0")</f>
        <v>0</v>
      </c>
      <c r="BX57" s="20">
        <f>COUNTIF(Interdata1!CF57,"&gt;0")</f>
        <v>1</v>
      </c>
      <c r="BY57" s="20">
        <f>COUNTIF(Interdata1!AW57,"&gt;0")</f>
        <v>0</v>
      </c>
      <c r="BZ57" s="20">
        <f>COUNTIF(Interdata1!BA57,"&gt;0")</f>
        <v>0</v>
      </c>
      <c r="CA57" s="20">
        <f>COUNTIF(Interdata1!BE57,"&gt;0")</f>
        <v>1</v>
      </c>
      <c r="CB57" s="20">
        <f>COUNTIF(Interdata1!BI57,"&gt;0")</f>
        <v>1</v>
      </c>
      <c r="CC57" s="20">
        <f>COUNTIF(Interdata1!BM57,"&gt;0")</f>
        <v>1</v>
      </c>
      <c r="CD57" s="20">
        <f>COUNTIF(Interdata1!BQ57,"&gt;0")</f>
        <v>0</v>
      </c>
      <c r="CE57" s="20">
        <f>COUNTIF(Interdata1!BU57,"&gt;0")</f>
        <v>0</v>
      </c>
      <c r="CF57" s="20">
        <f>COUNTIF(Interdata1!BY57,"&gt;0")</f>
        <v>0</v>
      </c>
      <c r="CG57" s="20">
        <f>COUNTIF(Interdata1!CC57,"&gt;0")</f>
        <v>0</v>
      </c>
      <c r="CH57" s="20">
        <f>COUNTIF(Interdata1!CG57,"&gt;0")</f>
        <v>1</v>
      </c>
      <c r="CI57" s="20">
        <f>COUNTIF(Interdata1!AX57,"&gt;0")</f>
        <v>1</v>
      </c>
      <c r="CJ57" s="20">
        <f>COUNTIF(Interdata1!BB57,"&gt;0")</f>
        <v>1</v>
      </c>
      <c r="CK57" s="20">
        <f>COUNTIF(Interdata1!BF57,"&gt;0")</f>
        <v>0</v>
      </c>
      <c r="CL57" s="20">
        <f>COUNTIF(Interdata1!BJ57,"&gt;0")</f>
        <v>0</v>
      </c>
      <c r="CM57" s="20">
        <f>COUNTIF(Interdata1!BN57,"&gt;0")</f>
        <v>0</v>
      </c>
      <c r="CN57" s="20">
        <f>COUNTIF(Interdata1!BR57,"&gt;0")</f>
        <v>0</v>
      </c>
      <c r="CO57" s="20">
        <f>COUNTIF(Interdata1!BV57,"&gt;0")</f>
        <v>1</v>
      </c>
      <c r="CP57" s="20">
        <f>COUNTIF(Interdata1!BZ57,"&gt;0")</f>
        <v>1</v>
      </c>
      <c r="CQ57" s="20">
        <f>COUNTIF(Interdata1!CD57,"&gt;0")</f>
        <v>0</v>
      </c>
      <c r="CR57" s="20">
        <f>COUNTIF(Interdata1!CH57,"&gt;0")</f>
        <v>0</v>
      </c>
      <c r="CS57" s="20">
        <f>COUNTIF(Interdata1!CI57,"&gt;0")</f>
        <v>0</v>
      </c>
      <c r="CT57" s="20">
        <f>COUNTIF(Interdata1!CM57,"&gt;0")</f>
        <v>0</v>
      </c>
      <c r="CU57" s="20">
        <f>COUNTIF(Interdata1!CQ57,"&gt;0")</f>
        <v>1</v>
      </c>
      <c r="CV57" s="20">
        <f>COUNTIF(Interdata1!CU57,"&gt;0")</f>
        <v>0</v>
      </c>
      <c r="CW57" s="20">
        <f>COUNTIF(Interdata1!CY57,"&gt;0")</f>
        <v>1</v>
      </c>
      <c r="CX57" s="20">
        <f>COUNTIF(Interdata1!DC57,"&gt;0")</f>
        <v>0</v>
      </c>
      <c r="CY57" s="20">
        <f>COUNTIF(Interdata1!DG57,"&gt;0")</f>
        <v>1</v>
      </c>
      <c r="CZ57" s="20">
        <f>COUNTIF(Interdata1!DK57,"&gt;0")</f>
        <v>1</v>
      </c>
      <c r="DA57" s="20">
        <f>COUNTIF(Interdata1!DO57,"&gt;0")</f>
        <v>1</v>
      </c>
      <c r="DB57" s="20">
        <f>COUNTIF(Interdata1!DS57,"&gt;0")</f>
        <v>1</v>
      </c>
      <c r="DC57" s="20">
        <f>COUNTIF(Interdata1!CJ57,"&gt;0")</f>
        <v>1</v>
      </c>
      <c r="DD57" s="20">
        <f>COUNTIF(Interdata1!CN57,"&gt;0")</f>
        <v>1</v>
      </c>
      <c r="DE57" s="20">
        <f>COUNTIF(Interdata1!CR57,"&gt;0")</f>
        <v>1</v>
      </c>
      <c r="DF57" s="20">
        <f>COUNTIF(Interdata1!CV57,"&gt;0")</f>
        <v>1</v>
      </c>
      <c r="DG57" s="20">
        <f>COUNTIF(Interdata1!CZ57,"&gt;0")</f>
        <v>1</v>
      </c>
      <c r="DH57" s="20">
        <f>COUNTIF(Interdata1!DD57,"&gt;0")</f>
        <v>0</v>
      </c>
      <c r="DI57" s="20">
        <f>COUNTIF(Interdata1!DH57,"&gt;0")</f>
        <v>1</v>
      </c>
      <c r="DJ57" s="20">
        <f>COUNTIF(Interdata1!DL57,"&gt;0")</f>
        <v>1</v>
      </c>
      <c r="DK57" s="20">
        <f>COUNTIF(Interdata1!DP57,"&gt;0")</f>
        <v>1</v>
      </c>
      <c r="DL57" s="20">
        <f>COUNTIF(Interdata1!DT57,"&gt;0")</f>
        <v>1</v>
      </c>
      <c r="DM57" s="20">
        <f>COUNTIF(Interdata1!CK57,"&gt;0")</f>
        <v>1</v>
      </c>
      <c r="DN57" s="20">
        <f>COUNTIF(Interdata1!CO57,"&gt;0")</f>
        <v>0</v>
      </c>
      <c r="DO57" s="20">
        <f>COUNTIF(Interdata1!CS57,"&gt;0")</f>
        <v>0</v>
      </c>
      <c r="DP57" s="20">
        <f>COUNTIF(Interdata1!CW57,"&gt;0")</f>
        <v>1</v>
      </c>
      <c r="DQ57" s="20">
        <f>COUNTIF(Interdata1!DA57,"&gt;0")</f>
        <v>1</v>
      </c>
      <c r="DR57" s="20">
        <f>COUNTIF(Interdata1!DE57,"&gt;0")</f>
        <v>1</v>
      </c>
      <c r="DS57" s="20">
        <f>COUNTIF(Interdata1!DI57,"&gt;0")</f>
        <v>1</v>
      </c>
      <c r="DT57" s="20">
        <f>COUNTIF(Interdata1!DM57,"&gt;0")</f>
        <v>1</v>
      </c>
      <c r="DU57" s="20">
        <f>COUNTIF(Interdata1!DQ57,"&gt;0")</f>
        <v>0</v>
      </c>
      <c r="DV57" s="20">
        <f>COUNTIF(Interdata1!DU57,"&gt;0")</f>
        <v>0</v>
      </c>
      <c r="DW57" s="20">
        <f>COUNTIF(Interdata1!CL57,"&gt;0")</f>
        <v>0</v>
      </c>
      <c r="DX57" s="20">
        <f>COUNTIF(Interdata1!CP57,"&gt;0")</f>
        <v>0</v>
      </c>
      <c r="DY57" s="20">
        <f>COUNTIF(Interdata1!CT57,"&gt;0")</f>
        <v>0</v>
      </c>
      <c r="DZ57" s="20">
        <f>COUNTIF(Interdata1!CX57,"&gt;0")</f>
        <v>0</v>
      </c>
      <c r="EA57" s="20">
        <f>COUNTIF(Interdata1!DB57,"&gt;0")</f>
        <v>0</v>
      </c>
      <c r="EB57" s="20">
        <f>COUNTIF(Interdata1!DF57,"&gt;0")</f>
        <v>0</v>
      </c>
      <c r="EC57" s="20">
        <f>COUNTIF(Interdata1!DJ57,"&gt;0")</f>
        <v>1</v>
      </c>
      <c r="ED57" s="20">
        <f>COUNTIF(Interdata1!DN57,"&gt;0")</f>
        <v>0</v>
      </c>
      <c r="EE57" s="20">
        <f>COUNTIF(Interdata1!DR57,"&gt;0")</f>
        <v>1</v>
      </c>
      <c r="EF57" s="20">
        <f>COUNTIF(Interdata1!DV57,"&gt;0")</f>
        <v>1</v>
      </c>
      <c r="EG57" s="20">
        <f>(Interdata1!EB57)</f>
        <v>3</v>
      </c>
      <c r="EH57" s="20">
        <f>(Interdata1!ED57)</f>
        <v>4</v>
      </c>
      <c r="EI57" s="20">
        <f>(Interdata1!EE57)</f>
        <v>1</v>
      </c>
      <c r="EJ57" s="20">
        <f>(Interdata1!EJ57)</f>
        <v>4</v>
      </c>
      <c r="EK57" s="20">
        <f>(Interdata1!ES57)</f>
        <v>2</v>
      </c>
      <c r="EL57" s="20">
        <f>(Interdata1!FA57)</f>
        <v>1</v>
      </c>
      <c r="EM57" s="20">
        <f>(Interdata1!FC57)</f>
        <v>4</v>
      </c>
      <c r="EN57" s="20">
        <f>(Interdata1!FT57)</f>
        <v>2</v>
      </c>
      <c r="EO57" s="20">
        <f>(Interdata1!FV57)</f>
        <v>2</v>
      </c>
      <c r="EP57" s="20">
        <f>(Interdata1!GD57)</f>
        <v>2</v>
      </c>
      <c r="EQ57" s="20">
        <f>(Interdata1!EA57)</f>
        <v>4</v>
      </c>
      <c r="ER57" s="20">
        <f>(Interdata1!EF57)</f>
        <v>3</v>
      </c>
      <c r="ES57" s="20">
        <f>(Interdata1!EG57)</f>
        <v>4</v>
      </c>
      <c r="ET57" s="20">
        <f>(Interdata1!EM57)</f>
        <v>3</v>
      </c>
      <c r="EU57" s="20">
        <f>(Interdata1!EP57)</f>
        <v>4</v>
      </c>
      <c r="EV57" s="20">
        <f>(Interdata1!EY57)</f>
        <v>3</v>
      </c>
      <c r="EW57" s="20">
        <f>(Interdata1!FB57)</f>
        <v>4</v>
      </c>
      <c r="EX57" s="20">
        <f>(Interdata1!FJ57)</f>
        <v>1</v>
      </c>
      <c r="EY57" s="20">
        <f>(Interdata1!FS57)</f>
        <v>4</v>
      </c>
      <c r="EZ57" s="20">
        <f>(Interdata1!FX57)</f>
        <v>4</v>
      </c>
      <c r="FA57" s="20">
        <f>(Interdata1!DX57)</f>
        <v>4</v>
      </c>
      <c r="FB57" s="20">
        <f>(Interdata1!DZ57)</f>
        <v>4</v>
      </c>
      <c r="FC57" s="20">
        <f>(Interdata1!EI57)</f>
        <v>4</v>
      </c>
      <c r="FD57" s="20">
        <f>(Interdata1!EN57)</f>
        <v>3</v>
      </c>
      <c r="FE57" s="20">
        <f>(Interdata1!EU57)</f>
        <v>4</v>
      </c>
      <c r="FF57" s="20">
        <f>(Interdata1!EZ57)</f>
        <v>4</v>
      </c>
      <c r="FG57" s="20">
        <f>(Interdata1!FI57)</f>
        <v>4</v>
      </c>
      <c r="FH57" s="20">
        <f>(Interdata1!FU57)</f>
        <v>2</v>
      </c>
      <c r="FI57" s="20">
        <f>(Interdata1!GH57)</f>
        <v>3</v>
      </c>
      <c r="FJ57" s="20">
        <f>(Interdata1!GJ57)</f>
        <v>3</v>
      </c>
      <c r="FK57" s="20">
        <f>(Interdata1!DY57)</f>
        <v>4</v>
      </c>
      <c r="FL57" s="20">
        <f>(Interdata1!EC57)</f>
        <v>2</v>
      </c>
      <c r="FM57" s="20">
        <f>(Interdata1!EK57)</f>
        <v>4</v>
      </c>
      <c r="FN57" s="20">
        <f>(Interdata1!ER57)</f>
        <v>2</v>
      </c>
      <c r="FO57" s="20">
        <f>(Interdata1!FD57)</f>
        <v>3</v>
      </c>
      <c r="FP57" s="20">
        <f>(Interdata1!FH57)</f>
        <v>1</v>
      </c>
      <c r="FQ57" s="20">
        <f>(Interdata1!FL57)</f>
        <v>4</v>
      </c>
      <c r="FR57" s="20">
        <f>(Interdata1!FO57)</f>
        <v>1</v>
      </c>
      <c r="FS57" s="20">
        <f>(Interdata1!FQ57)</f>
        <v>4</v>
      </c>
      <c r="FT57" s="20">
        <f>(Interdata1!FW57)</f>
        <v>3</v>
      </c>
      <c r="FU57" s="20">
        <f>(Interdata1!EQ57)</f>
        <v>4</v>
      </c>
      <c r="FV57" s="20">
        <f>(Interdata1!ET57)</f>
        <v>4</v>
      </c>
      <c r="FW57" s="20">
        <f>(Interdata1!EV57)</f>
        <v>1</v>
      </c>
      <c r="FX57" s="20">
        <f>(Interdata1!FG57)</f>
        <v>1</v>
      </c>
      <c r="FY57" s="20">
        <f>(Interdata1!FN57)</f>
        <v>3</v>
      </c>
      <c r="FZ57" s="20">
        <f>(Interdata1!FR57)</f>
        <v>2</v>
      </c>
      <c r="GA57" s="20">
        <f>(Interdata1!GC57)</f>
        <v>1</v>
      </c>
      <c r="GB57" s="20">
        <f>(Interdata1!GE57)</f>
        <v>3</v>
      </c>
      <c r="GC57" s="20">
        <f>(Interdata1!GK57)</f>
        <v>4</v>
      </c>
      <c r="GD57" s="20">
        <f>(Interdata1!GL57)</f>
        <v>2</v>
      </c>
      <c r="GE57" s="20">
        <f>(Interdata1!EO57)</f>
        <v>3</v>
      </c>
      <c r="GF57" s="20">
        <f>(Interdata1!EW57)</f>
        <v>4</v>
      </c>
      <c r="GG57" s="20">
        <f>(Interdata1!FF57)</f>
        <v>3</v>
      </c>
      <c r="GH57" s="20">
        <f>(Interdata1!FM57)</f>
        <v>4</v>
      </c>
      <c r="GI57" s="20">
        <f>(Interdata1!FP57)</f>
        <v>4</v>
      </c>
      <c r="GJ57" s="20">
        <f>(Interdata1!GB57)</f>
        <v>4</v>
      </c>
      <c r="GK57" s="20">
        <f>(Interdata1!GF57)</f>
        <v>2</v>
      </c>
      <c r="GL57" s="20">
        <f>(Interdata1!GG57)</f>
        <v>4</v>
      </c>
      <c r="GM57" s="20">
        <f>(Interdata1!GI57)</f>
        <v>3</v>
      </c>
      <c r="GN57" s="20">
        <f>(Interdata1!GN57)</f>
        <v>3</v>
      </c>
      <c r="GO57" s="20">
        <f>(Interdata1!DW57)</f>
        <v>4</v>
      </c>
      <c r="GP57" s="20">
        <f>(Interdata1!EH57)</f>
        <v>2</v>
      </c>
      <c r="GQ57" s="20">
        <f>(Interdata1!EL57)</f>
        <v>3</v>
      </c>
      <c r="GR57" s="20">
        <f>(Interdata1!EX57)</f>
        <v>3</v>
      </c>
      <c r="GS57" s="20">
        <f>(Interdata1!FE57)</f>
        <v>3</v>
      </c>
      <c r="GT57" s="20">
        <f>(Interdata1!FK57)</f>
        <v>4</v>
      </c>
      <c r="GU57" s="20">
        <f>(Interdata1!FY57)</f>
        <v>3</v>
      </c>
      <c r="GV57" s="20">
        <f>(Interdata1!FZ57)</f>
        <v>4</v>
      </c>
      <c r="GW57" s="20">
        <f>(Interdata1!GA57)</f>
        <v>1</v>
      </c>
      <c r="GX57" s="20">
        <f>(Interdata1!GM57)</f>
        <v>4</v>
      </c>
      <c r="GY57" s="20">
        <f>('Raw data'!GO57)</f>
        <v>7</v>
      </c>
      <c r="GZ57" s="20">
        <f>('Raw data'!GW57)</f>
        <v>9</v>
      </c>
      <c r="HA57" s="20">
        <f>('Raw data'!HE57)</f>
        <v>7</v>
      </c>
      <c r="HB57" s="20">
        <f>('Raw data'!HM57)</f>
        <v>9</v>
      </c>
      <c r="HC57" s="20">
        <f>('Raw data'!HU57)</f>
        <v>10</v>
      </c>
      <c r="HD57" s="20">
        <f>('Raw data'!GP57)</f>
        <v>5</v>
      </c>
      <c r="HE57" s="20">
        <f>('Raw data'!GX57)</f>
        <v>9</v>
      </c>
      <c r="HF57" s="20">
        <f>('Raw data'!HF57)</f>
        <v>10</v>
      </c>
      <c r="HG57" s="20">
        <f>('Raw data'!HN57)</f>
        <v>9</v>
      </c>
      <c r="HH57" s="20">
        <f>('Raw data'!HV57)</f>
        <v>10</v>
      </c>
      <c r="HI57" s="20">
        <f>('Raw data'!GQ57)</f>
        <v>9</v>
      </c>
      <c r="HJ57" s="20">
        <f>('Raw data'!GY57)</f>
        <v>10</v>
      </c>
      <c r="HK57" s="20">
        <f>('Raw data'!HG57)</f>
        <v>9</v>
      </c>
      <c r="HL57" s="20">
        <f>('Raw data'!HO57)</f>
        <v>9</v>
      </c>
      <c r="HM57" s="20">
        <f>('Raw data'!HW57)</f>
        <v>9</v>
      </c>
      <c r="HN57" s="20">
        <f>('Raw data'!GR57)</f>
        <v>7</v>
      </c>
      <c r="HO57" s="20">
        <f>('Raw data'!GZ57)</f>
        <v>6</v>
      </c>
      <c r="HP57" s="20">
        <f>('Raw data'!HX57)</f>
        <v>7</v>
      </c>
      <c r="HQ57" s="20">
        <f>('Raw data'!HH57)</f>
        <v>6</v>
      </c>
      <c r="HR57" s="20">
        <f>('Raw data'!HP57)</f>
        <v>8</v>
      </c>
      <c r="HS57" s="20">
        <f>('Raw data'!IC57)</f>
        <v>5</v>
      </c>
      <c r="HT57" s="20">
        <f>('Raw data'!GS57)</f>
        <v>8</v>
      </c>
      <c r="HU57" s="20">
        <f>('Raw data'!HA57)</f>
        <v>6</v>
      </c>
      <c r="HV57" s="20">
        <f>('Raw data'!HI57)</f>
        <v>6</v>
      </c>
      <c r="HW57" s="20">
        <f>('Raw data'!HQ57)</f>
        <v>4</v>
      </c>
      <c r="HX57" s="20">
        <f>('Raw data'!HY57)</f>
        <v>9</v>
      </c>
      <c r="HY57" s="20">
        <f>('Raw data'!GT57)</f>
        <v>7</v>
      </c>
      <c r="HZ57" s="20">
        <f>('Raw data'!HB57)</f>
        <v>8</v>
      </c>
      <c r="IA57" s="20">
        <f>('Raw data'!HJ57)</f>
        <v>8</v>
      </c>
      <c r="IB57" s="20">
        <f>('Raw data'!HR57)</f>
        <v>8</v>
      </c>
      <c r="IC57" s="20">
        <f>('Raw data'!HZ57)</f>
        <v>9</v>
      </c>
      <c r="ID57" s="20">
        <f>('Raw data'!GU57)</f>
        <v>8</v>
      </c>
      <c r="IE57" s="20">
        <f>('Raw data'!HC57)</f>
        <v>7</v>
      </c>
      <c r="IF57" s="20">
        <f>('Raw data'!HK57)</f>
        <v>5</v>
      </c>
      <c r="IG57" s="20">
        <f>('Raw data'!HS57)</f>
        <v>9</v>
      </c>
      <c r="IH57" s="20">
        <f>('Raw data'!IA57)</f>
        <v>4</v>
      </c>
      <c r="II57" s="20">
        <f>('Raw data'!GV57)</f>
        <v>8</v>
      </c>
      <c r="IJ57" s="20">
        <f>('Raw data'!HD57)</f>
        <v>8</v>
      </c>
      <c r="IK57" s="20">
        <f>('Raw data'!HL57)</f>
        <v>8</v>
      </c>
      <c r="IL57" s="20">
        <f>('Raw data'!HT57)</f>
        <v>6</v>
      </c>
      <c r="IM57" s="20">
        <f>('Raw data'!IB57)</f>
        <v>9</v>
      </c>
    </row>
    <row r="58">
      <c r="A58" s="24" t="str">
        <f>'Raw data'!B58</f>
        <v>Developer</v>
      </c>
      <c r="B58" s="31">
        <f>COUNTIF(Interdata1!E58:I58,"&lt;1")</f>
        <v>3</v>
      </c>
      <c r="C58" s="20">
        <f>COUNTIF(Interdata1!T58:W58,"&lt;1")</f>
        <v>2</v>
      </c>
      <c r="D58" s="20">
        <f>COUNTIF(Interdata1!Y58,"&lt;1")</f>
        <v>0</v>
      </c>
      <c r="E58" s="19">
        <f>COUNTIF(Interdata1!AI58:AL58,"&lt;1")</f>
        <v>2</v>
      </c>
      <c r="F58" s="19">
        <f>COUNTIF(Interdata1!E58,"&gt;0")</f>
        <v>1</v>
      </c>
      <c r="G58" s="20">
        <f>COUNTIF(Interdata1!J58:M58,"&lt;1")</f>
        <v>2</v>
      </c>
      <c r="H58" s="20">
        <f>countif(Interdata1!T58,"&gt;0")</f>
        <v>1</v>
      </c>
      <c r="I58" s="20">
        <f>COUNTIF(Interdata1!X58,"&lt;1")</f>
        <v>0</v>
      </c>
      <c r="J58" s="20">
        <f>COUNTIF(Interdata1!Z58:AB58,"&lt;1")</f>
        <v>1</v>
      </c>
      <c r="K58" s="20">
        <f>COUNTIF(Interdata1!AI58,"&gt;0")</f>
        <v>0</v>
      </c>
      <c r="L58" s="20">
        <f>COUNTIF(Interdata1!AM58:AO58,"&lt;1")</f>
        <v>2</v>
      </c>
      <c r="M58" s="20">
        <f>COUNTIF(Interdata1!F58,"&gt;0")</f>
        <v>0</v>
      </c>
      <c r="N58" s="20">
        <f>COUNTIF(Interdata1!J58,"&gt;0")</f>
        <v>0</v>
      </c>
      <c r="O58" s="20">
        <f>COUNTIF(Interdata1!N58:P58,"&lt;1")</f>
        <v>1</v>
      </c>
      <c r="P58" s="20">
        <f>COUNTIF(Interdata1!U58,"&gt;0")</f>
        <v>0</v>
      </c>
      <c r="Q58" s="20">
        <f>COUNTIF(Interdata1!X58,"&gt;0")</f>
        <v>1</v>
      </c>
      <c r="R58" s="20">
        <f>COUNTIF(Interdata1!AC58:AE58,"&lt;1")</f>
        <v>0</v>
      </c>
      <c r="S58" s="20">
        <f>COUNTIF(Interdata1!AN58,"&gt;0")</f>
        <v>0</v>
      </c>
      <c r="T58" s="20">
        <f>COUNTIF(Interdata1!AP58:AQ58,"&lt;1")</f>
        <v>0</v>
      </c>
      <c r="U58" s="20">
        <f>COUNTIF(Interdata1!AS58,"&gt;0")</f>
        <v>0</v>
      </c>
      <c r="V58" s="20">
        <f>COUNTIF(Interdata1!G58,"&gt;0")</f>
        <v>0</v>
      </c>
      <c r="W58" s="20">
        <f>COUNTIF(Interdata1!K58,"&gt;0")</f>
        <v>1</v>
      </c>
      <c r="X58" s="20">
        <f>COUNTIF(Interdata1!N58,"&gt;0")</f>
        <v>1</v>
      </c>
      <c r="Y58" s="20">
        <f>COUNTIF(Interdata1!Q58:R58,"&lt;1")</f>
        <v>2</v>
      </c>
      <c r="Z58" s="20">
        <f>COUNTIF(Interdata1!V58,"&gt;0")</f>
        <v>0</v>
      </c>
      <c r="AA58" s="20">
        <f>COUNTIF(Interdata1!Z58,"&gt;0")</f>
        <v>1</v>
      </c>
      <c r="AB58" s="20">
        <f>COUNTIF(Interdata1!AC58:AD58,"&gt;0")</f>
        <v>2</v>
      </c>
      <c r="AC58" s="20">
        <f>COUNTIF(Interdata1!AF58:AG58,"&lt;1")</f>
        <v>1</v>
      </c>
      <c r="AD58" s="20">
        <f>COUNTIF(Interdata1!AJ58,"&gt;0")</f>
        <v>1</v>
      </c>
      <c r="AE58" s="20">
        <f>COUNTIF(Interdata1!AP58,"&gt;0")</f>
        <v>1</v>
      </c>
      <c r="AF58" s="20">
        <f>COUNTIF(Interdata1!AR58,"&lt;1")</f>
        <v>0</v>
      </c>
      <c r="AG58" s="20">
        <f>COUNTIF(Interdata1!AT58,"&lt;1")</f>
        <v>0</v>
      </c>
      <c r="AH58" s="20">
        <f>COUNTIF(Interdata1!H58,"&gt;0")</f>
        <v>0</v>
      </c>
      <c r="AI58" s="20">
        <f>COUNTIF(Interdata1!L58,"&gt;0")</f>
        <v>1</v>
      </c>
      <c r="AJ58" s="20">
        <f>COUNTIF(Interdata1!O58,"&gt;0")</f>
        <v>1</v>
      </c>
      <c r="AK58" s="20">
        <f>COUNTIF(Interdata1!Q58,"&gt;0")</f>
        <v>0</v>
      </c>
      <c r="AL58" s="20">
        <f>COUNTIF(Interdata1!S58,"&lt;1")</f>
        <v>1</v>
      </c>
      <c r="AM58" s="20">
        <f>COUNTIF(Interdata1!AA58:AB58,"&gt;0")</f>
        <v>1</v>
      </c>
      <c r="AN58" s="20">
        <f>COUNTIF(Interdata1!AF58,"&gt;0")</f>
        <v>1</v>
      </c>
      <c r="AO58" s="20">
        <f>COUNTIF(Interdata1!AH58,"&lt;1")</f>
        <v>0</v>
      </c>
      <c r="AP58" s="20">
        <f>COUNTIF(Interdata1!AK58,"&gt;0")</f>
        <v>0</v>
      </c>
      <c r="AQ58" s="20">
        <f>COUNTIF(Interdata1!AM58,"&gt;0")</f>
        <v>1</v>
      </c>
      <c r="AR58" s="20">
        <f>COUNTIF(Interdata1!AO58,"&gt;0")</f>
        <v>0</v>
      </c>
      <c r="AS58" s="20">
        <f>COUNTIF(Interdata1!AQ58:AR58,"&gt;0")</f>
        <v>2</v>
      </c>
      <c r="AT58" s="20">
        <f>COUNTIF(Interdata1!I58,"&gt;0")</f>
        <v>1</v>
      </c>
      <c r="AU58" s="20">
        <f>COUNTIF(Interdata1!M58,"&gt;0")</f>
        <v>0</v>
      </c>
      <c r="AV58" s="20">
        <f>COUNTIF(Interdata1!P58,"&gt;0")</f>
        <v>0</v>
      </c>
      <c r="AW58" s="20">
        <f>COUNTIF(Interdata1!R58:S58,"&gt;0")</f>
        <v>0</v>
      </c>
      <c r="AX58" s="20">
        <f>COUNTIF(Interdata1!W58,"&gt;0")</f>
        <v>1</v>
      </c>
      <c r="AY58" s="20">
        <f>COUNTIF(Interdata1!Y58,"&gt;0")</f>
        <v>1</v>
      </c>
      <c r="AZ58" s="20">
        <f>COUNTIF(Interdata1!AE58,"&gt;0")</f>
        <v>1</v>
      </c>
      <c r="BA58" s="20">
        <f>COUNTIF(Interdata1!AG58:AH58,"&gt;0")</f>
        <v>1</v>
      </c>
      <c r="BB58" s="20">
        <f>COUNTIF(Interdata1!AL58,"&gt;0")</f>
        <v>1</v>
      </c>
      <c r="BC58" s="20">
        <f>COUNTIF(Interdata1!AS58,"&lt;1")</f>
        <v>1</v>
      </c>
      <c r="BD58" s="32">
        <f>COUNTIF(Interdata1!AT58,"&gt;0")</f>
        <v>1</v>
      </c>
      <c r="BE58" s="20">
        <f>COUNTIF(Interdata1!AU58,"&gt;0")</f>
        <v>0</v>
      </c>
      <c r="BF58" s="20">
        <f>COUNTIF(Interdata1!AY58,"&gt;0")</f>
        <v>1</v>
      </c>
      <c r="BG58" s="20">
        <f>COUNTIF(Interdata1!BC58,"&gt;0")</f>
        <v>0</v>
      </c>
      <c r="BH58" s="20">
        <f>COUNTIF(Interdata1!BG58,"&gt;0")</f>
        <v>1</v>
      </c>
      <c r="BI58" s="20">
        <f>COUNTIF(Interdata1!BK58,"&gt;0")</f>
        <v>1</v>
      </c>
      <c r="BJ58" s="20">
        <f>COUNTIF(Interdata1!BO58,"&gt;0")</f>
        <v>0</v>
      </c>
      <c r="BK58" s="20">
        <f>COUNTIF(Interdata1!BS58,"&gt;0")</f>
        <v>1</v>
      </c>
      <c r="BL58" s="20">
        <f>COUNTIF(Interdata1!BW58,"&gt;0")</f>
        <v>0</v>
      </c>
      <c r="BM58" s="20">
        <f>COUNTIF(Interdata1!CA58,"&gt;0")</f>
        <v>0</v>
      </c>
      <c r="BN58" s="20">
        <f>COUNTIF(Interdata1!CE58,"&gt;0")</f>
        <v>0</v>
      </c>
      <c r="BO58" s="20">
        <f>COUNTIF(Interdata1!AV58,"&gt;0")</f>
        <v>1</v>
      </c>
      <c r="BP58" s="20">
        <f>COUNTIF(Interdata1!AZ58,"&gt;0")</f>
        <v>1</v>
      </c>
      <c r="BQ58" s="20">
        <f>COUNTIF(Interdata1!BD58,"&gt;0")</f>
        <v>1</v>
      </c>
      <c r="BR58" s="20">
        <f>COUNTIF(Interdata1!BH58,"&gt;0")</f>
        <v>1</v>
      </c>
      <c r="BS58" s="20">
        <f>COUNTIF(Interdata1!BL58,"&gt;0")</f>
        <v>1</v>
      </c>
      <c r="BT58" s="20">
        <f>COUNTIF(Interdata1!BP58,"&gt;0")</f>
        <v>1</v>
      </c>
      <c r="BU58" s="20">
        <f>COUNTIF(Interdata1!BT58,"&gt;0")</f>
        <v>1</v>
      </c>
      <c r="BV58" s="20">
        <f>COUNTIF(Interdata1!BX58,"&gt;0")</f>
        <v>0</v>
      </c>
      <c r="BW58" s="20">
        <f>COUNTIF(Interdata1!CB58,"&gt;0")</f>
        <v>1</v>
      </c>
      <c r="BX58" s="20">
        <f>COUNTIF(Interdata1!CF58,"&gt;0")</f>
        <v>0</v>
      </c>
      <c r="BY58" s="20">
        <f>COUNTIF(Interdata1!AW58,"&gt;0")</f>
        <v>1</v>
      </c>
      <c r="BZ58" s="20">
        <f>COUNTIF(Interdata1!BA58,"&gt;0")</f>
        <v>0</v>
      </c>
      <c r="CA58" s="20">
        <f>COUNTIF(Interdata1!BE58,"&gt;0")</f>
        <v>1</v>
      </c>
      <c r="CB58" s="20">
        <f>COUNTIF(Interdata1!BI58,"&gt;0")</f>
        <v>1</v>
      </c>
      <c r="CC58" s="20">
        <f>COUNTIF(Interdata1!BM58,"&gt;0")</f>
        <v>1</v>
      </c>
      <c r="CD58" s="20">
        <f>COUNTIF(Interdata1!BQ58,"&gt;0")</f>
        <v>0</v>
      </c>
      <c r="CE58" s="20">
        <f>COUNTIF(Interdata1!BU58,"&gt;0")</f>
        <v>0</v>
      </c>
      <c r="CF58" s="20">
        <f>COUNTIF(Interdata1!BY58,"&gt;0")</f>
        <v>0</v>
      </c>
      <c r="CG58" s="20">
        <f>COUNTIF(Interdata1!CC58,"&gt;0")</f>
        <v>0</v>
      </c>
      <c r="CH58" s="20">
        <f>COUNTIF(Interdata1!CG58,"&gt;0")</f>
        <v>0</v>
      </c>
      <c r="CI58" s="20">
        <f>COUNTIF(Interdata1!AX58,"&gt;0")</f>
        <v>0</v>
      </c>
      <c r="CJ58" s="20">
        <f>COUNTIF(Interdata1!BB58,"&gt;0")</f>
        <v>1</v>
      </c>
      <c r="CK58" s="20">
        <f>COUNTIF(Interdata1!BF58,"&gt;0")</f>
        <v>0</v>
      </c>
      <c r="CL58" s="20">
        <f>COUNTIF(Interdata1!BJ58,"&gt;0")</f>
        <v>0</v>
      </c>
      <c r="CM58" s="20">
        <f>COUNTIF(Interdata1!BN58,"&gt;0")</f>
        <v>0</v>
      </c>
      <c r="CN58" s="20">
        <f>COUNTIF(Interdata1!BR58,"&gt;0")</f>
        <v>1</v>
      </c>
      <c r="CO58" s="20">
        <f>COUNTIF(Interdata1!BV58,"&gt;0")</f>
        <v>1</v>
      </c>
      <c r="CP58" s="20">
        <f>COUNTIF(Interdata1!BZ58,"&gt;0")</f>
        <v>0</v>
      </c>
      <c r="CQ58" s="20">
        <f>COUNTIF(Interdata1!CD58,"&gt;0")</f>
        <v>0</v>
      </c>
      <c r="CR58" s="20">
        <f>COUNTIF(Interdata1!CH58,"&gt;0")</f>
        <v>0</v>
      </c>
      <c r="CS58" s="20">
        <f>COUNTIF(Interdata1!CI58,"&gt;0")</f>
        <v>0</v>
      </c>
      <c r="CT58" s="20">
        <f>COUNTIF(Interdata1!CM58,"&gt;0")</f>
        <v>0</v>
      </c>
      <c r="CU58" s="20">
        <f>COUNTIF(Interdata1!CQ58,"&gt;0")</f>
        <v>0</v>
      </c>
      <c r="CV58" s="20">
        <f>COUNTIF(Interdata1!CU58,"&gt;0")</f>
        <v>0</v>
      </c>
      <c r="CW58" s="20">
        <f>COUNTIF(Interdata1!CY58,"&gt;0")</f>
        <v>0</v>
      </c>
      <c r="CX58" s="20">
        <f>COUNTIF(Interdata1!DC58,"&gt;0")</f>
        <v>1</v>
      </c>
      <c r="CY58" s="20">
        <f>COUNTIF(Interdata1!DG58,"&gt;0")</f>
        <v>0</v>
      </c>
      <c r="CZ58" s="20">
        <f>COUNTIF(Interdata1!DK58,"&gt;0")</f>
        <v>0</v>
      </c>
      <c r="DA58" s="20">
        <f>COUNTIF(Interdata1!DO58,"&gt;0")</f>
        <v>1</v>
      </c>
      <c r="DB58" s="20">
        <f>COUNTIF(Interdata1!DS58,"&gt;0")</f>
        <v>0</v>
      </c>
      <c r="DC58" s="20">
        <f>COUNTIF(Interdata1!CJ58,"&gt;0")</f>
        <v>0</v>
      </c>
      <c r="DD58" s="20">
        <f>COUNTIF(Interdata1!CN58,"&gt;0")</f>
        <v>0</v>
      </c>
      <c r="DE58" s="20">
        <f>COUNTIF(Interdata1!CR58,"&gt;0")</f>
        <v>0</v>
      </c>
      <c r="DF58" s="20">
        <f>COUNTIF(Interdata1!CV58,"&gt;0")</f>
        <v>0</v>
      </c>
      <c r="DG58" s="20">
        <f>COUNTIF(Interdata1!CZ58,"&gt;0")</f>
        <v>1</v>
      </c>
      <c r="DH58" s="20">
        <f>COUNTIF(Interdata1!DD58,"&gt;0")</f>
        <v>0</v>
      </c>
      <c r="DI58" s="20">
        <f>COUNTIF(Interdata1!DH58,"&gt;0")</f>
        <v>1</v>
      </c>
      <c r="DJ58" s="20">
        <f>COUNTIF(Interdata1!DL58,"&gt;0")</f>
        <v>0</v>
      </c>
      <c r="DK58" s="20">
        <f>COUNTIF(Interdata1!DP58,"&gt;0")</f>
        <v>1</v>
      </c>
      <c r="DL58" s="20">
        <f>COUNTIF(Interdata1!DT58,"&gt;0")</f>
        <v>0</v>
      </c>
      <c r="DM58" s="20">
        <f>COUNTIF(Interdata1!CK58,"&gt;0")</f>
        <v>0</v>
      </c>
      <c r="DN58" s="20">
        <f>COUNTIF(Interdata1!CO58,"&gt;0")</f>
        <v>0</v>
      </c>
      <c r="DO58" s="20">
        <f>COUNTIF(Interdata1!CS58,"&gt;0")</f>
        <v>1</v>
      </c>
      <c r="DP58" s="20">
        <f>COUNTIF(Interdata1!CW58,"&gt;0")</f>
        <v>0</v>
      </c>
      <c r="DQ58" s="20">
        <f>COUNTIF(Interdata1!DA58,"&gt;0")</f>
        <v>0</v>
      </c>
      <c r="DR58" s="20">
        <f>COUNTIF(Interdata1!DE58,"&gt;0")</f>
        <v>1</v>
      </c>
      <c r="DS58" s="20">
        <f>COUNTIF(Interdata1!DI58,"&gt;0")</f>
        <v>0</v>
      </c>
      <c r="DT58" s="20">
        <f>COUNTIF(Interdata1!DM58,"&gt;0")</f>
        <v>1</v>
      </c>
      <c r="DU58" s="20">
        <f>COUNTIF(Interdata1!DQ58,"&gt;0")</f>
        <v>0</v>
      </c>
      <c r="DV58" s="20">
        <f>COUNTIF(Interdata1!DU58,"&gt;0")</f>
        <v>0</v>
      </c>
      <c r="DW58" s="20">
        <f>COUNTIF(Interdata1!CL58,"&gt;0")</f>
        <v>0</v>
      </c>
      <c r="DX58" s="20">
        <f>COUNTIF(Interdata1!CP58,"&gt;0")</f>
        <v>0</v>
      </c>
      <c r="DY58" s="20">
        <f>COUNTIF(Interdata1!CT58,"&gt;0")</f>
        <v>0</v>
      </c>
      <c r="DZ58" s="20">
        <f>COUNTIF(Interdata1!CX58,"&gt;0")</f>
        <v>0</v>
      </c>
      <c r="EA58" s="20">
        <f>COUNTIF(Interdata1!DB58,"&gt;0")</f>
        <v>0</v>
      </c>
      <c r="EB58" s="20">
        <f>COUNTIF(Interdata1!DF58,"&gt;0")</f>
        <v>1</v>
      </c>
      <c r="EC58" s="20">
        <f>COUNTIF(Interdata1!DJ58,"&gt;0")</f>
        <v>0</v>
      </c>
      <c r="ED58" s="20">
        <f>COUNTIF(Interdata1!DN58,"&gt;0")</f>
        <v>0</v>
      </c>
      <c r="EE58" s="20">
        <f>COUNTIF(Interdata1!DR58,"&gt;0")</f>
        <v>1</v>
      </c>
      <c r="EF58" s="20">
        <f>COUNTIF(Interdata1!DV58,"&gt;0")</f>
        <v>0</v>
      </c>
      <c r="EG58" s="20">
        <f>(Interdata1!EB58)</f>
        <v>3</v>
      </c>
      <c r="EH58" s="20">
        <f>(Interdata1!ED58)</f>
        <v>2</v>
      </c>
      <c r="EI58" s="20">
        <f>(Interdata1!EE58)</f>
        <v>1</v>
      </c>
      <c r="EJ58" s="20">
        <f>(Interdata1!EJ58)</f>
        <v>2</v>
      </c>
      <c r="EK58" s="20">
        <f>(Interdata1!ES58)</f>
        <v>3</v>
      </c>
      <c r="EL58" s="20">
        <f>(Interdata1!FA58)</f>
        <v>3</v>
      </c>
      <c r="EM58" s="20">
        <f>(Interdata1!FC58)</f>
        <v>2</v>
      </c>
      <c r="EN58" s="20">
        <f>(Interdata1!FT58)</f>
        <v>3</v>
      </c>
      <c r="EO58" s="20">
        <f>(Interdata1!FV58)</f>
        <v>2</v>
      </c>
      <c r="EP58" s="20">
        <f>(Interdata1!GD58)</f>
        <v>1</v>
      </c>
      <c r="EQ58" s="20">
        <f>(Interdata1!EA58)</f>
        <v>4</v>
      </c>
      <c r="ER58" s="20">
        <f>(Interdata1!EF58)</f>
        <v>4</v>
      </c>
      <c r="ES58" s="20">
        <f>(Interdata1!EG58)</f>
        <v>2</v>
      </c>
      <c r="ET58" s="20">
        <f>(Interdata1!EM58)</f>
        <v>3</v>
      </c>
      <c r="EU58" s="20">
        <f>(Interdata1!EP58)</f>
        <v>4</v>
      </c>
      <c r="EV58" s="20">
        <f>(Interdata1!EY58)</f>
        <v>3</v>
      </c>
      <c r="EW58" s="20">
        <f>(Interdata1!FB58)</f>
        <v>4</v>
      </c>
      <c r="EX58" s="20">
        <f>(Interdata1!FJ58)</f>
        <v>2</v>
      </c>
      <c r="EY58" s="20">
        <f>(Interdata1!FS58)</f>
        <v>4</v>
      </c>
      <c r="EZ58" s="20">
        <f>(Interdata1!FX58)</f>
        <v>4</v>
      </c>
      <c r="FA58" s="20">
        <f>(Interdata1!DX58)</f>
        <v>2</v>
      </c>
      <c r="FB58" s="20">
        <f>(Interdata1!DZ58)</f>
        <v>4</v>
      </c>
      <c r="FC58" s="20">
        <f>(Interdata1!EI58)</f>
        <v>3</v>
      </c>
      <c r="FD58" s="20">
        <f>(Interdata1!EN58)</f>
        <v>4</v>
      </c>
      <c r="FE58" s="20">
        <f>(Interdata1!EU58)</f>
        <v>3</v>
      </c>
      <c r="FF58" s="20">
        <f>(Interdata1!EZ58)</f>
        <v>3</v>
      </c>
      <c r="FG58" s="20">
        <f>(Interdata1!FI58)</f>
        <v>2</v>
      </c>
      <c r="FH58" s="20">
        <f>(Interdata1!FU58)</f>
        <v>1</v>
      </c>
      <c r="FI58" s="20">
        <f>(Interdata1!GH58)</f>
        <v>2</v>
      </c>
      <c r="FJ58" s="20">
        <f>(Interdata1!GJ58)</f>
        <v>3</v>
      </c>
      <c r="FK58" s="20">
        <f>(Interdata1!DY58)</f>
        <v>4</v>
      </c>
      <c r="FL58" s="20">
        <f>(Interdata1!EC58)</f>
        <v>4</v>
      </c>
      <c r="FM58" s="20">
        <f>(Interdata1!EK58)</f>
        <v>4</v>
      </c>
      <c r="FN58" s="20">
        <f>(Interdata1!ER58)</f>
        <v>4</v>
      </c>
      <c r="FO58" s="20">
        <f>(Interdata1!FD58)</f>
        <v>2</v>
      </c>
      <c r="FP58" s="20">
        <f>(Interdata1!FH58)</f>
        <v>3</v>
      </c>
      <c r="FQ58" s="20">
        <f>(Interdata1!FL58)</f>
        <v>2</v>
      </c>
      <c r="FR58" s="20">
        <f>(Interdata1!FO58)</f>
        <v>2</v>
      </c>
      <c r="FS58" s="20">
        <f>(Interdata1!FQ58)</f>
        <v>3</v>
      </c>
      <c r="FT58" s="20">
        <f>(Interdata1!FW58)</f>
        <v>4</v>
      </c>
      <c r="FU58" s="20">
        <f>(Interdata1!EQ58)</f>
        <v>4</v>
      </c>
      <c r="FV58" s="20">
        <f>(Interdata1!ET58)</f>
        <v>1</v>
      </c>
      <c r="FW58" s="20">
        <f>(Interdata1!EV58)</f>
        <v>2</v>
      </c>
      <c r="FX58" s="20">
        <f>(Interdata1!FG58)</f>
        <v>2</v>
      </c>
      <c r="FY58" s="20">
        <f>(Interdata1!FN58)</f>
        <v>3</v>
      </c>
      <c r="FZ58" s="20">
        <f>(Interdata1!FR58)</f>
        <v>2</v>
      </c>
      <c r="GA58" s="20">
        <f>(Interdata1!GC58)</f>
        <v>1</v>
      </c>
      <c r="GB58" s="20">
        <f>(Interdata1!GE58)</f>
        <v>4</v>
      </c>
      <c r="GC58" s="20">
        <f>(Interdata1!GK58)</f>
        <v>2</v>
      </c>
      <c r="GD58" s="20">
        <f>(Interdata1!GL58)</f>
        <v>3</v>
      </c>
      <c r="GE58" s="20">
        <f>(Interdata1!EO58)</f>
        <v>2</v>
      </c>
      <c r="GF58" s="20">
        <f>(Interdata1!EW58)</f>
        <v>3</v>
      </c>
      <c r="GG58" s="20">
        <f>(Interdata1!FF58)</f>
        <v>2</v>
      </c>
      <c r="GH58" s="20">
        <f>(Interdata1!FM58)</f>
        <v>2</v>
      </c>
      <c r="GI58" s="20">
        <f>(Interdata1!FP58)</f>
        <v>2</v>
      </c>
      <c r="GJ58" s="20">
        <f>(Interdata1!GB58)</f>
        <v>2</v>
      </c>
      <c r="GK58" s="20">
        <f>(Interdata1!GF58)</f>
        <v>3</v>
      </c>
      <c r="GL58" s="20">
        <f>(Interdata1!GG58)</f>
        <v>3</v>
      </c>
      <c r="GM58" s="20">
        <f>(Interdata1!GI58)</f>
        <v>2</v>
      </c>
      <c r="GN58" s="20">
        <f>(Interdata1!GN58)</f>
        <v>3</v>
      </c>
      <c r="GO58" s="20">
        <f>(Interdata1!DW58)</f>
        <v>4</v>
      </c>
      <c r="GP58" s="20">
        <f>(Interdata1!EH58)</f>
        <v>3</v>
      </c>
      <c r="GQ58" s="20">
        <f>(Interdata1!EL58)</f>
        <v>2</v>
      </c>
      <c r="GR58" s="20">
        <f>(Interdata1!EX58)</f>
        <v>2</v>
      </c>
      <c r="GS58" s="20">
        <f>(Interdata1!FE58)</f>
        <v>3</v>
      </c>
      <c r="GT58" s="20">
        <f>(Interdata1!FK58)</f>
        <v>2</v>
      </c>
      <c r="GU58" s="20">
        <f>(Interdata1!FY58)</f>
        <v>3</v>
      </c>
      <c r="GV58" s="20">
        <f>(Interdata1!FZ58)</f>
        <v>3</v>
      </c>
      <c r="GW58" s="20">
        <f>(Interdata1!GA58)</f>
        <v>1</v>
      </c>
      <c r="GX58" s="20">
        <f>(Interdata1!GM58)</f>
        <v>3</v>
      </c>
      <c r="GY58" s="20">
        <f>('Raw data'!GO58)</f>
        <v>6</v>
      </c>
      <c r="GZ58" s="20">
        <f>('Raw data'!GW58)</f>
        <v>3</v>
      </c>
      <c r="HA58" s="20">
        <f>('Raw data'!HE58)</f>
        <v>3</v>
      </c>
      <c r="HB58" s="20">
        <f>('Raw data'!HM58)</f>
        <v>4</v>
      </c>
      <c r="HC58" s="20">
        <f>('Raw data'!HU58)</f>
        <v>5</v>
      </c>
      <c r="HD58" s="20">
        <f>('Raw data'!GP58)</f>
        <v>6</v>
      </c>
      <c r="HE58" s="20">
        <f>('Raw data'!GX58)</f>
        <v>8</v>
      </c>
      <c r="HF58" s="20">
        <f>('Raw data'!HF58)</f>
        <v>10</v>
      </c>
      <c r="HG58" s="20">
        <f>('Raw data'!HN58)</f>
        <v>6</v>
      </c>
      <c r="HH58" s="20">
        <f>('Raw data'!HV58)</f>
        <v>5</v>
      </c>
      <c r="HI58" s="20">
        <f>('Raw data'!GQ58)</f>
        <v>6</v>
      </c>
      <c r="HJ58" s="20">
        <f>('Raw data'!GY58)</f>
        <v>9</v>
      </c>
      <c r="HK58" s="20">
        <f>('Raw data'!HG58)</f>
        <v>10</v>
      </c>
      <c r="HL58" s="20">
        <f>('Raw data'!HO58)</f>
        <v>5</v>
      </c>
      <c r="HM58" s="20">
        <f>('Raw data'!HW58)</f>
        <v>5</v>
      </c>
      <c r="HN58" s="20">
        <f>('Raw data'!GR58)</f>
        <v>7</v>
      </c>
      <c r="HO58" s="20">
        <f>('Raw data'!GZ58)</f>
        <v>9</v>
      </c>
      <c r="HP58" s="20">
        <f>('Raw data'!HX58)</f>
        <v>7</v>
      </c>
      <c r="HQ58" s="20">
        <f>('Raw data'!HH58)</f>
        <v>3</v>
      </c>
      <c r="HR58" s="20">
        <f>('Raw data'!HP58)</f>
        <v>3</v>
      </c>
      <c r="HS58" s="20">
        <f>('Raw data'!IC58)</f>
        <v>7</v>
      </c>
      <c r="HT58" s="20">
        <f>('Raw data'!GS58)</f>
        <v>7</v>
      </c>
      <c r="HU58" s="20">
        <f>('Raw data'!HA58)</f>
        <v>10</v>
      </c>
      <c r="HV58" s="20">
        <f>('Raw data'!HI58)</f>
        <v>10</v>
      </c>
      <c r="HW58" s="20">
        <f>('Raw data'!HQ58)</f>
        <v>5</v>
      </c>
      <c r="HX58" s="20">
        <f>('Raw data'!HY58)</f>
        <v>7</v>
      </c>
      <c r="HY58" s="20">
        <f>('Raw data'!GT58)</f>
        <v>5</v>
      </c>
      <c r="HZ58" s="20">
        <f>('Raw data'!HB58)</f>
        <v>6</v>
      </c>
      <c r="IA58" s="20">
        <f>('Raw data'!HJ58)</f>
        <v>6</v>
      </c>
      <c r="IB58" s="20">
        <f>('Raw data'!HR58)</f>
        <v>4</v>
      </c>
      <c r="IC58" s="20">
        <f>('Raw data'!HZ58)</f>
        <v>5</v>
      </c>
      <c r="ID58" s="20">
        <f>('Raw data'!GU58)</f>
        <v>7</v>
      </c>
      <c r="IE58" s="20">
        <f>('Raw data'!HC58)</f>
        <v>9</v>
      </c>
      <c r="IF58" s="20">
        <f>('Raw data'!HK58)</f>
        <v>4</v>
      </c>
      <c r="IG58" s="20">
        <f>('Raw data'!HS58)</f>
        <v>8</v>
      </c>
      <c r="IH58" s="20">
        <f>('Raw data'!IA58)</f>
        <v>4</v>
      </c>
      <c r="II58" s="20">
        <f>('Raw data'!GV58)</f>
        <v>8</v>
      </c>
      <c r="IJ58" s="20">
        <f>('Raw data'!HD58)</f>
        <v>10</v>
      </c>
      <c r="IK58" s="20">
        <f>('Raw data'!HL58)</f>
        <v>4</v>
      </c>
      <c r="IL58" s="20">
        <f>('Raw data'!HT58)</f>
        <v>5</v>
      </c>
      <c r="IM58" s="20">
        <f>('Raw data'!IB58)</f>
        <v>10</v>
      </c>
    </row>
    <row r="59">
      <c r="A59" s="24"/>
      <c r="B59" s="31"/>
      <c r="E59" s="19"/>
      <c r="F59" s="19"/>
      <c r="BD59" s="32"/>
    </row>
    <row r="60">
      <c r="A60" s="24"/>
      <c r="B60" s="31"/>
      <c r="E60" s="19"/>
      <c r="BD60" s="32"/>
    </row>
    <row r="61">
      <c r="A61" s="24"/>
      <c r="B61" s="31"/>
      <c r="E61" s="19"/>
      <c r="BD61" s="32"/>
    </row>
    <row r="62">
      <c r="A62" s="24"/>
      <c r="B62" s="31"/>
      <c r="E62" s="19"/>
      <c r="BD62" s="32"/>
    </row>
    <row r="63">
      <c r="A63" s="24"/>
      <c r="B63" s="31"/>
      <c r="E63" s="19"/>
      <c r="BD63" s="32"/>
    </row>
    <row r="64">
      <c r="A64" s="20" t="str">
        <f>'Raw data'!A64</f>
        <v/>
      </c>
      <c r="B64" s="19" t="str">
        <f>'Raw data'!B64</f>
        <v/>
      </c>
      <c r="BD64" s="32"/>
    </row>
    <row r="65">
      <c r="A65" s="20" t="str">
        <f>'Raw data'!A65</f>
        <v/>
      </c>
      <c r="B65" s="19" t="str">
        <f>'Raw data'!B65</f>
        <v/>
      </c>
      <c r="BD65" s="32"/>
    </row>
    <row r="66">
      <c r="A66" s="20" t="str">
        <f>'Raw data'!A66</f>
        <v/>
      </c>
      <c r="B66" s="19" t="str">
        <f>'Raw data'!B66</f>
        <v/>
      </c>
      <c r="BD66" s="32"/>
    </row>
    <row r="67">
      <c r="A67" s="20" t="str">
        <f>'Raw data'!A67</f>
        <v/>
      </c>
      <c r="B67" s="19" t="str">
        <f>'Raw data'!B67</f>
        <v/>
      </c>
      <c r="BD67" s="32"/>
    </row>
    <row r="68">
      <c r="A68" s="20" t="str">
        <f>'Raw data'!A68</f>
        <v/>
      </c>
      <c r="B68" s="19" t="str">
        <f>'Raw data'!B68</f>
        <v/>
      </c>
      <c r="BD68" s="32"/>
    </row>
    <row r="69">
      <c r="A69" s="20" t="str">
        <f>'Raw data'!A69</f>
        <v/>
      </c>
      <c r="B69" s="19" t="str">
        <f>'Raw data'!B69</f>
        <v/>
      </c>
      <c r="BD69" s="32"/>
    </row>
    <row r="70">
      <c r="A70" s="20" t="str">
        <f>'Raw data'!A70</f>
        <v/>
      </c>
      <c r="B70" s="19" t="str">
        <f>'Raw data'!B70</f>
        <v/>
      </c>
      <c r="BD70" s="32"/>
    </row>
    <row r="71">
      <c r="A71" s="20" t="str">
        <f>'Raw data'!A71</f>
        <v/>
      </c>
      <c r="B71" s="19" t="str">
        <f>'Raw data'!B71</f>
        <v/>
      </c>
      <c r="BD71" s="32"/>
    </row>
    <row r="72">
      <c r="A72" s="20" t="str">
        <f>'Raw data'!A72</f>
        <v/>
      </c>
      <c r="B72" s="19" t="str">
        <f>'Raw data'!B72</f>
        <v/>
      </c>
      <c r="BD72" s="32"/>
    </row>
    <row r="73">
      <c r="A73" s="20" t="str">
        <f>'Raw data'!A73</f>
        <v/>
      </c>
      <c r="B73" s="19" t="str">
        <f>'Raw data'!B73</f>
        <v/>
      </c>
      <c r="BD73" s="32"/>
    </row>
    <row r="74">
      <c r="A74" s="20" t="str">
        <f>'Raw data'!A74</f>
        <v/>
      </c>
      <c r="B74" s="19" t="str">
        <f>'Raw data'!B74</f>
        <v/>
      </c>
      <c r="BD74" s="32"/>
    </row>
    <row r="75">
      <c r="BD75" s="32"/>
    </row>
    <row r="76">
      <c r="BD76" s="32"/>
    </row>
    <row r="77">
      <c r="BD77" s="32"/>
    </row>
    <row r="78">
      <c r="BD78" s="32"/>
    </row>
    <row r="79">
      <c r="BD79" s="32"/>
    </row>
    <row r="80">
      <c r="BD80" s="32"/>
    </row>
    <row r="81">
      <c r="BD81" s="32"/>
    </row>
    <row r="82">
      <c r="BD82" s="32"/>
    </row>
    <row r="83">
      <c r="BD83" s="32"/>
    </row>
    <row r="84">
      <c r="BD84" s="32"/>
    </row>
    <row r="85">
      <c r="BD85" s="32"/>
    </row>
    <row r="86">
      <c r="BD86" s="32"/>
    </row>
    <row r="87">
      <c r="BD87" s="32"/>
    </row>
    <row r="88">
      <c r="BD88" s="32"/>
    </row>
    <row r="89">
      <c r="BD89" s="32"/>
    </row>
    <row r="90">
      <c r="BD90" s="32"/>
    </row>
    <row r="91">
      <c r="BD91" s="32"/>
    </row>
    <row r="92">
      <c r="BD92" s="32"/>
    </row>
    <row r="93">
      <c r="BD93" s="32"/>
    </row>
    <row r="94">
      <c r="BD94" s="32"/>
    </row>
    <row r="95">
      <c r="BD95" s="32"/>
    </row>
    <row r="96">
      <c r="BD96" s="32"/>
    </row>
    <row r="97">
      <c r="BD97" s="32"/>
    </row>
    <row r="98">
      <c r="BD98" s="32"/>
    </row>
    <row r="99">
      <c r="BD99" s="32"/>
    </row>
    <row r="100">
      <c r="BD100" s="32"/>
    </row>
    <row r="101">
      <c r="BD101" s="32"/>
    </row>
    <row r="102">
      <c r="BD102" s="32"/>
    </row>
    <row r="103">
      <c r="BD103" s="32"/>
    </row>
    <row r="104">
      <c r="BD104" s="32"/>
    </row>
    <row r="105">
      <c r="BD105" s="32"/>
    </row>
    <row r="106">
      <c r="BD106" s="32"/>
    </row>
    <row r="107">
      <c r="BD107" s="32"/>
    </row>
    <row r="108">
      <c r="BD108" s="32"/>
    </row>
    <row r="109">
      <c r="BD109" s="32"/>
    </row>
    <row r="110">
      <c r="BD110" s="32"/>
    </row>
    <row r="111">
      <c r="BD111" s="32"/>
    </row>
    <row r="112">
      <c r="BD112" s="32"/>
    </row>
    <row r="113">
      <c r="BD113" s="32"/>
    </row>
    <row r="114">
      <c r="BD114" s="32"/>
    </row>
    <row r="115">
      <c r="BD115" s="32"/>
    </row>
    <row r="116">
      <c r="BD116" s="32"/>
    </row>
    <row r="117">
      <c r="BD117" s="32"/>
    </row>
    <row r="118">
      <c r="BD118" s="32"/>
    </row>
    <row r="119">
      <c r="BD119" s="32"/>
    </row>
    <row r="120">
      <c r="BD120" s="32"/>
    </row>
    <row r="121">
      <c r="BD121" s="32"/>
    </row>
    <row r="122">
      <c r="BD122" s="32"/>
    </row>
    <row r="123">
      <c r="BD123" s="32"/>
    </row>
    <row r="124">
      <c r="BD124" s="32"/>
    </row>
    <row r="125">
      <c r="BD125" s="32"/>
    </row>
    <row r="126">
      <c r="BD126" s="32"/>
    </row>
    <row r="127">
      <c r="BD127" s="32"/>
    </row>
    <row r="128">
      <c r="BD128" s="32"/>
    </row>
    <row r="129">
      <c r="BD129" s="32"/>
    </row>
    <row r="130">
      <c r="BD130" s="32"/>
    </row>
    <row r="131">
      <c r="BD131" s="32"/>
    </row>
    <row r="132">
      <c r="BD132" s="32"/>
    </row>
    <row r="133">
      <c r="BD133" s="32"/>
    </row>
    <row r="134">
      <c r="BD134" s="32"/>
    </row>
    <row r="135">
      <c r="BD135" s="32"/>
    </row>
    <row r="136">
      <c r="BD136" s="32"/>
    </row>
    <row r="137">
      <c r="BD137" s="32"/>
    </row>
    <row r="138">
      <c r="BD138" s="32"/>
    </row>
    <row r="139">
      <c r="BD139" s="32"/>
    </row>
    <row r="140">
      <c r="BD140" s="32"/>
    </row>
    <row r="141">
      <c r="BD141" s="32"/>
    </row>
    <row r="142">
      <c r="BD142" s="32"/>
    </row>
    <row r="143">
      <c r="BD143" s="32"/>
    </row>
    <row r="144">
      <c r="BD144" s="32"/>
    </row>
    <row r="145">
      <c r="BD145" s="32"/>
    </row>
    <row r="146">
      <c r="BD146" s="32"/>
    </row>
    <row r="147">
      <c r="BD147" s="32"/>
    </row>
    <row r="148">
      <c r="BD148" s="32"/>
    </row>
    <row r="149">
      <c r="BD149" s="32"/>
    </row>
    <row r="150">
      <c r="BD150" s="32"/>
    </row>
    <row r="151">
      <c r="BD151" s="32"/>
    </row>
    <row r="152">
      <c r="BD152" s="32"/>
    </row>
    <row r="153">
      <c r="BD153" s="32"/>
    </row>
    <row r="154">
      <c r="BD154" s="32"/>
    </row>
    <row r="155">
      <c r="BD155" s="32"/>
    </row>
    <row r="156">
      <c r="BD156" s="32"/>
    </row>
    <row r="157">
      <c r="BD157" s="32"/>
    </row>
    <row r="158">
      <c r="BD158" s="32"/>
    </row>
    <row r="159">
      <c r="BD159" s="32"/>
    </row>
    <row r="160">
      <c r="BD160" s="32"/>
    </row>
    <row r="161">
      <c r="BD161" s="32"/>
    </row>
    <row r="162">
      <c r="BD162" s="32"/>
    </row>
    <row r="163">
      <c r="BD163" s="32"/>
    </row>
    <row r="164">
      <c r="BD164" s="32"/>
    </row>
    <row r="165">
      <c r="BD165" s="32"/>
    </row>
    <row r="166">
      <c r="BD166" s="32"/>
    </row>
    <row r="167">
      <c r="BD167" s="32"/>
    </row>
    <row r="168">
      <c r="BD168" s="32"/>
    </row>
    <row r="169">
      <c r="BD169" s="32"/>
    </row>
    <row r="170">
      <c r="BD170" s="32"/>
    </row>
    <row r="171">
      <c r="BD171" s="32"/>
    </row>
    <row r="172">
      <c r="BD172" s="32"/>
    </row>
    <row r="173">
      <c r="BD173" s="32"/>
    </row>
    <row r="174">
      <c r="BD174" s="32"/>
    </row>
    <row r="175">
      <c r="BD175" s="32"/>
    </row>
    <row r="176">
      <c r="BD176" s="32"/>
    </row>
    <row r="177">
      <c r="BD177" s="32"/>
    </row>
    <row r="178">
      <c r="BD178" s="32"/>
    </row>
    <row r="179">
      <c r="BD179" s="32"/>
    </row>
    <row r="180">
      <c r="BD180" s="32"/>
    </row>
    <row r="181">
      <c r="BD181" s="32"/>
    </row>
    <row r="182">
      <c r="BD182" s="32"/>
    </row>
    <row r="183">
      <c r="BD183" s="32"/>
    </row>
    <row r="184">
      <c r="BD184" s="32"/>
    </row>
    <row r="185">
      <c r="BD185" s="32"/>
    </row>
    <row r="186">
      <c r="BD186" s="32"/>
    </row>
    <row r="187">
      <c r="BD187" s="32"/>
    </row>
    <row r="188">
      <c r="BD188" s="32"/>
    </row>
    <row r="189">
      <c r="BD189" s="32"/>
    </row>
    <row r="190">
      <c r="BD190" s="32"/>
    </row>
    <row r="191">
      <c r="BD191" s="32"/>
    </row>
    <row r="192">
      <c r="BD192" s="32"/>
    </row>
    <row r="193">
      <c r="BD193" s="32"/>
    </row>
    <row r="194">
      <c r="BD194" s="32"/>
    </row>
    <row r="195">
      <c r="BD195" s="32"/>
    </row>
    <row r="196">
      <c r="BD196" s="32"/>
    </row>
    <row r="197">
      <c r="BD197" s="32"/>
    </row>
    <row r="198">
      <c r="BD198" s="32"/>
    </row>
    <row r="199">
      <c r="BD199" s="32"/>
    </row>
    <row r="200">
      <c r="BD200" s="32"/>
    </row>
    <row r="201">
      <c r="BD201" s="32"/>
    </row>
    <row r="202">
      <c r="BD202" s="32"/>
    </row>
    <row r="203">
      <c r="BD203" s="32"/>
    </row>
    <row r="204">
      <c r="BD204" s="32"/>
    </row>
    <row r="205">
      <c r="BD205" s="32"/>
    </row>
    <row r="206">
      <c r="BD206" s="32"/>
    </row>
    <row r="207">
      <c r="BD207" s="32"/>
    </row>
    <row r="208">
      <c r="BD208" s="32"/>
    </row>
    <row r="209">
      <c r="BD209" s="32"/>
    </row>
    <row r="210">
      <c r="BD210" s="32"/>
    </row>
    <row r="211">
      <c r="BD211" s="32"/>
    </row>
    <row r="212">
      <c r="BD212" s="32"/>
    </row>
    <row r="213">
      <c r="BD213" s="32"/>
    </row>
    <row r="214">
      <c r="BD214" s="32"/>
    </row>
    <row r="215">
      <c r="BD215" s="32"/>
    </row>
    <row r="216">
      <c r="BD216" s="32"/>
    </row>
    <row r="217">
      <c r="BD217" s="32"/>
    </row>
    <row r="218">
      <c r="BD218" s="32"/>
    </row>
    <row r="219">
      <c r="BD219" s="32"/>
    </row>
    <row r="220">
      <c r="BD220" s="32"/>
    </row>
    <row r="221">
      <c r="BD221" s="32"/>
    </row>
    <row r="222">
      <c r="BD222" s="32"/>
    </row>
    <row r="223">
      <c r="BD223" s="32"/>
    </row>
    <row r="224">
      <c r="BD224" s="32"/>
    </row>
    <row r="225">
      <c r="BD225" s="32"/>
    </row>
    <row r="226">
      <c r="BD226" s="32"/>
    </row>
    <row r="227">
      <c r="BD227" s="32"/>
    </row>
    <row r="228">
      <c r="BD228" s="32"/>
    </row>
    <row r="229">
      <c r="BD229" s="32"/>
    </row>
    <row r="230">
      <c r="BD230" s="32"/>
    </row>
    <row r="231">
      <c r="BD231" s="32"/>
    </row>
    <row r="232">
      <c r="BD232" s="32"/>
    </row>
    <row r="233">
      <c r="BD233" s="32"/>
    </row>
    <row r="234">
      <c r="BD234" s="32"/>
    </row>
    <row r="235">
      <c r="BD235" s="32"/>
    </row>
    <row r="236">
      <c r="BD236" s="32"/>
    </row>
    <row r="237">
      <c r="BD237" s="32"/>
    </row>
    <row r="238">
      <c r="BD238" s="32"/>
    </row>
    <row r="239">
      <c r="BD239" s="32"/>
    </row>
    <row r="240">
      <c r="BD240" s="32"/>
    </row>
    <row r="241">
      <c r="BD241" s="32"/>
    </row>
    <row r="242">
      <c r="BD242" s="32"/>
    </row>
    <row r="243">
      <c r="BD243" s="32"/>
    </row>
    <row r="244">
      <c r="BD244" s="32"/>
    </row>
    <row r="245">
      <c r="BD245" s="32"/>
    </row>
    <row r="246">
      <c r="BD246" s="32"/>
    </row>
    <row r="247">
      <c r="BD247" s="32"/>
    </row>
    <row r="248">
      <c r="BD248" s="32"/>
    </row>
    <row r="249">
      <c r="BD249" s="32"/>
    </row>
    <row r="250">
      <c r="BD250" s="32"/>
    </row>
    <row r="251">
      <c r="BD251" s="32"/>
    </row>
    <row r="252">
      <c r="BD252" s="32"/>
    </row>
    <row r="253">
      <c r="BD253" s="32"/>
    </row>
    <row r="254">
      <c r="BD254" s="32"/>
    </row>
    <row r="255">
      <c r="BD255" s="32"/>
    </row>
    <row r="256">
      <c r="BD256" s="32"/>
    </row>
    <row r="257">
      <c r="BD257" s="32"/>
    </row>
    <row r="258">
      <c r="BD258" s="32"/>
    </row>
    <row r="259">
      <c r="BD259" s="32"/>
    </row>
    <row r="260">
      <c r="BD260" s="32"/>
    </row>
    <row r="261">
      <c r="BD261" s="32"/>
    </row>
    <row r="262">
      <c r="BD262" s="32"/>
    </row>
    <row r="263">
      <c r="BD263" s="32"/>
    </row>
    <row r="264">
      <c r="BD264" s="32"/>
    </row>
    <row r="265">
      <c r="BD265" s="32"/>
    </row>
    <row r="266">
      <c r="BD266" s="32"/>
    </row>
    <row r="267">
      <c r="BD267" s="32"/>
    </row>
    <row r="268">
      <c r="BD268" s="32"/>
    </row>
    <row r="269">
      <c r="BD269" s="32"/>
    </row>
    <row r="270">
      <c r="BD270" s="32"/>
    </row>
    <row r="271">
      <c r="BD271" s="32"/>
    </row>
    <row r="272">
      <c r="BD272" s="32"/>
    </row>
    <row r="273">
      <c r="BD273" s="32"/>
    </row>
    <row r="274">
      <c r="BD274" s="32"/>
    </row>
    <row r="275">
      <c r="BD275" s="32"/>
    </row>
    <row r="276">
      <c r="BD276" s="32"/>
    </row>
    <row r="277">
      <c r="BD277" s="32"/>
    </row>
    <row r="278">
      <c r="BD278" s="32"/>
    </row>
    <row r="279">
      <c r="BD279" s="32"/>
    </row>
    <row r="280">
      <c r="BD280" s="32"/>
    </row>
    <row r="281">
      <c r="BD281" s="32"/>
    </row>
    <row r="282">
      <c r="BD282" s="32"/>
    </row>
    <row r="283">
      <c r="BD283" s="32"/>
    </row>
    <row r="284">
      <c r="BD284" s="32"/>
    </row>
    <row r="285">
      <c r="BD285" s="32"/>
    </row>
    <row r="286">
      <c r="BD286" s="32"/>
    </row>
    <row r="287">
      <c r="BD287" s="32"/>
    </row>
    <row r="288">
      <c r="BD288" s="32"/>
    </row>
    <row r="289">
      <c r="BD289" s="32"/>
    </row>
    <row r="290">
      <c r="BD290" s="32"/>
    </row>
    <row r="291">
      <c r="BD291" s="32"/>
    </row>
    <row r="292">
      <c r="BD292" s="32"/>
    </row>
    <row r="293">
      <c r="BD293" s="32"/>
    </row>
    <row r="294">
      <c r="BD294" s="32"/>
    </row>
    <row r="295">
      <c r="BD295" s="32"/>
    </row>
    <row r="296">
      <c r="BD296" s="32"/>
    </row>
    <row r="297">
      <c r="BD297" s="32"/>
    </row>
    <row r="298">
      <c r="BD298" s="32"/>
    </row>
    <row r="299">
      <c r="BD299" s="32"/>
    </row>
    <row r="300">
      <c r="BD300" s="32"/>
    </row>
    <row r="301">
      <c r="BD301" s="32"/>
    </row>
    <row r="302">
      <c r="BD302" s="32"/>
    </row>
    <row r="303">
      <c r="BD303" s="32"/>
    </row>
    <row r="304">
      <c r="BD304" s="32"/>
    </row>
    <row r="305">
      <c r="BD305" s="32"/>
    </row>
    <row r="306">
      <c r="BD306" s="32"/>
    </row>
    <row r="307">
      <c r="BD307" s="32"/>
    </row>
    <row r="308">
      <c r="BD308" s="32"/>
    </row>
    <row r="309">
      <c r="BD309" s="32"/>
    </row>
    <row r="310">
      <c r="BD310" s="32"/>
    </row>
    <row r="311">
      <c r="BD311" s="32"/>
    </row>
    <row r="312">
      <c r="BD312" s="32"/>
    </row>
    <row r="313">
      <c r="BD313" s="32"/>
    </row>
    <row r="314">
      <c r="BD314" s="32"/>
    </row>
    <row r="315">
      <c r="BD315" s="32"/>
    </row>
    <row r="316">
      <c r="BD316" s="32"/>
    </row>
    <row r="317">
      <c r="BD317" s="32"/>
    </row>
    <row r="318">
      <c r="BD318" s="32"/>
    </row>
    <row r="319">
      <c r="BD319" s="32"/>
    </row>
    <row r="320">
      <c r="BD320" s="32"/>
    </row>
    <row r="321">
      <c r="BD321" s="32"/>
    </row>
    <row r="322">
      <c r="BD322" s="32"/>
    </row>
    <row r="323">
      <c r="BD323" s="32"/>
    </row>
    <row r="324">
      <c r="BD324" s="32"/>
    </row>
    <row r="325">
      <c r="BD325" s="32"/>
    </row>
    <row r="326">
      <c r="BD326" s="32"/>
    </row>
    <row r="327">
      <c r="BD327" s="32"/>
    </row>
    <row r="328">
      <c r="BD328" s="32"/>
    </row>
    <row r="329">
      <c r="BD329" s="32"/>
    </row>
    <row r="330">
      <c r="BD330" s="32"/>
    </row>
    <row r="331">
      <c r="BD331" s="32"/>
    </row>
    <row r="332">
      <c r="BD332" s="32"/>
    </row>
    <row r="333">
      <c r="BD333" s="32"/>
    </row>
    <row r="334">
      <c r="BD334" s="32"/>
    </row>
    <row r="335">
      <c r="BD335" s="32"/>
    </row>
    <row r="336">
      <c r="BD336" s="32"/>
    </row>
    <row r="337">
      <c r="BD337" s="32"/>
    </row>
    <row r="338">
      <c r="BD338" s="32"/>
    </row>
    <row r="339">
      <c r="BD339" s="32"/>
    </row>
    <row r="340">
      <c r="BD340" s="32"/>
    </row>
    <row r="341">
      <c r="BD341" s="32"/>
    </row>
    <row r="342">
      <c r="BD342" s="32"/>
    </row>
    <row r="343">
      <c r="BD343" s="32"/>
    </row>
    <row r="344">
      <c r="BD344" s="32"/>
    </row>
    <row r="345">
      <c r="BD345" s="32"/>
    </row>
    <row r="346">
      <c r="BD346" s="32"/>
    </row>
    <row r="347">
      <c r="BD347" s="32"/>
    </row>
    <row r="348">
      <c r="BD348" s="32"/>
    </row>
    <row r="349">
      <c r="BD349" s="32"/>
    </row>
    <row r="350">
      <c r="BD350" s="32"/>
    </row>
    <row r="351">
      <c r="BD351" s="32"/>
    </row>
    <row r="352">
      <c r="BD352" s="32"/>
    </row>
    <row r="353">
      <c r="BD353" s="32"/>
    </row>
    <row r="354">
      <c r="BD354" s="32"/>
    </row>
    <row r="355">
      <c r="BD355" s="32"/>
    </row>
    <row r="356">
      <c r="BD356" s="32"/>
    </row>
    <row r="357">
      <c r="BD357" s="32"/>
    </row>
    <row r="358">
      <c r="BD358" s="32"/>
    </row>
    <row r="359">
      <c r="BD359" s="32"/>
    </row>
    <row r="360">
      <c r="BD360" s="32"/>
    </row>
    <row r="361">
      <c r="BD361" s="32"/>
    </row>
    <row r="362">
      <c r="BD362" s="32"/>
    </row>
    <row r="363">
      <c r="BD363" s="32"/>
    </row>
    <row r="364">
      <c r="BD364" s="32"/>
    </row>
    <row r="365">
      <c r="BD365" s="32"/>
    </row>
    <row r="366">
      <c r="BD366" s="32"/>
    </row>
    <row r="367">
      <c r="BD367" s="32"/>
    </row>
    <row r="368">
      <c r="BD368" s="32"/>
    </row>
    <row r="369">
      <c r="BD369" s="32"/>
    </row>
    <row r="370">
      <c r="BD370" s="32"/>
    </row>
    <row r="371">
      <c r="BD371" s="32"/>
    </row>
    <row r="372">
      <c r="BD372" s="32"/>
    </row>
    <row r="373">
      <c r="BD373" s="32"/>
    </row>
    <row r="374">
      <c r="BD374" s="32"/>
    </row>
    <row r="375">
      <c r="BD375" s="32"/>
    </row>
    <row r="376">
      <c r="BD376" s="32"/>
    </row>
    <row r="377">
      <c r="BD377" s="32"/>
    </row>
    <row r="378">
      <c r="BD378" s="32"/>
    </row>
    <row r="379">
      <c r="BD379" s="32"/>
    </row>
    <row r="380">
      <c r="BD380" s="32"/>
    </row>
    <row r="381">
      <c r="BD381" s="32"/>
    </row>
    <row r="382">
      <c r="BD382" s="32"/>
    </row>
    <row r="383">
      <c r="BD383" s="32"/>
    </row>
    <row r="384">
      <c r="BD384" s="32"/>
    </row>
    <row r="385">
      <c r="BD385" s="32"/>
    </row>
    <row r="386">
      <c r="BD386" s="32"/>
    </row>
    <row r="387">
      <c r="BD387" s="32"/>
    </row>
    <row r="388">
      <c r="BD388" s="32"/>
    </row>
    <row r="389">
      <c r="BD389" s="32"/>
    </row>
    <row r="390">
      <c r="BD390" s="32"/>
    </row>
    <row r="391">
      <c r="BD391" s="32"/>
    </row>
    <row r="392">
      <c r="BD392" s="32"/>
    </row>
    <row r="393">
      <c r="BD393" s="32"/>
    </row>
    <row r="394">
      <c r="BD394" s="32"/>
    </row>
    <row r="395">
      <c r="BD395" s="32"/>
    </row>
    <row r="396">
      <c r="BD396" s="32"/>
    </row>
    <row r="397">
      <c r="BD397" s="32"/>
    </row>
    <row r="398">
      <c r="BD398" s="32"/>
    </row>
    <row r="399">
      <c r="BD399" s="32"/>
    </row>
    <row r="400">
      <c r="BD400" s="32"/>
    </row>
    <row r="401">
      <c r="BD401" s="32"/>
    </row>
    <row r="402">
      <c r="BD402" s="32"/>
    </row>
    <row r="403">
      <c r="BD403" s="32"/>
    </row>
    <row r="404">
      <c r="BD404" s="32"/>
    </row>
    <row r="405">
      <c r="BD405" s="32"/>
    </row>
    <row r="406">
      <c r="BD406" s="32"/>
    </row>
    <row r="407">
      <c r="BD407" s="32"/>
    </row>
    <row r="408">
      <c r="BD408" s="32"/>
    </row>
    <row r="409">
      <c r="BD409" s="32"/>
    </row>
    <row r="410">
      <c r="BD410" s="32"/>
    </row>
    <row r="411">
      <c r="BD411" s="32"/>
    </row>
    <row r="412">
      <c r="BD412" s="32"/>
    </row>
    <row r="413">
      <c r="BD413" s="32"/>
    </row>
    <row r="414">
      <c r="BD414" s="32"/>
    </row>
    <row r="415">
      <c r="BD415" s="32"/>
    </row>
    <row r="416">
      <c r="BD416" s="32"/>
    </row>
    <row r="417">
      <c r="BD417" s="32"/>
    </row>
    <row r="418">
      <c r="BD418" s="32"/>
    </row>
    <row r="419">
      <c r="BD419" s="32"/>
    </row>
    <row r="420">
      <c r="BD420" s="32"/>
    </row>
    <row r="421">
      <c r="BD421" s="32"/>
    </row>
    <row r="422">
      <c r="BD422" s="32"/>
    </row>
    <row r="423">
      <c r="BD423" s="32"/>
    </row>
    <row r="424">
      <c r="BD424" s="32"/>
    </row>
    <row r="425">
      <c r="BD425" s="32"/>
    </row>
    <row r="426">
      <c r="BD426" s="32"/>
    </row>
    <row r="427">
      <c r="BD427" s="32"/>
    </row>
    <row r="428">
      <c r="BD428" s="32"/>
    </row>
    <row r="429">
      <c r="BD429" s="32"/>
    </row>
    <row r="430">
      <c r="BD430" s="32"/>
    </row>
    <row r="431">
      <c r="BD431" s="32"/>
    </row>
    <row r="432">
      <c r="BD432" s="32"/>
    </row>
    <row r="433">
      <c r="BD433" s="32"/>
    </row>
    <row r="434">
      <c r="BD434" s="32"/>
    </row>
    <row r="435">
      <c r="BD435" s="32"/>
    </row>
    <row r="436">
      <c r="BD436" s="32"/>
    </row>
    <row r="437">
      <c r="BD437" s="32"/>
    </row>
    <row r="438">
      <c r="BD438" s="32"/>
    </row>
    <row r="439">
      <c r="BD439" s="32"/>
    </row>
    <row r="440">
      <c r="BD440" s="32"/>
    </row>
    <row r="441">
      <c r="BD441" s="32"/>
    </row>
    <row r="442">
      <c r="BD442" s="32"/>
    </row>
    <row r="443">
      <c r="BD443" s="32"/>
    </row>
    <row r="444">
      <c r="BD444" s="32"/>
    </row>
    <row r="445">
      <c r="BD445" s="32"/>
    </row>
    <row r="446">
      <c r="BD446" s="32"/>
    </row>
    <row r="447">
      <c r="BD447" s="32"/>
    </row>
    <row r="448">
      <c r="BD448" s="32"/>
    </row>
    <row r="449">
      <c r="BD449" s="32"/>
    </row>
    <row r="450">
      <c r="BD450" s="32"/>
    </row>
    <row r="451">
      <c r="BD451" s="32"/>
    </row>
    <row r="452">
      <c r="BD452" s="32"/>
    </row>
    <row r="453">
      <c r="BD453" s="32"/>
    </row>
    <row r="454">
      <c r="BD454" s="32"/>
    </row>
    <row r="455">
      <c r="BD455" s="32"/>
    </row>
    <row r="456">
      <c r="BD456" s="32"/>
    </row>
    <row r="457">
      <c r="BD457" s="32"/>
    </row>
    <row r="458">
      <c r="BD458" s="32"/>
    </row>
    <row r="459">
      <c r="BD459" s="32"/>
    </row>
    <row r="460">
      <c r="BD460" s="32"/>
    </row>
    <row r="461">
      <c r="BD461" s="32"/>
    </row>
    <row r="462">
      <c r="BD462" s="32"/>
    </row>
    <row r="463">
      <c r="BD463" s="32"/>
    </row>
    <row r="464">
      <c r="BD464" s="32"/>
    </row>
    <row r="465">
      <c r="BD465" s="32"/>
    </row>
    <row r="466">
      <c r="BD466" s="32"/>
    </row>
    <row r="467">
      <c r="BD467" s="32"/>
    </row>
    <row r="468">
      <c r="BD468" s="32"/>
    </row>
    <row r="469">
      <c r="BD469" s="32"/>
    </row>
    <row r="470">
      <c r="BD470" s="32"/>
    </row>
    <row r="471">
      <c r="BD471" s="32"/>
    </row>
    <row r="472">
      <c r="BD472" s="32"/>
    </row>
    <row r="473">
      <c r="BD473" s="32"/>
    </row>
    <row r="474">
      <c r="BD474" s="32"/>
    </row>
    <row r="475">
      <c r="BD475" s="32"/>
    </row>
    <row r="476">
      <c r="BD476" s="32"/>
    </row>
    <row r="477">
      <c r="BD477" s="32"/>
    </row>
    <row r="478">
      <c r="BD478" s="32"/>
    </row>
    <row r="479">
      <c r="BD479" s="32"/>
    </row>
    <row r="480">
      <c r="BD480" s="32"/>
    </row>
    <row r="481">
      <c r="BD481" s="32"/>
    </row>
    <row r="482">
      <c r="BD482" s="32"/>
    </row>
    <row r="483">
      <c r="BD483" s="32"/>
    </row>
    <row r="484">
      <c r="BD484" s="32"/>
    </row>
    <row r="485">
      <c r="BD485" s="32"/>
    </row>
    <row r="486">
      <c r="BD486" s="32"/>
    </row>
    <row r="487">
      <c r="BD487" s="32"/>
    </row>
    <row r="488">
      <c r="BD488" s="32"/>
    </row>
    <row r="489">
      <c r="BD489" s="32"/>
    </row>
    <row r="490">
      <c r="BD490" s="32"/>
    </row>
    <row r="491">
      <c r="BD491" s="32"/>
    </row>
    <row r="492">
      <c r="BD492" s="32"/>
    </row>
    <row r="493">
      <c r="BD493" s="32"/>
    </row>
    <row r="494">
      <c r="BD494" s="32"/>
    </row>
    <row r="495">
      <c r="BD495" s="32"/>
    </row>
    <row r="496">
      <c r="BD496" s="32"/>
    </row>
    <row r="497">
      <c r="BD497" s="32"/>
    </row>
    <row r="498">
      <c r="BD498" s="32"/>
    </row>
    <row r="499">
      <c r="BD499" s="32"/>
    </row>
    <row r="500">
      <c r="BD500" s="32"/>
    </row>
    <row r="501">
      <c r="BD501" s="32"/>
    </row>
    <row r="502">
      <c r="BD502" s="32"/>
    </row>
    <row r="503">
      <c r="BD503" s="32"/>
    </row>
    <row r="504">
      <c r="BD504" s="32"/>
    </row>
    <row r="505">
      <c r="BD505" s="32"/>
    </row>
    <row r="506">
      <c r="BD506" s="32"/>
    </row>
    <row r="507">
      <c r="BD507" s="32"/>
    </row>
    <row r="508">
      <c r="BD508" s="32"/>
    </row>
    <row r="509">
      <c r="BD509" s="32"/>
    </row>
    <row r="510">
      <c r="BD510" s="32"/>
    </row>
    <row r="511">
      <c r="BD511" s="32"/>
    </row>
    <row r="512">
      <c r="BD512" s="32"/>
    </row>
    <row r="513">
      <c r="BD513" s="32"/>
    </row>
    <row r="514">
      <c r="BD514" s="32"/>
    </row>
    <row r="515">
      <c r="BD515" s="32"/>
    </row>
    <row r="516">
      <c r="BD516" s="32"/>
    </row>
    <row r="517">
      <c r="BD517" s="32"/>
    </row>
    <row r="518">
      <c r="BD518" s="32"/>
    </row>
    <row r="519">
      <c r="BD519" s="32"/>
    </row>
    <row r="520">
      <c r="BD520" s="32"/>
    </row>
    <row r="521">
      <c r="BD521" s="32"/>
    </row>
    <row r="522">
      <c r="BD522" s="32"/>
    </row>
    <row r="523">
      <c r="BD523" s="32"/>
    </row>
    <row r="524">
      <c r="BD524" s="32"/>
    </row>
    <row r="525">
      <c r="BD525" s="32"/>
    </row>
    <row r="526">
      <c r="BD526" s="32"/>
    </row>
    <row r="527">
      <c r="BD527" s="32"/>
    </row>
    <row r="528">
      <c r="BD528" s="32"/>
    </row>
    <row r="529">
      <c r="BD529" s="32"/>
    </row>
    <row r="530">
      <c r="BD530" s="32"/>
    </row>
    <row r="531">
      <c r="BD531" s="32"/>
    </row>
    <row r="532">
      <c r="BD532" s="32"/>
    </row>
    <row r="533">
      <c r="BD533" s="32"/>
    </row>
    <row r="534">
      <c r="BD534" s="32"/>
    </row>
    <row r="535">
      <c r="BD535" s="32"/>
    </row>
    <row r="536">
      <c r="BD536" s="32"/>
    </row>
    <row r="537">
      <c r="BD537" s="32"/>
    </row>
    <row r="538">
      <c r="BD538" s="32"/>
    </row>
    <row r="539">
      <c r="BD539" s="32"/>
    </row>
    <row r="540">
      <c r="BD540" s="32"/>
    </row>
    <row r="541">
      <c r="BD541" s="32"/>
    </row>
    <row r="542">
      <c r="BD542" s="32"/>
    </row>
    <row r="543">
      <c r="BD543" s="32"/>
    </row>
    <row r="544">
      <c r="BD544" s="32"/>
    </row>
    <row r="545">
      <c r="BD545" s="32"/>
    </row>
    <row r="546">
      <c r="BD546" s="32"/>
    </row>
    <row r="547">
      <c r="BD547" s="32"/>
    </row>
    <row r="548">
      <c r="BD548" s="32"/>
    </row>
    <row r="549">
      <c r="BD549" s="32"/>
    </row>
    <row r="550">
      <c r="BD550" s="32"/>
    </row>
    <row r="551">
      <c r="BD551" s="32"/>
    </row>
    <row r="552">
      <c r="BD552" s="32"/>
    </row>
    <row r="553">
      <c r="BD553" s="32"/>
    </row>
    <row r="554">
      <c r="BD554" s="32"/>
    </row>
    <row r="555">
      <c r="BD555" s="32"/>
    </row>
    <row r="556">
      <c r="BD556" s="32"/>
    </row>
    <row r="557">
      <c r="BD557" s="32"/>
    </row>
    <row r="558">
      <c r="BD558" s="32"/>
    </row>
    <row r="559">
      <c r="BD559" s="32"/>
    </row>
    <row r="560">
      <c r="BD560" s="32"/>
    </row>
    <row r="561">
      <c r="BD561" s="32"/>
    </row>
    <row r="562">
      <c r="BD562" s="32"/>
    </row>
    <row r="563">
      <c r="BD563" s="32"/>
    </row>
    <row r="564">
      <c r="BD564" s="32"/>
    </row>
    <row r="565">
      <c r="BD565" s="32"/>
    </row>
    <row r="566">
      <c r="BD566" s="32"/>
    </row>
    <row r="567">
      <c r="BD567" s="32"/>
    </row>
    <row r="568">
      <c r="BD568" s="32"/>
    </row>
    <row r="569">
      <c r="BD569" s="32"/>
    </row>
    <row r="570">
      <c r="BD570" s="32"/>
    </row>
    <row r="571">
      <c r="BD571" s="32"/>
    </row>
    <row r="572">
      <c r="BD572" s="32"/>
    </row>
    <row r="573">
      <c r="BD573" s="32"/>
    </row>
    <row r="574">
      <c r="BD574" s="32"/>
    </row>
    <row r="575">
      <c r="BD575" s="32"/>
    </row>
    <row r="576">
      <c r="BD576" s="32"/>
    </row>
    <row r="577">
      <c r="BD577" s="32"/>
    </row>
    <row r="578">
      <c r="BD578" s="32"/>
    </row>
    <row r="579">
      <c r="BD579" s="32"/>
    </row>
    <row r="580">
      <c r="BD580" s="32"/>
    </row>
    <row r="581">
      <c r="BD581" s="32"/>
    </row>
    <row r="582">
      <c r="BD582" s="32"/>
    </row>
    <row r="583">
      <c r="BD583" s="32"/>
    </row>
    <row r="584">
      <c r="BD584" s="32"/>
    </row>
    <row r="585">
      <c r="BD585" s="32"/>
    </row>
    <row r="586">
      <c r="BD586" s="32"/>
    </row>
    <row r="587">
      <c r="BD587" s="32"/>
    </row>
    <row r="588">
      <c r="BD588" s="32"/>
    </row>
    <row r="589">
      <c r="BD589" s="32"/>
    </row>
    <row r="590">
      <c r="BD590" s="32"/>
    </row>
    <row r="591">
      <c r="BD591" s="32"/>
    </row>
    <row r="592">
      <c r="BD592" s="32"/>
    </row>
    <row r="593">
      <c r="BD593" s="32"/>
    </row>
    <row r="594">
      <c r="BD594" s="32"/>
    </row>
    <row r="595">
      <c r="BD595" s="32"/>
    </row>
    <row r="596">
      <c r="BD596" s="32"/>
    </row>
    <row r="597">
      <c r="BD597" s="32"/>
    </row>
    <row r="598">
      <c r="BD598" s="32"/>
    </row>
    <row r="599">
      <c r="BD599" s="32"/>
    </row>
    <row r="600">
      <c r="BD600" s="32"/>
    </row>
    <row r="601">
      <c r="BD601" s="32"/>
    </row>
    <row r="602">
      <c r="BD602" s="32"/>
    </row>
    <row r="603">
      <c r="BD603" s="32"/>
    </row>
    <row r="604">
      <c r="BD604" s="32"/>
    </row>
    <row r="605">
      <c r="BD605" s="32"/>
    </row>
    <row r="606">
      <c r="BD606" s="32"/>
    </row>
    <row r="607">
      <c r="BD607" s="32"/>
    </row>
    <row r="608">
      <c r="BD608" s="32"/>
    </row>
    <row r="609">
      <c r="BD609" s="32"/>
    </row>
    <row r="610">
      <c r="BD610" s="32"/>
    </row>
    <row r="611">
      <c r="BD611" s="32"/>
    </row>
    <row r="612">
      <c r="BD612" s="32"/>
    </row>
    <row r="613">
      <c r="BD613" s="32"/>
    </row>
    <row r="614">
      <c r="BD614" s="32"/>
    </row>
    <row r="615">
      <c r="BD615" s="32"/>
    </row>
    <row r="616">
      <c r="BD616" s="32"/>
    </row>
    <row r="617">
      <c r="BD617" s="32"/>
    </row>
    <row r="618">
      <c r="BD618" s="32"/>
    </row>
    <row r="619">
      <c r="BD619" s="32"/>
    </row>
    <row r="620">
      <c r="BD620" s="32"/>
    </row>
    <row r="621">
      <c r="BD621" s="32"/>
    </row>
    <row r="622">
      <c r="BD622" s="32"/>
    </row>
    <row r="623">
      <c r="BD623" s="32"/>
    </row>
    <row r="624">
      <c r="BD624" s="32"/>
    </row>
    <row r="625">
      <c r="BD625" s="32"/>
    </row>
    <row r="626">
      <c r="BD626" s="32"/>
    </row>
    <row r="627">
      <c r="BD627" s="32"/>
    </row>
    <row r="628">
      <c r="BD628" s="32"/>
    </row>
    <row r="629">
      <c r="BD629" s="32"/>
    </row>
    <row r="630">
      <c r="BD630" s="32"/>
    </row>
    <row r="631">
      <c r="BD631" s="32"/>
    </row>
    <row r="632">
      <c r="BD632" s="32"/>
    </row>
    <row r="633">
      <c r="BD633" s="32"/>
    </row>
    <row r="634">
      <c r="BD634" s="32"/>
    </row>
    <row r="635">
      <c r="BD635" s="32"/>
    </row>
    <row r="636">
      <c r="BD636" s="32"/>
    </row>
    <row r="637">
      <c r="BD637" s="32"/>
    </row>
    <row r="638">
      <c r="BD638" s="32"/>
    </row>
    <row r="639">
      <c r="BD639" s="32"/>
    </row>
    <row r="640">
      <c r="BD640" s="32"/>
    </row>
    <row r="641">
      <c r="BD641" s="32"/>
    </row>
    <row r="642">
      <c r="BD642" s="32"/>
    </row>
    <row r="643">
      <c r="BD643" s="32"/>
    </row>
    <row r="644">
      <c r="BD644" s="32"/>
    </row>
    <row r="645">
      <c r="BD645" s="32"/>
    </row>
    <row r="646">
      <c r="BD646" s="32"/>
    </row>
    <row r="647">
      <c r="BD647" s="32"/>
    </row>
    <row r="648">
      <c r="BD648" s="32"/>
    </row>
    <row r="649">
      <c r="BD649" s="32"/>
    </row>
    <row r="650">
      <c r="BD650" s="32"/>
    </row>
    <row r="651">
      <c r="BD651" s="32"/>
    </row>
    <row r="652">
      <c r="BD652" s="32"/>
    </row>
    <row r="653">
      <c r="BD653" s="32"/>
    </row>
    <row r="654">
      <c r="BD654" s="32"/>
    </row>
    <row r="655">
      <c r="BD655" s="32"/>
    </row>
    <row r="656">
      <c r="BD656" s="32"/>
    </row>
    <row r="657">
      <c r="BD657" s="32"/>
    </row>
    <row r="658">
      <c r="BD658" s="32"/>
    </row>
    <row r="659">
      <c r="BD659" s="32"/>
    </row>
    <row r="660">
      <c r="BD660" s="32"/>
    </row>
    <row r="661">
      <c r="BD661" s="32"/>
    </row>
    <row r="662">
      <c r="BD662" s="32"/>
    </row>
    <row r="663">
      <c r="BD663" s="32"/>
    </row>
    <row r="664">
      <c r="BD664" s="32"/>
    </row>
    <row r="665">
      <c r="BD665" s="32"/>
    </row>
    <row r="666">
      <c r="BD666" s="32"/>
    </row>
    <row r="667">
      <c r="BD667" s="32"/>
    </row>
    <row r="668">
      <c r="BD668" s="32"/>
    </row>
    <row r="669">
      <c r="BD669" s="32"/>
    </row>
    <row r="670">
      <c r="BD670" s="32"/>
    </row>
    <row r="671">
      <c r="BD671" s="32"/>
    </row>
    <row r="672">
      <c r="BD672" s="32"/>
    </row>
    <row r="673">
      <c r="BD673" s="32"/>
    </row>
    <row r="674">
      <c r="BD674" s="32"/>
    </row>
    <row r="675">
      <c r="BD675" s="32"/>
    </row>
    <row r="676">
      <c r="BD676" s="32"/>
    </row>
    <row r="677">
      <c r="BD677" s="32"/>
    </row>
    <row r="678">
      <c r="BD678" s="32"/>
    </row>
    <row r="679">
      <c r="BD679" s="32"/>
    </row>
    <row r="680">
      <c r="BD680" s="32"/>
    </row>
    <row r="681">
      <c r="BD681" s="32"/>
    </row>
    <row r="682">
      <c r="BD682" s="32"/>
    </row>
    <row r="683">
      <c r="BD683" s="32"/>
    </row>
    <row r="684">
      <c r="BD684" s="32"/>
    </row>
    <row r="685">
      <c r="BD685" s="32"/>
    </row>
    <row r="686">
      <c r="BD686" s="32"/>
    </row>
    <row r="687">
      <c r="BD687" s="32"/>
    </row>
    <row r="688">
      <c r="BD688" s="32"/>
    </row>
    <row r="689">
      <c r="BD689" s="32"/>
    </row>
    <row r="690">
      <c r="BD690" s="32"/>
    </row>
    <row r="691">
      <c r="BD691" s="32"/>
    </row>
    <row r="692">
      <c r="BD692" s="32"/>
    </row>
    <row r="693">
      <c r="BD693" s="32"/>
    </row>
    <row r="694">
      <c r="BD694" s="32"/>
    </row>
    <row r="695">
      <c r="BD695" s="32"/>
    </row>
    <row r="696">
      <c r="BD696" s="32"/>
    </row>
    <row r="697">
      <c r="BD697" s="32"/>
    </row>
    <row r="698">
      <c r="BD698" s="32"/>
    </row>
    <row r="699">
      <c r="BD699" s="32"/>
    </row>
    <row r="700">
      <c r="BD700" s="32"/>
    </row>
    <row r="701">
      <c r="BD701" s="32"/>
    </row>
    <row r="702">
      <c r="BD702" s="32"/>
    </row>
    <row r="703">
      <c r="BD703" s="32"/>
    </row>
    <row r="704">
      <c r="BD704" s="32"/>
    </row>
    <row r="705">
      <c r="BD705" s="32"/>
    </row>
    <row r="706">
      <c r="BD706" s="32"/>
    </row>
    <row r="707">
      <c r="BD707" s="32"/>
    </row>
    <row r="708">
      <c r="BD708" s="32"/>
    </row>
    <row r="709">
      <c r="BD709" s="32"/>
    </row>
    <row r="710">
      <c r="BD710" s="32"/>
    </row>
    <row r="711">
      <c r="BD711" s="32"/>
    </row>
    <row r="712">
      <c r="BD712" s="32"/>
    </row>
    <row r="713">
      <c r="BD713" s="32"/>
    </row>
    <row r="714">
      <c r="BD714" s="32"/>
    </row>
    <row r="715">
      <c r="BD715" s="32"/>
    </row>
    <row r="716">
      <c r="BD716" s="32"/>
    </row>
    <row r="717">
      <c r="BD717" s="32"/>
    </row>
    <row r="718">
      <c r="BD718" s="32"/>
    </row>
    <row r="719">
      <c r="BD719" s="32"/>
    </row>
    <row r="720">
      <c r="BD720" s="32"/>
    </row>
    <row r="721">
      <c r="BD721" s="32"/>
    </row>
    <row r="722">
      <c r="BD722" s="32"/>
    </row>
    <row r="723">
      <c r="BD723" s="32"/>
    </row>
    <row r="724">
      <c r="BD724" s="32"/>
    </row>
    <row r="725">
      <c r="BD725" s="32"/>
    </row>
    <row r="726">
      <c r="BD726" s="32"/>
    </row>
    <row r="727">
      <c r="BD727" s="32"/>
    </row>
    <row r="728">
      <c r="BD728" s="32"/>
    </row>
    <row r="729">
      <c r="BD729" s="32"/>
    </row>
    <row r="730">
      <c r="BD730" s="32"/>
    </row>
    <row r="731">
      <c r="BD731" s="32"/>
    </row>
    <row r="732">
      <c r="BD732" s="32"/>
    </row>
    <row r="733">
      <c r="BD733" s="32"/>
    </row>
    <row r="734">
      <c r="BD734" s="32"/>
    </row>
    <row r="735">
      <c r="BD735" s="32"/>
    </row>
    <row r="736">
      <c r="BD736" s="32"/>
    </row>
    <row r="737">
      <c r="BD737" s="32"/>
    </row>
    <row r="738">
      <c r="BD738" s="32"/>
    </row>
    <row r="739">
      <c r="BD739" s="32"/>
    </row>
    <row r="740">
      <c r="BD740" s="32"/>
    </row>
    <row r="741">
      <c r="BD741" s="32"/>
    </row>
    <row r="742">
      <c r="BD742" s="32"/>
    </row>
    <row r="743">
      <c r="BD743" s="32"/>
    </row>
    <row r="744">
      <c r="BD744" s="32"/>
    </row>
    <row r="745">
      <c r="BD745" s="32"/>
    </row>
    <row r="746">
      <c r="BD746" s="32"/>
    </row>
    <row r="747">
      <c r="BD747" s="32"/>
    </row>
    <row r="748">
      <c r="BD748" s="32"/>
    </row>
    <row r="749">
      <c r="BD749" s="32"/>
    </row>
    <row r="750">
      <c r="BD750" s="32"/>
    </row>
    <row r="751">
      <c r="BD751" s="32"/>
    </row>
    <row r="752">
      <c r="BD752" s="32"/>
    </row>
    <row r="753">
      <c r="BD753" s="32"/>
    </row>
    <row r="754">
      <c r="BD754" s="32"/>
    </row>
    <row r="755">
      <c r="BD755" s="32"/>
    </row>
    <row r="756">
      <c r="BD756" s="32"/>
    </row>
    <row r="757">
      <c r="BD757" s="32"/>
    </row>
    <row r="758">
      <c r="BD758" s="32"/>
    </row>
    <row r="759">
      <c r="BD759" s="32"/>
    </row>
    <row r="760">
      <c r="BD760" s="32"/>
    </row>
    <row r="761">
      <c r="BD761" s="32"/>
    </row>
    <row r="762">
      <c r="BD762" s="32"/>
    </row>
    <row r="763">
      <c r="BD763" s="32"/>
    </row>
    <row r="764">
      <c r="BD764" s="32"/>
    </row>
    <row r="765">
      <c r="BD765" s="32"/>
    </row>
    <row r="766">
      <c r="BD766" s="32"/>
    </row>
    <row r="767">
      <c r="BD767" s="32"/>
    </row>
    <row r="768">
      <c r="BD768" s="32"/>
    </row>
    <row r="769">
      <c r="BD769" s="32"/>
    </row>
    <row r="770">
      <c r="BD770" s="32"/>
    </row>
    <row r="771">
      <c r="BD771" s="32"/>
    </row>
    <row r="772">
      <c r="BD772" s="32"/>
    </row>
    <row r="773">
      <c r="BD773" s="32"/>
    </row>
    <row r="774">
      <c r="BD774" s="32"/>
    </row>
    <row r="775">
      <c r="BD775" s="32"/>
    </row>
    <row r="776">
      <c r="BD776" s="32"/>
    </row>
    <row r="777">
      <c r="BD777" s="32"/>
    </row>
    <row r="778">
      <c r="BD778" s="32"/>
    </row>
    <row r="779">
      <c r="BD779" s="32"/>
    </row>
    <row r="780">
      <c r="BD780" s="32"/>
    </row>
    <row r="781">
      <c r="BD781" s="32"/>
    </row>
    <row r="782">
      <c r="BD782" s="32"/>
    </row>
    <row r="783">
      <c r="BD783" s="32"/>
    </row>
    <row r="784">
      <c r="BD784" s="32"/>
    </row>
    <row r="785">
      <c r="BD785" s="32"/>
    </row>
    <row r="786">
      <c r="BD786" s="32"/>
    </row>
    <row r="787">
      <c r="BD787" s="32"/>
    </row>
    <row r="788">
      <c r="BD788" s="32"/>
    </row>
    <row r="789">
      <c r="BD789" s="32"/>
    </row>
    <row r="790">
      <c r="BD790" s="32"/>
    </row>
    <row r="791">
      <c r="BD791" s="32"/>
    </row>
    <row r="792">
      <c r="BD792" s="32"/>
    </row>
    <row r="793">
      <c r="BD793" s="32"/>
    </row>
    <row r="794">
      <c r="BD794" s="32"/>
    </row>
    <row r="795">
      <c r="BD795" s="32"/>
    </row>
    <row r="796">
      <c r="BD796" s="32"/>
    </row>
    <row r="797">
      <c r="BD797" s="32"/>
    </row>
    <row r="798">
      <c r="BD798" s="32"/>
    </row>
    <row r="799">
      <c r="BD799" s="32"/>
    </row>
    <row r="800">
      <c r="BD800" s="32"/>
    </row>
    <row r="801">
      <c r="BD801" s="32"/>
    </row>
    <row r="802">
      <c r="BD802" s="32"/>
    </row>
    <row r="803">
      <c r="BD803" s="32"/>
    </row>
    <row r="804">
      <c r="BD804" s="32"/>
    </row>
    <row r="805">
      <c r="BD805" s="32"/>
    </row>
    <row r="806">
      <c r="BD806" s="32"/>
    </row>
    <row r="807">
      <c r="BD807" s="32"/>
    </row>
    <row r="808">
      <c r="BD808" s="32"/>
    </row>
    <row r="809">
      <c r="BD809" s="32"/>
    </row>
    <row r="810">
      <c r="BD810" s="32"/>
    </row>
    <row r="811">
      <c r="BD811" s="32"/>
    </row>
    <row r="812">
      <c r="BD812" s="32"/>
    </row>
    <row r="813">
      <c r="BD813" s="32"/>
    </row>
    <row r="814">
      <c r="BD814" s="32"/>
    </row>
    <row r="815">
      <c r="BD815" s="32"/>
    </row>
    <row r="816">
      <c r="BD816" s="32"/>
    </row>
    <row r="817">
      <c r="BD817" s="32"/>
    </row>
    <row r="818">
      <c r="BD818" s="32"/>
    </row>
    <row r="819">
      <c r="BD819" s="32"/>
    </row>
    <row r="820">
      <c r="BD820" s="32"/>
    </row>
    <row r="821">
      <c r="BD821" s="32"/>
    </row>
    <row r="822">
      <c r="BD822" s="32"/>
    </row>
    <row r="823">
      <c r="BD823" s="32"/>
    </row>
    <row r="824">
      <c r="BD824" s="32"/>
    </row>
    <row r="825">
      <c r="BD825" s="32"/>
    </row>
    <row r="826">
      <c r="BD826" s="32"/>
    </row>
    <row r="827">
      <c r="BD827" s="32"/>
    </row>
    <row r="828">
      <c r="BD828" s="32"/>
    </row>
    <row r="829">
      <c r="BD829" s="32"/>
    </row>
    <row r="830">
      <c r="BD830" s="32"/>
    </row>
    <row r="831">
      <c r="BD831" s="32"/>
    </row>
    <row r="832">
      <c r="BD832" s="32"/>
    </row>
    <row r="833">
      <c r="BD833" s="32"/>
    </row>
    <row r="834">
      <c r="BD834" s="32"/>
    </row>
    <row r="835">
      <c r="BD835" s="32"/>
    </row>
    <row r="836">
      <c r="BD836" s="32"/>
    </row>
    <row r="837">
      <c r="BD837" s="32"/>
    </row>
    <row r="838">
      <c r="BD838" s="32"/>
    </row>
    <row r="839">
      <c r="BD839" s="32"/>
    </row>
    <row r="840">
      <c r="BD840" s="32"/>
    </row>
    <row r="841">
      <c r="BD841" s="32"/>
    </row>
    <row r="842">
      <c r="BD842" s="32"/>
    </row>
    <row r="843">
      <c r="BD843" s="32"/>
    </row>
    <row r="844">
      <c r="BD844" s="32"/>
    </row>
    <row r="845">
      <c r="BD845" s="32"/>
    </row>
    <row r="846">
      <c r="BD846" s="32"/>
    </row>
    <row r="847">
      <c r="BD847" s="32"/>
    </row>
    <row r="848">
      <c r="BD848" s="32"/>
    </row>
    <row r="849">
      <c r="BD849" s="32"/>
    </row>
    <row r="850">
      <c r="BD850" s="32"/>
    </row>
    <row r="851">
      <c r="BD851" s="32"/>
    </row>
    <row r="852">
      <c r="BD852" s="32"/>
    </row>
    <row r="853">
      <c r="BD853" s="32"/>
    </row>
    <row r="854">
      <c r="BD854" s="32"/>
    </row>
    <row r="855">
      <c r="BD855" s="32"/>
    </row>
    <row r="856">
      <c r="BD856" s="32"/>
    </row>
    <row r="857">
      <c r="BD857" s="32"/>
    </row>
    <row r="858">
      <c r="BD858" s="32"/>
    </row>
    <row r="859">
      <c r="BD859" s="32"/>
    </row>
    <row r="860">
      <c r="BD860" s="32"/>
    </row>
    <row r="861">
      <c r="BD861" s="32"/>
    </row>
    <row r="862">
      <c r="BD862" s="32"/>
    </row>
    <row r="863">
      <c r="BD863" s="32"/>
    </row>
    <row r="864">
      <c r="BD864" s="32"/>
    </row>
    <row r="865">
      <c r="BD865" s="32"/>
    </row>
    <row r="866">
      <c r="BD866" s="32"/>
    </row>
    <row r="867">
      <c r="BD867" s="32"/>
    </row>
    <row r="868">
      <c r="BD868" s="32"/>
    </row>
    <row r="869">
      <c r="BD869" s="32"/>
    </row>
    <row r="870">
      <c r="BD870" s="32"/>
    </row>
    <row r="871">
      <c r="BD871" s="32"/>
    </row>
    <row r="872">
      <c r="BD872" s="32"/>
    </row>
    <row r="873">
      <c r="BD873" s="32"/>
    </row>
    <row r="874">
      <c r="BD874" s="32"/>
    </row>
    <row r="875">
      <c r="BD875" s="32"/>
    </row>
    <row r="876">
      <c r="BD876" s="32"/>
    </row>
    <row r="877">
      <c r="BD877" s="32"/>
    </row>
    <row r="878">
      <c r="BD878" s="32"/>
    </row>
    <row r="879">
      <c r="BD879" s="32"/>
    </row>
    <row r="880">
      <c r="BD880" s="32"/>
    </row>
    <row r="881">
      <c r="BD881" s="32"/>
    </row>
    <row r="882">
      <c r="BD882" s="32"/>
    </row>
    <row r="883">
      <c r="BD883" s="32"/>
    </row>
    <row r="884">
      <c r="BD884" s="32"/>
    </row>
    <row r="885">
      <c r="BD885" s="32"/>
    </row>
    <row r="886">
      <c r="BD886" s="32"/>
    </row>
    <row r="887">
      <c r="BD887" s="32"/>
    </row>
    <row r="888">
      <c r="BD888" s="32"/>
    </row>
    <row r="889">
      <c r="BD889" s="32"/>
    </row>
    <row r="890">
      <c r="BD890" s="32"/>
    </row>
    <row r="891">
      <c r="BD891" s="32"/>
    </row>
    <row r="892">
      <c r="BD892" s="32"/>
    </row>
    <row r="893">
      <c r="BD893" s="32"/>
    </row>
    <row r="894">
      <c r="BD894" s="32"/>
    </row>
    <row r="895">
      <c r="BD895" s="32"/>
    </row>
    <row r="896">
      <c r="BD896" s="32"/>
    </row>
    <row r="897">
      <c r="BD897" s="32"/>
    </row>
    <row r="898">
      <c r="BD898" s="32"/>
    </row>
    <row r="899">
      <c r="BD899" s="32"/>
    </row>
    <row r="900">
      <c r="BD900" s="32"/>
    </row>
    <row r="901">
      <c r="BD901" s="32"/>
    </row>
    <row r="902">
      <c r="BD902" s="32"/>
    </row>
    <row r="903">
      <c r="BD903" s="32"/>
    </row>
    <row r="904">
      <c r="BD904" s="32"/>
    </row>
    <row r="905">
      <c r="BD905" s="32"/>
    </row>
    <row r="906">
      <c r="BD906" s="32"/>
    </row>
    <row r="907">
      <c r="BD907" s="32"/>
    </row>
    <row r="908">
      <c r="BD908" s="32"/>
    </row>
    <row r="909">
      <c r="BD909" s="32"/>
    </row>
    <row r="910">
      <c r="BD910" s="32"/>
    </row>
    <row r="911">
      <c r="BD911" s="32"/>
    </row>
    <row r="912">
      <c r="BD912" s="32"/>
    </row>
    <row r="913">
      <c r="BD913" s="32"/>
    </row>
    <row r="914">
      <c r="BD914" s="32"/>
    </row>
    <row r="915">
      <c r="BD915" s="32"/>
    </row>
    <row r="916">
      <c r="BD916" s="32"/>
    </row>
    <row r="917">
      <c r="BD917" s="32"/>
    </row>
    <row r="918">
      <c r="BD918" s="32"/>
    </row>
    <row r="919">
      <c r="BD919" s="32"/>
    </row>
    <row r="920">
      <c r="BD920" s="32"/>
    </row>
    <row r="921">
      <c r="BD921" s="32"/>
    </row>
    <row r="922">
      <c r="BD922" s="32"/>
    </row>
    <row r="923">
      <c r="BD923" s="32"/>
    </row>
    <row r="924">
      <c r="BD924" s="32"/>
    </row>
    <row r="925">
      <c r="BD925" s="32"/>
    </row>
    <row r="926">
      <c r="BD926" s="32"/>
    </row>
    <row r="927">
      <c r="BD927" s="32"/>
    </row>
    <row r="928">
      <c r="BD928" s="32"/>
    </row>
    <row r="929">
      <c r="BD929" s="32"/>
    </row>
    <row r="930">
      <c r="BD930" s="32"/>
    </row>
    <row r="931">
      <c r="BD931" s="32"/>
    </row>
    <row r="932">
      <c r="BD932" s="32"/>
    </row>
    <row r="933">
      <c r="BD933" s="32"/>
    </row>
    <row r="934">
      <c r="BD934" s="32"/>
    </row>
    <row r="935">
      <c r="BD935" s="32"/>
    </row>
    <row r="936">
      <c r="BD936" s="32"/>
    </row>
    <row r="937">
      <c r="BD937" s="32"/>
    </row>
    <row r="938">
      <c r="BD938" s="32"/>
    </row>
    <row r="939">
      <c r="BD939" s="32"/>
    </row>
    <row r="940">
      <c r="BD940" s="32"/>
    </row>
    <row r="941">
      <c r="BD941" s="32"/>
    </row>
    <row r="942">
      <c r="BD942" s="32"/>
    </row>
    <row r="943">
      <c r="BD943" s="32"/>
    </row>
    <row r="944">
      <c r="BD944" s="32"/>
    </row>
    <row r="945">
      <c r="BD945" s="32"/>
    </row>
    <row r="946">
      <c r="BD946" s="32"/>
    </row>
    <row r="947">
      <c r="BD947" s="32"/>
    </row>
    <row r="948">
      <c r="BD948" s="32"/>
    </row>
    <row r="949">
      <c r="BD949" s="32"/>
    </row>
    <row r="950">
      <c r="BD950" s="32"/>
    </row>
    <row r="951">
      <c r="BD951" s="32"/>
    </row>
    <row r="952">
      <c r="BD952" s="32"/>
    </row>
    <row r="953">
      <c r="BD953" s="32"/>
    </row>
    <row r="954">
      <c r="BD954" s="32"/>
    </row>
    <row r="955">
      <c r="BD955" s="32"/>
    </row>
    <row r="956">
      <c r="BD956" s="32"/>
    </row>
    <row r="957">
      <c r="BD957" s="32"/>
    </row>
    <row r="958">
      <c r="BD958" s="32"/>
    </row>
    <row r="959">
      <c r="BD959" s="32"/>
    </row>
    <row r="960">
      <c r="BD960" s="32"/>
    </row>
    <row r="961">
      <c r="BD961" s="32"/>
    </row>
    <row r="962">
      <c r="BD962" s="32"/>
    </row>
    <row r="963">
      <c r="BD963" s="32"/>
    </row>
    <row r="964">
      <c r="BD964" s="32"/>
    </row>
    <row r="965">
      <c r="BD965" s="32"/>
    </row>
    <row r="966">
      <c r="BD966" s="32"/>
    </row>
    <row r="967">
      <c r="BD967" s="32"/>
    </row>
    <row r="968">
      <c r="BD968" s="32"/>
    </row>
    <row r="969">
      <c r="BD969" s="32"/>
    </row>
    <row r="970">
      <c r="BD970" s="32"/>
    </row>
    <row r="971">
      <c r="BD971" s="32"/>
    </row>
    <row r="972">
      <c r="BD972" s="32"/>
    </row>
    <row r="973">
      <c r="BD973" s="32"/>
    </row>
    <row r="974">
      <c r="BD974" s="32"/>
    </row>
    <row r="975">
      <c r="BD975" s="32"/>
    </row>
    <row r="976">
      <c r="BD976" s="32"/>
    </row>
    <row r="977">
      <c r="BD977" s="32"/>
    </row>
    <row r="978">
      <c r="BD978" s="32"/>
    </row>
    <row r="979">
      <c r="BD979" s="32"/>
    </row>
    <row r="980">
      <c r="BD980" s="32"/>
    </row>
    <row r="981">
      <c r="BD981" s="32"/>
    </row>
    <row r="982">
      <c r="BD982" s="32"/>
    </row>
    <row r="983">
      <c r="BD983" s="32"/>
    </row>
    <row r="984">
      <c r="BD984" s="32"/>
    </row>
    <row r="985">
      <c r="BD985" s="32"/>
    </row>
    <row r="986">
      <c r="BD986" s="32"/>
    </row>
    <row r="987">
      <c r="BD987" s="32"/>
    </row>
    <row r="988">
      <c r="BD988" s="32"/>
    </row>
    <row r="989">
      <c r="BD989" s="32"/>
    </row>
    <row r="990">
      <c r="BD990" s="32"/>
    </row>
    <row r="991">
      <c r="BD991" s="32"/>
    </row>
    <row r="992">
      <c r="BD992" s="32"/>
    </row>
    <row r="993">
      <c r="BD993" s="32"/>
    </row>
    <row r="994">
      <c r="BD994" s="32"/>
    </row>
    <row r="995">
      <c r="BD995" s="32"/>
    </row>
    <row r="996">
      <c r="BD996" s="32"/>
    </row>
    <row r="997">
      <c r="BD997" s="32"/>
    </row>
    <row r="998">
      <c r="BD998" s="32"/>
    </row>
    <row r="999">
      <c r="BD999" s="32"/>
    </row>
    <row r="1000">
      <c r="BD1000" s="3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341</v>
      </c>
      <c r="B1" s="25" t="s">
        <v>342</v>
      </c>
      <c r="C1" s="25" t="s">
        <v>343</v>
      </c>
      <c r="D1" s="25" t="s">
        <v>344</v>
      </c>
      <c r="E1" s="25" t="s">
        <v>372</v>
      </c>
      <c r="F1" s="25" t="s">
        <v>371</v>
      </c>
      <c r="G1" s="25" t="s">
        <v>347</v>
      </c>
      <c r="H1" s="25" t="s">
        <v>348</v>
      </c>
      <c r="I1" s="25" t="s">
        <v>349</v>
      </c>
      <c r="J1" s="25" t="s">
        <v>350</v>
      </c>
      <c r="K1" s="25" t="s">
        <v>351</v>
      </c>
      <c r="L1" s="25" t="s">
        <v>352</v>
      </c>
      <c r="M1" s="25" t="s">
        <v>353</v>
      </c>
      <c r="N1" s="25" t="s">
        <v>354</v>
      </c>
      <c r="O1" s="25" t="s">
        <v>355</v>
      </c>
      <c r="P1" s="25" t="s">
        <v>356</v>
      </c>
      <c r="Q1" s="29" t="s">
        <v>357</v>
      </c>
      <c r="R1" s="25" t="s">
        <v>358</v>
      </c>
      <c r="S1" s="25" t="s">
        <v>373</v>
      </c>
      <c r="T1" s="25" t="s">
        <v>374</v>
      </c>
      <c r="U1" s="25" t="s">
        <v>375</v>
      </c>
      <c r="V1" s="25" t="s">
        <v>376</v>
      </c>
      <c r="W1" s="25" t="s">
        <v>363</v>
      </c>
      <c r="X1" s="25" t="s">
        <v>377</v>
      </c>
      <c r="Y1" s="25" t="s">
        <v>365</v>
      </c>
      <c r="Z1" s="25" t="s">
        <v>378</v>
      </c>
      <c r="AA1" s="25" t="s">
        <v>379</v>
      </c>
      <c r="AB1" s="25" t="s">
        <v>368</v>
      </c>
      <c r="AC1" s="25" t="s">
        <v>369</v>
      </c>
      <c r="AD1" s="25" t="s">
        <v>370</v>
      </c>
      <c r="AE1" s="25" t="s">
        <v>371</v>
      </c>
    </row>
    <row r="2">
      <c r="A2" s="24" t="str">
        <f>'Raw data'!B2</f>
        <v>Developer</v>
      </c>
      <c r="B2" s="31">
        <f>SUM(Interdata2!B2:E2)</f>
        <v>10</v>
      </c>
      <c r="C2" s="20">
        <f>SUM(Interdata2!F2:L2)</f>
        <v>5</v>
      </c>
      <c r="D2" s="20">
        <f>SUM(Interdata2!M2:U2)</f>
        <v>10</v>
      </c>
      <c r="E2" s="20">
        <f>SUM(Interdata2!V2:AG2)</f>
        <v>7</v>
      </c>
      <c r="F2" s="20">
        <f>SUM(Interdata2!AH2:AS2)</f>
        <v>7</v>
      </c>
      <c r="G2" s="20">
        <f>SUM(Interdata2!AT2:BD2)</f>
        <v>3</v>
      </c>
      <c r="H2" s="20">
        <f>SUM(Interdata2!BE2:BN2)</f>
        <v>7</v>
      </c>
      <c r="I2" s="20">
        <f>SUM(Interdata2!BO2:BX2)</f>
        <v>8</v>
      </c>
      <c r="J2" s="20">
        <f>SUM(Interdata2!BY2:CH2)</f>
        <v>5</v>
      </c>
      <c r="K2" s="20">
        <f>SUM(Interdata2!CI2:CR2)</f>
        <v>8</v>
      </c>
      <c r="L2" s="20">
        <f>SUM(Interdata2!CS2:DB2)</f>
        <v>5</v>
      </c>
      <c r="M2" s="20">
        <f>SUM(Interdata2!DC2:DL2)</f>
        <v>5</v>
      </c>
      <c r="N2" s="20">
        <f>SUM(Interdata2!DM2:DV2)</f>
        <v>5</v>
      </c>
      <c r="O2" s="20">
        <f>SUM(Interdata2!DW2:EF2)</f>
        <v>7</v>
      </c>
      <c r="P2" s="20">
        <f>SUM(Interdata2!EG2:EP2)</f>
        <v>34</v>
      </c>
      <c r="Q2" s="20">
        <f>SUM(Interdata2!EQ2:EZ2)</f>
        <v>31</v>
      </c>
      <c r="R2" s="20">
        <f>SUM(Interdata2!FA2:FJ2)</f>
        <v>37</v>
      </c>
      <c r="S2" s="20">
        <f>SUM(Interdata2!FK2:FT2)</f>
        <v>29</v>
      </c>
      <c r="T2" s="20">
        <f>SUM(Interdata2!FU2:GD2)</f>
        <v>35</v>
      </c>
      <c r="U2" s="20">
        <f>SUM(Interdata2!GE2:GN2)</f>
        <v>36</v>
      </c>
      <c r="V2" s="20">
        <f>SUM(Interdata2!GO2:GX2)</f>
        <v>35</v>
      </c>
      <c r="W2" s="20">
        <f>SUM(Interdata2!GY2:HC2)/5</f>
        <v>5.4</v>
      </c>
      <c r="X2" s="20">
        <f>SUM(Interdata2!HD2:HH2)/5</f>
        <v>5.2</v>
      </c>
      <c r="Y2" s="20">
        <f>SUM(Interdata2!HI2:HM2)/5</f>
        <v>5</v>
      </c>
      <c r="Z2" s="20">
        <f>SUM(Interdata2!HN2:HP2)/3</f>
        <v>5.333333333</v>
      </c>
      <c r="AA2" s="20">
        <f>SUM(Interdata2!HQ2:HS2)/3</f>
        <v>4.666666667</v>
      </c>
      <c r="AB2" s="20">
        <f>SUM(Interdata2!HT2:HX2)/5</f>
        <v>4.8</v>
      </c>
      <c r="AC2" s="20">
        <f>SUM(Interdata2!HY2:IC2)/5</f>
        <v>5.2</v>
      </c>
      <c r="AD2" s="20">
        <f>SUM(Interdata2!ID2:IH2)/5</f>
        <v>5.2</v>
      </c>
      <c r="AE2" s="20">
        <f>SUM(Interdata2!II2:IM2)/5</f>
        <v>5</v>
      </c>
    </row>
    <row r="3">
      <c r="A3" s="24" t="str">
        <f>'Raw data'!B3</f>
        <v>Developer</v>
      </c>
      <c r="B3" s="31">
        <f>SUM(Interdata2!B3:E3)</f>
        <v>10</v>
      </c>
      <c r="C3" s="20">
        <f>SUM(Interdata2!F3:L3)</f>
        <v>10</v>
      </c>
      <c r="D3" s="20">
        <f>SUM(Interdata2!M3:U3)</f>
        <v>8</v>
      </c>
      <c r="E3" s="20">
        <f>SUM(Interdata2!V3:AG3)</f>
        <v>7</v>
      </c>
      <c r="F3" s="20">
        <f>SUM(Interdata2!AH3:AS3)</f>
        <v>4</v>
      </c>
      <c r="G3" s="20">
        <f>SUM(Interdata2!AT3:BD3)</f>
        <v>3</v>
      </c>
      <c r="H3" s="20">
        <f>SUM(Interdata2!BE3:BN3)</f>
        <v>6</v>
      </c>
      <c r="I3" s="20">
        <f>SUM(Interdata2!BO3:BX3)</f>
        <v>8</v>
      </c>
      <c r="J3" s="20">
        <f>SUM(Interdata2!BY3:CH3)</f>
        <v>6</v>
      </c>
      <c r="K3" s="20">
        <f>SUM(Interdata2!CI3:CR3)</f>
        <v>2</v>
      </c>
      <c r="L3" s="20">
        <f>SUM(Interdata2!CS3:DB3)</f>
        <v>6</v>
      </c>
      <c r="M3" s="20">
        <f>SUM(Interdata2!DC3:DL3)</f>
        <v>7</v>
      </c>
      <c r="N3" s="20">
        <f>SUM(Interdata2!DM3:DV3)</f>
        <v>2</v>
      </c>
      <c r="O3" s="20">
        <f>SUM(Interdata2!DW3:EF3)</f>
        <v>3</v>
      </c>
      <c r="P3" s="20">
        <f>SUM(Interdata2!EG3:EP3)</f>
        <v>23</v>
      </c>
      <c r="Q3" s="20">
        <f>SUM(Interdata2!EQ3:EZ3)</f>
        <v>32</v>
      </c>
      <c r="R3" s="20">
        <f>SUM(Interdata2!FA3:FJ3)</f>
        <v>20</v>
      </c>
      <c r="S3" s="20">
        <f>SUM(Interdata2!FK3:FT3)</f>
        <v>23</v>
      </c>
      <c r="T3" s="20">
        <f>SUM(Interdata2!FU3:GD3)</f>
        <v>26</v>
      </c>
      <c r="U3" s="20">
        <f>SUM(Interdata2!GE3:GN3)</f>
        <v>23</v>
      </c>
      <c r="V3" s="20">
        <f>SUM(Interdata2!GO3:GX3)</f>
        <v>27</v>
      </c>
      <c r="W3" s="20">
        <f>SUM(Interdata2!GY3:HC3)/5</f>
        <v>3.4</v>
      </c>
      <c r="X3" s="20">
        <f>SUM(Interdata2!HD3:HH3)/5</f>
        <v>4.6</v>
      </c>
      <c r="Y3" s="20">
        <f>SUM(Interdata2!HI3:HM3)/5</f>
        <v>6.8</v>
      </c>
      <c r="Z3" s="20">
        <f>SUM(Interdata2!HN3:HP3)/3</f>
        <v>6.666666667</v>
      </c>
      <c r="AA3" s="20">
        <f>SUM(Interdata2!HQ3:HS3)/3</f>
        <v>3</v>
      </c>
      <c r="AB3" s="20">
        <f>SUM(Interdata2!HT3:HX3)/5</f>
        <v>3.4</v>
      </c>
      <c r="AC3" s="20">
        <f>SUM(Interdata2!HY3:IC3)/5</f>
        <v>4.8</v>
      </c>
      <c r="AD3" s="20">
        <f>SUM(Interdata2!ID3:IH3)/5</f>
        <v>6</v>
      </c>
      <c r="AE3" s="20">
        <f>SUM(Interdata2!II3:IM3)/5</f>
        <v>3.6</v>
      </c>
    </row>
    <row r="4">
      <c r="A4" s="24" t="str">
        <f>'Raw data'!B4</f>
        <v>Другое (Укажите в следующем вопросе)</v>
      </c>
      <c r="B4" s="31">
        <f>SUM(Interdata2!B4:E4)</f>
        <v>6</v>
      </c>
      <c r="C4" s="20">
        <f>SUM(Interdata2!F4:L4)</f>
        <v>3</v>
      </c>
      <c r="D4" s="20">
        <f>SUM(Interdata2!M4:U4)</f>
        <v>10</v>
      </c>
      <c r="E4" s="20">
        <f>SUM(Interdata2!V4:AG4)</f>
        <v>7</v>
      </c>
      <c r="F4" s="20">
        <f>SUM(Interdata2!AH4:AS4)</f>
        <v>8</v>
      </c>
      <c r="G4" s="20">
        <f>SUM(Interdata2!AT4:BD4)</f>
        <v>8</v>
      </c>
      <c r="H4" s="20">
        <f>SUM(Interdata2!BE4:BN4)</f>
        <v>4</v>
      </c>
      <c r="I4" s="20">
        <f>SUM(Interdata2!BO4:BX4)</f>
        <v>5</v>
      </c>
      <c r="J4" s="20">
        <f>SUM(Interdata2!BY4:CH4)</f>
        <v>6</v>
      </c>
      <c r="K4" s="20">
        <f>SUM(Interdata2!CI4:CR4)</f>
        <v>3</v>
      </c>
      <c r="L4" s="20">
        <f>SUM(Interdata2!CS4:DB4)</f>
        <v>3</v>
      </c>
      <c r="M4" s="20">
        <f>SUM(Interdata2!DC4:DL4)</f>
        <v>6</v>
      </c>
      <c r="N4" s="20">
        <f>SUM(Interdata2!DM4:DV4)</f>
        <v>2</v>
      </c>
      <c r="O4" s="20">
        <f>SUM(Interdata2!DW4:EF4)</f>
        <v>4</v>
      </c>
      <c r="P4" s="20">
        <f>SUM(Interdata2!EG4:EP4)</f>
        <v>27</v>
      </c>
      <c r="Q4" s="20">
        <f>SUM(Interdata2!EQ4:EZ4)</f>
        <v>26</v>
      </c>
      <c r="R4" s="20">
        <f>SUM(Interdata2!FA4:FJ4)</f>
        <v>25</v>
      </c>
      <c r="S4" s="20">
        <f>SUM(Interdata2!FK4:FT4)</f>
        <v>25</v>
      </c>
      <c r="T4" s="20">
        <f>SUM(Interdata2!FU4:GD4)</f>
        <v>18</v>
      </c>
      <c r="U4" s="20">
        <f>SUM(Interdata2!GE4:GN4)</f>
        <v>25</v>
      </c>
      <c r="V4" s="20">
        <f>SUM(Interdata2!GO4:GX4)</f>
        <v>25</v>
      </c>
      <c r="W4" s="20">
        <f>SUM(Interdata2!GY4:HC4)/5</f>
        <v>3</v>
      </c>
      <c r="X4" s="20">
        <f>SUM(Interdata2!HD4:HH4)/5</f>
        <v>6</v>
      </c>
      <c r="Y4" s="20">
        <f>SUM(Interdata2!HI4:HM4)/5</f>
        <v>5</v>
      </c>
      <c r="Z4" s="20">
        <f>SUM(Interdata2!HN4:HP4)/3</f>
        <v>7.333333333</v>
      </c>
      <c r="AA4" s="20">
        <f>SUM(Interdata2!HQ4:HS4)/3</f>
        <v>7</v>
      </c>
      <c r="AB4" s="20">
        <f>SUM(Interdata2!HT4:HX4)/5</f>
        <v>7</v>
      </c>
      <c r="AC4" s="20">
        <f>SUM(Interdata2!HY4:IC4)/5</f>
        <v>2.2</v>
      </c>
      <c r="AD4" s="20">
        <f>SUM(Interdata2!ID4:IH4)/5</f>
        <v>8.6</v>
      </c>
      <c r="AE4" s="20">
        <f>SUM(Interdata2!II4:IM4)/5</f>
        <v>3.4</v>
      </c>
    </row>
    <row r="5">
      <c r="A5" s="24" t="str">
        <f>'Raw data'!B5</f>
        <v>Developer</v>
      </c>
      <c r="B5" s="31">
        <f>SUM(Interdata2!B5:E5)</f>
        <v>8</v>
      </c>
      <c r="C5" s="20">
        <f>SUM(Interdata2!F5:L5)</f>
        <v>7</v>
      </c>
      <c r="D5" s="20">
        <f>SUM(Interdata2!M5:U5)</f>
        <v>8</v>
      </c>
      <c r="E5" s="20">
        <f>SUM(Interdata2!V5:AG5)</f>
        <v>8</v>
      </c>
      <c r="F5" s="20">
        <f>SUM(Interdata2!AH5:AS5)</f>
        <v>8</v>
      </c>
      <c r="G5" s="20">
        <f>SUM(Interdata2!AT5:BD5)</f>
        <v>3</v>
      </c>
      <c r="H5" s="20">
        <f>SUM(Interdata2!BE5:BN5)</f>
        <v>9</v>
      </c>
      <c r="I5" s="20">
        <f>SUM(Interdata2!BO5:BX5)</f>
        <v>8</v>
      </c>
      <c r="J5" s="20">
        <f>SUM(Interdata2!BY5:CH5)</f>
        <v>0</v>
      </c>
      <c r="K5" s="20">
        <f>SUM(Interdata2!CI5:CR5)</f>
        <v>8</v>
      </c>
      <c r="L5" s="20">
        <f>SUM(Interdata2!CS5:DB5)</f>
        <v>5</v>
      </c>
      <c r="M5" s="20">
        <f>SUM(Interdata2!DC5:DL5)</f>
        <v>9</v>
      </c>
      <c r="N5" s="20">
        <f>SUM(Interdata2!DM5:DV5)</f>
        <v>2</v>
      </c>
      <c r="O5" s="20">
        <f>SUM(Interdata2!DW5:EF5)</f>
        <v>3</v>
      </c>
      <c r="P5" s="20">
        <f>SUM(Interdata2!EG5:EP5)</f>
        <v>34</v>
      </c>
      <c r="Q5" s="20">
        <f>SUM(Interdata2!EQ5:EZ5)</f>
        <v>35</v>
      </c>
      <c r="R5" s="20">
        <f>SUM(Interdata2!FA5:FJ5)</f>
        <v>29</v>
      </c>
      <c r="S5" s="20">
        <f>SUM(Interdata2!FK5:FT5)</f>
        <v>19</v>
      </c>
      <c r="T5" s="20">
        <f>SUM(Interdata2!FU5:GD5)</f>
        <v>24</v>
      </c>
      <c r="U5" s="20">
        <f>SUM(Interdata2!GE5:GN5)</f>
        <v>22</v>
      </c>
      <c r="V5" s="20">
        <f>SUM(Interdata2!GO5:GX5)</f>
        <v>29</v>
      </c>
      <c r="W5" s="20">
        <f>SUM(Interdata2!GY5:HC5)/5</f>
        <v>7.6</v>
      </c>
      <c r="X5" s="20">
        <f>SUM(Interdata2!HD5:HH5)/5</f>
        <v>4.8</v>
      </c>
      <c r="Y5" s="20">
        <f>SUM(Interdata2!HI5:HM5)/5</f>
        <v>7.8</v>
      </c>
      <c r="Z5" s="20">
        <f>SUM(Interdata2!HN5:HP5)/3</f>
        <v>8</v>
      </c>
      <c r="AA5" s="20">
        <f>SUM(Interdata2!HQ5:HS5)/3</f>
        <v>3.666666667</v>
      </c>
      <c r="AB5" s="20">
        <f>SUM(Interdata2!HT5:HX5)/5</f>
        <v>6.4</v>
      </c>
      <c r="AC5" s="20">
        <f>SUM(Interdata2!HY5:IC5)/5</f>
        <v>6.6</v>
      </c>
      <c r="AD5" s="20">
        <f>SUM(Interdata2!ID5:IH5)/5</f>
        <v>8</v>
      </c>
      <c r="AE5" s="20">
        <f>SUM(Interdata2!II5:IM5)/5</f>
        <v>5.6</v>
      </c>
    </row>
    <row r="6">
      <c r="A6" s="24" t="str">
        <f>'Raw data'!B6</f>
        <v>Developer</v>
      </c>
      <c r="B6" s="31">
        <f>SUM(Interdata2!B6:E6)</f>
        <v>7</v>
      </c>
      <c r="C6" s="20">
        <f>SUM(Interdata2!F6:L6)</f>
        <v>12</v>
      </c>
      <c r="D6" s="20">
        <f>SUM(Interdata2!M6:U6)</f>
        <v>8</v>
      </c>
      <c r="E6" s="20">
        <f>SUM(Interdata2!V6:AG6)</f>
        <v>6</v>
      </c>
      <c r="F6" s="20">
        <f>SUM(Interdata2!AH6:AS6)</f>
        <v>4</v>
      </c>
      <c r="G6" s="20">
        <f>SUM(Interdata2!AT6:BD6)</f>
        <v>5</v>
      </c>
      <c r="H6" s="20">
        <f>SUM(Interdata2!BE6:BN6)</f>
        <v>10</v>
      </c>
      <c r="I6" s="20">
        <f>SUM(Interdata2!BO6:BX6)</f>
        <v>6</v>
      </c>
      <c r="J6" s="20">
        <f>SUM(Interdata2!BY6:CH6)</f>
        <v>4</v>
      </c>
      <c r="K6" s="20">
        <f>SUM(Interdata2!CI6:CR6)</f>
        <v>6</v>
      </c>
      <c r="L6" s="20">
        <f>SUM(Interdata2!CS6:DB6)</f>
        <v>8</v>
      </c>
      <c r="M6" s="20">
        <f>SUM(Interdata2!DC6:DL6)</f>
        <v>9</v>
      </c>
      <c r="N6" s="20">
        <f>SUM(Interdata2!DM6:DV6)</f>
        <v>3</v>
      </c>
      <c r="O6" s="20">
        <f>SUM(Interdata2!DW6:EF6)</f>
        <v>7</v>
      </c>
      <c r="P6" s="20">
        <f>SUM(Interdata2!EG6:EP6)</f>
        <v>30</v>
      </c>
      <c r="Q6" s="20">
        <f>SUM(Interdata2!EQ6:EZ6)</f>
        <v>30</v>
      </c>
      <c r="R6" s="20">
        <f>SUM(Interdata2!FA6:FJ6)</f>
        <v>28</v>
      </c>
      <c r="S6" s="20">
        <f>SUM(Interdata2!FK6:FT6)</f>
        <v>23</v>
      </c>
      <c r="T6" s="20">
        <f>SUM(Interdata2!FU6:GD6)</f>
        <v>28</v>
      </c>
      <c r="U6" s="20">
        <f>SUM(Interdata2!GE6:GN6)</f>
        <v>20</v>
      </c>
      <c r="V6" s="20">
        <f>SUM(Interdata2!GO6:GX6)</f>
        <v>27</v>
      </c>
      <c r="W6" s="20">
        <f>SUM(Interdata2!GY6:HC6)/5</f>
        <v>8.4</v>
      </c>
      <c r="X6" s="20">
        <f>SUM(Interdata2!HD6:HH6)/5</f>
        <v>4</v>
      </c>
      <c r="Y6" s="20">
        <f>SUM(Interdata2!HI6:HM6)/5</f>
        <v>9.6</v>
      </c>
      <c r="Z6" s="20">
        <f>SUM(Interdata2!HN6:HP6)/3</f>
        <v>6</v>
      </c>
      <c r="AA6" s="20">
        <f>SUM(Interdata2!HQ6:HS6)/3</f>
        <v>3.333333333</v>
      </c>
      <c r="AB6" s="20">
        <f>SUM(Interdata2!HT6:HX6)/5</f>
        <v>7.2</v>
      </c>
      <c r="AC6" s="20">
        <f>SUM(Interdata2!HY6:IC6)/5</f>
        <v>7.6</v>
      </c>
      <c r="AD6" s="20">
        <f>SUM(Interdata2!ID6:IH6)/5</f>
        <v>6.8</v>
      </c>
      <c r="AE6" s="20">
        <f>SUM(Interdata2!II6:IM6)/5</f>
        <v>4.2</v>
      </c>
    </row>
    <row r="7">
      <c r="A7" s="24" t="str">
        <f>'Raw data'!B7</f>
        <v>Developer</v>
      </c>
      <c r="B7" s="31">
        <f>SUM(Interdata2!B7:E7)</f>
        <v>9</v>
      </c>
      <c r="C7" s="20">
        <f>SUM(Interdata2!F7:L7)</f>
        <v>8</v>
      </c>
      <c r="D7" s="20">
        <f>SUM(Interdata2!M7:U7)</f>
        <v>4</v>
      </c>
      <c r="E7" s="20">
        <f>SUM(Interdata2!V7:AG7)</f>
        <v>5</v>
      </c>
      <c r="F7" s="20">
        <f>SUM(Interdata2!AH7:AS7)</f>
        <v>8</v>
      </c>
      <c r="G7" s="20">
        <f>SUM(Interdata2!AT7:BD7)</f>
        <v>8</v>
      </c>
      <c r="H7" s="20">
        <f>SUM(Interdata2!BE7:BN7)</f>
        <v>5</v>
      </c>
      <c r="I7" s="20">
        <f>SUM(Interdata2!BO7:BX7)</f>
        <v>2</v>
      </c>
      <c r="J7" s="20">
        <f>SUM(Interdata2!BY7:CH7)</f>
        <v>6</v>
      </c>
      <c r="K7" s="20">
        <f>SUM(Interdata2!CI7:CR7)</f>
        <v>6</v>
      </c>
      <c r="L7" s="20">
        <f>SUM(Interdata2!CS7:DB7)</f>
        <v>5</v>
      </c>
      <c r="M7" s="20">
        <f>SUM(Interdata2!DC7:DL7)</f>
        <v>7</v>
      </c>
      <c r="N7" s="20">
        <f>SUM(Interdata2!DM7:DV7)</f>
        <v>2</v>
      </c>
      <c r="O7" s="20">
        <f>SUM(Interdata2!DW7:EF7)</f>
        <v>6</v>
      </c>
      <c r="P7" s="20">
        <f>SUM(Interdata2!EG7:EP7)</f>
        <v>27</v>
      </c>
      <c r="Q7" s="20">
        <f>SUM(Interdata2!EQ7:EZ7)</f>
        <v>29</v>
      </c>
      <c r="R7" s="20">
        <f>SUM(Interdata2!FA7:FJ7)</f>
        <v>26</v>
      </c>
      <c r="S7" s="20">
        <f>SUM(Interdata2!FK7:FT7)</f>
        <v>29</v>
      </c>
      <c r="T7" s="20">
        <f>SUM(Interdata2!FU7:GD7)</f>
        <v>24</v>
      </c>
      <c r="U7" s="20">
        <f>SUM(Interdata2!GE7:GN7)</f>
        <v>31</v>
      </c>
      <c r="V7" s="20">
        <f>SUM(Interdata2!GO7:GX7)</f>
        <v>27</v>
      </c>
      <c r="W7" s="20">
        <f>SUM(Interdata2!GY7:HC7)/5</f>
        <v>5</v>
      </c>
      <c r="X7" s="20">
        <f>SUM(Interdata2!HD7:HH7)/5</f>
        <v>4</v>
      </c>
      <c r="Y7" s="20">
        <f>SUM(Interdata2!HI7:HM7)/5</f>
        <v>7.2</v>
      </c>
      <c r="Z7" s="20">
        <f>SUM(Interdata2!HN7:HP7)/3</f>
        <v>9.666666667</v>
      </c>
      <c r="AA7" s="20">
        <f>SUM(Interdata2!HQ7:HS7)/3</f>
        <v>3.666666667</v>
      </c>
      <c r="AB7" s="20">
        <f>SUM(Interdata2!HT7:HX7)/5</f>
        <v>7.4</v>
      </c>
      <c r="AC7" s="20">
        <f>SUM(Interdata2!HY7:IC7)/5</f>
        <v>7.6</v>
      </c>
      <c r="AD7" s="20">
        <f>SUM(Interdata2!ID7:IH7)/5</f>
        <v>10</v>
      </c>
      <c r="AE7" s="20">
        <f>SUM(Interdata2!II7:IM7)/5</f>
        <v>5.4</v>
      </c>
    </row>
    <row r="8">
      <c r="A8" s="24" t="str">
        <f>'Raw data'!B8</f>
        <v>Developer</v>
      </c>
      <c r="B8" s="31">
        <f>SUM(Interdata2!B8:E8)</f>
        <v>10</v>
      </c>
      <c r="C8" s="20">
        <f>SUM(Interdata2!F8:L8)</f>
        <v>8</v>
      </c>
      <c r="D8" s="20">
        <f>SUM(Interdata2!M8:U8)</f>
        <v>8</v>
      </c>
      <c r="E8" s="20">
        <f>SUM(Interdata2!V8:AG8)</f>
        <v>7</v>
      </c>
      <c r="F8" s="20">
        <f>SUM(Interdata2!AH8:AS8)</f>
        <v>7</v>
      </c>
      <c r="G8" s="20">
        <f>SUM(Interdata2!AT8:BD8)</f>
        <v>2</v>
      </c>
      <c r="H8" s="20">
        <f>SUM(Interdata2!BE8:BN8)</f>
        <v>6</v>
      </c>
      <c r="I8" s="20">
        <f>SUM(Interdata2!BO8:BX8)</f>
        <v>6</v>
      </c>
      <c r="J8" s="20">
        <f>SUM(Interdata2!BY8:CH8)</f>
        <v>2</v>
      </c>
      <c r="K8" s="20">
        <f>SUM(Interdata2!CI8:CR8)</f>
        <v>9</v>
      </c>
      <c r="L8" s="20">
        <f>SUM(Interdata2!CS8:DB8)</f>
        <v>7</v>
      </c>
      <c r="M8" s="20">
        <f>SUM(Interdata2!DC8:DL8)</f>
        <v>6</v>
      </c>
      <c r="N8" s="20">
        <f>SUM(Interdata2!DM8:DV8)</f>
        <v>0</v>
      </c>
      <c r="O8" s="20">
        <f>SUM(Interdata2!DW8:EF8)</f>
        <v>7</v>
      </c>
      <c r="P8" s="20">
        <f>SUM(Interdata2!EG8:EP8)</f>
        <v>24</v>
      </c>
      <c r="Q8" s="20">
        <f>SUM(Interdata2!EQ8:EZ8)</f>
        <v>27</v>
      </c>
      <c r="R8" s="20">
        <f>SUM(Interdata2!FA8:FJ8)</f>
        <v>25</v>
      </c>
      <c r="S8" s="20">
        <f>SUM(Interdata2!FK8:FT8)</f>
        <v>19</v>
      </c>
      <c r="T8" s="20">
        <f>SUM(Interdata2!FU8:GD8)</f>
        <v>22</v>
      </c>
      <c r="U8" s="20">
        <f>SUM(Interdata2!GE8:GN8)</f>
        <v>18</v>
      </c>
      <c r="V8" s="20">
        <f>SUM(Interdata2!GO8:GX8)</f>
        <v>26</v>
      </c>
      <c r="W8" s="20">
        <f>SUM(Interdata2!GY8:HC8)/5</f>
        <v>7.8</v>
      </c>
      <c r="X8" s="20">
        <f>SUM(Interdata2!HD8:HH8)/5</f>
        <v>2.6</v>
      </c>
      <c r="Y8" s="20">
        <f>SUM(Interdata2!HI8:HM8)/5</f>
        <v>10</v>
      </c>
      <c r="Z8" s="20">
        <f>SUM(Interdata2!HN8:HP8)/3</f>
        <v>9</v>
      </c>
      <c r="AA8" s="20">
        <f>SUM(Interdata2!HQ8:HS8)/3</f>
        <v>4</v>
      </c>
      <c r="AB8" s="20">
        <f>SUM(Interdata2!HT8:HX8)/5</f>
        <v>6.6</v>
      </c>
      <c r="AC8" s="20">
        <f>SUM(Interdata2!HY8:IC8)/5</f>
        <v>5</v>
      </c>
      <c r="AD8" s="20">
        <f>SUM(Interdata2!ID8:IH8)/5</f>
        <v>9.4</v>
      </c>
      <c r="AE8" s="20">
        <f>SUM(Interdata2!II8:IM8)/5</f>
        <v>2.6</v>
      </c>
    </row>
    <row r="9">
      <c r="A9" s="24" t="str">
        <f>'Raw data'!B9</f>
        <v>Developer</v>
      </c>
      <c r="B9" s="31">
        <f>SUM(Interdata2!B9:E9)</f>
        <v>6</v>
      </c>
      <c r="C9" s="20">
        <f>SUM(Interdata2!F9:L9)</f>
        <v>7</v>
      </c>
      <c r="D9" s="20">
        <f>SUM(Interdata2!M9:U9)</f>
        <v>7</v>
      </c>
      <c r="E9" s="20">
        <f>SUM(Interdata2!V9:AG9)</f>
        <v>5</v>
      </c>
      <c r="F9" s="20">
        <f>SUM(Interdata2!AH9:AS9)</f>
        <v>8</v>
      </c>
      <c r="G9" s="20">
        <f>SUM(Interdata2!AT9:BD9)</f>
        <v>9</v>
      </c>
      <c r="H9" s="20">
        <f>SUM(Interdata2!BE9:BN9)</f>
        <v>6</v>
      </c>
      <c r="I9" s="20">
        <f>SUM(Interdata2!BO9:BX9)</f>
        <v>8</v>
      </c>
      <c r="J9" s="20">
        <f>SUM(Interdata2!BY9:CH9)</f>
        <v>3</v>
      </c>
      <c r="K9" s="20">
        <f>SUM(Interdata2!CI9:CR9)</f>
        <v>3</v>
      </c>
      <c r="L9" s="20">
        <f>SUM(Interdata2!CS9:DB9)</f>
        <v>6</v>
      </c>
      <c r="M9" s="20">
        <f>SUM(Interdata2!DC9:DL9)</f>
        <v>9</v>
      </c>
      <c r="N9" s="20">
        <f>SUM(Interdata2!DM9:DV9)</f>
        <v>3</v>
      </c>
      <c r="O9" s="20">
        <f>SUM(Interdata2!DW9:EF9)</f>
        <v>5</v>
      </c>
      <c r="P9" s="20">
        <f>SUM(Interdata2!EG9:EP9)</f>
        <v>24</v>
      </c>
      <c r="Q9" s="20">
        <f>SUM(Interdata2!EQ9:EZ9)</f>
        <v>37</v>
      </c>
      <c r="R9" s="20">
        <f>SUM(Interdata2!FA9:FJ9)</f>
        <v>19</v>
      </c>
      <c r="S9" s="20">
        <f>SUM(Interdata2!FK9:FT9)</f>
        <v>20</v>
      </c>
      <c r="T9" s="20">
        <f>SUM(Interdata2!FU9:GD9)</f>
        <v>22</v>
      </c>
      <c r="U9" s="20">
        <f>SUM(Interdata2!GE9:GN9)</f>
        <v>17</v>
      </c>
      <c r="V9" s="20">
        <f>SUM(Interdata2!GO9:GX9)</f>
        <v>26</v>
      </c>
      <c r="W9" s="20">
        <f>SUM(Interdata2!GY9:HC9)/5</f>
        <v>9.8</v>
      </c>
      <c r="X9" s="20">
        <f>SUM(Interdata2!HD9:HH9)/5</f>
        <v>4.8</v>
      </c>
      <c r="Y9" s="20">
        <f>SUM(Interdata2!HI9:HM9)/5</f>
        <v>7.2</v>
      </c>
      <c r="Z9" s="20">
        <f>SUM(Interdata2!HN9:HP9)/3</f>
        <v>4.333333333</v>
      </c>
      <c r="AA9" s="20">
        <f>SUM(Interdata2!HQ9:HS9)/3</f>
        <v>2</v>
      </c>
      <c r="AB9" s="20">
        <f>SUM(Interdata2!HT9:HX9)/5</f>
        <v>4.8</v>
      </c>
      <c r="AC9" s="20">
        <f>SUM(Interdata2!HY9:IC9)/5</f>
        <v>8.6</v>
      </c>
      <c r="AD9" s="20">
        <f>SUM(Interdata2!ID9:IH9)/5</f>
        <v>6.6</v>
      </c>
      <c r="AE9" s="20">
        <f>SUM(Interdata2!II9:IM9)/5</f>
        <v>3</v>
      </c>
    </row>
    <row r="10">
      <c r="A10" s="24" t="str">
        <f>'Raw data'!B10</f>
        <v>Другое (Укажите в следующем вопросе)</v>
      </c>
      <c r="B10" s="31">
        <f>SUM(Interdata2!B10:E10)</f>
        <v>5</v>
      </c>
      <c r="C10" s="20">
        <f>SUM(Interdata2!F10:L10)</f>
        <v>9</v>
      </c>
      <c r="D10" s="20">
        <f>SUM(Interdata2!M10:U10)</f>
        <v>13</v>
      </c>
      <c r="E10" s="20">
        <f>SUM(Interdata2!V10:AG10)</f>
        <v>2</v>
      </c>
      <c r="F10" s="20">
        <f>SUM(Interdata2!AH10:AS10)</f>
        <v>3</v>
      </c>
      <c r="G10" s="20">
        <f>SUM(Interdata2!AT10:BD10)</f>
        <v>10</v>
      </c>
      <c r="H10" s="20">
        <f>SUM(Interdata2!BE10:BN10)</f>
        <v>7</v>
      </c>
      <c r="I10" s="20">
        <f>SUM(Interdata2!BO10:BX10)</f>
        <v>4</v>
      </c>
      <c r="J10" s="20">
        <f>SUM(Interdata2!BY10:CH10)</f>
        <v>9</v>
      </c>
      <c r="K10" s="20">
        <f>SUM(Interdata2!CI10:CR10)</f>
        <v>3</v>
      </c>
      <c r="L10" s="20">
        <f>SUM(Interdata2!CS10:DB10)</f>
        <v>3</v>
      </c>
      <c r="M10" s="20">
        <f>SUM(Interdata2!DC10:DL10)</f>
        <v>7</v>
      </c>
      <c r="N10" s="20">
        <f>SUM(Interdata2!DM10:DV10)</f>
        <v>1</v>
      </c>
      <c r="O10" s="20">
        <f>SUM(Interdata2!DW10:EF10)</f>
        <v>2</v>
      </c>
      <c r="P10" s="20">
        <f>SUM(Interdata2!EG10:EP10)</f>
        <v>25</v>
      </c>
      <c r="Q10" s="20">
        <f>SUM(Interdata2!EQ10:EZ10)</f>
        <v>25</v>
      </c>
      <c r="R10" s="20">
        <f>SUM(Interdata2!FA10:FJ10)</f>
        <v>30</v>
      </c>
      <c r="S10" s="20">
        <f>SUM(Interdata2!FK10:FT10)</f>
        <v>22</v>
      </c>
      <c r="T10" s="20">
        <f>SUM(Interdata2!FU10:GD10)</f>
        <v>34</v>
      </c>
      <c r="U10" s="20">
        <f>SUM(Interdata2!GE10:GN10)</f>
        <v>25</v>
      </c>
      <c r="V10" s="20">
        <f>SUM(Interdata2!GO10:GX10)</f>
        <v>28</v>
      </c>
      <c r="W10" s="20">
        <f>SUM(Interdata2!GY10:HC10)/5</f>
        <v>7</v>
      </c>
      <c r="X10" s="20">
        <f>SUM(Interdata2!HD10:HH10)/5</f>
        <v>1.2</v>
      </c>
      <c r="Y10" s="20">
        <f>SUM(Interdata2!HI10:HM10)/5</f>
        <v>7.2</v>
      </c>
      <c r="Z10" s="20">
        <f>SUM(Interdata2!HN10:HP10)/3</f>
        <v>7.333333333</v>
      </c>
      <c r="AA10" s="20">
        <f>SUM(Interdata2!HQ10:HS10)/3</f>
        <v>9</v>
      </c>
      <c r="AB10" s="20">
        <f>SUM(Interdata2!HT10:HX10)/5</f>
        <v>6.8</v>
      </c>
      <c r="AC10" s="20">
        <f>SUM(Interdata2!HY10:IC10)/5</f>
        <v>2</v>
      </c>
      <c r="AD10" s="20">
        <f>SUM(Interdata2!ID10:IH10)/5</f>
        <v>7.4</v>
      </c>
      <c r="AE10" s="20">
        <f>SUM(Interdata2!II10:IM10)/5</f>
        <v>2.8</v>
      </c>
    </row>
    <row r="11">
      <c r="A11" s="24" t="str">
        <f>'Raw data'!B11</f>
        <v>UI/UX Designer</v>
      </c>
      <c r="B11" s="31">
        <f>SUM(Interdata2!B11:E11)</f>
        <v>8</v>
      </c>
      <c r="C11" s="20">
        <f>SUM(Interdata2!F11:L11)</f>
        <v>5</v>
      </c>
      <c r="D11" s="20">
        <f>SUM(Interdata2!M11:U11)</f>
        <v>6</v>
      </c>
      <c r="E11" s="20">
        <f>SUM(Interdata2!V11:AG11)</f>
        <v>8</v>
      </c>
      <c r="F11" s="20">
        <f>SUM(Interdata2!AH11:AS11)</f>
        <v>7</v>
      </c>
      <c r="G11" s="20">
        <f>SUM(Interdata2!AT11:BD11)</f>
        <v>8</v>
      </c>
      <c r="H11" s="20">
        <f>SUM(Interdata2!BE11:BN11)</f>
        <v>7</v>
      </c>
      <c r="I11" s="20">
        <f>SUM(Interdata2!BO11:BX11)</f>
        <v>8</v>
      </c>
      <c r="J11" s="20">
        <f>SUM(Interdata2!BY11:CH11)</f>
        <v>7</v>
      </c>
      <c r="K11" s="20">
        <f>SUM(Interdata2!CI11:CR11)</f>
        <v>5</v>
      </c>
      <c r="L11" s="20">
        <f>SUM(Interdata2!CS11:DB11)</f>
        <v>5</v>
      </c>
      <c r="M11" s="20">
        <f>SUM(Interdata2!DC11:DL11)</f>
        <v>9</v>
      </c>
      <c r="N11" s="20">
        <f>SUM(Interdata2!DM11:DV11)</f>
        <v>0</v>
      </c>
      <c r="O11" s="20">
        <f>SUM(Interdata2!DW11:EF11)</f>
        <v>1</v>
      </c>
      <c r="P11" s="20">
        <f>SUM(Interdata2!EG11:EP11)</f>
        <v>21</v>
      </c>
      <c r="Q11" s="20">
        <f>SUM(Interdata2!EQ11:EZ11)</f>
        <v>32</v>
      </c>
      <c r="R11" s="20">
        <f>SUM(Interdata2!FA11:FJ11)</f>
        <v>25</v>
      </c>
      <c r="S11" s="20">
        <f>SUM(Interdata2!FK11:FT11)</f>
        <v>27</v>
      </c>
      <c r="T11" s="20">
        <f>SUM(Interdata2!FU11:GD11)</f>
        <v>22</v>
      </c>
      <c r="U11" s="20">
        <f>SUM(Interdata2!GE11:GN11)</f>
        <v>26</v>
      </c>
      <c r="V11" s="20">
        <f>SUM(Interdata2!GO11:GX11)</f>
        <v>23</v>
      </c>
      <c r="W11" s="20">
        <f>SUM(Interdata2!GY11:HC11)/5</f>
        <v>6.4</v>
      </c>
      <c r="X11" s="20">
        <f>SUM(Interdata2!HD11:HH11)/5</f>
        <v>3.8</v>
      </c>
      <c r="Y11" s="20">
        <f>SUM(Interdata2!HI11:HM11)/5</f>
        <v>7.8</v>
      </c>
      <c r="Z11" s="20">
        <f>SUM(Interdata2!HN11:HP11)/3</f>
        <v>6.333333333</v>
      </c>
      <c r="AA11" s="20">
        <f>SUM(Interdata2!HQ11:HS11)/3</f>
        <v>1</v>
      </c>
      <c r="AB11" s="20">
        <f>SUM(Interdata2!HT11:HX11)/5</f>
        <v>5.6</v>
      </c>
      <c r="AC11" s="20">
        <f>SUM(Interdata2!HY11:IC11)/5</f>
        <v>4.4</v>
      </c>
      <c r="AD11" s="20">
        <f>SUM(Interdata2!ID11:IH11)/5</f>
        <v>8.4</v>
      </c>
      <c r="AE11" s="20">
        <f>SUM(Interdata2!II11:IM11)/5</f>
        <v>2.2</v>
      </c>
    </row>
    <row r="12">
      <c r="A12" s="24" t="str">
        <f>'Raw data'!B12</f>
        <v>Другое (Укажите в следующем вопросе)</v>
      </c>
      <c r="B12" s="31">
        <f>SUM(Interdata2!B12:E12)</f>
        <v>5</v>
      </c>
      <c r="C12" s="20">
        <f>SUM(Interdata2!F12:L12)</f>
        <v>7</v>
      </c>
      <c r="D12" s="20">
        <f>SUM(Interdata2!M12:U12)</f>
        <v>6</v>
      </c>
      <c r="E12" s="20">
        <f>SUM(Interdata2!V12:AG12)</f>
        <v>11</v>
      </c>
      <c r="F12" s="20">
        <f>SUM(Interdata2!AH12:AS12)</f>
        <v>8</v>
      </c>
      <c r="G12" s="20">
        <f>SUM(Interdata2!AT12:BD12)</f>
        <v>5</v>
      </c>
      <c r="H12" s="20">
        <f>SUM(Interdata2!BE12:BN12)</f>
        <v>5</v>
      </c>
      <c r="I12" s="20">
        <f>SUM(Interdata2!BO12:BX12)</f>
        <v>6</v>
      </c>
      <c r="J12" s="20">
        <f>SUM(Interdata2!BY12:CH12)</f>
        <v>2</v>
      </c>
      <c r="K12" s="20">
        <f>SUM(Interdata2!CI12:CR12)</f>
        <v>3</v>
      </c>
      <c r="L12" s="20">
        <f>SUM(Interdata2!CS12:DB12)</f>
        <v>3</v>
      </c>
      <c r="M12" s="20">
        <f>SUM(Interdata2!DC12:DL12)</f>
        <v>8</v>
      </c>
      <c r="N12" s="20">
        <f>SUM(Interdata2!DM12:DV12)</f>
        <v>3</v>
      </c>
      <c r="O12" s="20">
        <f>SUM(Interdata2!DW12:EF12)</f>
        <v>1</v>
      </c>
      <c r="P12" s="20">
        <f>SUM(Interdata2!EG12:EP12)</f>
        <v>37</v>
      </c>
      <c r="Q12" s="20">
        <f>SUM(Interdata2!EQ12:EZ12)</f>
        <v>31</v>
      </c>
      <c r="R12" s="20">
        <f>SUM(Interdata2!FA12:FJ12)</f>
        <v>27</v>
      </c>
      <c r="S12" s="20">
        <f>SUM(Interdata2!FK12:FT12)</f>
        <v>25</v>
      </c>
      <c r="T12" s="20">
        <f>SUM(Interdata2!FU12:GD12)</f>
        <v>25</v>
      </c>
      <c r="U12" s="20">
        <f>SUM(Interdata2!GE12:GN12)</f>
        <v>32</v>
      </c>
      <c r="V12" s="20">
        <f>SUM(Interdata2!GO12:GX12)</f>
        <v>35</v>
      </c>
      <c r="W12" s="20">
        <f>SUM(Interdata2!GY12:HC12)/5</f>
        <v>2.6</v>
      </c>
      <c r="X12" s="20">
        <f>SUM(Interdata2!HD12:HH12)/5</f>
        <v>5.8</v>
      </c>
      <c r="Y12" s="20">
        <f>SUM(Interdata2!HI12:HM12)/5</f>
        <v>7.4</v>
      </c>
      <c r="Z12" s="20">
        <f>SUM(Interdata2!HN12:HP12)/3</f>
        <v>4.666666667</v>
      </c>
      <c r="AA12" s="20">
        <f>SUM(Interdata2!HQ12:HS12)/3</f>
        <v>1</v>
      </c>
      <c r="AB12" s="20">
        <f>SUM(Interdata2!HT12:HX12)/5</f>
        <v>9</v>
      </c>
      <c r="AC12" s="20">
        <f>SUM(Interdata2!HY12:IC12)/5</f>
        <v>4.4</v>
      </c>
      <c r="AD12" s="20">
        <f>SUM(Interdata2!ID12:IH12)/5</f>
        <v>6.8</v>
      </c>
      <c r="AE12" s="20">
        <f>SUM(Interdata2!II12:IM12)/5</f>
        <v>7.6</v>
      </c>
    </row>
    <row r="13">
      <c r="A13" s="24" t="str">
        <f>'Raw data'!B13</f>
        <v>Другое (Укажите в следующем вопросе)</v>
      </c>
      <c r="B13" s="31">
        <f>SUM(Interdata2!B13:E13)</f>
        <v>9</v>
      </c>
      <c r="C13" s="20">
        <f>SUM(Interdata2!F13:L13)</f>
        <v>9</v>
      </c>
      <c r="D13" s="20">
        <f>SUM(Interdata2!M13:U13)</f>
        <v>7</v>
      </c>
      <c r="E13" s="20">
        <f>SUM(Interdata2!V13:AG13)</f>
        <v>3</v>
      </c>
      <c r="F13" s="20">
        <f>SUM(Interdata2!AH13:AS13)</f>
        <v>6</v>
      </c>
      <c r="G13" s="20">
        <f>SUM(Interdata2!AT13:BD13)</f>
        <v>8</v>
      </c>
      <c r="H13" s="20">
        <f>SUM(Interdata2!BE13:BN13)</f>
        <v>8</v>
      </c>
      <c r="I13" s="20">
        <f>SUM(Interdata2!BO13:BX13)</f>
        <v>1</v>
      </c>
      <c r="J13" s="20">
        <f>SUM(Interdata2!BY13:CH13)</f>
        <v>8</v>
      </c>
      <c r="K13" s="20">
        <f>SUM(Interdata2!CI13:CR13)</f>
        <v>3</v>
      </c>
      <c r="L13" s="20">
        <f>SUM(Interdata2!CS13:DB13)</f>
        <v>6</v>
      </c>
      <c r="M13" s="20">
        <f>SUM(Interdata2!DC13:DL13)</f>
        <v>7</v>
      </c>
      <c r="N13" s="20">
        <f>SUM(Interdata2!DM13:DV13)</f>
        <v>2</v>
      </c>
      <c r="O13" s="20">
        <f>SUM(Interdata2!DW13:EF13)</f>
        <v>3</v>
      </c>
      <c r="P13" s="20">
        <f>SUM(Interdata2!EG13:EP13)</f>
        <v>30</v>
      </c>
      <c r="Q13" s="20">
        <f>SUM(Interdata2!EQ13:EZ13)</f>
        <v>29</v>
      </c>
      <c r="R13" s="20">
        <f>SUM(Interdata2!FA13:FJ13)</f>
        <v>39</v>
      </c>
      <c r="S13" s="20">
        <f>SUM(Interdata2!FK13:FT13)</f>
        <v>34</v>
      </c>
      <c r="T13" s="20">
        <f>SUM(Interdata2!FU13:GD13)</f>
        <v>31</v>
      </c>
      <c r="U13" s="20">
        <f>SUM(Interdata2!GE13:GN13)</f>
        <v>25</v>
      </c>
      <c r="V13" s="20">
        <f>SUM(Interdata2!GO13:GX13)</f>
        <v>29</v>
      </c>
      <c r="W13" s="20">
        <f>SUM(Interdata2!GY13:HC13)/5</f>
        <v>8</v>
      </c>
      <c r="X13" s="20">
        <f>SUM(Interdata2!HD13:HH13)/5</f>
        <v>9.4</v>
      </c>
      <c r="Y13" s="20">
        <f>SUM(Interdata2!HI13:HM13)/5</f>
        <v>9.8</v>
      </c>
      <c r="Z13" s="20">
        <f>SUM(Interdata2!HN13:HP13)/3</f>
        <v>10</v>
      </c>
      <c r="AA13" s="20">
        <f>SUM(Interdata2!HQ13:HS13)/3</f>
        <v>3</v>
      </c>
      <c r="AB13" s="20">
        <f>SUM(Interdata2!HT13:HX13)/5</f>
        <v>10</v>
      </c>
      <c r="AC13" s="20">
        <f>SUM(Interdata2!HY13:IC13)/5</f>
        <v>6.2</v>
      </c>
      <c r="AD13" s="20">
        <f>SUM(Interdata2!ID13:IH13)/5</f>
        <v>8.2</v>
      </c>
      <c r="AE13" s="20">
        <f>SUM(Interdata2!II13:IM13)/5</f>
        <v>6.4</v>
      </c>
    </row>
    <row r="14">
      <c r="A14" s="24" t="str">
        <f>'Raw data'!B14</f>
        <v>Developer</v>
      </c>
      <c r="B14" s="31">
        <f>SUM(Interdata2!B14:E14)</f>
        <v>8</v>
      </c>
      <c r="C14" s="20">
        <f>SUM(Interdata2!F14:L14)</f>
        <v>10</v>
      </c>
      <c r="D14" s="20">
        <f>SUM(Interdata2!M14:U14)</f>
        <v>9</v>
      </c>
      <c r="E14" s="20">
        <f>SUM(Interdata2!V14:AG14)</f>
        <v>2</v>
      </c>
      <c r="F14" s="20">
        <f>SUM(Interdata2!AH14:AS14)</f>
        <v>7</v>
      </c>
      <c r="G14" s="20">
        <f>SUM(Interdata2!AT14:BD14)</f>
        <v>6</v>
      </c>
      <c r="H14" s="20">
        <f>SUM(Interdata2!BE14:BN14)</f>
        <v>4</v>
      </c>
      <c r="I14" s="20">
        <f>SUM(Interdata2!BO14:BX14)</f>
        <v>7</v>
      </c>
      <c r="J14" s="20">
        <f>SUM(Interdata2!BY14:CH14)</f>
        <v>5</v>
      </c>
      <c r="K14" s="20">
        <f>SUM(Interdata2!CI14:CR14)</f>
        <v>6</v>
      </c>
      <c r="L14" s="20">
        <f>SUM(Interdata2!CS14:DB14)</f>
        <v>2</v>
      </c>
      <c r="M14" s="20">
        <f>SUM(Interdata2!DC14:DL14)</f>
        <v>6</v>
      </c>
      <c r="N14" s="20">
        <f>SUM(Interdata2!DM14:DV14)</f>
        <v>2</v>
      </c>
      <c r="O14" s="20">
        <f>SUM(Interdata2!DW14:EF14)</f>
        <v>4</v>
      </c>
      <c r="P14" s="20">
        <f>SUM(Interdata2!EG14:EP14)</f>
        <v>32</v>
      </c>
      <c r="Q14" s="20">
        <f>SUM(Interdata2!EQ14:EZ14)</f>
        <v>30</v>
      </c>
      <c r="R14" s="20">
        <f>SUM(Interdata2!FA14:FJ14)</f>
        <v>24</v>
      </c>
      <c r="S14" s="20">
        <f>SUM(Interdata2!FK14:FT14)</f>
        <v>32</v>
      </c>
      <c r="T14" s="20">
        <f>SUM(Interdata2!FU14:GD14)</f>
        <v>30</v>
      </c>
      <c r="U14" s="20">
        <f>SUM(Interdata2!GE14:GN14)</f>
        <v>25</v>
      </c>
      <c r="V14" s="20">
        <f>SUM(Interdata2!GO14:GX14)</f>
        <v>27</v>
      </c>
      <c r="W14" s="20">
        <f>SUM(Interdata2!GY14:HC14)/5</f>
        <v>7</v>
      </c>
      <c r="X14" s="20">
        <f>SUM(Interdata2!HD14:HH14)/5</f>
        <v>4.4</v>
      </c>
      <c r="Y14" s="20">
        <f>SUM(Interdata2!HI14:HM14)/5</f>
        <v>7.6</v>
      </c>
      <c r="Z14" s="20">
        <f>SUM(Interdata2!HN14:HP14)/3</f>
        <v>7.333333333</v>
      </c>
      <c r="AA14" s="20">
        <f>SUM(Interdata2!HQ14:HS14)/3</f>
        <v>2.333333333</v>
      </c>
      <c r="AB14" s="20">
        <f>SUM(Interdata2!HT14:HX14)/5</f>
        <v>5.8</v>
      </c>
      <c r="AC14" s="20">
        <f>SUM(Interdata2!HY14:IC14)/5</f>
        <v>6.2</v>
      </c>
      <c r="AD14" s="20">
        <f>SUM(Interdata2!ID14:IH14)/5</f>
        <v>7.8</v>
      </c>
      <c r="AE14" s="20">
        <f>SUM(Interdata2!II14:IM14)/5</f>
        <v>3.8</v>
      </c>
    </row>
    <row r="15">
      <c r="A15" s="24" t="str">
        <f>'Raw data'!B15</f>
        <v>Другое (Укажите в следующем вопросе)</v>
      </c>
      <c r="B15" s="31">
        <f>SUM(Interdata2!B15:E15)</f>
        <v>7</v>
      </c>
      <c r="C15" s="20">
        <f>SUM(Interdata2!F15:L15)</f>
        <v>8</v>
      </c>
      <c r="D15" s="20">
        <f>SUM(Interdata2!M15:U15)</f>
        <v>9</v>
      </c>
      <c r="E15" s="20">
        <f>SUM(Interdata2!V15:AG15)</f>
        <v>7</v>
      </c>
      <c r="F15" s="20">
        <f>SUM(Interdata2!AH15:AS15)</f>
        <v>6</v>
      </c>
      <c r="G15" s="20">
        <f>SUM(Interdata2!AT15:BD15)</f>
        <v>5</v>
      </c>
      <c r="H15" s="20">
        <f>SUM(Interdata2!BE15:BN15)</f>
        <v>8</v>
      </c>
      <c r="I15" s="20">
        <f>SUM(Interdata2!BO15:BX15)</f>
        <v>7</v>
      </c>
      <c r="J15" s="20">
        <f>SUM(Interdata2!BY15:CH15)</f>
        <v>3</v>
      </c>
      <c r="K15" s="20">
        <f>SUM(Interdata2!CI15:CR15)</f>
        <v>6</v>
      </c>
      <c r="L15" s="20">
        <f>SUM(Interdata2!CS15:DB15)</f>
        <v>3</v>
      </c>
      <c r="M15" s="20">
        <f>SUM(Interdata2!DC15:DL15)</f>
        <v>7</v>
      </c>
      <c r="N15" s="20">
        <f>SUM(Interdata2!DM15:DV15)</f>
        <v>6</v>
      </c>
      <c r="O15" s="20">
        <f>SUM(Interdata2!DW15:EF15)</f>
        <v>4</v>
      </c>
      <c r="P15" s="20">
        <f>SUM(Interdata2!EG15:EP15)</f>
        <v>33</v>
      </c>
      <c r="Q15" s="20">
        <f>SUM(Interdata2!EQ15:EZ15)</f>
        <v>30</v>
      </c>
      <c r="R15" s="20">
        <f>SUM(Interdata2!FA15:FJ15)</f>
        <v>34</v>
      </c>
      <c r="S15" s="20">
        <f>SUM(Interdata2!FK15:FT15)</f>
        <v>31</v>
      </c>
      <c r="T15" s="20">
        <f>SUM(Interdata2!FU15:GD15)</f>
        <v>33</v>
      </c>
      <c r="U15" s="20">
        <f>SUM(Interdata2!GE15:GN15)</f>
        <v>31</v>
      </c>
      <c r="V15" s="20">
        <f>SUM(Interdata2!GO15:GX15)</f>
        <v>22</v>
      </c>
      <c r="W15" s="20">
        <f>SUM(Interdata2!GY15:HC15)/5</f>
        <v>6.2</v>
      </c>
      <c r="X15" s="20">
        <f>SUM(Interdata2!HD15:HH15)/5</f>
        <v>7.2</v>
      </c>
      <c r="Y15" s="20">
        <f>SUM(Interdata2!HI15:HM15)/5</f>
        <v>9.4</v>
      </c>
      <c r="Z15" s="20">
        <f>SUM(Interdata2!HN15:HP15)/3</f>
        <v>9.666666667</v>
      </c>
      <c r="AA15" s="20">
        <f>SUM(Interdata2!HQ15:HS15)/3</f>
        <v>1.333333333</v>
      </c>
      <c r="AB15" s="20">
        <f>SUM(Interdata2!HT15:HX15)/5</f>
        <v>8.4</v>
      </c>
      <c r="AC15" s="20">
        <f>SUM(Interdata2!HY15:IC15)/5</f>
        <v>8.2</v>
      </c>
      <c r="AD15" s="20">
        <f>SUM(Interdata2!ID15:IH15)/5</f>
        <v>8.4</v>
      </c>
      <c r="AE15" s="20">
        <f>SUM(Interdata2!II15:IM15)/5</f>
        <v>4.4</v>
      </c>
    </row>
    <row r="16">
      <c r="A16" s="24" t="str">
        <f>'Raw data'!B16</f>
        <v>Developer</v>
      </c>
      <c r="B16" s="31">
        <f>SUM(Interdata2!B16:E16)</f>
        <v>5</v>
      </c>
      <c r="C16" s="20">
        <f>SUM(Interdata2!F16:L16)</f>
        <v>9</v>
      </c>
      <c r="D16" s="20">
        <f>SUM(Interdata2!M16:U16)</f>
        <v>8</v>
      </c>
      <c r="E16" s="20">
        <f>SUM(Interdata2!V16:AG16)</f>
        <v>6</v>
      </c>
      <c r="F16" s="20">
        <f>SUM(Interdata2!AH16:AS16)</f>
        <v>7</v>
      </c>
      <c r="G16" s="20">
        <f>SUM(Interdata2!AT16:BD16)</f>
        <v>7</v>
      </c>
      <c r="H16" s="20">
        <f>SUM(Interdata2!BE16:BN16)</f>
        <v>6</v>
      </c>
      <c r="I16" s="20">
        <f>SUM(Interdata2!BO16:BX16)</f>
        <v>8</v>
      </c>
      <c r="J16" s="20">
        <f>SUM(Interdata2!BY16:CH16)</f>
        <v>8</v>
      </c>
      <c r="K16" s="20">
        <f>SUM(Interdata2!CI16:CR16)</f>
        <v>3</v>
      </c>
      <c r="L16" s="20">
        <f>SUM(Interdata2!CS16:DB16)</f>
        <v>5</v>
      </c>
      <c r="M16" s="20">
        <f>SUM(Interdata2!DC16:DL16)</f>
        <v>8</v>
      </c>
      <c r="N16" s="20">
        <f>SUM(Interdata2!DM16:DV16)</f>
        <v>3</v>
      </c>
      <c r="O16" s="20">
        <f>SUM(Interdata2!DW16:EF16)</f>
        <v>2</v>
      </c>
      <c r="P16" s="20">
        <f>SUM(Interdata2!EG16:EP16)</f>
        <v>29</v>
      </c>
      <c r="Q16" s="20">
        <f>SUM(Interdata2!EQ16:EZ16)</f>
        <v>28</v>
      </c>
      <c r="R16" s="20">
        <f>SUM(Interdata2!FA16:FJ16)</f>
        <v>28</v>
      </c>
      <c r="S16" s="20">
        <f>SUM(Interdata2!FK16:FT16)</f>
        <v>32</v>
      </c>
      <c r="T16" s="20">
        <f>SUM(Interdata2!FU16:GD16)</f>
        <v>30</v>
      </c>
      <c r="U16" s="20">
        <f>SUM(Interdata2!GE16:GN16)</f>
        <v>36</v>
      </c>
      <c r="V16" s="20">
        <f>SUM(Interdata2!GO16:GX16)</f>
        <v>36</v>
      </c>
      <c r="W16" s="20">
        <f>SUM(Interdata2!GY16:HC16)/5</f>
        <v>8.4</v>
      </c>
      <c r="X16" s="20">
        <f>SUM(Interdata2!HD16:HH16)/5</f>
        <v>8.2</v>
      </c>
      <c r="Y16" s="20">
        <f>SUM(Interdata2!HI16:HM16)/5</f>
        <v>7.8</v>
      </c>
      <c r="Z16" s="20">
        <f>SUM(Interdata2!HN16:HP16)/3</f>
        <v>7.666666667</v>
      </c>
      <c r="AA16" s="20">
        <f>SUM(Interdata2!HQ16:HS16)/3</f>
        <v>5</v>
      </c>
      <c r="AB16" s="20">
        <f>SUM(Interdata2!HT16:HX16)/5</f>
        <v>8.8</v>
      </c>
      <c r="AC16" s="20">
        <f>SUM(Interdata2!HY16:IC16)/5</f>
        <v>6.8</v>
      </c>
      <c r="AD16" s="20">
        <f>SUM(Interdata2!ID16:IH16)/5</f>
        <v>8</v>
      </c>
      <c r="AE16" s="20">
        <f>SUM(Interdata2!II16:IM16)/5</f>
        <v>7.2</v>
      </c>
    </row>
    <row r="17">
      <c r="A17" s="24" t="str">
        <f>'Raw data'!B17</f>
        <v>Developer</v>
      </c>
      <c r="B17" s="31">
        <f>SUM(Interdata2!B17:E17)</f>
        <v>7</v>
      </c>
      <c r="C17" s="20">
        <f>SUM(Interdata2!F17:L17)</f>
        <v>5</v>
      </c>
      <c r="D17" s="20">
        <f>SUM(Interdata2!M17:U17)</f>
        <v>9</v>
      </c>
      <c r="E17" s="20">
        <f>SUM(Interdata2!V17:AG17)</f>
        <v>4</v>
      </c>
      <c r="F17" s="20">
        <f>SUM(Interdata2!AH17:AS17)</f>
        <v>10</v>
      </c>
      <c r="G17" s="20">
        <f>SUM(Interdata2!AT17:BD17)</f>
        <v>7</v>
      </c>
      <c r="H17" s="20">
        <f>SUM(Interdata2!BE17:BN17)</f>
        <v>2</v>
      </c>
      <c r="I17" s="20">
        <f>SUM(Interdata2!BO17:BX17)</f>
        <v>7</v>
      </c>
      <c r="J17" s="20">
        <f>SUM(Interdata2!BY17:CH17)</f>
        <v>5</v>
      </c>
      <c r="K17" s="20">
        <f>SUM(Interdata2!CI17:CR17)</f>
        <v>4</v>
      </c>
      <c r="L17" s="20">
        <f>SUM(Interdata2!CS17:DB17)</f>
        <v>5</v>
      </c>
      <c r="M17" s="20">
        <f>SUM(Interdata2!DC17:DL17)</f>
        <v>3</v>
      </c>
      <c r="N17" s="20">
        <f>SUM(Interdata2!DM17:DV17)</f>
        <v>3</v>
      </c>
      <c r="O17" s="20">
        <f>SUM(Interdata2!DW17:EF17)</f>
        <v>6</v>
      </c>
      <c r="P17" s="20">
        <f>SUM(Interdata2!EG17:EP17)</f>
        <v>27</v>
      </c>
      <c r="Q17" s="20">
        <f>SUM(Interdata2!EQ17:EZ17)</f>
        <v>28</v>
      </c>
      <c r="R17" s="20">
        <f>SUM(Interdata2!FA17:FJ17)</f>
        <v>17</v>
      </c>
      <c r="S17" s="20">
        <f>SUM(Interdata2!FK17:FT17)</f>
        <v>31</v>
      </c>
      <c r="T17" s="20">
        <f>SUM(Interdata2!FU17:GD17)</f>
        <v>26</v>
      </c>
      <c r="U17" s="20">
        <f>SUM(Interdata2!GE17:GN17)</f>
        <v>20</v>
      </c>
      <c r="V17" s="20">
        <f>SUM(Interdata2!GO17:GX17)</f>
        <v>28</v>
      </c>
      <c r="W17" s="20">
        <f>SUM(Interdata2!GY17:HC17)/5</f>
        <v>5.6</v>
      </c>
      <c r="X17" s="20">
        <f>SUM(Interdata2!HD17:HH17)/5</f>
        <v>7.8</v>
      </c>
      <c r="Y17" s="20">
        <f>SUM(Interdata2!HI17:HM17)/5</f>
        <v>8.6</v>
      </c>
      <c r="Z17" s="20">
        <f>SUM(Interdata2!HN17:HP17)/3</f>
        <v>7</v>
      </c>
      <c r="AA17" s="20">
        <f>SUM(Interdata2!HQ17:HS17)/3</f>
        <v>8.333333333</v>
      </c>
      <c r="AB17" s="20">
        <f>SUM(Interdata2!HT17:HX17)/5</f>
        <v>8.2</v>
      </c>
      <c r="AC17" s="20">
        <f>SUM(Interdata2!HY17:IC17)/5</f>
        <v>8</v>
      </c>
      <c r="AD17" s="20">
        <f>SUM(Interdata2!ID17:IH17)/5</f>
        <v>8.8</v>
      </c>
      <c r="AE17" s="20">
        <f>SUM(Interdata2!II17:IM17)/5</f>
        <v>5.6</v>
      </c>
    </row>
    <row r="18">
      <c r="A18" s="24" t="str">
        <f>'Raw data'!B18</f>
        <v>Другое (Укажите в следующем вопросе)</v>
      </c>
      <c r="B18" s="31">
        <f>SUM(Interdata2!B18:E18)</f>
        <v>4</v>
      </c>
      <c r="C18" s="20">
        <f>SUM(Interdata2!F18:L18)</f>
        <v>8</v>
      </c>
      <c r="D18" s="20">
        <f>SUM(Interdata2!M18:U18)</f>
        <v>11</v>
      </c>
      <c r="E18" s="20">
        <f>SUM(Interdata2!V18:AG18)</f>
        <v>4</v>
      </c>
      <c r="F18" s="20">
        <f>SUM(Interdata2!AH18:AS18)</f>
        <v>9</v>
      </c>
      <c r="G18" s="20">
        <f>SUM(Interdata2!AT18:BD18)</f>
        <v>6</v>
      </c>
      <c r="H18" s="20">
        <f>SUM(Interdata2!BE18:BN18)</f>
        <v>9</v>
      </c>
      <c r="I18" s="20">
        <f>SUM(Interdata2!BO18:BX18)</f>
        <v>6</v>
      </c>
      <c r="J18" s="20">
        <f>SUM(Interdata2!BY18:CH18)</f>
        <v>4</v>
      </c>
      <c r="K18" s="20">
        <f>SUM(Interdata2!CI18:CR18)</f>
        <v>5</v>
      </c>
      <c r="L18" s="20">
        <f>SUM(Interdata2!CS18:DB18)</f>
        <v>8</v>
      </c>
      <c r="M18" s="20">
        <f>SUM(Interdata2!DC18:DL18)</f>
        <v>9</v>
      </c>
      <c r="N18" s="20">
        <f>SUM(Interdata2!DM18:DV18)</f>
        <v>5</v>
      </c>
      <c r="O18" s="20">
        <f>SUM(Interdata2!DW18:EF18)</f>
        <v>8</v>
      </c>
      <c r="P18" s="20">
        <f>SUM(Interdata2!EG18:EP18)</f>
        <v>29</v>
      </c>
      <c r="Q18" s="20">
        <f>SUM(Interdata2!EQ18:EZ18)</f>
        <v>27</v>
      </c>
      <c r="R18" s="20">
        <f>SUM(Interdata2!FA18:FJ18)</f>
        <v>22</v>
      </c>
      <c r="S18" s="20">
        <f>SUM(Interdata2!FK18:FT18)</f>
        <v>31</v>
      </c>
      <c r="T18" s="20">
        <f>SUM(Interdata2!FU18:GD18)</f>
        <v>38</v>
      </c>
      <c r="U18" s="20">
        <f>SUM(Interdata2!GE18:GN18)</f>
        <v>31</v>
      </c>
      <c r="V18" s="20">
        <f>SUM(Interdata2!GO18:GX18)</f>
        <v>25</v>
      </c>
      <c r="W18" s="20">
        <f>SUM(Interdata2!GY18:HC18)/5</f>
        <v>10</v>
      </c>
      <c r="X18" s="20">
        <f>SUM(Interdata2!HD18:HH18)/5</f>
        <v>7.4</v>
      </c>
      <c r="Y18" s="20">
        <f>SUM(Interdata2!HI18:HM18)/5</f>
        <v>8.6</v>
      </c>
      <c r="Z18" s="20">
        <f>SUM(Interdata2!HN18:HP18)/3</f>
        <v>10</v>
      </c>
      <c r="AA18" s="20">
        <f>SUM(Interdata2!HQ18:HS18)/3</f>
        <v>6.666666667</v>
      </c>
      <c r="AB18" s="20">
        <f>SUM(Interdata2!HT18:HX18)/5</f>
        <v>10</v>
      </c>
      <c r="AC18" s="20">
        <f>SUM(Interdata2!HY18:IC18)/5</f>
        <v>8.8</v>
      </c>
      <c r="AD18" s="20">
        <f>SUM(Interdata2!ID18:IH18)/5</f>
        <v>7.2</v>
      </c>
      <c r="AE18" s="20">
        <f>SUM(Interdata2!II18:IM18)/5</f>
        <v>4.2</v>
      </c>
    </row>
    <row r="19">
      <c r="A19" s="24" t="str">
        <f>'Raw data'!B19</f>
        <v>Developer</v>
      </c>
      <c r="B19" s="31">
        <f>SUM(Interdata2!B19:E19)</f>
        <v>9</v>
      </c>
      <c r="C19" s="20">
        <f>SUM(Interdata2!F19:L19)</f>
        <v>9</v>
      </c>
      <c r="D19" s="20">
        <f>SUM(Interdata2!M19:U19)</f>
        <v>4</v>
      </c>
      <c r="E19" s="20">
        <f>SUM(Interdata2!V19:AG19)</f>
        <v>6</v>
      </c>
      <c r="F19" s="20">
        <f>SUM(Interdata2!AH19:AS19)</f>
        <v>5</v>
      </c>
      <c r="G19" s="20">
        <f>SUM(Interdata2!AT19:BD19)</f>
        <v>9</v>
      </c>
      <c r="H19" s="20">
        <f>SUM(Interdata2!BE19:BN19)</f>
        <v>6</v>
      </c>
      <c r="I19" s="20">
        <f>SUM(Interdata2!BO19:BX19)</f>
        <v>2</v>
      </c>
      <c r="J19" s="20">
        <f>SUM(Interdata2!BY19:CH19)</f>
        <v>9</v>
      </c>
      <c r="K19" s="20">
        <f>SUM(Interdata2!CI19:CR19)</f>
        <v>2</v>
      </c>
      <c r="L19" s="20">
        <f>SUM(Interdata2!CS19:DB19)</f>
        <v>6</v>
      </c>
      <c r="M19" s="20">
        <f>SUM(Interdata2!DC19:DL19)</f>
        <v>7</v>
      </c>
      <c r="N19" s="20">
        <f>SUM(Interdata2!DM19:DV19)</f>
        <v>3</v>
      </c>
      <c r="O19" s="20">
        <f>SUM(Interdata2!DW19:EF19)</f>
        <v>2</v>
      </c>
      <c r="P19" s="20">
        <f>SUM(Interdata2!EG19:EP19)</f>
        <v>27</v>
      </c>
      <c r="Q19" s="20">
        <f>SUM(Interdata2!EQ19:EZ19)</f>
        <v>28</v>
      </c>
      <c r="R19" s="20">
        <f>SUM(Interdata2!FA19:FJ19)</f>
        <v>30</v>
      </c>
      <c r="S19" s="20">
        <f>SUM(Interdata2!FK19:FT19)</f>
        <v>28</v>
      </c>
      <c r="T19" s="20">
        <f>SUM(Interdata2!FU19:GD19)</f>
        <v>32</v>
      </c>
      <c r="U19" s="20">
        <f>SUM(Interdata2!GE19:GN19)</f>
        <v>25</v>
      </c>
      <c r="V19" s="20">
        <f>SUM(Interdata2!GO19:GX19)</f>
        <v>30</v>
      </c>
      <c r="W19" s="20">
        <f>SUM(Interdata2!GY19:HC19)/5</f>
        <v>7.4</v>
      </c>
      <c r="X19" s="20">
        <f>SUM(Interdata2!HD19:HH19)/5</f>
        <v>5.4</v>
      </c>
      <c r="Y19" s="20">
        <f>SUM(Interdata2!HI19:HM19)/5</f>
        <v>5.6</v>
      </c>
      <c r="Z19" s="20">
        <f>SUM(Interdata2!HN19:HP19)/3</f>
        <v>5.666666667</v>
      </c>
      <c r="AA19" s="20">
        <f>SUM(Interdata2!HQ19:HS19)/3</f>
        <v>5.333333333</v>
      </c>
      <c r="AB19" s="20">
        <f>SUM(Interdata2!HT19:HX19)/5</f>
        <v>8</v>
      </c>
      <c r="AC19" s="20">
        <f>SUM(Interdata2!HY19:IC19)/5</f>
        <v>6.6</v>
      </c>
      <c r="AD19" s="20">
        <f>SUM(Interdata2!ID19:IH19)/5</f>
        <v>6.6</v>
      </c>
      <c r="AE19" s="20">
        <f>SUM(Interdata2!II19:IM19)/5</f>
        <v>6.2</v>
      </c>
    </row>
    <row r="20">
      <c r="A20" s="24" t="str">
        <f>'Raw data'!B20</f>
        <v>Другое (Укажите в следующем вопросе)</v>
      </c>
      <c r="B20" s="31">
        <f>SUM(Interdata2!B20:E20)</f>
        <v>5</v>
      </c>
      <c r="C20" s="20">
        <f>SUM(Interdata2!F20:L20)</f>
        <v>9</v>
      </c>
      <c r="D20" s="20">
        <f>SUM(Interdata2!M20:U20)</f>
        <v>9</v>
      </c>
      <c r="E20" s="20">
        <f>SUM(Interdata2!V20:AG20)</f>
        <v>7</v>
      </c>
      <c r="F20" s="20">
        <f>SUM(Interdata2!AH20:AS20)</f>
        <v>3</v>
      </c>
      <c r="G20" s="20">
        <f>SUM(Interdata2!AT20:BD20)</f>
        <v>9</v>
      </c>
      <c r="H20" s="20">
        <f>SUM(Interdata2!BE20:BN20)</f>
        <v>6</v>
      </c>
      <c r="I20" s="20">
        <f>SUM(Interdata2!BO20:BX20)</f>
        <v>5</v>
      </c>
      <c r="J20" s="20">
        <f>SUM(Interdata2!BY20:CH20)</f>
        <v>6</v>
      </c>
      <c r="K20" s="20">
        <f>SUM(Interdata2!CI20:CR20)</f>
        <v>7</v>
      </c>
      <c r="L20" s="20">
        <f>SUM(Interdata2!CS20:DB20)</f>
        <v>5</v>
      </c>
      <c r="M20" s="20">
        <f>SUM(Interdata2!DC20:DL20)</f>
        <v>5</v>
      </c>
      <c r="N20" s="20">
        <f>SUM(Interdata2!DM20:DV20)</f>
        <v>7</v>
      </c>
      <c r="O20" s="20">
        <f>SUM(Interdata2!DW20:EF20)</f>
        <v>7</v>
      </c>
      <c r="P20" s="20">
        <f>SUM(Interdata2!EG20:EP20)</f>
        <v>31</v>
      </c>
      <c r="Q20" s="20">
        <f>SUM(Interdata2!EQ20:EZ20)</f>
        <v>26</v>
      </c>
      <c r="R20" s="20">
        <f>SUM(Interdata2!FA20:FJ20)</f>
        <v>36</v>
      </c>
      <c r="S20" s="20">
        <f>SUM(Interdata2!FK20:FT20)</f>
        <v>15</v>
      </c>
      <c r="T20" s="20">
        <f>SUM(Interdata2!FU20:GD20)</f>
        <v>23</v>
      </c>
      <c r="U20" s="20">
        <f>SUM(Interdata2!GE20:GN20)</f>
        <v>27</v>
      </c>
      <c r="V20" s="20">
        <f>SUM(Interdata2!GO20:GX20)</f>
        <v>31</v>
      </c>
      <c r="W20" s="20">
        <f>SUM(Interdata2!GY20:HC20)/5</f>
        <v>4.2</v>
      </c>
      <c r="X20" s="20">
        <f>SUM(Interdata2!HD20:HH20)/5</f>
        <v>9.6</v>
      </c>
      <c r="Y20" s="20">
        <f>SUM(Interdata2!HI20:HM20)/5</f>
        <v>9</v>
      </c>
      <c r="Z20" s="20">
        <f>SUM(Interdata2!HN20:HP20)/3</f>
        <v>10</v>
      </c>
      <c r="AA20" s="20">
        <f>SUM(Interdata2!HQ20:HS20)/3</f>
        <v>1</v>
      </c>
      <c r="AB20" s="20">
        <f>SUM(Interdata2!HT20:HX20)/5</f>
        <v>9.6</v>
      </c>
      <c r="AC20" s="20">
        <f>SUM(Interdata2!HY20:IC20)/5</f>
        <v>5.6</v>
      </c>
      <c r="AD20" s="20">
        <f>SUM(Interdata2!ID20:IH20)/5</f>
        <v>6.4</v>
      </c>
      <c r="AE20" s="20">
        <f>SUM(Interdata2!II20:IM20)/5</f>
        <v>9</v>
      </c>
    </row>
    <row r="21">
      <c r="A21" s="24" t="str">
        <f>'Raw data'!B21</f>
        <v>Другое (Укажите в следующем вопросе)</v>
      </c>
      <c r="B21" s="31">
        <f>SUM(Interdata2!B21:E21)</f>
        <v>5</v>
      </c>
      <c r="C21" s="20">
        <f>SUM(Interdata2!F21:L21)</f>
        <v>5</v>
      </c>
      <c r="D21" s="20">
        <f>SUM(Interdata2!M21:U21)</f>
        <v>5</v>
      </c>
      <c r="E21" s="20">
        <f>SUM(Interdata2!V21:AG21)</f>
        <v>12</v>
      </c>
      <c r="F21" s="20">
        <f>SUM(Interdata2!AH21:AS21)</f>
        <v>8</v>
      </c>
      <c r="G21" s="20">
        <f>SUM(Interdata2!AT21:BD21)</f>
        <v>7</v>
      </c>
      <c r="H21" s="20">
        <f>SUM(Interdata2!BE21:BN21)</f>
        <v>8</v>
      </c>
      <c r="I21" s="20">
        <f>SUM(Interdata2!BO21:BX21)</f>
        <v>7</v>
      </c>
      <c r="J21" s="20">
        <f>SUM(Interdata2!BY21:CH21)</f>
        <v>9</v>
      </c>
      <c r="K21" s="20">
        <f>SUM(Interdata2!CI21:CR21)</f>
        <v>0</v>
      </c>
      <c r="L21" s="20">
        <f>SUM(Interdata2!CS21:DB21)</f>
        <v>4</v>
      </c>
      <c r="M21" s="20">
        <f>SUM(Interdata2!DC21:DL21)</f>
        <v>9</v>
      </c>
      <c r="N21" s="20">
        <f>SUM(Interdata2!DM21:DV21)</f>
        <v>5</v>
      </c>
      <c r="O21" s="20">
        <f>SUM(Interdata2!DW21:EF21)</f>
        <v>4</v>
      </c>
      <c r="P21" s="20">
        <f>SUM(Interdata2!EG21:EP21)</f>
        <v>33</v>
      </c>
      <c r="Q21" s="20">
        <f>SUM(Interdata2!EQ21:EZ21)</f>
        <v>30</v>
      </c>
      <c r="R21" s="20">
        <f>SUM(Interdata2!FA21:FJ21)</f>
        <v>39</v>
      </c>
      <c r="S21" s="20">
        <f>SUM(Interdata2!FK21:FT21)</f>
        <v>32</v>
      </c>
      <c r="T21" s="20">
        <f>SUM(Interdata2!FU21:GD21)</f>
        <v>31</v>
      </c>
      <c r="U21" s="20">
        <f>SUM(Interdata2!GE21:GN21)</f>
        <v>31</v>
      </c>
      <c r="V21" s="20">
        <f>SUM(Interdata2!GO21:GX21)</f>
        <v>29</v>
      </c>
      <c r="W21" s="20">
        <f>SUM(Interdata2!GY21:HC21)/5</f>
        <v>6</v>
      </c>
      <c r="X21" s="20">
        <f>SUM(Interdata2!HD21:HH21)/5</f>
        <v>6</v>
      </c>
      <c r="Y21" s="20">
        <f>SUM(Interdata2!HI21:HM21)/5</f>
        <v>9</v>
      </c>
      <c r="Z21" s="20">
        <f>SUM(Interdata2!HN21:HP21)/3</f>
        <v>10</v>
      </c>
      <c r="AA21" s="20">
        <f>SUM(Interdata2!HQ21:HS21)/3</f>
        <v>8</v>
      </c>
      <c r="AB21" s="20">
        <f>SUM(Interdata2!HT21:HX21)/5</f>
        <v>9.8</v>
      </c>
      <c r="AC21" s="20">
        <f>SUM(Interdata2!HY21:IC21)/5</f>
        <v>8.6</v>
      </c>
      <c r="AD21" s="20">
        <f>SUM(Interdata2!ID21:IH21)/5</f>
        <v>7.4</v>
      </c>
      <c r="AE21" s="20">
        <f>SUM(Interdata2!II21:IM21)/5</f>
        <v>4.8</v>
      </c>
    </row>
    <row r="22">
      <c r="A22" s="24" t="str">
        <f>'Raw data'!B22</f>
        <v>Product manager</v>
      </c>
      <c r="B22" s="31">
        <f>SUM(Interdata2!B22:E22)</f>
        <v>5</v>
      </c>
      <c r="C22" s="20">
        <f>SUM(Interdata2!F22:L22)</f>
        <v>11</v>
      </c>
      <c r="D22" s="20">
        <f>SUM(Interdata2!M22:U22)</f>
        <v>8</v>
      </c>
      <c r="E22" s="20">
        <f>SUM(Interdata2!V22:AG22)</f>
        <v>1</v>
      </c>
      <c r="F22" s="20">
        <f>SUM(Interdata2!AH22:AS22)</f>
        <v>8</v>
      </c>
      <c r="G22" s="20">
        <f>SUM(Interdata2!AT22:BD22)</f>
        <v>9</v>
      </c>
      <c r="H22" s="20">
        <f>SUM(Interdata2!BE22:BN22)</f>
        <v>6</v>
      </c>
      <c r="I22" s="20">
        <f>SUM(Interdata2!BO22:BX22)</f>
        <v>3</v>
      </c>
      <c r="J22" s="20">
        <f>SUM(Interdata2!BY22:CH22)</f>
        <v>8</v>
      </c>
      <c r="K22" s="20">
        <f>SUM(Interdata2!CI22:CR22)</f>
        <v>2</v>
      </c>
      <c r="L22" s="20">
        <f>SUM(Interdata2!CS22:DB22)</f>
        <v>6</v>
      </c>
      <c r="M22" s="20">
        <f>SUM(Interdata2!DC22:DL22)</f>
        <v>7</v>
      </c>
      <c r="N22" s="20">
        <f>SUM(Interdata2!DM22:DV22)</f>
        <v>3</v>
      </c>
      <c r="O22" s="20">
        <f>SUM(Interdata2!DW22:EF22)</f>
        <v>1</v>
      </c>
      <c r="P22" s="20">
        <f>SUM(Interdata2!EG22:EP22)</f>
        <v>31</v>
      </c>
      <c r="Q22" s="20">
        <f>SUM(Interdata2!EQ22:EZ22)</f>
        <v>22</v>
      </c>
      <c r="R22" s="20">
        <f>SUM(Interdata2!FA22:FJ22)</f>
        <v>38</v>
      </c>
      <c r="S22" s="20">
        <f>SUM(Interdata2!FK22:FT22)</f>
        <v>25</v>
      </c>
      <c r="T22" s="20">
        <f>SUM(Interdata2!FU22:GD22)</f>
        <v>22</v>
      </c>
      <c r="U22" s="20">
        <f>SUM(Interdata2!GE22:GN22)</f>
        <v>26</v>
      </c>
      <c r="V22" s="20">
        <f>SUM(Interdata2!GO22:GX22)</f>
        <v>31</v>
      </c>
      <c r="W22" s="20">
        <f>SUM(Interdata2!GY22:HC22)/5</f>
        <v>5.6</v>
      </c>
      <c r="X22" s="20">
        <f>SUM(Interdata2!HD22:HH22)/5</f>
        <v>6.2</v>
      </c>
      <c r="Y22" s="20">
        <f>SUM(Interdata2!HI22:HM22)/5</f>
        <v>7.8</v>
      </c>
      <c r="Z22" s="20">
        <f>SUM(Interdata2!HN22:HP22)/3</f>
        <v>6.333333333</v>
      </c>
      <c r="AA22" s="20">
        <f>SUM(Interdata2!HQ22:HS22)/3</f>
        <v>3.333333333</v>
      </c>
      <c r="AB22" s="20">
        <f>SUM(Interdata2!HT22:HX22)/5</f>
        <v>9.4</v>
      </c>
      <c r="AC22" s="20">
        <f>SUM(Interdata2!HY22:IC22)/5</f>
        <v>5.4</v>
      </c>
      <c r="AD22" s="20">
        <f>SUM(Interdata2!ID22:IH22)/5</f>
        <v>8.2</v>
      </c>
      <c r="AE22" s="20">
        <f>SUM(Interdata2!II22:IM22)/5</f>
        <v>8.2</v>
      </c>
    </row>
    <row r="23">
      <c r="A23" s="24" t="str">
        <f>'Raw data'!B23</f>
        <v>Другое (Укажите в следующем вопросе)</v>
      </c>
      <c r="B23" s="31">
        <f>SUM(Interdata2!B23:E23)</f>
        <v>5</v>
      </c>
      <c r="C23" s="20">
        <f>SUM(Interdata2!F23:L23)</f>
        <v>5</v>
      </c>
      <c r="D23" s="20">
        <f>SUM(Interdata2!M23:U23)</f>
        <v>8</v>
      </c>
      <c r="E23" s="20">
        <f>SUM(Interdata2!V23:AG23)</f>
        <v>8</v>
      </c>
      <c r="F23" s="20">
        <f>SUM(Interdata2!AH23:AS23)</f>
        <v>10</v>
      </c>
      <c r="G23" s="20">
        <f>SUM(Interdata2!AT23:BD23)</f>
        <v>6</v>
      </c>
      <c r="H23" s="20">
        <f>SUM(Interdata2!BE23:BN23)</f>
        <v>7</v>
      </c>
      <c r="I23" s="20">
        <f>SUM(Interdata2!BO23:BX23)</f>
        <v>8</v>
      </c>
      <c r="J23" s="20">
        <f>SUM(Interdata2!BY23:CH23)</f>
        <v>6</v>
      </c>
      <c r="K23" s="20">
        <f>SUM(Interdata2!CI23:CR23)</f>
        <v>6</v>
      </c>
      <c r="L23" s="20">
        <f>SUM(Interdata2!CS23:DB23)</f>
        <v>7</v>
      </c>
      <c r="M23" s="20">
        <f>SUM(Interdata2!DC23:DL23)</f>
        <v>9</v>
      </c>
      <c r="N23" s="20">
        <f>SUM(Interdata2!DM23:DV23)</f>
        <v>9</v>
      </c>
      <c r="O23" s="20">
        <f>SUM(Interdata2!DW23:EF23)</f>
        <v>3</v>
      </c>
      <c r="P23" s="20">
        <f>SUM(Interdata2!EG23:EP23)</f>
        <v>29</v>
      </c>
      <c r="Q23" s="20">
        <f>SUM(Interdata2!EQ23:EZ23)</f>
        <v>24</v>
      </c>
      <c r="R23" s="20">
        <f>SUM(Interdata2!FA23:FJ23)</f>
        <v>20</v>
      </c>
      <c r="S23" s="20">
        <f>SUM(Interdata2!FK23:FT23)</f>
        <v>25</v>
      </c>
      <c r="T23" s="20">
        <f>SUM(Interdata2!FU23:GD23)</f>
        <v>29</v>
      </c>
      <c r="U23" s="20">
        <f>SUM(Interdata2!GE23:GN23)</f>
        <v>28</v>
      </c>
      <c r="V23" s="20">
        <f>SUM(Interdata2!GO23:GX23)</f>
        <v>28</v>
      </c>
      <c r="W23" s="20">
        <f>SUM(Interdata2!GY23:HC23)/5</f>
        <v>6.8</v>
      </c>
      <c r="X23" s="20">
        <f>SUM(Interdata2!HD23:HH23)/5</f>
        <v>6.6</v>
      </c>
      <c r="Y23" s="20">
        <f>SUM(Interdata2!HI23:HM23)/5</f>
        <v>6.6</v>
      </c>
      <c r="Z23" s="20">
        <f>SUM(Interdata2!HN23:HP23)/3</f>
        <v>7</v>
      </c>
      <c r="AA23" s="20">
        <f>SUM(Interdata2!HQ23:HS23)/3</f>
        <v>6</v>
      </c>
      <c r="AB23" s="20">
        <f>SUM(Interdata2!HT23:HX23)/5</f>
        <v>8.8</v>
      </c>
      <c r="AC23" s="20">
        <f>SUM(Interdata2!HY23:IC23)/5</f>
        <v>8.6</v>
      </c>
      <c r="AD23" s="20">
        <f>SUM(Interdata2!ID23:IH23)/5</f>
        <v>7</v>
      </c>
      <c r="AE23" s="20">
        <f>SUM(Interdata2!II23:IM23)/5</f>
        <v>6.6</v>
      </c>
    </row>
    <row r="24">
      <c r="A24" s="24" t="str">
        <f>'Raw data'!B24</f>
        <v>Другое (Укажите в следующем вопросе)</v>
      </c>
      <c r="B24" s="31">
        <f>SUM(Interdata2!B24:E24)</f>
        <v>7</v>
      </c>
      <c r="C24" s="20">
        <f>SUM(Interdata2!F24:L24)</f>
        <v>6</v>
      </c>
      <c r="D24" s="20">
        <f>SUM(Interdata2!M24:U24)</f>
        <v>7</v>
      </c>
      <c r="E24" s="20">
        <f>SUM(Interdata2!V24:AG24)</f>
        <v>7</v>
      </c>
      <c r="F24" s="20">
        <f>SUM(Interdata2!AH24:AS24)</f>
        <v>7</v>
      </c>
      <c r="G24" s="20">
        <f>SUM(Interdata2!AT24:BD24)</f>
        <v>8</v>
      </c>
      <c r="H24" s="20">
        <f>SUM(Interdata2!BE24:BN24)</f>
        <v>5</v>
      </c>
      <c r="I24" s="20">
        <f>SUM(Interdata2!BO24:BX24)</f>
        <v>4</v>
      </c>
      <c r="J24" s="20">
        <f>SUM(Interdata2!BY24:CH24)</f>
        <v>3</v>
      </c>
      <c r="K24" s="20">
        <f>SUM(Interdata2!CI24:CR24)</f>
        <v>6</v>
      </c>
      <c r="L24" s="20">
        <f>SUM(Interdata2!CS24:DB24)</f>
        <v>1</v>
      </c>
      <c r="M24" s="20">
        <f>SUM(Interdata2!DC24:DL24)</f>
        <v>5</v>
      </c>
      <c r="N24" s="20">
        <f>SUM(Interdata2!DM24:DV24)</f>
        <v>5</v>
      </c>
      <c r="O24" s="20">
        <f>SUM(Interdata2!DW24:EF24)</f>
        <v>4</v>
      </c>
      <c r="P24" s="20">
        <f>SUM(Interdata2!EG24:EP24)</f>
        <v>28</v>
      </c>
      <c r="Q24" s="20">
        <f>SUM(Interdata2!EQ24:EZ24)</f>
        <v>30</v>
      </c>
      <c r="R24" s="20">
        <f>SUM(Interdata2!FA24:FJ24)</f>
        <v>22</v>
      </c>
      <c r="S24" s="20">
        <f>SUM(Interdata2!FK24:FT24)</f>
        <v>24</v>
      </c>
      <c r="T24" s="20">
        <f>SUM(Interdata2!FU24:GD24)</f>
        <v>29</v>
      </c>
      <c r="U24" s="20">
        <f>SUM(Interdata2!GE24:GN24)</f>
        <v>22</v>
      </c>
      <c r="V24" s="20">
        <f>SUM(Interdata2!GO24:GX24)</f>
        <v>24</v>
      </c>
      <c r="W24" s="20">
        <f>SUM(Interdata2!GY24:HC24)/5</f>
        <v>3.2</v>
      </c>
      <c r="X24" s="20">
        <f>SUM(Interdata2!HD24:HH24)/5</f>
        <v>6.8</v>
      </c>
      <c r="Y24" s="20">
        <f>SUM(Interdata2!HI24:HM24)/5</f>
        <v>7.4</v>
      </c>
      <c r="Z24" s="20">
        <f>SUM(Interdata2!HN24:HP24)/3</f>
        <v>9.333333333</v>
      </c>
      <c r="AA24" s="20">
        <f>SUM(Interdata2!HQ24:HS24)/3</f>
        <v>1.333333333</v>
      </c>
      <c r="AB24" s="20">
        <f>SUM(Interdata2!HT24:HX24)/5</f>
        <v>6.6</v>
      </c>
      <c r="AC24" s="20">
        <f>SUM(Interdata2!HY24:IC24)/5</f>
        <v>3.6</v>
      </c>
      <c r="AD24" s="20">
        <f>SUM(Interdata2!ID24:IH24)/5</f>
        <v>9</v>
      </c>
      <c r="AE24" s="20">
        <f>SUM(Interdata2!II24:IM24)/5</f>
        <v>6.6</v>
      </c>
    </row>
    <row r="25">
      <c r="A25" s="24" t="str">
        <f>'Raw data'!B25</f>
        <v>Другое (Укажите в следующем вопросе)</v>
      </c>
      <c r="B25" s="31">
        <f>SUM(Interdata2!B25:E25)</f>
        <v>8</v>
      </c>
      <c r="C25" s="20">
        <f>SUM(Interdata2!F25:L25)</f>
        <v>8</v>
      </c>
      <c r="D25" s="20">
        <f>SUM(Interdata2!M25:U25)</f>
        <v>8</v>
      </c>
      <c r="E25" s="20">
        <f>SUM(Interdata2!V25:AG25)</f>
        <v>6</v>
      </c>
      <c r="F25" s="20">
        <f>SUM(Interdata2!AH25:AS25)</f>
        <v>7</v>
      </c>
      <c r="G25" s="20">
        <f>SUM(Interdata2!AT25:BD25)</f>
        <v>5</v>
      </c>
      <c r="H25" s="20">
        <f>SUM(Interdata2!BE25:BN25)</f>
        <v>5</v>
      </c>
      <c r="I25" s="20">
        <f>SUM(Interdata2!BO25:BX25)</f>
        <v>7</v>
      </c>
      <c r="J25" s="20">
        <f>SUM(Interdata2!BY25:CH25)</f>
        <v>5</v>
      </c>
      <c r="K25" s="20">
        <f>SUM(Interdata2!CI25:CR25)</f>
        <v>2</v>
      </c>
      <c r="L25" s="20">
        <f>SUM(Interdata2!CS25:DB25)</f>
        <v>7</v>
      </c>
      <c r="M25" s="20">
        <f>SUM(Interdata2!DC25:DL25)</f>
        <v>7</v>
      </c>
      <c r="N25" s="20">
        <f>SUM(Interdata2!DM25:DV25)</f>
        <v>3</v>
      </c>
      <c r="O25" s="20">
        <f>SUM(Interdata2!DW25:EF25)</f>
        <v>2</v>
      </c>
      <c r="P25" s="20">
        <f>SUM(Interdata2!EG25:EP25)</f>
        <v>28</v>
      </c>
      <c r="Q25" s="20">
        <f>SUM(Interdata2!EQ25:EZ25)</f>
        <v>27</v>
      </c>
      <c r="R25" s="20">
        <f>SUM(Interdata2!FA25:FJ25)</f>
        <v>18</v>
      </c>
      <c r="S25" s="20">
        <f>SUM(Interdata2!FK25:FT25)</f>
        <v>28</v>
      </c>
      <c r="T25" s="20">
        <f>SUM(Interdata2!FU25:GD25)</f>
        <v>27</v>
      </c>
      <c r="U25" s="20">
        <f>SUM(Interdata2!GE25:GN25)</f>
        <v>32</v>
      </c>
      <c r="V25" s="20">
        <f>SUM(Interdata2!GO25:GX25)</f>
        <v>29</v>
      </c>
      <c r="W25" s="20">
        <f>SUM(Interdata2!GY25:HC25)/5</f>
        <v>7</v>
      </c>
      <c r="X25" s="20">
        <f>SUM(Interdata2!HD25:HH25)/5</f>
        <v>3.8</v>
      </c>
      <c r="Y25" s="20">
        <f>SUM(Interdata2!HI25:HM25)/5</f>
        <v>10</v>
      </c>
      <c r="Z25" s="20">
        <f>SUM(Interdata2!HN25:HP25)/3</f>
        <v>10</v>
      </c>
      <c r="AA25" s="20">
        <f>SUM(Interdata2!HQ25:HS25)/3</f>
        <v>1.666666667</v>
      </c>
      <c r="AB25" s="20">
        <f>SUM(Interdata2!HT25:HX25)/5</f>
        <v>9</v>
      </c>
      <c r="AC25" s="20">
        <f>SUM(Interdata2!HY25:IC25)/5</f>
        <v>10</v>
      </c>
      <c r="AD25" s="20">
        <f>SUM(Interdata2!ID25:IH25)/5</f>
        <v>8</v>
      </c>
      <c r="AE25" s="20">
        <f>SUM(Interdata2!II25:IM25)/5</f>
        <v>6.2</v>
      </c>
    </row>
    <row r="26">
      <c r="A26" s="24" t="str">
        <f>'Raw data'!B26</f>
        <v>Developer</v>
      </c>
      <c r="B26" s="31">
        <f>SUM(Interdata2!B26:E26)</f>
        <v>9</v>
      </c>
      <c r="C26" s="20">
        <f>SUM(Interdata2!F26:L26)</f>
        <v>8</v>
      </c>
      <c r="D26" s="20">
        <f>SUM(Interdata2!M26:U26)</f>
        <v>10</v>
      </c>
      <c r="E26" s="20">
        <f>SUM(Interdata2!V26:AG26)</f>
        <v>4</v>
      </c>
      <c r="F26" s="20">
        <f>SUM(Interdata2!AH26:AS26)</f>
        <v>5</v>
      </c>
      <c r="G26" s="20">
        <f>SUM(Interdata2!AT26:BD26)</f>
        <v>6</v>
      </c>
      <c r="H26" s="20">
        <f>SUM(Interdata2!BE26:BN26)</f>
        <v>7</v>
      </c>
      <c r="I26" s="20">
        <f>SUM(Interdata2!BO26:BX26)</f>
        <v>7</v>
      </c>
      <c r="J26" s="20">
        <f>SUM(Interdata2!BY26:CH26)</f>
        <v>5</v>
      </c>
      <c r="K26" s="20">
        <f>SUM(Interdata2!CI26:CR26)</f>
        <v>6</v>
      </c>
      <c r="L26" s="20">
        <f>SUM(Interdata2!CS26:DB26)</f>
        <v>5</v>
      </c>
      <c r="M26" s="20">
        <f>SUM(Interdata2!DC26:DL26)</f>
        <v>9</v>
      </c>
      <c r="N26" s="20">
        <f>SUM(Interdata2!DM26:DV26)</f>
        <v>4</v>
      </c>
      <c r="O26" s="20">
        <f>SUM(Interdata2!DW26:EF26)</f>
        <v>2</v>
      </c>
      <c r="P26" s="20">
        <f>SUM(Interdata2!EG26:EP26)</f>
        <v>32</v>
      </c>
      <c r="Q26" s="20">
        <f>SUM(Interdata2!EQ26:EZ26)</f>
        <v>31</v>
      </c>
      <c r="R26" s="20">
        <f>SUM(Interdata2!FA26:FJ26)</f>
        <v>30</v>
      </c>
      <c r="S26" s="20">
        <f>SUM(Interdata2!FK26:FT26)</f>
        <v>31</v>
      </c>
      <c r="T26" s="20">
        <f>SUM(Interdata2!FU26:GD26)</f>
        <v>31</v>
      </c>
      <c r="U26" s="20">
        <f>SUM(Interdata2!GE26:GN26)</f>
        <v>31</v>
      </c>
      <c r="V26" s="20">
        <f>SUM(Interdata2!GO26:GX26)</f>
        <v>32</v>
      </c>
      <c r="W26" s="20">
        <f>SUM(Interdata2!GY26:HC26)/5</f>
        <v>8.6</v>
      </c>
      <c r="X26" s="20">
        <f>SUM(Interdata2!HD26:HH26)/5</f>
        <v>4.2</v>
      </c>
      <c r="Y26" s="20">
        <f>SUM(Interdata2!HI26:HM26)/5</f>
        <v>7.8</v>
      </c>
      <c r="Z26" s="20">
        <f>SUM(Interdata2!HN26:HP26)/3</f>
        <v>5</v>
      </c>
      <c r="AA26" s="20">
        <f>SUM(Interdata2!HQ26:HS26)/3</f>
        <v>3.666666667</v>
      </c>
      <c r="AB26" s="20">
        <f>SUM(Interdata2!HT26:HX26)/5</f>
        <v>9.6</v>
      </c>
      <c r="AC26" s="20">
        <f>SUM(Interdata2!HY26:IC26)/5</f>
        <v>7.6</v>
      </c>
      <c r="AD26" s="20">
        <f>SUM(Interdata2!ID26:IH26)/5</f>
        <v>9.2</v>
      </c>
      <c r="AE26" s="20">
        <f>SUM(Interdata2!II26:IM26)/5</f>
        <v>4.2</v>
      </c>
    </row>
    <row r="27">
      <c r="A27" s="24" t="str">
        <f>'Raw data'!B27</f>
        <v>Другое (Укажите в следующем вопросе)</v>
      </c>
      <c r="B27" s="31">
        <f>SUM(Interdata2!B27:E27)</f>
        <v>5</v>
      </c>
      <c r="C27" s="20">
        <f>SUM(Interdata2!F27:L27)</f>
        <v>4</v>
      </c>
      <c r="D27" s="20">
        <f>SUM(Interdata2!M27:U27)</f>
        <v>9</v>
      </c>
      <c r="E27" s="20">
        <f>SUM(Interdata2!V27:AG27)</f>
        <v>11</v>
      </c>
      <c r="F27" s="20">
        <f>SUM(Interdata2!AH27:AS27)</f>
        <v>8</v>
      </c>
      <c r="G27" s="20">
        <f>SUM(Interdata2!AT27:BD27)</f>
        <v>5</v>
      </c>
      <c r="H27" s="20">
        <f>SUM(Interdata2!BE27:BN27)</f>
        <v>4</v>
      </c>
      <c r="I27" s="20">
        <f>SUM(Interdata2!BO27:BX27)</f>
        <v>6</v>
      </c>
      <c r="J27" s="20">
        <f>SUM(Interdata2!BY27:CH27)</f>
        <v>6</v>
      </c>
      <c r="K27" s="20">
        <f>SUM(Interdata2!CI27:CR27)</f>
        <v>5</v>
      </c>
      <c r="L27" s="20">
        <f>SUM(Interdata2!CS27:DB27)</f>
        <v>4</v>
      </c>
      <c r="M27" s="20">
        <f>SUM(Interdata2!DC27:DL27)</f>
        <v>8</v>
      </c>
      <c r="N27" s="20">
        <f>SUM(Interdata2!DM27:DV27)</f>
        <v>2</v>
      </c>
      <c r="O27" s="20">
        <f>SUM(Interdata2!DW27:EF27)</f>
        <v>3</v>
      </c>
      <c r="P27" s="20">
        <f>SUM(Interdata2!EG27:EP27)</f>
        <v>31</v>
      </c>
      <c r="Q27" s="20">
        <f>SUM(Interdata2!EQ27:EZ27)</f>
        <v>29</v>
      </c>
      <c r="R27" s="20">
        <f>SUM(Interdata2!FA27:FJ27)</f>
        <v>26</v>
      </c>
      <c r="S27" s="20">
        <f>SUM(Interdata2!FK27:FT27)</f>
        <v>24</v>
      </c>
      <c r="T27" s="20">
        <f>SUM(Interdata2!FU27:GD27)</f>
        <v>24</v>
      </c>
      <c r="U27" s="20">
        <f>SUM(Interdata2!GE27:GN27)</f>
        <v>28</v>
      </c>
      <c r="V27" s="20">
        <f>SUM(Interdata2!GO27:GX27)</f>
        <v>19</v>
      </c>
      <c r="W27" s="20">
        <f>SUM(Interdata2!GY27:HC27)/5</f>
        <v>6.4</v>
      </c>
      <c r="X27" s="20">
        <f>SUM(Interdata2!HD27:HH27)/5</f>
        <v>7.6</v>
      </c>
      <c r="Y27" s="20">
        <f>SUM(Interdata2!HI27:HM27)/5</f>
        <v>4.8</v>
      </c>
      <c r="Z27" s="20">
        <f>SUM(Interdata2!HN27:HP27)/3</f>
        <v>8.666666667</v>
      </c>
      <c r="AA27" s="20">
        <f>SUM(Interdata2!HQ27:HS27)/3</f>
        <v>1</v>
      </c>
      <c r="AB27" s="20">
        <f>SUM(Interdata2!HT27:HX27)/5</f>
        <v>4.2</v>
      </c>
      <c r="AC27" s="20">
        <f>SUM(Interdata2!HY27:IC27)/5</f>
        <v>5.8</v>
      </c>
      <c r="AD27" s="20">
        <f>SUM(Interdata2!ID27:IH27)/5</f>
        <v>9.4</v>
      </c>
      <c r="AE27" s="20">
        <f>SUM(Interdata2!II27:IM27)/5</f>
        <v>3.2</v>
      </c>
    </row>
    <row r="28">
      <c r="A28" s="24" t="str">
        <f>'Raw data'!B28</f>
        <v>Developer</v>
      </c>
      <c r="B28" s="31">
        <f>SUM(Interdata2!B28:E28)</f>
        <v>7</v>
      </c>
      <c r="C28" s="20">
        <f>SUM(Interdata2!F28:L28)</f>
        <v>4</v>
      </c>
      <c r="D28" s="20">
        <f>SUM(Interdata2!M28:U28)</f>
        <v>9</v>
      </c>
      <c r="E28" s="20">
        <f>SUM(Interdata2!V28:AG28)</f>
        <v>5</v>
      </c>
      <c r="F28" s="20">
        <f>SUM(Interdata2!AH28:AS28)</f>
        <v>10</v>
      </c>
      <c r="G28" s="20">
        <f>SUM(Interdata2!AT28:BD28)</f>
        <v>7</v>
      </c>
      <c r="H28" s="20">
        <f>SUM(Interdata2!BE28:BN28)</f>
        <v>6</v>
      </c>
      <c r="I28" s="20">
        <f>SUM(Interdata2!BO28:BX28)</f>
        <v>6</v>
      </c>
      <c r="J28" s="20">
        <f>SUM(Interdata2!BY28:CH28)</f>
        <v>6</v>
      </c>
      <c r="K28" s="20">
        <f>SUM(Interdata2!CI28:CR28)</f>
        <v>7</v>
      </c>
      <c r="L28" s="20">
        <f>SUM(Interdata2!CS28:DB28)</f>
        <v>9</v>
      </c>
      <c r="M28" s="20">
        <f>SUM(Interdata2!DC28:DL28)</f>
        <v>4</v>
      </c>
      <c r="N28" s="20">
        <f>SUM(Interdata2!DM28:DV28)</f>
        <v>1</v>
      </c>
      <c r="O28" s="20">
        <f>SUM(Interdata2!DW28:EF28)</f>
        <v>7</v>
      </c>
      <c r="P28" s="20">
        <f>SUM(Interdata2!EG28:EP28)</f>
        <v>28</v>
      </c>
      <c r="Q28" s="20">
        <f>SUM(Interdata2!EQ28:EZ28)</f>
        <v>21</v>
      </c>
      <c r="R28" s="20">
        <f>SUM(Interdata2!FA28:FJ28)</f>
        <v>20</v>
      </c>
      <c r="S28" s="20">
        <f>SUM(Interdata2!FK28:FT28)</f>
        <v>23</v>
      </c>
      <c r="T28" s="20">
        <f>SUM(Interdata2!FU28:GD28)</f>
        <v>28</v>
      </c>
      <c r="U28" s="20">
        <f>SUM(Interdata2!GE28:GN28)</f>
        <v>21</v>
      </c>
      <c r="V28" s="20">
        <f>SUM(Interdata2!GO28:GX28)</f>
        <v>28</v>
      </c>
      <c r="W28" s="20">
        <f>SUM(Interdata2!GY28:HC28)/5</f>
        <v>8.2</v>
      </c>
      <c r="X28" s="20">
        <f>SUM(Interdata2!HD28:HH28)/5</f>
        <v>3.6</v>
      </c>
      <c r="Y28" s="20">
        <f>SUM(Interdata2!HI28:HM28)/5</f>
        <v>6.2</v>
      </c>
      <c r="Z28" s="20">
        <f>SUM(Interdata2!HN28:HP28)/3</f>
        <v>7.666666667</v>
      </c>
      <c r="AA28" s="20">
        <f>SUM(Interdata2!HQ28:HS28)/3</f>
        <v>4.666666667</v>
      </c>
      <c r="AB28" s="20">
        <f>SUM(Interdata2!HT28:HX28)/5</f>
        <v>8</v>
      </c>
      <c r="AC28" s="20">
        <f>SUM(Interdata2!HY28:IC28)/5</f>
        <v>5</v>
      </c>
      <c r="AD28" s="20">
        <f>SUM(Interdata2!ID28:IH28)/5</f>
        <v>5.2</v>
      </c>
      <c r="AE28" s="20">
        <f>SUM(Interdata2!II28:IM28)/5</f>
        <v>3.2</v>
      </c>
    </row>
    <row r="29">
      <c r="A29" s="24" t="str">
        <f>'Raw data'!B29</f>
        <v>UI/UX Designer</v>
      </c>
      <c r="B29" s="31">
        <f>SUM(Interdata2!B29:E29)</f>
        <v>7</v>
      </c>
      <c r="C29" s="20">
        <f>SUM(Interdata2!F29:L29)</f>
        <v>12</v>
      </c>
      <c r="D29" s="20">
        <f>SUM(Interdata2!M29:U29)</f>
        <v>7</v>
      </c>
      <c r="E29" s="20">
        <f>SUM(Interdata2!V29:AG29)</f>
        <v>3</v>
      </c>
      <c r="F29" s="20">
        <f>SUM(Interdata2!AH29:AS29)</f>
        <v>4</v>
      </c>
      <c r="G29" s="20">
        <f>SUM(Interdata2!AT29:BD29)</f>
        <v>9</v>
      </c>
      <c r="H29" s="20">
        <f>SUM(Interdata2!BE29:BN29)</f>
        <v>6</v>
      </c>
      <c r="I29" s="20">
        <f>SUM(Interdata2!BO29:BX29)</f>
        <v>6</v>
      </c>
      <c r="J29" s="20">
        <f>SUM(Interdata2!BY29:CH29)</f>
        <v>4</v>
      </c>
      <c r="K29" s="20">
        <f>SUM(Interdata2!CI29:CR29)</f>
        <v>3</v>
      </c>
      <c r="L29" s="20">
        <f>SUM(Interdata2!CS29:DB29)</f>
        <v>3</v>
      </c>
      <c r="M29" s="20">
        <f>SUM(Interdata2!DC29:DL29)</f>
        <v>5</v>
      </c>
      <c r="N29" s="20">
        <f>SUM(Interdata2!DM29:DV29)</f>
        <v>4</v>
      </c>
      <c r="O29" s="20">
        <f>SUM(Interdata2!DW29:EF29)</f>
        <v>3</v>
      </c>
      <c r="P29" s="20">
        <f>SUM(Interdata2!EG29:EP29)</f>
        <v>31</v>
      </c>
      <c r="Q29" s="20">
        <f>SUM(Interdata2!EQ29:EZ29)</f>
        <v>21</v>
      </c>
      <c r="R29" s="20">
        <f>SUM(Interdata2!FA29:FJ29)</f>
        <v>34</v>
      </c>
      <c r="S29" s="20">
        <f>SUM(Interdata2!FK29:FT29)</f>
        <v>27</v>
      </c>
      <c r="T29" s="20">
        <f>SUM(Interdata2!FU29:GD29)</f>
        <v>33</v>
      </c>
      <c r="U29" s="20">
        <f>SUM(Interdata2!GE29:GN29)</f>
        <v>37</v>
      </c>
      <c r="V29" s="20">
        <f>SUM(Interdata2!GO29:GX29)</f>
        <v>29</v>
      </c>
      <c r="W29" s="20">
        <f>SUM(Interdata2!GY29:HC29)/5</f>
        <v>6.4</v>
      </c>
      <c r="X29" s="20">
        <f>SUM(Interdata2!HD29:HH29)/5</f>
        <v>7.4</v>
      </c>
      <c r="Y29" s="20">
        <f>SUM(Interdata2!HI29:HM29)/5</f>
        <v>6.2</v>
      </c>
      <c r="Z29" s="20">
        <f>SUM(Interdata2!HN29:HP29)/3</f>
        <v>6.333333333</v>
      </c>
      <c r="AA29" s="20">
        <f>SUM(Interdata2!HQ29:HS29)/3</f>
        <v>4.333333333</v>
      </c>
      <c r="AB29" s="20">
        <f>SUM(Interdata2!HT29:HX29)/5</f>
        <v>9.8</v>
      </c>
      <c r="AC29" s="20">
        <f>SUM(Interdata2!HY29:IC29)/5</f>
        <v>3.2</v>
      </c>
      <c r="AD29" s="20">
        <f>SUM(Interdata2!ID29:IH29)/5</f>
        <v>9.6</v>
      </c>
      <c r="AE29" s="20">
        <f>SUM(Interdata2!II29:IM29)/5</f>
        <v>3</v>
      </c>
    </row>
    <row r="30">
      <c r="A30" s="24" t="str">
        <f>'Raw data'!B30</f>
        <v>Другое (Укажите в следующем вопросе)</v>
      </c>
      <c r="B30" s="31">
        <f>SUM(Interdata2!B30:E30)</f>
        <v>8</v>
      </c>
      <c r="C30" s="20">
        <f>SUM(Interdata2!F30:L30)</f>
        <v>10</v>
      </c>
      <c r="D30" s="20">
        <f>SUM(Interdata2!M30:U30)</f>
        <v>7</v>
      </c>
      <c r="E30" s="20">
        <f>SUM(Interdata2!V30:AG30)</f>
        <v>5</v>
      </c>
      <c r="F30" s="20">
        <f>SUM(Interdata2!AH30:AS30)</f>
        <v>5</v>
      </c>
      <c r="G30" s="20">
        <f>SUM(Interdata2!AT30:BD30)</f>
        <v>7</v>
      </c>
      <c r="H30" s="20">
        <f>SUM(Interdata2!BE30:BN30)</f>
        <v>5</v>
      </c>
      <c r="I30" s="20">
        <f>SUM(Interdata2!BO30:BX30)</f>
        <v>2</v>
      </c>
      <c r="J30" s="20">
        <f>SUM(Interdata2!BY30:CH30)</f>
        <v>3</v>
      </c>
      <c r="K30" s="20">
        <f>SUM(Interdata2!CI30:CR30)</f>
        <v>5</v>
      </c>
      <c r="L30" s="20">
        <f>SUM(Interdata2!CS30:DB30)</f>
        <v>3</v>
      </c>
      <c r="M30" s="20">
        <f>SUM(Interdata2!DC30:DL30)</f>
        <v>8</v>
      </c>
      <c r="N30" s="20">
        <f>SUM(Interdata2!DM30:DV30)</f>
        <v>1</v>
      </c>
      <c r="O30" s="20">
        <f>SUM(Interdata2!DW30:EF30)</f>
        <v>3</v>
      </c>
      <c r="P30" s="20">
        <f>SUM(Interdata2!EG30:EP30)</f>
        <v>23</v>
      </c>
      <c r="Q30" s="20">
        <f>SUM(Interdata2!EQ30:EZ30)</f>
        <v>27</v>
      </c>
      <c r="R30" s="20">
        <f>SUM(Interdata2!FA30:FJ30)</f>
        <v>23</v>
      </c>
      <c r="S30" s="20">
        <f>SUM(Interdata2!FK30:FT30)</f>
        <v>30</v>
      </c>
      <c r="T30" s="20">
        <f>SUM(Interdata2!FU30:GD30)</f>
        <v>27</v>
      </c>
      <c r="U30" s="20">
        <f>SUM(Interdata2!GE30:GN30)</f>
        <v>18</v>
      </c>
      <c r="V30" s="20">
        <f>SUM(Interdata2!GO30:GX30)</f>
        <v>30</v>
      </c>
      <c r="W30" s="20">
        <f>SUM(Interdata2!GY30:HC30)/5</f>
        <v>3.4</v>
      </c>
      <c r="X30" s="20">
        <f>SUM(Interdata2!HD30:HH30)/5</f>
        <v>2.2</v>
      </c>
      <c r="Y30" s="20">
        <f>SUM(Interdata2!HI30:HM30)/5</f>
        <v>8.6</v>
      </c>
      <c r="Z30" s="20">
        <f>SUM(Interdata2!HN30:HP30)/3</f>
        <v>6</v>
      </c>
      <c r="AA30" s="20">
        <f>SUM(Interdata2!HQ30:HS30)/3</f>
        <v>2</v>
      </c>
      <c r="AB30" s="20">
        <f>SUM(Interdata2!HT30:HX30)/5</f>
        <v>3.2</v>
      </c>
      <c r="AC30" s="20">
        <f>SUM(Interdata2!HY30:IC30)/5</f>
        <v>4</v>
      </c>
      <c r="AD30" s="20">
        <f>SUM(Interdata2!ID30:IH30)/5</f>
        <v>8.2</v>
      </c>
      <c r="AE30" s="20">
        <f>SUM(Interdata2!II30:IM30)/5</f>
        <v>6</v>
      </c>
    </row>
    <row r="31">
      <c r="A31" s="24" t="str">
        <f>'Raw data'!B31</f>
        <v>Другое (Укажите в следующем вопросе)</v>
      </c>
      <c r="B31" s="31">
        <f>SUM(Interdata2!B31:E31)</f>
        <v>10</v>
      </c>
      <c r="C31" s="20">
        <f>SUM(Interdata2!F31:L31)</f>
        <v>6</v>
      </c>
      <c r="D31" s="20">
        <f>SUM(Interdata2!M31:U31)</f>
        <v>12</v>
      </c>
      <c r="E31" s="20">
        <f>SUM(Interdata2!V31:AG31)</f>
        <v>4</v>
      </c>
      <c r="F31" s="20">
        <f>SUM(Interdata2!AH31:AS31)</f>
        <v>6</v>
      </c>
      <c r="G31" s="20">
        <f>SUM(Interdata2!AT31:BD31)</f>
        <v>4</v>
      </c>
      <c r="H31" s="20">
        <f>SUM(Interdata2!BE31:BN31)</f>
        <v>7</v>
      </c>
      <c r="I31" s="20">
        <f>SUM(Interdata2!BO31:BX31)</f>
        <v>2</v>
      </c>
      <c r="J31" s="20">
        <f>SUM(Interdata2!BY31:CH31)</f>
        <v>3</v>
      </c>
      <c r="K31" s="20">
        <f>SUM(Interdata2!CI31:CR31)</f>
        <v>5</v>
      </c>
      <c r="L31" s="20">
        <f>SUM(Interdata2!CS31:DB31)</f>
        <v>3</v>
      </c>
      <c r="M31" s="20">
        <f>SUM(Interdata2!DC31:DL31)</f>
        <v>4</v>
      </c>
      <c r="N31" s="20">
        <f>SUM(Interdata2!DM31:DV31)</f>
        <v>1</v>
      </c>
      <c r="O31" s="20">
        <f>SUM(Interdata2!DW31:EF31)</f>
        <v>3</v>
      </c>
      <c r="P31" s="20">
        <f>SUM(Interdata2!EG31:EP31)</f>
        <v>25</v>
      </c>
      <c r="Q31" s="20">
        <f>SUM(Interdata2!EQ31:EZ31)</f>
        <v>28</v>
      </c>
      <c r="R31" s="20">
        <f>SUM(Interdata2!FA31:FJ31)</f>
        <v>23</v>
      </c>
      <c r="S31" s="20">
        <f>SUM(Interdata2!FK31:FT31)</f>
        <v>21</v>
      </c>
      <c r="T31" s="20">
        <f>SUM(Interdata2!FU31:GD31)</f>
        <v>24</v>
      </c>
      <c r="U31" s="20">
        <f>SUM(Interdata2!GE31:GN31)</f>
        <v>17</v>
      </c>
      <c r="V31" s="20">
        <f>SUM(Interdata2!GO31:GX31)</f>
        <v>24</v>
      </c>
      <c r="W31" s="20">
        <f>SUM(Interdata2!GY31:HC31)/5</f>
        <v>5.8</v>
      </c>
      <c r="X31" s="20">
        <f>SUM(Interdata2!HD31:HH31)/5</f>
        <v>1.8</v>
      </c>
      <c r="Y31" s="20">
        <f>SUM(Interdata2!HI31:HM31)/5</f>
        <v>7.6</v>
      </c>
      <c r="Z31" s="20">
        <f>SUM(Interdata2!HN31:HP31)/3</f>
        <v>10</v>
      </c>
      <c r="AA31" s="20">
        <f>SUM(Interdata2!HQ31:HS31)/3</f>
        <v>4</v>
      </c>
      <c r="AB31" s="20">
        <f>SUM(Interdata2!HT31:HX31)/5</f>
        <v>6</v>
      </c>
      <c r="AC31" s="20">
        <f>SUM(Interdata2!HY31:IC31)/5</f>
        <v>4.6</v>
      </c>
      <c r="AD31" s="20">
        <f>SUM(Interdata2!ID31:IH31)/5</f>
        <v>7.2</v>
      </c>
      <c r="AE31" s="20">
        <f>SUM(Interdata2!II31:IM31)/5</f>
        <v>3</v>
      </c>
    </row>
    <row r="32">
      <c r="A32" s="24" t="str">
        <f>'Raw data'!B32</f>
        <v>Developer</v>
      </c>
      <c r="B32" s="31">
        <f>SUM(Interdata2!B32:E32)</f>
        <v>10</v>
      </c>
      <c r="C32" s="20">
        <f>SUM(Interdata2!F32:L32)</f>
        <v>10</v>
      </c>
      <c r="D32" s="20">
        <f>SUM(Interdata2!M32:U32)</f>
        <v>7</v>
      </c>
      <c r="E32" s="20">
        <f>SUM(Interdata2!V32:AG32)</f>
        <v>8</v>
      </c>
      <c r="F32" s="20">
        <f>SUM(Interdata2!AH32:AS32)</f>
        <v>5</v>
      </c>
      <c r="G32" s="20">
        <f>SUM(Interdata2!AT32:BD32)</f>
        <v>2</v>
      </c>
      <c r="H32" s="20">
        <f>SUM(Interdata2!BE32:BN32)</f>
        <v>6</v>
      </c>
      <c r="I32" s="20">
        <f>SUM(Interdata2!BO32:BX32)</f>
        <v>9</v>
      </c>
      <c r="J32" s="20">
        <f>SUM(Interdata2!BY32:CH32)</f>
        <v>3</v>
      </c>
      <c r="K32" s="20">
        <f>SUM(Interdata2!CI32:CR32)</f>
        <v>6</v>
      </c>
      <c r="L32" s="20">
        <f>SUM(Interdata2!CS32:DB32)</f>
        <v>3</v>
      </c>
      <c r="M32" s="20">
        <f>SUM(Interdata2!DC32:DL32)</f>
        <v>3</v>
      </c>
      <c r="N32" s="20">
        <f>SUM(Interdata2!DM32:DV32)</f>
        <v>3</v>
      </c>
      <c r="O32" s="20">
        <f>SUM(Interdata2!DW32:EF32)</f>
        <v>2</v>
      </c>
      <c r="P32" s="20">
        <f>SUM(Interdata2!EG32:EP32)</f>
        <v>31</v>
      </c>
      <c r="Q32" s="20">
        <f>SUM(Interdata2!EQ32:EZ32)</f>
        <v>31</v>
      </c>
      <c r="R32" s="20">
        <f>SUM(Interdata2!FA32:FJ32)</f>
        <v>32</v>
      </c>
      <c r="S32" s="20">
        <f>SUM(Interdata2!FK32:FT32)</f>
        <v>35</v>
      </c>
      <c r="T32" s="20">
        <f>SUM(Interdata2!FU32:GD32)</f>
        <v>30</v>
      </c>
      <c r="U32" s="20">
        <f>SUM(Interdata2!GE32:GN32)</f>
        <v>29</v>
      </c>
      <c r="V32" s="20">
        <f>SUM(Interdata2!GO32:GX32)</f>
        <v>29</v>
      </c>
      <c r="W32" s="20">
        <f>SUM(Interdata2!GY32:HC32)/5</f>
        <v>6.8</v>
      </c>
      <c r="X32" s="20">
        <f>SUM(Interdata2!HD32:HH32)/5</f>
        <v>4</v>
      </c>
      <c r="Y32" s="20">
        <f>SUM(Interdata2!HI32:HM32)/5</f>
        <v>5.6</v>
      </c>
      <c r="Z32" s="20">
        <f>SUM(Interdata2!HN32:HP32)/3</f>
        <v>10</v>
      </c>
      <c r="AA32" s="20">
        <f>SUM(Interdata2!HQ32:HS32)/3</f>
        <v>5</v>
      </c>
      <c r="AB32" s="20">
        <f>SUM(Interdata2!HT32:HX32)/5</f>
        <v>8.8</v>
      </c>
      <c r="AC32" s="20">
        <f>SUM(Interdata2!HY32:IC32)/5</f>
        <v>7</v>
      </c>
      <c r="AD32" s="20">
        <f>SUM(Interdata2!ID32:IH32)/5</f>
        <v>7.8</v>
      </c>
      <c r="AE32" s="20">
        <f>SUM(Interdata2!II32:IM32)/5</f>
        <v>1.4</v>
      </c>
    </row>
    <row r="33">
      <c r="A33" s="24" t="str">
        <f>'Raw data'!B33</f>
        <v>Другое (Укажите в следующем вопросе)</v>
      </c>
      <c r="B33" s="31">
        <f>SUM(Interdata2!B33:E33)</f>
        <v>10</v>
      </c>
      <c r="C33" s="20">
        <f>SUM(Interdata2!F33:L33)</f>
        <v>7</v>
      </c>
      <c r="D33" s="20">
        <f>SUM(Interdata2!M33:U33)</f>
        <v>4</v>
      </c>
      <c r="E33" s="20">
        <f>SUM(Interdata2!V33:AG33)</f>
        <v>5</v>
      </c>
      <c r="F33" s="20">
        <f>SUM(Interdata2!AH33:AS33)</f>
        <v>8</v>
      </c>
      <c r="G33" s="20">
        <f>SUM(Interdata2!AT33:BD33)</f>
        <v>8</v>
      </c>
      <c r="H33" s="20">
        <f>SUM(Interdata2!BE33:BN33)</f>
        <v>8</v>
      </c>
      <c r="I33" s="20">
        <f>SUM(Interdata2!BO33:BX33)</f>
        <v>5</v>
      </c>
      <c r="J33" s="20">
        <f>SUM(Interdata2!BY33:CH33)</f>
        <v>5</v>
      </c>
      <c r="K33" s="20">
        <f>SUM(Interdata2!CI33:CR33)</f>
        <v>6</v>
      </c>
      <c r="L33" s="20">
        <f>SUM(Interdata2!CS33:DB33)</f>
        <v>5</v>
      </c>
      <c r="M33" s="20">
        <f>SUM(Interdata2!DC33:DL33)</f>
        <v>5</v>
      </c>
      <c r="N33" s="20">
        <f>SUM(Interdata2!DM33:DV33)</f>
        <v>2</v>
      </c>
      <c r="O33" s="20">
        <f>SUM(Interdata2!DW33:EF33)</f>
        <v>0</v>
      </c>
      <c r="P33" s="20">
        <f>SUM(Interdata2!EG33:EP33)</f>
        <v>33</v>
      </c>
      <c r="Q33" s="20">
        <f>SUM(Interdata2!EQ33:EZ33)</f>
        <v>24</v>
      </c>
      <c r="R33" s="20">
        <f>SUM(Interdata2!FA33:FJ33)</f>
        <v>24</v>
      </c>
      <c r="S33" s="20">
        <f>SUM(Interdata2!FK33:FT33)</f>
        <v>31</v>
      </c>
      <c r="T33" s="20">
        <f>SUM(Interdata2!FU33:GD33)</f>
        <v>21</v>
      </c>
      <c r="U33" s="20">
        <f>SUM(Interdata2!GE33:GN33)</f>
        <v>30</v>
      </c>
      <c r="V33" s="20">
        <f>SUM(Interdata2!GO33:GX33)</f>
        <v>27</v>
      </c>
      <c r="W33" s="20">
        <f>SUM(Interdata2!GY33:HC33)/5</f>
        <v>4.2</v>
      </c>
      <c r="X33" s="20">
        <f>SUM(Interdata2!HD33:HH33)/5</f>
        <v>5.4</v>
      </c>
      <c r="Y33" s="20">
        <f>SUM(Interdata2!HI33:HM33)/5</f>
        <v>5.2</v>
      </c>
      <c r="Z33" s="20">
        <f>SUM(Interdata2!HN33:HP33)/3</f>
        <v>7</v>
      </c>
      <c r="AA33" s="20">
        <f>SUM(Interdata2!HQ33:HS33)/3</f>
        <v>3</v>
      </c>
      <c r="AB33" s="20">
        <f>SUM(Interdata2!HT33:HX33)/5</f>
        <v>8.2</v>
      </c>
      <c r="AC33" s="20">
        <f>SUM(Interdata2!HY33:IC33)/5</f>
        <v>4.2</v>
      </c>
      <c r="AD33" s="20">
        <f>SUM(Interdata2!ID33:IH33)/5</f>
        <v>6.2</v>
      </c>
      <c r="AE33" s="20">
        <f>SUM(Interdata2!II33:IM33)/5</f>
        <v>4.8</v>
      </c>
    </row>
    <row r="34">
      <c r="A34" s="24" t="str">
        <f>'Raw data'!B34</f>
        <v>Developer</v>
      </c>
      <c r="B34" s="31">
        <f>SUM(Interdata2!B34:E34)</f>
        <v>6</v>
      </c>
      <c r="C34" s="20">
        <f>SUM(Interdata2!F34:L34)</f>
        <v>9</v>
      </c>
      <c r="D34" s="20">
        <f>SUM(Interdata2!M34:U34)</f>
        <v>8</v>
      </c>
      <c r="E34" s="20">
        <f>SUM(Interdata2!V34:AG34)</f>
        <v>2</v>
      </c>
      <c r="F34" s="20">
        <f>SUM(Interdata2!AH34:AS34)</f>
        <v>9</v>
      </c>
      <c r="G34" s="20">
        <f>SUM(Interdata2!AT34:BD34)</f>
        <v>8</v>
      </c>
      <c r="H34" s="20">
        <f>SUM(Interdata2!BE34:BN34)</f>
        <v>8</v>
      </c>
      <c r="I34" s="20">
        <f>SUM(Interdata2!BO34:BX34)</f>
        <v>7</v>
      </c>
      <c r="J34" s="20">
        <f>SUM(Interdata2!BY34:CH34)</f>
        <v>2</v>
      </c>
      <c r="K34" s="20">
        <f>SUM(Interdata2!CI34:CR34)</f>
        <v>2</v>
      </c>
      <c r="L34" s="20">
        <f>SUM(Interdata2!CS34:DB34)</f>
        <v>3</v>
      </c>
      <c r="M34" s="20">
        <f>SUM(Interdata2!DC34:DL34)</f>
        <v>6</v>
      </c>
      <c r="N34" s="20">
        <f>SUM(Interdata2!DM34:DV34)</f>
        <v>2</v>
      </c>
      <c r="O34" s="20">
        <f>SUM(Interdata2!DW34:EF34)</f>
        <v>1</v>
      </c>
      <c r="P34" s="20">
        <f>SUM(Interdata2!EG34:EP34)</f>
        <v>25</v>
      </c>
      <c r="Q34" s="20">
        <f>SUM(Interdata2!EQ34:EZ34)</f>
        <v>32</v>
      </c>
      <c r="R34" s="20">
        <f>SUM(Interdata2!FA34:FJ34)</f>
        <v>28</v>
      </c>
      <c r="S34" s="20">
        <f>SUM(Interdata2!FK34:FT34)</f>
        <v>26</v>
      </c>
      <c r="T34" s="20">
        <f>SUM(Interdata2!FU34:GD34)</f>
        <v>25</v>
      </c>
      <c r="U34" s="20">
        <f>SUM(Interdata2!GE34:GN34)</f>
        <v>18</v>
      </c>
      <c r="V34" s="20">
        <f>SUM(Interdata2!GO34:GX34)</f>
        <v>29</v>
      </c>
      <c r="W34" s="20">
        <f>SUM(Interdata2!GY34:HC34)/5</f>
        <v>4.4</v>
      </c>
      <c r="X34" s="20">
        <f>SUM(Interdata2!HD34:HH34)/5</f>
        <v>2</v>
      </c>
      <c r="Y34" s="20">
        <f>SUM(Interdata2!HI34:HM34)/5</f>
        <v>3.2</v>
      </c>
      <c r="Z34" s="20">
        <f>SUM(Interdata2!HN34:HP34)/3</f>
        <v>10</v>
      </c>
      <c r="AA34" s="20">
        <f>SUM(Interdata2!HQ34:HS34)/3</f>
        <v>4</v>
      </c>
      <c r="AB34" s="20">
        <f>SUM(Interdata2!HT34:HX34)/5</f>
        <v>9.6</v>
      </c>
      <c r="AC34" s="20">
        <f>SUM(Interdata2!HY34:IC34)/5</f>
        <v>6.8</v>
      </c>
      <c r="AD34" s="20">
        <f>SUM(Interdata2!ID34:IH34)/5</f>
        <v>8.4</v>
      </c>
      <c r="AE34" s="20">
        <f>SUM(Interdata2!II34:IM34)/5</f>
        <v>2.6</v>
      </c>
    </row>
    <row r="35">
      <c r="A35" s="24" t="str">
        <f>'Raw data'!B35</f>
        <v>Developer</v>
      </c>
      <c r="B35" s="31">
        <f>SUM(Interdata2!B35:E35)</f>
        <v>9</v>
      </c>
      <c r="C35" s="20">
        <f>SUM(Interdata2!F35:L35)</f>
        <v>8</v>
      </c>
      <c r="D35" s="20">
        <f>SUM(Interdata2!M35:U35)</f>
        <v>5</v>
      </c>
      <c r="E35" s="20">
        <f>SUM(Interdata2!V35:AG35)</f>
        <v>6</v>
      </c>
      <c r="F35" s="20">
        <f>SUM(Interdata2!AH35:AS35)</f>
        <v>9</v>
      </c>
      <c r="G35" s="20">
        <f>SUM(Interdata2!AT35:BD35)</f>
        <v>5</v>
      </c>
      <c r="H35" s="20">
        <f>SUM(Interdata2!BE35:BN35)</f>
        <v>7</v>
      </c>
      <c r="I35" s="20">
        <f>SUM(Interdata2!BO35:BX35)</f>
        <v>5</v>
      </c>
      <c r="J35" s="20">
        <f>SUM(Interdata2!BY35:CH35)</f>
        <v>8</v>
      </c>
      <c r="K35" s="20">
        <f>SUM(Interdata2!CI35:CR35)</f>
        <v>3</v>
      </c>
      <c r="L35" s="20">
        <f>SUM(Interdata2!CS35:DB35)</f>
        <v>4</v>
      </c>
      <c r="M35" s="20">
        <f>SUM(Interdata2!DC35:DL35)</f>
        <v>9</v>
      </c>
      <c r="N35" s="20">
        <f>SUM(Interdata2!DM35:DV35)</f>
        <v>2</v>
      </c>
      <c r="O35" s="20">
        <f>SUM(Interdata2!DW35:EF35)</f>
        <v>5</v>
      </c>
      <c r="P35" s="20">
        <f>SUM(Interdata2!EG35:EP35)</f>
        <v>19</v>
      </c>
      <c r="Q35" s="20">
        <f>SUM(Interdata2!EQ35:EZ35)</f>
        <v>33</v>
      </c>
      <c r="R35" s="20">
        <f>SUM(Interdata2!FA35:FJ35)</f>
        <v>20</v>
      </c>
      <c r="S35" s="20">
        <f>SUM(Interdata2!FK35:FT35)</f>
        <v>24</v>
      </c>
      <c r="T35" s="20">
        <f>SUM(Interdata2!FU35:GD35)</f>
        <v>31</v>
      </c>
      <c r="U35" s="20">
        <f>SUM(Interdata2!GE35:GN35)</f>
        <v>23</v>
      </c>
      <c r="V35" s="20">
        <f>SUM(Interdata2!GO35:GX35)</f>
        <v>29</v>
      </c>
      <c r="W35" s="20">
        <f>SUM(Interdata2!GY35:HC35)/5</f>
        <v>6.6</v>
      </c>
      <c r="X35" s="20">
        <f>SUM(Interdata2!HD35:HH35)/5</f>
        <v>3.8</v>
      </c>
      <c r="Y35" s="20">
        <f>SUM(Interdata2!HI35:HM35)/5</f>
        <v>8</v>
      </c>
      <c r="Z35" s="20">
        <f>SUM(Interdata2!HN35:HP35)/3</f>
        <v>6.333333333</v>
      </c>
      <c r="AA35" s="20">
        <f>SUM(Interdata2!HQ35:HS35)/3</f>
        <v>2.333333333</v>
      </c>
      <c r="AB35" s="20">
        <f>SUM(Interdata2!HT35:HX35)/5</f>
        <v>7.2</v>
      </c>
      <c r="AC35" s="20">
        <f>SUM(Interdata2!HY35:IC35)/5</f>
        <v>4.4</v>
      </c>
      <c r="AD35" s="20">
        <f>SUM(Interdata2!ID35:IH35)/5</f>
        <v>7.6</v>
      </c>
      <c r="AE35" s="20">
        <f>SUM(Interdata2!II35:IM35)/5</f>
        <v>5.2</v>
      </c>
    </row>
    <row r="36">
      <c r="A36" s="24" t="str">
        <f>'Raw data'!B36</f>
        <v>Product manager</v>
      </c>
      <c r="B36" s="31">
        <f>SUM(Interdata2!B36:E36)</f>
        <v>8</v>
      </c>
      <c r="C36" s="20">
        <f>SUM(Interdata2!F36:L36)</f>
        <v>4</v>
      </c>
      <c r="D36" s="20">
        <f>SUM(Interdata2!M36:U36)</f>
        <v>4</v>
      </c>
      <c r="E36" s="20">
        <f>SUM(Interdata2!V36:AG36)</f>
        <v>6</v>
      </c>
      <c r="F36" s="20">
        <f>SUM(Interdata2!AH36:AS36)</f>
        <v>10</v>
      </c>
      <c r="G36" s="20">
        <f>SUM(Interdata2!AT36:BD36)</f>
        <v>10</v>
      </c>
      <c r="H36" s="20">
        <f>SUM(Interdata2!BE36:BN36)</f>
        <v>9</v>
      </c>
      <c r="I36" s="20">
        <f>SUM(Interdata2!BO36:BX36)</f>
        <v>9</v>
      </c>
      <c r="J36" s="20">
        <f>SUM(Interdata2!BY36:CH36)</f>
        <v>8</v>
      </c>
      <c r="K36" s="20">
        <f>SUM(Interdata2!CI36:CR36)</f>
        <v>6</v>
      </c>
      <c r="L36" s="20">
        <f>SUM(Interdata2!CS36:DB36)</f>
        <v>9</v>
      </c>
      <c r="M36" s="20">
        <f>SUM(Interdata2!DC36:DL36)</f>
        <v>7</v>
      </c>
      <c r="N36" s="20">
        <f>SUM(Interdata2!DM36:DV36)</f>
        <v>4</v>
      </c>
      <c r="O36" s="20">
        <f>SUM(Interdata2!DW36:EF36)</f>
        <v>7</v>
      </c>
      <c r="P36" s="20">
        <f>SUM(Interdata2!EG36:EP36)</f>
        <v>30</v>
      </c>
      <c r="Q36" s="20">
        <f>SUM(Interdata2!EQ36:EZ36)</f>
        <v>28</v>
      </c>
      <c r="R36" s="20">
        <f>SUM(Interdata2!FA36:FJ36)</f>
        <v>24</v>
      </c>
      <c r="S36" s="20">
        <f>SUM(Interdata2!FK36:FT36)</f>
        <v>23</v>
      </c>
      <c r="T36" s="20">
        <f>SUM(Interdata2!FU36:GD36)</f>
        <v>30</v>
      </c>
      <c r="U36" s="20">
        <f>SUM(Interdata2!GE36:GN36)</f>
        <v>25</v>
      </c>
      <c r="V36" s="20">
        <f>SUM(Interdata2!GO36:GX36)</f>
        <v>29</v>
      </c>
      <c r="W36" s="20">
        <f>SUM(Interdata2!GY36:HC36)/5</f>
        <v>4.2</v>
      </c>
      <c r="X36" s="20">
        <f>SUM(Interdata2!HD36:HH36)/5</f>
        <v>6.4</v>
      </c>
      <c r="Y36" s="20">
        <f>SUM(Interdata2!HI36:HM36)/5</f>
        <v>6.4</v>
      </c>
      <c r="Z36" s="20">
        <f>SUM(Interdata2!HN36:HP36)/3</f>
        <v>7.333333333</v>
      </c>
      <c r="AA36" s="20">
        <f>SUM(Interdata2!HQ36:HS36)/3</f>
        <v>3.666666667</v>
      </c>
      <c r="AB36" s="20">
        <f>SUM(Interdata2!HT36:HX36)/5</f>
        <v>7.6</v>
      </c>
      <c r="AC36" s="20">
        <f>SUM(Interdata2!HY36:IC36)/5</f>
        <v>5.8</v>
      </c>
      <c r="AD36" s="20">
        <f>SUM(Interdata2!ID36:IH36)/5</f>
        <v>6.4</v>
      </c>
      <c r="AE36" s="20">
        <f>SUM(Interdata2!II36:IM36)/5</f>
        <v>3.2</v>
      </c>
    </row>
    <row r="37">
      <c r="A37" s="24" t="str">
        <f>'Raw data'!B37</f>
        <v>Другое (Укажите в следующем вопросе)</v>
      </c>
      <c r="B37" s="31">
        <f>SUM(Interdata2!B37:E37)</f>
        <v>7</v>
      </c>
      <c r="C37" s="20">
        <f>SUM(Interdata2!F37:L37)</f>
        <v>6</v>
      </c>
      <c r="D37" s="20">
        <f>SUM(Interdata2!M37:U37)</f>
        <v>9</v>
      </c>
      <c r="E37" s="20">
        <f>SUM(Interdata2!V37:AG37)</f>
        <v>4</v>
      </c>
      <c r="F37" s="20">
        <f>SUM(Interdata2!AH37:AS37)</f>
        <v>11</v>
      </c>
      <c r="G37" s="20">
        <f>SUM(Interdata2!AT37:BD37)</f>
        <v>5</v>
      </c>
      <c r="H37" s="20">
        <f>SUM(Interdata2!BE37:BN37)</f>
        <v>10</v>
      </c>
      <c r="I37" s="20">
        <f>SUM(Interdata2!BO37:BX37)</f>
        <v>5</v>
      </c>
      <c r="J37" s="20">
        <f>SUM(Interdata2!BY37:CH37)</f>
        <v>9</v>
      </c>
      <c r="K37" s="20">
        <f>SUM(Interdata2!CI37:CR37)</f>
        <v>3</v>
      </c>
      <c r="L37" s="20">
        <f>SUM(Interdata2!CS37:DB37)</f>
        <v>5</v>
      </c>
      <c r="M37" s="20">
        <f>SUM(Interdata2!DC37:DL37)</f>
        <v>8</v>
      </c>
      <c r="N37" s="20">
        <f>SUM(Interdata2!DM37:DV37)</f>
        <v>9</v>
      </c>
      <c r="O37" s="20">
        <f>SUM(Interdata2!DW37:EF37)</f>
        <v>6</v>
      </c>
      <c r="P37" s="20">
        <f>SUM(Interdata2!EG37:EP37)</f>
        <v>30</v>
      </c>
      <c r="Q37" s="20">
        <f>SUM(Interdata2!EQ37:EZ37)</f>
        <v>26</v>
      </c>
      <c r="R37" s="20">
        <f>SUM(Interdata2!FA37:FJ37)</f>
        <v>28</v>
      </c>
      <c r="S37" s="20">
        <f>SUM(Interdata2!FK37:FT37)</f>
        <v>31</v>
      </c>
      <c r="T37" s="20">
        <f>SUM(Interdata2!FU37:GD37)</f>
        <v>26</v>
      </c>
      <c r="U37" s="20">
        <f>SUM(Interdata2!GE37:GN37)</f>
        <v>36</v>
      </c>
      <c r="V37" s="20">
        <f>SUM(Interdata2!GO37:GX37)</f>
        <v>25</v>
      </c>
      <c r="W37" s="20">
        <f>SUM(Interdata2!GY37:HC37)/5</f>
        <v>5.8</v>
      </c>
      <c r="X37" s="20">
        <f>SUM(Interdata2!HD37:HH37)/5</f>
        <v>10</v>
      </c>
      <c r="Y37" s="20">
        <f>SUM(Interdata2!HI37:HM37)/5</f>
        <v>7.8</v>
      </c>
      <c r="Z37" s="20">
        <f>SUM(Interdata2!HN37:HP37)/3</f>
        <v>8.666666667</v>
      </c>
      <c r="AA37" s="20">
        <f>SUM(Interdata2!HQ37:HS37)/3</f>
        <v>2.333333333</v>
      </c>
      <c r="AB37" s="20">
        <f>SUM(Interdata2!HT37:HX37)/5</f>
        <v>8.6</v>
      </c>
      <c r="AC37" s="20">
        <f>SUM(Interdata2!HY37:IC37)/5</f>
        <v>9.2</v>
      </c>
      <c r="AD37" s="20">
        <f>SUM(Interdata2!ID37:IH37)/5</f>
        <v>8.8</v>
      </c>
      <c r="AE37" s="20">
        <f>SUM(Interdata2!II37:IM37)/5</f>
        <v>10</v>
      </c>
    </row>
    <row r="38">
      <c r="A38" s="24" t="str">
        <f>'Raw data'!B38</f>
        <v>Developer</v>
      </c>
      <c r="B38" s="31">
        <f>SUM(Interdata2!B38:E38)</f>
        <v>5</v>
      </c>
      <c r="C38" s="20">
        <f>SUM(Interdata2!F38:L38)</f>
        <v>8</v>
      </c>
      <c r="D38" s="20">
        <f>SUM(Interdata2!M38:U38)</f>
        <v>6</v>
      </c>
      <c r="E38" s="20">
        <f>SUM(Interdata2!V38:AG38)</f>
        <v>7</v>
      </c>
      <c r="F38" s="20">
        <f>SUM(Interdata2!AH38:AS38)</f>
        <v>8</v>
      </c>
      <c r="G38" s="20">
        <f>SUM(Interdata2!AT38:BD38)</f>
        <v>8</v>
      </c>
      <c r="H38" s="20">
        <f>SUM(Interdata2!BE38:BN38)</f>
        <v>5</v>
      </c>
      <c r="I38" s="20">
        <f>SUM(Interdata2!BO38:BX38)</f>
        <v>7</v>
      </c>
      <c r="J38" s="20">
        <f>SUM(Interdata2!BY38:CH38)</f>
        <v>2</v>
      </c>
      <c r="K38" s="20">
        <f>SUM(Interdata2!CI38:CR38)</f>
        <v>4</v>
      </c>
      <c r="L38" s="20">
        <f>SUM(Interdata2!CS38:DB38)</f>
        <v>5</v>
      </c>
      <c r="M38" s="20">
        <f>SUM(Interdata2!DC38:DL38)</f>
        <v>9</v>
      </c>
      <c r="N38" s="20">
        <f>SUM(Interdata2!DM38:DV38)</f>
        <v>7</v>
      </c>
      <c r="O38" s="20">
        <f>SUM(Interdata2!DW38:EF38)</f>
        <v>4</v>
      </c>
      <c r="P38" s="20">
        <f>SUM(Interdata2!EG38:EP38)</f>
        <v>32</v>
      </c>
      <c r="Q38" s="20">
        <f>SUM(Interdata2!EQ38:EZ38)</f>
        <v>28</v>
      </c>
      <c r="R38" s="20">
        <f>SUM(Interdata2!FA38:FJ38)</f>
        <v>34</v>
      </c>
      <c r="S38" s="20">
        <f>SUM(Interdata2!FK38:FT38)</f>
        <v>31</v>
      </c>
      <c r="T38" s="20">
        <f>SUM(Interdata2!FU38:GD38)</f>
        <v>24</v>
      </c>
      <c r="U38" s="20">
        <f>SUM(Interdata2!GE38:GN38)</f>
        <v>31</v>
      </c>
      <c r="V38" s="20">
        <f>SUM(Interdata2!GO38:GX38)</f>
        <v>27</v>
      </c>
      <c r="W38" s="20">
        <f>SUM(Interdata2!GY38:HC38)/5</f>
        <v>3.2</v>
      </c>
      <c r="X38" s="20">
        <f>SUM(Interdata2!HD38:HH38)/5</f>
        <v>6.4</v>
      </c>
      <c r="Y38" s="20">
        <f>SUM(Interdata2!HI38:HM38)/5</f>
        <v>8.8</v>
      </c>
      <c r="Z38" s="20">
        <f>SUM(Interdata2!HN38:HP38)/3</f>
        <v>5.333333333</v>
      </c>
      <c r="AA38" s="20">
        <f>SUM(Interdata2!HQ38:HS38)/3</f>
        <v>1.333333333</v>
      </c>
      <c r="AB38" s="20">
        <f>SUM(Interdata2!HT38:HX38)/5</f>
        <v>5.8</v>
      </c>
      <c r="AC38" s="20">
        <f>SUM(Interdata2!HY38:IC38)/5</f>
        <v>5.4</v>
      </c>
      <c r="AD38" s="20">
        <f>SUM(Interdata2!ID38:IH38)/5</f>
        <v>5.4</v>
      </c>
      <c r="AE38" s="20">
        <f>SUM(Interdata2!II38:IM38)/5</f>
        <v>8.4</v>
      </c>
    </row>
    <row r="39">
      <c r="A39" s="24" t="str">
        <f>'Raw data'!B39</f>
        <v>Product manager</v>
      </c>
      <c r="B39" s="31">
        <f>SUM(Interdata2!B39:E39)</f>
        <v>7</v>
      </c>
      <c r="C39" s="20">
        <f>SUM(Interdata2!F39:L39)</f>
        <v>9</v>
      </c>
      <c r="D39" s="20">
        <f>SUM(Interdata2!M39:U39)</f>
        <v>6</v>
      </c>
      <c r="E39" s="20">
        <f>SUM(Interdata2!V39:AG39)</f>
        <v>3</v>
      </c>
      <c r="F39" s="20">
        <f>SUM(Interdata2!AH39:AS39)</f>
        <v>5</v>
      </c>
      <c r="G39" s="20">
        <f>SUM(Interdata2!AT39:BD39)</f>
        <v>12</v>
      </c>
      <c r="H39" s="20">
        <f>SUM(Interdata2!BE39:BN39)</f>
        <v>4</v>
      </c>
      <c r="I39" s="20">
        <f>SUM(Interdata2!BO39:BX39)</f>
        <v>6</v>
      </c>
      <c r="J39" s="20">
        <f>SUM(Interdata2!BY39:CH39)</f>
        <v>5</v>
      </c>
      <c r="K39" s="20">
        <f>SUM(Interdata2!CI39:CR39)</f>
        <v>4</v>
      </c>
      <c r="L39" s="20">
        <f>SUM(Interdata2!CS39:DB39)</f>
        <v>6</v>
      </c>
      <c r="M39" s="20">
        <f>SUM(Interdata2!DC39:DL39)</f>
        <v>8</v>
      </c>
      <c r="N39" s="20">
        <f>SUM(Interdata2!DM39:DV39)</f>
        <v>4</v>
      </c>
      <c r="O39" s="20">
        <f>SUM(Interdata2!DW39:EF39)</f>
        <v>2</v>
      </c>
      <c r="P39" s="20">
        <f>SUM(Interdata2!EG39:EP39)</f>
        <v>30</v>
      </c>
      <c r="Q39" s="20">
        <f>SUM(Interdata2!EQ39:EZ39)</f>
        <v>32</v>
      </c>
      <c r="R39" s="20">
        <f>SUM(Interdata2!FA39:FJ39)</f>
        <v>18</v>
      </c>
      <c r="S39" s="20">
        <f>SUM(Interdata2!FK39:FT39)</f>
        <v>30</v>
      </c>
      <c r="T39" s="20">
        <f>SUM(Interdata2!FU39:GD39)</f>
        <v>26</v>
      </c>
      <c r="U39" s="20">
        <f>SUM(Interdata2!GE39:GN39)</f>
        <v>29</v>
      </c>
      <c r="V39" s="20">
        <f>SUM(Interdata2!GO39:GX39)</f>
        <v>31</v>
      </c>
      <c r="W39" s="20">
        <f>SUM(Interdata2!GY39:HC39)/5</f>
        <v>4.4</v>
      </c>
      <c r="X39" s="20">
        <f>SUM(Interdata2!HD39:HH39)/5</f>
        <v>5.4</v>
      </c>
      <c r="Y39" s="20">
        <f>SUM(Interdata2!HI39:HM39)/5</f>
        <v>6.4</v>
      </c>
      <c r="Z39" s="20">
        <f>SUM(Interdata2!HN39:HP39)/3</f>
        <v>3.333333333</v>
      </c>
      <c r="AA39" s="20">
        <f>SUM(Interdata2!HQ39:HS39)/3</f>
        <v>2</v>
      </c>
      <c r="AB39" s="20">
        <f>SUM(Interdata2!HT39:HX39)/5</f>
        <v>8.4</v>
      </c>
      <c r="AC39" s="20">
        <f>SUM(Interdata2!HY39:IC39)/5</f>
        <v>8.2</v>
      </c>
      <c r="AD39" s="20">
        <f>SUM(Interdata2!ID39:IH39)/5</f>
        <v>6.6</v>
      </c>
      <c r="AE39" s="20">
        <f>SUM(Interdata2!II39:IM39)/5</f>
        <v>8.6</v>
      </c>
    </row>
    <row r="40">
      <c r="A40" s="24" t="str">
        <f>'Raw data'!B40</f>
        <v>Другое (Укажите в следующем вопросе)</v>
      </c>
      <c r="B40" s="31">
        <f>SUM(Interdata2!B40:E40)</f>
        <v>8</v>
      </c>
      <c r="C40" s="20">
        <f>SUM(Interdata2!F40:L40)</f>
        <v>7</v>
      </c>
      <c r="D40" s="20">
        <f>SUM(Interdata2!M40:U40)</f>
        <v>11</v>
      </c>
      <c r="E40" s="20">
        <f>SUM(Interdata2!V40:AG40)</f>
        <v>4</v>
      </c>
      <c r="F40" s="20">
        <f>SUM(Interdata2!AH40:AS40)</f>
        <v>7</v>
      </c>
      <c r="G40" s="20">
        <f>SUM(Interdata2!AT40:BD40)</f>
        <v>5</v>
      </c>
      <c r="H40" s="20">
        <f>SUM(Interdata2!BE40:BN40)</f>
        <v>5</v>
      </c>
      <c r="I40" s="20">
        <f>SUM(Interdata2!BO40:BX40)</f>
        <v>8</v>
      </c>
      <c r="J40" s="20">
        <f>SUM(Interdata2!BY40:CH40)</f>
        <v>6</v>
      </c>
      <c r="K40" s="20">
        <f>SUM(Interdata2!CI40:CR40)</f>
        <v>4</v>
      </c>
      <c r="L40" s="20">
        <f>SUM(Interdata2!CS40:DB40)</f>
        <v>8</v>
      </c>
      <c r="M40" s="20">
        <f>SUM(Interdata2!DC40:DL40)</f>
        <v>9</v>
      </c>
      <c r="N40" s="20">
        <f>SUM(Interdata2!DM40:DV40)</f>
        <v>6</v>
      </c>
      <c r="O40" s="20">
        <f>SUM(Interdata2!DW40:EF40)</f>
        <v>5</v>
      </c>
      <c r="P40" s="20">
        <f>SUM(Interdata2!EG40:EP40)</f>
        <v>31</v>
      </c>
      <c r="Q40" s="20">
        <f>SUM(Interdata2!EQ40:EZ40)</f>
        <v>30</v>
      </c>
      <c r="R40" s="20">
        <f>SUM(Interdata2!FA40:FJ40)</f>
        <v>37</v>
      </c>
      <c r="S40" s="20">
        <f>SUM(Interdata2!FK40:FT40)</f>
        <v>34</v>
      </c>
      <c r="T40" s="20">
        <f>SUM(Interdata2!FU40:GD40)</f>
        <v>26</v>
      </c>
      <c r="U40" s="20">
        <f>SUM(Interdata2!GE40:GN40)</f>
        <v>32</v>
      </c>
      <c r="V40" s="20">
        <f>SUM(Interdata2!GO40:GX40)</f>
        <v>27</v>
      </c>
      <c r="W40" s="20">
        <f>SUM(Interdata2!GY40:HC40)/5</f>
        <v>4.6</v>
      </c>
      <c r="X40" s="20">
        <f>SUM(Interdata2!HD40:HH40)/5</f>
        <v>7.6</v>
      </c>
      <c r="Y40" s="20">
        <f>SUM(Interdata2!HI40:HM40)/5</f>
        <v>9.6</v>
      </c>
      <c r="Z40" s="20">
        <f>SUM(Interdata2!HN40:HP40)/3</f>
        <v>8</v>
      </c>
      <c r="AA40" s="20">
        <f>SUM(Interdata2!HQ40:HS40)/3</f>
        <v>4.666666667</v>
      </c>
      <c r="AB40" s="20">
        <f>SUM(Interdata2!HT40:HX40)/5</f>
        <v>9.6</v>
      </c>
      <c r="AC40" s="20">
        <f>SUM(Interdata2!HY40:IC40)/5</f>
        <v>7.8</v>
      </c>
      <c r="AD40" s="20">
        <f>SUM(Interdata2!ID40:IH40)/5</f>
        <v>7.4</v>
      </c>
      <c r="AE40" s="20">
        <f>SUM(Interdata2!II40:IM40)/5</f>
        <v>7.6</v>
      </c>
    </row>
    <row r="41">
      <c r="A41" s="24" t="str">
        <f>'Raw data'!B41</f>
        <v>Product manager</v>
      </c>
      <c r="B41" s="31">
        <f>SUM(Interdata2!B41:E41)</f>
        <v>4</v>
      </c>
      <c r="C41" s="20">
        <f>SUM(Interdata2!F41:L41)</f>
        <v>7</v>
      </c>
      <c r="D41" s="20">
        <f>SUM(Interdata2!M41:U41)</f>
        <v>11</v>
      </c>
      <c r="E41" s="20">
        <f>SUM(Interdata2!V41:AG41)</f>
        <v>4</v>
      </c>
      <c r="F41" s="20">
        <f>SUM(Interdata2!AH41:AS41)</f>
        <v>7</v>
      </c>
      <c r="G41" s="20">
        <f>SUM(Interdata2!AT41:BD41)</f>
        <v>9</v>
      </c>
      <c r="H41" s="20">
        <f>SUM(Interdata2!BE41:BN41)</f>
        <v>9</v>
      </c>
      <c r="I41" s="20">
        <f>SUM(Interdata2!BO41:BX41)</f>
        <v>6</v>
      </c>
      <c r="J41" s="20">
        <f>SUM(Interdata2!BY41:CH41)</f>
        <v>8</v>
      </c>
      <c r="K41" s="20">
        <f>SUM(Interdata2!CI41:CR41)</f>
        <v>4</v>
      </c>
      <c r="L41" s="20">
        <f>SUM(Interdata2!CS41:DB41)</f>
        <v>4</v>
      </c>
      <c r="M41" s="20">
        <f>SUM(Interdata2!DC41:DL41)</f>
        <v>9</v>
      </c>
      <c r="N41" s="20">
        <f>SUM(Interdata2!DM41:DV41)</f>
        <v>3</v>
      </c>
      <c r="O41" s="20">
        <f>SUM(Interdata2!DW41:EF41)</f>
        <v>3</v>
      </c>
      <c r="P41" s="20">
        <f>SUM(Interdata2!EG41:EP41)</f>
        <v>27</v>
      </c>
      <c r="Q41" s="20">
        <f>SUM(Interdata2!EQ41:EZ41)</f>
        <v>25</v>
      </c>
      <c r="R41" s="20">
        <f>SUM(Interdata2!FA41:FJ41)</f>
        <v>19</v>
      </c>
      <c r="S41" s="20">
        <f>SUM(Interdata2!FK41:FT41)</f>
        <v>30</v>
      </c>
      <c r="T41" s="20">
        <f>SUM(Interdata2!FU41:GD41)</f>
        <v>29</v>
      </c>
      <c r="U41" s="20">
        <f>SUM(Interdata2!GE41:GN41)</f>
        <v>30</v>
      </c>
      <c r="V41" s="20">
        <f>SUM(Interdata2!GO41:GX41)</f>
        <v>31</v>
      </c>
      <c r="W41" s="20">
        <f>SUM(Interdata2!GY41:HC41)/5</f>
        <v>3.6</v>
      </c>
      <c r="X41" s="20">
        <f>SUM(Interdata2!HD41:HH41)/5</f>
        <v>5.4</v>
      </c>
      <c r="Y41" s="20">
        <f>SUM(Interdata2!HI41:HM41)/5</f>
        <v>5.4</v>
      </c>
      <c r="Z41" s="20">
        <f>SUM(Interdata2!HN41:HP41)/3</f>
        <v>4.666666667</v>
      </c>
      <c r="AA41" s="20">
        <f>SUM(Interdata2!HQ41:HS41)/3</f>
        <v>1</v>
      </c>
      <c r="AB41" s="20">
        <f>SUM(Interdata2!HT41:HX41)/5</f>
        <v>9.2</v>
      </c>
      <c r="AC41" s="20">
        <f>SUM(Interdata2!HY41:IC41)/5</f>
        <v>6.8</v>
      </c>
      <c r="AD41" s="20">
        <f>SUM(Interdata2!ID41:IH41)/5</f>
        <v>7.2</v>
      </c>
      <c r="AE41" s="20">
        <f>SUM(Interdata2!II41:IM41)/5</f>
        <v>5.8</v>
      </c>
    </row>
    <row r="42">
      <c r="A42" s="24" t="str">
        <f>'Raw data'!B42</f>
        <v>UI/UX Designer</v>
      </c>
      <c r="B42" s="31">
        <f>SUM(Interdata2!B42:E42)</f>
        <v>7</v>
      </c>
      <c r="C42" s="20">
        <f>SUM(Interdata2!F42:L42)</f>
        <v>8</v>
      </c>
      <c r="D42" s="20">
        <f>SUM(Interdata2!M42:U42)</f>
        <v>12</v>
      </c>
      <c r="E42" s="20">
        <f>SUM(Interdata2!V42:AG42)</f>
        <v>5</v>
      </c>
      <c r="F42" s="20">
        <f>SUM(Interdata2!AH42:AS42)</f>
        <v>5</v>
      </c>
      <c r="G42" s="20">
        <f>SUM(Interdata2!AT42:BD42)</f>
        <v>5</v>
      </c>
      <c r="H42" s="20">
        <f>SUM(Interdata2!BE42:BN42)</f>
        <v>3</v>
      </c>
      <c r="I42" s="20">
        <f>SUM(Interdata2!BO42:BX42)</f>
        <v>5</v>
      </c>
      <c r="J42" s="20">
        <f>SUM(Interdata2!BY42:CH42)</f>
        <v>2</v>
      </c>
      <c r="K42" s="20">
        <f>SUM(Interdata2!CI42:CR42)</f>
        <v>1</v>
      </c>
      <c r="L42" s="20">
        <f>SUM(Interdata2!CS42:DB42)</f>
        <v>3</v>
      </c>
      <c r="M42" s="20">
        <f>SUM(Interdata2!DC42:DL42)</f>
        <v>6</v>
      </c>
      <c r="N42" s="20">
        <f>SUM(Interdata2!DM42:DV42)</f>
        <v>3</v>
      </c>
      <c r="O42" s="20">
        <f>SUM(Interdata2!DW42:EF42)</f>
        <v>3</v>
      </c>
      <c r="P42" s="20">
        <f>SUM(Interdata2!EG42:EP42)</f>
        <v>25</v>
      </c>
      <c r="Q42" s="20">
        <f>SUM(Interdata2!EQ42:EZ42)</f>
        <v>26</v>
      </c>
      <c r="R42" s="20">
        <f>SUM(Interdata2!FA42:FJ42)</f>
        <v>27</v>
      </c>
      <c r="S42" s="20">
        <f>SUM(Interdata2!FK42:FT42)</f>
        <v>28</v>
      </c>
      <c r="T42" s="20">
        <f>SUM(Interdata2!FU42:GD42)</f>
        <v>26</v>
      </c>
      <c r="U42" s="20">
        <f>SUM(Interdata2!GE42:GN42)</f>
        <v>23</v>
      </c>
      <c r="V42" s="20">
        <f>SUM(Interdata2!GO42:GX42)</f>
        <v>24</v>
      </c>
      <c r="W42" s="20">
        <f>SUM(Interdata2!GY42:HC42)/5</f>
        <v>5.2</v>
      </c>
      <c r="X42" s="20">
        <f>SUM(Interdata2!HD42:HH42)/5</f>
        <v>2.2</v>
      </c>
      <c r="Y42" s="20">
        <f>SUM(Interdata2!HI42:HM42)/5</f>
        <v>7.2</v>
      </c>
      <c r="Z42" s="20">
        <f>SUM(Interdata2!HN42:HP42)/3</f>
        <v>8.333333333</v>
      </c>
      <c r="AA42" s="20">
        <f>SUM(Interdata2!HQ42:HS42)/3</f>
        <v>7.333333333</v>
      </c>
      <c r="AB42" s="20">
        <f>SUM(Interdata2!HT42:HX42)/5</f>
        <v>5</v>
      </c>
      <c r="AC42" s="20">
        <f>SUM(Interdata2!HY42:IC42)/5</f>
        <v>5</v>
      </c>
      <c r="AD42" s="20">
        <f>SUM(Interdata2!ID42:IH42)/5</f>
        <v>7.4</v>
      </c>
      <c r="AE42" s="20">
        <f>SUM(Interdata2!II42:IM42)/5</f>
        <v>3.4</v>
      </c>
    </row>
    <row r="43">
      <c r="A43" s="24" t="str">
        <f>'Raw data'!B43</f>
        <v>Другое (Укажите в следующем вопросе)</v>
      </c>
      <c r="B43" s="31">
        <f>SUM(Interdata2!B43:E43)</f>
        <v>10</v>
      </c>
      <c r="C43" s="20">
        <f>SUM(Interdata2!F43:L43)</f>
        <v>6</v>
      </c>
      <c r="D43" s="20">
        <f>SUM(Interdata2!M43:U43)</f>
        <v>5</v>
      </c>
      <c r="E43" s="20">
        <f>SUM(Interdata2!V43:AG43)</f>
        <v>11</v>
      </c>
      <c r="F43" s="20">
        <f>SUM(Interdata2!AH43:AS43)</f>
        <v>5</v>
      </c>
      <c r="G43" s="20">
        <f>SUM(Interdata2!AT43:BD43)</f>
        <v>5</v>
      </c>
      <c r="H43" s="20">
        <f>SUM(Interdata2!BE43:BN43)</f>
        <v>7</v>
      </c>
      <c r="I43" s="20">
        <f>SUM(Interdata2!BO43:BX43)</f>
        <v>3</v>
      </c>
      <c r="J43" s="20">
        <f>SUM(Interdata2!BY43:CH43)</f>
        <v>4</v>
      </c>
      <c r="K43" s="20">
        <f>SUM(Interdata2!CI43:CR43)</f>
        <v>10</v>
      </c>
      <c r="L43" s="20">
        <f>SUM(Interdata2!CS43:DB43)</f>
        <v>4</v>
      </c>
      <c r="M43" s="20">
        <f>SUM(Interdata2!DC43:DL43)</f>
        <v>7</v>
      </c>
      <c r="N43" s="20">
        <f>SUM(Interdata2!DM43:DV43)</f>
        <v>4</v>
      </c>
      <c r="O43" s="20">
        <f>SUM(Interdata2!DW43:EF43)</f>
        <v>3</v>
      </c>
      <c r="P43" s="20">
        <f>SUM(Interdata2!EG43:EP43)</f>
        <v>25</v>
      </c>
      <c r="Q43" s="20">
        <f>SUM(Interdata2!EQ43:EZ43)</f>
        <v>26</v>
      </c>
      <c r="R43" s="20">
        <f>SUM(Interdata2!FA43:FJ43)</f>
        <v>32</v>
      </c>
      <c r="S43" s="20">
        <f>SUM(Interdata2!FK43:FT43)</f>
        <v>25</v>
      </c>
      <c r="T43" s="20">
        <f>SUM(Interdata2!FU43:GD43)</f>
        <v>26</v>
      </c>
      <c r="U43" s="20">
        <f>SUM(Interdata2!GE43:GN43)</f>
        <v>28</v>
      </c>
      <c r="V43" s="20">
        <f>SUM(Interdata2!GO43:GX43)</f>
        <v>24</v>
      </c>
      <c r="W43" s="20">
        <f>SUM(Interdata2!GY43:HC43)/5</f>
        <v>5</v>
      </c>
      <c r="X43" s="20">
        <f>SUM(Interdata2!HD43:HH43)/5</f>
        <v>3.2</v>
      </c>
      <c r="Y43" s="20">
        <f>SUM(Interdata2!HI43:HM43)/5</f>
        <v>7.6</v>
      </c>
      <c r="Z43" s="20">
        <f>SUM(Interdata2!HN43:HP43)/3</f>
        <v>8</v>
      </c>
      <c r="AA43" s="20">
        <f>SUM(Interdata2!HQ43:HS43)/3</f>
        <v>3.666666667</v>
      </c>
      <c r="AB43" s="20">
        <f>SUM(Interdata2!HT43:HX43)/5</f>
        <v>6.2</v>
      </c>
      <c r="AC43" s="20">
        <f>SUM(Interdata2!HY43:IC43)/5</f>
        <v>3.6</v>
      </c>
      <c r="AD43" s="20">
        <f>SUM(Interdata2!ID43:IH43)/5</f>
        <v>8</v>
      </c>
      <c r="AE43" s="20">
        <f>SUM(Interdata2!II43:IM43)/5</f>
        <v>3.4</v>
      </c>
    </row>
    <row r="44">
      <c r="A44" s="24" t="str">
        <f>'Raw data'!B44</f>
        <v>Product manager</v>
      </c>
      <c r="B44" s="31">
        <f>SUM(Interdata2!B44:E44)</f>
        <v>9</v>
      </c>
      <c r="C44" s="20">
        <f>SUM(Interdata2!F44:L44)</f>
        <v>8</v>
      </c>
      <c r="D44" s="20">
        <f>SUM(Interdata2!M44:U44)</f>
        <v>13</v>
      </c>
      <c r="E44" s="20">
        <f>SUM(Interdata2!V44:AG44)</f>
        <v>5</v>
      </c>
      <c r="F44" s="20">
        <f>SUM(Interdata2!AH44:AS44)</f>
        <v>2</v>
      </c>
      <c r="G44" s="20">
        <f>SUM(Interdata2!AT44:BD44)</f>
        <v>5</v>
      </c>
      <c r="H44" s="20">
        <f>SUM(Interdata2!BE44:BN44)</f>
        <v>5</v>
      </c>
      <c r="I44" s="20">
        <f>SUM(Interdata2!BO44:BX44)</f>
        <v>9</v>
      </c>
      <c r="J44" s="20">
        <f>SUM(Interdata2!BY44:CH44)</f>
        <v>2</v>
      </c>
      <c r="K44" s="20">
        <f>SUM(Interdata2!CI44:CR44)</f>
        <v>5</v>
      </c>
      <c r="L44" s="20">
        <f>SUM(Interdata2!CS44:DB44)</f>
        <v>6</v>
      </c>
      <c r="M44" s="20">
        <f>SUM(Interdata2!DC44:DL44)</f>
        <v>9</v>
      </c>
      <c r="N44" s="20">
        <f>SUM(Interdata2!DM44:DV44)</f>
        <v>6</v>
      </c>
      <c r="O44" s="20">
        <f>SUM(Interdata2!DW44:EF44)</f>
        <v>4</v>
      </c>
      <c r="P44" s="20">
        <f>SUM(Interdata2!EG44:EP44)</f>
        <v>29</v>
      </c>
      <c r="Q44" s="20">
        <f>SUM(Interdata2!EQ44:EZ44)</f>
        <v>28</v>
      </c>
      <c r="R44" s="20">
        <f>SUM(Interdata2!FA44:FJ44)</f>
        <v>29</v>
      </c>
      <c r="S44" s="20">
        <f>SUM(Interdata2!FK44:FT44)</f>
        <v>28</v>
      </c>
      <c r="T44" s="20">
        <f>SUM(Interdata2!FU44:GD44)</f>
        <v>27</v>
      </c>
      <c r="U44" s="20">
        <f>SUM(Interdata2!GE44:GN44)</f>
        <v>21</v>
      </c>
      <c r="V44" s="20">
        <f>SUM(Interdata2!GO44:GX44)</f>
        <v>37</v>
      </c>
      <c r="W44" s="20">
        <f>SUM(Interdata2!GY44:HC44)/5</f>
        <v>6.8</v>
      </c>
      <c r="X44" s="20">
        <f>SUM(Interdata2!HD44:HH44)/5</f>
        <v>8.4</v>
      </c>
      <c r="Y44" s="20">
        <f>SUM(Interdata2!HI44:HM44)/5</f>
        <v>7.4</v>
      </c>
      <c r="Z44" s="20">
        <f>SUM(Interdata2!HN44:HP44)/3</f>
        <v>9.666666667</v>
      </c>
      <c r="AA44" s="20">
        <f>SUM(Interdata2!HQ44:HS44)/3</f>
        <v>7</v>
      </c>
      <c r="AB44" s="20">
        <f>SUM(Interdata2!HT44:HX44)/5</f>
        <v>7.8</v>
      </c>
      <c r="AC44" s="20">
        <f>SUM(Interdata2!HY44:IC44)/5</f>
        <v>8</v>
      </c>
      <c r="AD44" s="20">
        <f>SUM(Interdata2!ID44:IH44)/5</f>
        <v>9</v>
      </c>
      <c r="AE44" s="20">
        <f>SUM(Interdata2!II44:IM44)/5</f>
        <v>3.8</v>
      </c>
    </row>
    <row r="45">
      <c r="A45" s="24" t="str">
        <f>'Raw data'!B45</f>
        <v>Product manager</v>
      </c>
      <c r="B45" s="31">
        <f>SUM(Interdata2!B45:E45)</f>
        <v>5</v>
      </c>
      <c r="C45" s="20">
        <f>SUM(Interdata2!F45:L45)</f>
        <v>5</v>
      </c>
      <c r="D45" s="20">
        <f>SUM(Interdata2!M45:U45)</f>
        <v>9</v>
      </c>
      <c r="E45" s="20">
        <f>SUM(Interdata2!V45:AG45)</f>
        <v>4</v>
      </c>
      <c r="F45" s="20">
        <f>SUM(Interdata2!AH45:AS45)</f>
        <v>11</v>
      </c>
      <c r="G45" s="20">
        <f>SUM(Interdata2!AT45:BD45)</f>
        <v>8</v>
      </c>
      <c r="H45" s="20">
        <f>SUM(Interdata2!BE45:BN45)</f>
        <v>7</v>
      </c>
      <c r="I45" s="20">
        <f>SUM(Interdata2!BO45:BX45)</f>
        <v>10</v>
      </c>
      <c r="J45" s="20">
        <f>SUM(Interdata2!BY45:CH45)</f>
        <v>2</v>
      </c>
      <c r="K45" s="20">
        <f>SUM(Interdata2!CI45:CR45)</f>
        <v>7</v>
      </c>
      <c r="L45" s="20">
        <f>SUM(Interdata2!CS45:DB45)</f>
        <v>8</v>
      </c>
      <c r="M45" s="20">
        <f>SUM(Interdata2!DC45:DL45)</f>
        <v>6</v>
      </c>
      <c r="N45" s="20">
        <f>SUM(Interdata2!DM45:DV45)</f>
        <v>8</v>
      </c>
      <c r="O45" s="20">
        <f>SUM(Interdata2!DW45:EF45)</f>
        <v>5</v>
      </c>
      <c r="P45" s="20">
        <f>SUM(Interdata2!EG45:EP45)</f>
        <v>31</v>
      </c>
      <c r="Q45" s="20">
        <f>SUM(Interdata2!EQ45:EZ45)</f>
        <v>30</v>
      </c>
      <c r="R45" s="20">
        <f>SUM(Interdata2!FA45:FJ45)</f>
        <v>33</v>
      </c>
      <c r="S45" s="20">
        <f>SUM(Interdata2!FK45:FT45)</f>
        <v>32</v>
      </c>
      <c r="T45" s="20">
        <f>SUM(Interdata2!FU45:GD45)</f>
        <v>26</v>
      </c>
      <c r="U45" s="20">
        <f>SUM(Interdata2!GE45:GN45)</f>
        <v>31</v>
      </c>
      <c r="V45" s="20">
        <f>SUM(Interdata2!GO45:GX45)</f>
        <v>30</v>
      </c>
      <c r="W45" s="20">
        <f>SUM(Interdata2!GY45:HC45)/5</f>
        <v>4.8</v>
      </c>
      <c r="X45" s="20">
        <f>SUM(Interdata2!HD45:HH45)/5</f>
        <v>9.4</v>
      </c>
      <c r="Y45" s="20">
        <f>SUM(Interdata2!HI45:HM45)/5</f>
        <v>9.4</v>
      </c>
      <c r="Z45" s="20">
        <f>SUM(Interdata2!HN45:HP45)/3</f>
        <v>5.333333333</v>
      </c>
      <c r="AA45" s="20">
        <f>SUM(Interdata2!HQ45:HS45)/3</f>
        <v>2.333333333</v>
      </c>
      <c r="AB45" s="20">
        <f>SUM(Interdata2!HT45:HX45)/5</f>
        <v>10</v>
      </c>
      <c r="AC45" s="20">
        <f>SUM(Interdata2!HY45:IC45)/5</f>
        <v>9.8</v>
      </c>
      <c r="AD45" s="20">
        <f>SUM(Interdata2!ID45:IH45)/5</f>
        <v>10</v>
      </c>
      <c r="AE45" s="20">
        <f>SUM(Interdata2!II45:IM45)/5</f>
        <v>8.2</v>
      </c>
    </row>
    <row r="46">
      <c r="A46" s="24" t="str">
        <f>'Raw data'!B46</f>
        <v>Product manager</v>
      </c>
      <c r="B46" s="31">
        <f>SUM(Interdata2!B46:E46)</f>
        <v>4</v>
      </c>
      <c r="C46" s="20">
        <f>SUM(Interdata2!F46:L46)</f>
        <v>8</v>
      </c>
      <c r="D46" s="20">
        <f>SUM(Interdata2!M46:U46)</f>
        <v>12</v>
      </c>
      <c r="E46" s="20">
        <f>SUM(Interdata2!V46:AG46)</f>
        <v>5</v>
      </c>
      <c r="F46" s="20">
        <f>SUM(Interdata2!AH46:AS46)</f>
        <v>5</v>
      </c>
      <c r="G46" s="20">
        <f>SUM(Interdata2!AT46:BD46)</f>
        <v>8</v>
      </c>
      <c r="H46" s="20">
        <f>SUM(Interdata2!BE46:BN46)</f>
        <v>7</v>
      </c>
      <c r="I46" s="20">
        <f>SUM(Interdata2!BO46:BX46)</f>
        <v>7</v>
      </c>
      <c r="J46" s="20">
        <f>SUM(Interdata2!BY46:CH46)</f>
        <v>5</v>
      </c>
      <c r="K46" s="20">
        <f>SUM(Interdata2!CI46:CR46)</f>
        <v>4</v>
      </c>
      <c r="L46" s="20">
        <f>SUM(Interdata2!CS46:DB46)</f>
        <v>5</v>
      </c>
      <c r="M46" s="20">
        <f>SUM(Interdata2!DC46:DL46)</f>
        <v>4</v>
      </c>
      <c r="N46" s="20">
        <f>SUM(Interdata2!DM46:DV46)</f>
        <v>4</v>
      </c>
      <c r="O46" s="20">
        <f>SUM(Interdata2!DW46:EF46)</f>
        <v>6</v>
      </c>
      <c r="P46" s="20">
        <f>SUM(Interdata2!EG46:EP46)</f>
        <v>27</v>
      </c>
      <c r="Q46" s="20">
        <f>SUM(Interdata2!EQ46:EZ46)</f>
        <v>26</v>
      </c>
      <c r="R46" s="20">
        <f>SUM(Interdata2!FA46:FJ46)</f>
        <v>22</v>
      </c>
      <c r="S46" s="20">
        <f>SUM(Interdata2!FK46:FT46)</f>
        <v>20</v>
      </c>
      <c r="T46" s="20">
        <f>SUM(Interdata2!FU46:GD46)</f>
        <v>20</v>
      </c>
      <c r="U46" s="20">
        <f>SUM(Interdata2!GE46:GN46)</f>
        <v>27</v>
      </c>
      <c r="V46" s="20">
        <f>SUM(Interdata2!GO46:GX46)</f>
        <v>25</v>
      </c>
      <c r="W46" s="20">
        <f>SUM(Interdata2!GY46:HC46)/5</f>
        <v>7.8</v>
      </c>
      <c r="X46" s="20">
        <f>SUM(Interdata2!HD46:HH46)/5</f>
        <v>3.6</v>
      </c>
      <c r="Y46" s="20">
        <f>SUM(Interdata2!HI46:HM46)/5</f>
        <v>8.2</v>
      </c>
      <c r="Z46" s="20">
        <f>SUM(Interdata2!HN46:HP46)/3</f>
        <v>10</v>
      </c>
      <c r="AA46" s="20">
        <f>SUM(Interdata2!HQ46:HS46)/3</f>
        <v>8</v>
      </c>
      <c r="AB46" s="20">
        <f>SUM(Interdata2!HT46:HX46)/5</f>
        <v>8.4</v>
      </c>
      <c r="AC46" s="20">
        <f>SUM(Interdata2!HY46:IC46)/5</f>
        <v>2.4</v>
      </c>
      <c r="AD46" s="20">
        <f>SUM(Interdata2!ID46:IH46)/5</f>
        <v>9.2</v>
      </c>
      <c r="AE46" s="20">
        <f>SUM(Interdata2!II46:IM46)/5</f>
        <v>4.2</v>
      </c>
    </row>
    <row r="47">
      <c r="A47" s="24" t="str">
        <f>'Raw data'!B47</f>
        <v>UI/UX Designer</v>
      </c>
      <c r="B47" s="31">
        <f>SUM(Interdata2!B47:E47)</f>
        <v>4</v>
      </c>
      <c r="C47" s="20">
        <f>SUM(Interdata2!F47:L47)</f>
        <v>6</v>
      </c>
      <c r="D47" s="20">
        <f>SUM(Interdata2!M47:U47)</f>
        <v>10</v>
      </c>
      <c r="E47" s="20">
        <f>SUM(Interdata2!V47:AG47)</f>
        <v>10</v>
      </c>
      <c r="F47" s="20">
        <f>SUM(Interdata2!AH47:AS47)</f>
        <v>3</v>
      </c>
      <c r="G47" s="20">
        <f>SUM(Interdata2!AT47:BD47)</f>
        <v>9</v>
      </c>
      <c r="H47" s="20">
        <f>SUM(Interdata2!BE47:BN47)</f>
        <v>4</v>
      </c>
      <c r="I47" s="20">
        <f>SUM(Interdata2!BO47:BX47)</f>
        <v>7</v>
      </c>
      <c r="J47" s="20">
        <f>SUM(Interdata2!BY47:CH47)</f>
        <v>7</v>
      </c>
      <c r="K47" s="20">
        <f>SUM(Interdata2!CI47:CR47)</f>
        <v>5</v>
      </c>
      <c r="L47" s="20">
        <f>SUM(Interdata2!CS47:DB47)</f>
        <v>5</v>
      </c>
      <c r="M47" s="20">
        <f>SUM(Interdata2!DC47:DL47)</f>
        <v>7</v>
      </c>
      <c r="N47" s="20">
        <f>SUM(Interdata2!DM47:DV47)</f>
        <v>5</v>
      </c>
      <c r="O47" s="20">
        <f>SUM(Interdata2!DW47:EF47)</f>
        <v>5</v>
      </c>
      <c r="P47" s="20">
        <f>SUM(Interdata2!EG47:EP47)</f>
        <v>27</v>
      </c>
      <c r="Q47" s="20">
        <f>SUM(Interdata2!EQ47:EZ47)</f>
        <v>22</v>
      </c>
      <c r="R47" s="20">
        <f>SUM(Interdata2!FA47:FJ47)</f>
        <v>36</v>
      </c>
      <c r="S47" s="20">
        <f>SUM(Interdata2!FK47:FT47)</f>
        <v>25</v>
      </c>
      <c r="T47" s="20">
        <f>SUM(Interdata2!FU47:GD47)</f>
        <v>34</v>
      </c>
      <c r="U47" s="20">
        <f>SUM(Interdata2!GE47:GN47)</f>
        <v>35</v>
      </c>
      <c r="V47" s="20">
        <f>SUM(Interdata2!GO47:GX47)</f>
        <v>37</v>
      </c>
      <c r="W47" s="20">
        <f>SUM(Interdata2!GY47:HC47)/5</f>
        <v>9.2</v>
      </c>
      <c r="X47" s="20">
        <f>SUM(Interdata2!HD47:HH47)/5</f>
        <v>9</v>
      </c>
      <c r="Y47" s="20">
        <f>SUM(Interdata2!HI47:HM47)/5</f>
        <v>10</v>
      </c>
      <c r="Z47" s="20">
        <f>SUM(Interdata2!HN47:HP47)/3</f>
        <v>10</v>
      </c>
      <c r="AA47" s="20">
        <f>SUM(Interdata2!HQ47:HS47)/3</f>
        <v>5</v>
      </c>
      <c r="AB47" s="20">
        <f>SUM(Interdata2!HT47:HX47)/5</f>
        <v>10</v>
      </c>
      <c r="AC47" s="20">
        <f>SUM(Interdata2!HY47:IC47)/5</f>
        <v>9.8</v>
      </c>
      <c r="AD47" s="20">
        <f>SUM(Interdata2!ID47:IH47)/5</f>
        <v>9.4</v>
      </c>
      <c r="AE47" s="20">
        <f>SUM(Interdata2!II47:IM47)/5</f>
        <v>7.2</v>
      </c>
    </row>
    <row r="48">
      <c r="A48" s="24" t="str">
        <f>'Raw data'!B48</f>
        <v>Другое (Укажите в следующем вопросе)</v>
      </c>
      <c r="B48" s="31">
        <f>SUM(Interdata2!B48:E48)</f>
        <v>6</v>
      </c>
      <c r="C48" s="20">
        <f>SUM(Interdata2!F48:L48)</f>
        <v>5</v>
      </c>
      <c r="D48" s="20">
        <f>SUM(Interdata2!M48:U48)</f>
        <v>11</v>
      </c>
      <c r="E48" s="20">
        <f>SUM(Interdata2!V48:AG48)</f>
        <v>7</v>
      </c>
      <c r="F48" s="20">
        <f>SUM(Interdata2!AH48:AS48)</f>
        <v>6</v>
      </c>
      <c r="G48" s="20">
        <f>SUM(Interdata2!AT48:BD48)</f>
        <v>7</v>
      </c>
      <c r="H48" s="20">
        <f>SUM(Interdata2!BE48:BN48)</f>
        <v>4</v>
      </c>
      <c r="I48" s="20">
        <f>SUM(Interdata2!BO48:BX48)</f>
        <v>0</v>
      </c>
      <c r="J48" s="20">
        <f>SUM(Interdata2!BY48:CH48)</f>
        <v>7</v>
      </c>
      <c r="K48" s="20">
        <f>SUM(Interdata2!CI48:CR48)</f>
        <v>4</v>
      </c>
      <c r="L48" s="20">
        <f>SUM(Interdata2!CS48:DB48)</f>
        <v>2</v>
      </c>
      <c r="M48" s="20">
        <f>SUM(Interdata2!DC48:DL48)</f>
        <v>7</v>
      </c>
      <c r="N48" s="20">
        <f>SUM(Interdata2!DM48:DV48)</f>
        <v>5</v>
      </c>
      <c r="O48" s="20">
        <f>SUM(Interdata2!DW48:EF48)</f>
        <v>4</v>
      </c>
      <c r="P48" s="20">
        <f>SUM(Interdata2!EG48:EP48)</f>
        <v>29</v>
      </c>
      <c r="Q48" s="20">
        <f>SUM(Interdata2!EQ48:EZ48)</f>
        <v>26</v>
      </c>
      <c r="R48" s="20">
        <f>SUM(Interdata2!FA48:FJ48)</f>
        <v>22</v>
      </c>
      <c r="S48" s="20">
        <f>SUM(Interdata2!FK48:FT48)</f>
        <v>22</v>
      </c>
      <c r="T48" s="20">
        <f>SUM(Interdata2!FU48:GD48)</f>
        <v>15</v>
      </c>
      <c r="U48" s="20">
        <f>SUM(Interdata2!GE48:GN48)</f>
        <v>31</v>
      </c>
      <c r="V48" s="20">
        <f>SUM(Interdata2!GO48:GX48)</f>
        <v>23</v>
      </c>
      <c r="W48" s="20">
        <f>SUM(Interdata2!GY48:HC48)/5</f>
        <v>3.4</v>
      </c>
      <c r="X48" s="20">
        <f>SUM(Interdata2!HD48:HH48)/5</f>
        <v>4.8</v>
      </c>
      <c r="Y48" s="20">
        <f>SUM(Interdata2!HI48:HM48)/5</f>
        <v>4.2</v>
      </c>
      <c r="Z48" s="20">
        <f>SUM(Interdata2!HN48:HP48)/3</f>
        <v>10</v>
      </c>
      <c r="AA48" s="20">
        <f>SUM(Interdata2!HQ48:HS48)/3</f>
        <v>8.666666667</v>
      </c>
      <c r="AB48" s="20">
        <f>SUM(Interdata2!HT48:HX48)/5</f>
        <v>9.4</v>
      </c>
      <c r="AC48" s="20">
        <f>SUM(Interdata2!HY48:IC48)/5</f>
        <v>4.4</v>
      </c>
      <c r="AD48" s="20">
        <f>SUM(Interdata2!ID48:IH48)/5</f>
        <v>9</v>
      </c>
      <c r="AE48" s="20">
        <f>SUM(Interdata2!II48:IM48)/5</f>
        <v>3.6</v>
      </c>
    </row>
    <row r="49">
      <c r="A49" s="24" t="str">
        <f>'Raw data'!B49</f>
        <v>UI/UX Designer</v>
      </c>
      <c r="B49" s="31">
        <f>SUM(Interdata2!B49:E49)</f>
        <v>5</v>
      </c>
      <c r="C49" s="20">
        <f>SUM(Interdata2!F49:L49)</f>
        <v>10</v>
      </c>
      <c r="D49" s="20">
        <f>SUM(Interdata2!M49:U49)</f>
        <v>8</v>
      </c>
      <c r="E49" s="20">
        <f>SUM(Interdata2!V49:AG49)</f>
        <v>4</v>
      </c>
      <c r="F49" s="20">
        <f>SUM(Interdata2!AH49:AS49)</f>
        <v>7</v>
      </c>
      <c r="G49" s="20">
        <f>SUM(Interdata2!AT49:BD49)</f>
        <v>8</v>
      </c>
      <c r="H49" s="20">
        <f>SUM(Interdata2!BE49:BN49)</f>
        <v>7</v>
      </c>
      <c r="I49" s="20">
        <f>SUM(Interdata2!BO49:BX49)</f>
        <v>5</v>
      </c>
      <c r="J49" s="20">
        <f>SUM(Interdata2!BY49:CH49)</f>
        <v>5</v>
      </c>
      <c r="K49" s="20">
        <f>SUM(Interdata2!CI49:CR49)</f>
        <v>5</v>
      </c>
      <c r="L49" s="20">
        <f>SUM(Interdata2!CS49:DB49)</f>
        <v>5</v>
      </c>
      <c r="M49" s="20">
        <f>SUM(Interdata2!DC49:DL49)</f>
        <v>6</v>
      </c>
      <c r="N49" s="20">
        <f>SUM(Interdata2!DM49:DV49)</f>
        <v>3</v>
      </c>
      <c r="O49" s="20">
        <f>SUM(Interdata2!DW49:EF49)</f>
        <v>6</v>
      </c>
      <c r="P49" s="20">
        <f>SUM(Interdata2!EG49:EP49)</f>
        <v>30</v>
      </c>
      <c r="Q49" s="20">
        <f>SUM(Interdata2!EQ49:EZ49)</f>
        <v>23</v>
      </c>
      <c r="R49" s="20">
        <f>SUM(Interdata2!FA49:FJ49)</f>
        <v>33</v>
      </c>
      <c r="S49" s="20">
        <f>SUM(Interdata2!FK49:FT49)</f>
        <v>32</v>
      </c>
      <c r="T49" s="20">
        <f>SUM(Interdata2!FU49:GD49)</f>
        <v>34</v>
      </c>
      <c r="U49" s="20">
        <f>SUM(Interdata2!GE49:GN49)</f>
        <v>33</v>
      </c>
      <c r="V49" s="20">
        <f>SUM(Interdata2!GO49:GX49)</f>
        <v>31</v>
      </c>
      <c r="W49" s="20">
        <f>SUM(Interdata2!GY49:HC49)/5</f>
        <v>7.2</v>
      </c>
      <c r="X49" s="20">
        <f>SUM(Interdata2!HD49:HH49)/5</f>
        <v>6.6</v>
      </c>
      <c r="Y49" s="20">
        <f>SUM(Interdata2!HI49:HM49)/5</f>
        <v>7.6</v>
      </c>
      <c r="Z49" s="20">
        <f>SUM(Interdata2!HN49:HP49)/3</f>
        <v>10</v>
      </c>
      <c r="AA49" s="20">
        <f>SUM(Interdata2!HQ49:HS49)/3</f>
        <v>1</v>
      </c>
      <c r="AB49" s="20">
        <f>SUM(Interdata2!HT49:HX49)/5</f>
        <v>10</v>
      </c>
      <c r="AC49" s="20">
        <f>SUM(Interdata2!HY49:IC49)/5</f>
        <v>7.4</v>
      </c>
      <c r="AD49" s="20">
        <f>SUM(Interdata2!ID49:IH49)/5</f>
        <v>6</v>
      </c>
      <c r="AE49" s="20">
        <f>SUM(Interdata2!II49:IM49)/5</f>
        <v>2.4</v>
      </c>
    </row>
    <row r="50">
      <c r="A50" s="24" t="str">
        <f>'Raw data'!B50</f>
        <v>Product manager</v>
      </c>
      <c r="B50" s="31">
        <f>SUM(Interdata2!B50:E50)</f>
        <v>7</v>
      </c>
      <c r="C50" s="20">
        <f>SUM(Interdata2!F50:L50)</f>
        <v>7</v>
      </c>
      <c r="D50" s="20">
        <f>SUM(Interdata2!M50:U50)</f>
        <v>6</v>
      </c>
      <c r="E50" s="20">
        <f>SUM(Interdata2!V50:AG50)</f>
        <v>8</v>
      </c>
      <c r="F50" s="20">
        <f>SUM(Interdata2!AH50:AS50)</f>
        <v>6</v>
      </c>
      <c r="G50" s="20">
        <f>SUM(Interdata2!AT50:BD50)</f>
        <v>8</v>
      </c>
      <c r="H50" s="20">
        <f>SUM(Interdata2!BE50:BN50)</f>
        <v>6</v>
      </c>
      <c r="I50" s="20">
        <f>SUM(Interdata2!BO50:BX50)</f>
        <v>7</v>
      </c>
      <c r="J50" s="20">
        <f>SUM(Interdata2!BY50:CH50)</f>
        <v>4</v>
      </c>
      <c r="K50" s="20">
        <f>SUM(Interdata2!CI50:CR50)</f>
        <v>4</v>
      </c>
      <c r="L50" s="20">
        <f>SUM(Interdata2!CS50:DB50)</f>
        <v>5</v>
      </c>
      <c r="M50" s="20">
        <f>SUM(Interdata2!DC50:DL50)</f>
        <v>8</v>
      </c>
      <c r="N50" s="20">
        <f>SUM(Interdata2!DM50:DV50)</f>
        <v>6</v>
      </c>
      <c r="O50" s="20">
        <f>SUM(Interdata2!DW50:EF50)</f>
        <v>7</v>
      </c>
      <c r="P50" s="20">
        <f>SUM(Interdata2!EG50:EP50)</f>
        <v>34</v>
      </c>
      <c r="Q50" s="20">
        <f>SUM(Interdata2!EQ50:EZ50)</f>
        <v>29</v>
      </c>
      <c r="R50" s="20">
        <f>SUM(Interdata2!FA50:FJ50)</f>
        <v>29</v>
      </c>
      <c r="S50" s="20">
        <f>SUM(Interdata2!FK50:FT50)</f>
        <v>25</v>
      </c>
      <c r="T50" s="20">
        <f>SUM(Interdata2!FU50:GD50)</f>
        <v>28</v>
      </c>
      <c r="U50" s="20">
        <f>SUM(Interdata2!GE50:GN50)</f>
        <v>32</v>
      </c>
      <c r="V50" s="20">
        <f>SUM(Interdata2!GO50:GX50)</f>
        <v>26</v>
      </c>
      <c r="W50" s="20">
        <f>SUM(Interdata2!GY50:HC50)/5</f>
        <v>3.8</v>
      </c>
      <c r="X50" s="20">
        <f>SUM(Interdata2!HD50:HH50)/5</f>
        <v>4.2</v>
      </c>
      <c r="Y50" s="20">
        <f>SUM(Interdata2!HI50:HM50)/5</f>
        <v>6</v>
      </c>
      <c r="Z50" s="20">
        <f>SUM(Interdata2!HN50:HP50)/3</f>
        <v>8.666666667</v>
      </c>
      <c r="AA50" s="20">
        <f>SUM(Interdata2!HQ50:HS50)/3</f>
        <v>2</v>
      </c>
      <c r="AB50" s="20">
        <f>SUM(Interdata2!HT50:HX50)/5</f>
        <v>9.4</v>
      </c>
      <c r="AC50" s="20">
        <f>SUM(Interdata2!HY50:IC50)/5</f>
        <v>6.8</v>
      </c>
      <c r="AD50" s="20">
        <f>SUM(Interdata2!ID50:IH50)/5</f>
        <v>8.8</v>
      </c>
      <c r="AE50" s="20">
        <f>SUM(Interdata2!II50:IM50)/5</f>
        <v>5.2</v>
      </c>
    </row>
    <row r="51">
      <c r="A51" s="24" t="str">
        <f>'Raw data'!B51</f>
        <v>Другое (Укажите в следующем вопросе)</v>
      </c>
      <c r="B51" s="31">
        <f>SUM(Interdata2!B51:E51)</f>
        <v>9</v>
      </c>
      <c r="C51" s="20">
        <f>SUM(Interdata2!F51:L51)</f>
        <v>9</v>
      </c>
      <c r="D51" s="20">
        <f>SUM(Interdata2!M51:U51)</f>
        <v>12</v>
      </c>
      <c r="E51" s="20">
        <f>SUM(Interdata2!V51:AG51)</f>
        <v>7</v>
      </c>
      <c r="F51" s="20">
        <f>SUM(Interdata2!AH51:AS51)</f>
        <v>2</v>
      </c>
      <c r="G51" s="20">
        <f>SUM(Interdata2!AT51:BD51)</f>
        <v>3</v>
      </c>
      <c r="H51" s="20">
        <f>SUM(Interdata2!BE51:BN51)</f>
        <v>4</v>
      </c>
      <c r="I51" s="20">
        <f>SUM(Interdata2!BO51:BX51)</f>
        <v>4</v>
      </c>
      <c r="J51" s="20">
        <f>SUM(Interdata2!BY51:CH51)</f>
        <v>1</v>
      </c>
      <c r="K51" s="20">
        <f>SUM(Interdata2!CI51:CR51)</f>
        <v>3</v>
      </c>
      <c r="L51" s="20">
        <f>SUM(Interdata2!CS51:DB51)</f>
        <v>1</v>
      </c>
      <c r="M51" s="20">
        <f>SUM(Interdata2!DC51:DL51)</f>
        <v>4</v>
      </c>
      <c r="N51" s="20">
        <f>SUM(Interdata2!DM51:DV51)</f>
        <v>3</v>
      </c>
      <c r="O51" s="20">
        <f>SUM(Interdata2!DW51:EF51)</f>
        <v>6</v>
      </c>
      <c r="P51" s="20">
        <f>SUM(Interdata2!EG51:EP51)</f>
        <v>16</v>
      </c>
      <c r="Q51" s="20">
        <f>SUM(Interdata2!EQ51:EZ51)</f>
        <v>27</v>
      </c>
      <c r="R51" s="20">
        <f>SUM(Interdata2!FA51:FJ51)</f>
        <v>20</v>
      </c>
      <c r="S51" s="20">
        <f>SUM(Interdata2!FK51:FT51)</f>
        <v>23</v>
      </c>
      <c r="T51" s="20">
        <f>SUM(Interdata2!FU51:GD51)</f>
        <v>16</v>
      </c>
      <c r="U51" s="20">
        <f>SUM(Interdata2!GE51:GN51)</f>
        <v>20</v>
      </c>
      <c r="V51" s="20">
        <f>SUM(Interdata2!GO51:GX51)</f>
        <v>19</v>
      </c>
      <c r="W51" s="20">
        <f>SUM(Interdata2!GY51:HC51)/5</f>
        <v>1</v>
      </c>
      <c r="X51" s="20">
        <f>SUM(Interdata2!HD51:HH51)/5</f>
        <v>7.2</v>
      </c>
      <c r="Y51" s="20">
        <f>SUM(Interdata2!HI51:HM51)/5</f>
        <v>4.4</v>
      </c>
      <c r="Z51" s="20">
        <f>SUM(Interdata2!HN51:HP51)/3</f>
        <v>9.333333333</v>
      </c>
      <c r="AA51" s="20">
        <f>SUM(Interdata2!HQ51:HS51)/3</f>
        <v>1</v>
      </c>
      <c r="AB51" s="20">
        <f>SUM(Interdata2!HT51:HX51)/5</f>
        <v>1.2</v>
      </c>
      <c r="AC51" s="20">
        <f>SUM(Interdata2!HY51:IC51)/5</f>
        <v>1</v>
      </c>
      <c r="AD51" s="20">
        <f>SUM(Interdata2!ID51:IH51)/5</f>
        <v>4.4</v>
      </c>
      <c r="AE51" s="20">
        <f>SUM(Interdata2!II51:IM51)/5</f>
        <v>4</v>
      </c>
    </row>
    <row r="52">
      <c r="A52" s="24" t="str">
        <f>'Raw data'!B52</f>
        <v>Product manager</v>
      </c>
      <c r="B52" s="31">
        <f>SUM(Interdata2!B52:E52)</f>
        <v>2</v>
      </c>
      <c r="C52" s="20">
        <f>SUM(Interdata2!F52:L52)</f>
        <v>4</v>
      </c>
      <c r="D52" s="20">
        <f>SUM(Interdata2!M52:U52)</f>
        <v>10</v>
      </c>
      <c r="E52" s="20">
        <f>SUM(Interdata2!V52:AG52)</f>
        <v>5</v>
      </c>
      <c r="F52" s="20">
        <f>SUM(Interdata2!AH52:AS52)</f>
        <v>11</v>
      </c>
      <c r="G52" s="20">
        <f>SUM(Interdata2!AT52:BD52)</f>
        <v>10</v>
      </c>
      <c r="H52" s="20">
        <f>SUM(Interdata2!BE52:BN52)</f>
        <v>7</v>
      </c>
      <c r="I52" s="20">
        <f>SUM(Interdata2!BO52:BX52)</f>
        <v>9</v>
      </c>
      <c r="J52" s="20">
        <f>SUM(Interdata2!BY52:CH52)</f>
        <v>6</v>
      </c>
      <c r="K52" s="20">
        <f>SUM(Interdata2!CI52:CR52)</f>
        <v>4</v>
      </c>
      <c r="L52" s="20">
        <f>SUM(Interdata2!CS52:DB52)</f>
        <v>8</v>
      </c>
      <c r="M52" s="20">
        <f>SUM(Interdata2!DC52:DL52)</f>
        <v>7</v>
      </c>
      <c r="N52" s="20">
        <f>SUM(Interdata2!DM52:DV52)</f>
        <v>10</v>
      </c>
      <c r="O52" s="20">
        <f>SUM(Interdata2!DW52:EF52)</f>
        <v>6</v>
      </c>
      <c r="P52" s="20">
        <f>SUM(Interdata2!EG52:EP52)</f>
        <v>31</v>
      </c>
      <c r="Q52" s="20">
        <f>SUM(Interdata2!EQ52:EZ52)</f>
        <v>29</v>
      </c>
      <c r="R52" s="20">
        <f>SUM(Interdata2!FA52:FJ52)</f>
        <v>24</v>
      </c>
      <c r="S52" s="20">
        <f>SUM(Interdata2!FK52:FT52)</f>
        <v>26</v>
      </c>
      <c r="T52" s="20">
        <f>SUM(Interdata2!FU52:GD52)</f>
        <v>29</v>
      </c>
      <c r="U52" s="20">
        <f>SUM(Interdata2!GE52:GN52)</f>
        <v>34</v>
      </c>
      <c r="V52" s="20">
        <f>SUM(Interdata2!GO52:GX52)</f>
        <v>28</v>
      </c>
      <c r="W52" s="20">
        <f>SUM(Interdata2!GY52:HC52)/5</f>
        <v>2.2</v>
      </c>
      <c r="X52" s="20">
        <f>SUM(Interdata2!HD52:HH52)/5</f>
        <v>9.4</v>
      </c>
      <c r="Y52" s="20">
        <f>SUM(Interdata2!HI52:HM52)/5</f>
        <v>7.4</v>
      </c>
      <c r="Z52" s="20">
        <f>SUM(Interdata2!HN52:HP52)/3</f>
        <v>8.333333333</v>
      </c>
      <c r="AA52" s="20">
        <f>SUM(Interdata2!HQ52:HS52)/3</f>
        <v>1.333333333</v>
      </c>
      <c r="AB52" s="20">
        <f>SUM(Interdata2!HT52:HX52)/5</f>
        <v>10</v>
      </c>
      <c r="AC52" s="20">
        <f>SUM(Interdata2!HY52:IC52)/5</f>
        <v>8.4</v>
      </c>
      <c r="AD52" s="20">
        <f>SUM(Interdata2!ID52:IH52)/5</f>
        <v>5.2</v>
      </c>
      <c r="AE52" s="20">
        <f>SUM(Interdata2!II52:IM52)/5</f>
        <v>7.8</v>
      </c>
    </row>
    <row r="53">
      <c r="A53" s="24" t="str">
        <f>'Raw data'!B53</f>
        <v>Product manager</v>
      </c>
      <c r="B53" s="31">
        <f>SUM(Interdata2!B53:E53)</f>
        <v>5</v>
      </c>
      <c r="C53" s="20">
        <f>SUM(Interdata2!F53:L53)</f>
        <v>8</v>
      </c>
      <c r="D53" s="20">
        <f>SUM(Interdata2!M53:U53)</f>
        <v>4</v>
      </c>
      <c r="E53" s="20">
        <f>SUM(Interdata2!V53:AG53)</f>
        <v>7</v>
      </c>
      <c r="F53" s="20">
        <f>SUM(Interdata2!AH53:AS53)</f>
        <v>11</v>
      </c>
      <c r="G53" s="20">
        <f>SUM(Interdata2!AT53:BD53)</f>
        <v>7</v>
      </c>
      <c r="H53" s="20">
        <f>SUM(Interdata2!BE53:BN53)</f>
        <v>7</v>
      </c>
      <c r="I53" s="20">
        <f>SUM(Interdata2!BO53:BX53)</f>
        <v>7</v>
      </c>
      <c r="J53" s="20">
        <f>SUM(Interdata2!BY53:CH53)</f>
        <v>8</v>
      </c>
      <c r="K53" s="20">
        <f>SUM(Interdata2!CI53:CR53)</f>
        <v>2</v>
      </c>
      <c r="L53" s="20">
        <f>SUM(Interdata2!CS53:DB53)</f>
        <v>3</v>
      </c>
      <c r="M53" s="20">
        <f>SUM(Interdata2!DC53:DL53)</f>
        <v>7</v>
      </c>
      <c r="N53" s="20">
        <f>SUM(Interdata2!DM53:DV53)</f>
        <v>4</v>
      </c>
      <c r="O53" s="20">
        <f>SUM(Interdata2!DW53:EF53)</f>
        <v>4</v>
      </c>
      <c r="P53" s="20">
        <f>SUM(Interdata2!EG53:EP53)</f>
        <v>23</v>
      </c>
      <c r="Q53" s="20">
        <f>SUM(Interdata2!EQ53:EZ53)</f>
        <v>25</v>
      </c>
      <c r="R53" s="20">
        <f>SUM(Interdata2!FA53:FJ53)</f>
        <v>23</v>
      </c>
      <c r="S53" s="20">
        <f>SUM(Interdata2!FK53:FT53)</f>
        <v>30</v>
      </c>
      <c r="T53" s="20">
        <f>SUM(Interdata2!FU53:GD53)</f>
        <v>25</v>
      </c>
      <c r="U53" s="20">
        <f>SUM(Interdata2!GE53:GN53)</f>
        <v>27</v>
      </c>
      <c r="V53" s="20">
        <f>SUM(Interdata2!GO53:GX53)</f>
        <v>28</v>
      </c>
      <c r="W53" s="20">
        <f>SUM(Interdata2!GY53:HC53)/5</f>
        <v>3.4</v>
      </c>
      <c r="X53" s="20">
        <f>SUM(Interdata2!HD53:HH53)/5</f>
        <v>4.2</v>
      </c>
      <c r="Y53" s="20">
        <f>SUM(Interdata2!HI53:HM53)/5</f>
        <v>8</v>
      </c>
      <c r="Z53" s="20">
        <f>SUM(Interdata2!HN53:HP53)/3</f>
        <v>9.333333333</v>
      </c>
      <c r="AA53" s="20">
        <f>SUM(Interdata2!HQ53:HS53)/3</f>
        <v>2.333333333</v>
      </c>
      <c r="AB53" s="20">
        <f>SUM(Interdata2!HT53:HX53)/5</f>
        <v>9.2</v>
      </c>
      <c r="AC53" s="20">
        <f>SUM(Interdata2!HY53:IC53)/5</f>
        <v>7</v>
      </c>
      <c r="AD53" s="20">
        <f>SUM(Interdata2!ID53:IH53)/5</f>
        <v>7.8</v>
      </c>
      <c r="AE53" s="20">
        <f>SUM(Interdata2!II53:IM53)/5</f>
        <v>4.2</v>
      </c>
    </row>
    <row r="54">
      <c r="A54" s="24" t="str">
        <f>'Raw data'!B54</f>
        <v>Product manager</v>
      </c>
      <c r="B54" s="31">
        <f>SUM(Interdata2!B54:E54)</f>
        <v>9</v>
      </c>
      <c r="C54" s="20">
        <f>SUM(Interdata2!F54:L54)</f>
        <v>9</v>
      </c>
      <c r="D54" s="20">
        <f>SUM(Interdata2!M54:U54)</f>
        <v>5</v>
      </c>
      <c r="E54" s="20">
        <f>SUM(Interdata2!V54:AG54)</f>
        <v>4</v>
      </c>
      <c r="F54" s="20">
        <f>SUM(Interdata2!AH54:AS54)</f>
        <v>5</v>
      </c>
      <c r="G54" s="20">
        <f>SUM(Interdata2!AT54:BD54)</f>
        <v>10</v>
      </c>
      <c r="H54" s="20">
        <f>SUM(Interdata2!BE54:BN54)</f>
        <v>7</v>
      </c>
      <c r="I54" s="20">
        <f>SUM(Interdata2!BO54:BX54)</f>
        <v>5</v>
      </c>
      <c r="J54" s="20">
        <f>SUM(Interdata2!BY54:CH54)</f>
        <v>2</v>
      </c>
      <c r="K54" s="20">
        <f>SUM(Interdata2!CI54:CR54)</f>
        <v>6</v>
      </c>
      <c r="L54" s="20">
        <f>SUM(Interdata2!CS54:DB54)</f>
        <v>5</v>
      </c>
      <c r="M54" s="20">
        <f>SUM(Interdata2!DC54:DL54)</f>
        <v>6</v>
      </c>
      <c r="N54" s="20">
        <f>SUM(Interdata2!DM54:DV54)</f>
        <v>4</v>
      </c>
      <c r="O54" s="20">
        <f>SUM(Interdata2!DW54:EF54)</f>
        <v>2</v>
      </c>
      <c r="P54" s="20">
        <f>SUM(Interdata2!EG54:EP54)</f>
        <v>34</v>
      </c>
      <c r="Q54" s="20">
        <f>SUM(Interdata2!EQ54:EZ54)</f>
        <v>29</v>
      </c>
      <c r="R54" s="20">
        <f>SUM(Interdata2!FA54:FJ54)</f>
        <v>39</v>
      </c>
      <c r="S54" s="20">
        <f>SUM(Interdata2!FK54:FT54)</f>
        <v>28</v>
      </c>
      <c r="T54" s="20">
        <f>SUM(Interdata2!FU54:GD54)</f>
        <v>27</v>
      </c>
      <c r="U54" s="20">
        <f>SUM(Interdata2!GE54:GN54)</f>
        <v>28</v>
      </c>
      <c r="V54" s="20">
        <f>SUM(Interdata2!GO54:GX54)</f>
        <v>32</v>
      </c>
      <c r="W54" s="20">
        <f>SUM(Interdata2!GY54:HC54)/5</f>
        <v>4.2</v>
      </c>
      <c r="X54" s="20">
        <f>SUM(Interdata2!HD54:HH54)/5</f>
        <v>8.2</v>
      </c>
      <c r="Y54" s="20">
        <f>SUM(Interdata2!HI54:HM54)/5</f>
        <v>8.2</v>
      </c>
      <c r="Z54" s="20">
        <f>SUM(Interdata2!HN54:HP54)/3</f>
        <v>8.666666667</v>
      </c>
      <c r="AA54" s="20">
        <f>SUM(Interdata2!HQ54:HS54)/3</f>
        <v>1.666666667</v>
      </c>
      <c r="AB54" s="20">
        <f>SUM(Interdata2!HT54:HX54)/5</f>
        <v>9.2</v>
      </c>
      <c r="AC54" s="20">
        <f>SUM(Interdata2!HY54:IC54)/5</f>
        <v>8</v>
      </c>
      <c r="AD54" s="20">
        <f>SUM(Interdata2!ID54:IH54)/5</f>
        <v>8.8</v>
      </c>
      <c r="AE54" s="20">
        <f>SUM(Interdata2!II54:IM54)/5</f>
        <v>8</v>
      </c>
    </row>
    <row r="55">
      <c r="A55" s="24" t="str">
        <f>'Raw data'!B55</f>
        <v>Другое (Укажите в следующем вопросе)</v>
      </c>
      <c r="B55" s="31">
        <f>SUM(Interdata2!B55:E55)</f>
        <v>4</v>
      </c>
      <c r="C55" s="20">
        <f>SUM(Interdata2!F55:L55)</f>
        <v>6</v>
      </c>
      <c r="D55" s="20">
        <f>SUM(Interdata2!M55:U55)</f>
        <v>12</v>
      </c>
      <c r="E55" s="20">
        <f>SUM(Interdata2!V55:AG55)</f>
        <v>9</v>
      </c>
      <c r="F55" s="20">
        <f>SUM(Interdata2!AH55:AS55)</f>
        <v>8</v>
      </c>
      <c r="G55" s="20">
        <f>SUM(Interdata2!AT55:BD55)</f>
        <v>3</v>
      </c>
      <c r="H55" s="20">
        <f>SUM(Interdata2!BE55:BN55)</f>
        <v>3</v>
      </c>
      <c r="I55" s="20">
        <f>SUM(Interdata2!BO55:BX55)</f>
        <v>6</v>
      </c>
      <c r="J55" s="20">
        <f>SUM(Interdata2!BY55:CH55)</f>
        <v>5</v>
      </c>
      <c r="K55" s="20">
        <f>SUM(Interdata2!CI55:CR55)</f>
        <v>3</v>
      </c>
      <c r="L55" s="20">
        <f>SUM(Interdata2!CS55:DB55)</f>
        <v>4</v>
      </c>
      <c r="M55" s="20">
        <f>SUM(Interdata2!DC55:DL55)</f>
        <v>4</v>
      </c>
      <c r="N55" s="20">
        <f>SUM(Interdata2!DM55:DV55)</f>
        <v>5</v>
      </c>
      <c r="O55" s="20">
        <f>SUM(Interdata2!DW55:EF55)</f>
        <v>4</v>
      </c>
      <c r="P55" s="20">
        <f>SUM(Interdata2!EG55:EP55)</f>
        <v>20</v>
      </c>
      <c r="Q55" s="20">
        <f>SUM(Interdata2!EQ55:EZ55)</f>
        <v>30</v>
      </c>
      <c r="R55" s="20">
        <f>SUM(Interdata2!FA55:FJ55)</f>
        <v>15</v>
      </c>
      <c r="S55" s="20">
        <f>SUM(Interdata2!FK55:FT55)</f>
        <v>22</v>
      </c>
      <c r="T55" s="20">
        <f>SUM(Interdata2!FU55:GD55)</f>
        <v>23</v>
      </c>
      <c r="U55" s="20">
        <f>SUM(Interdata2!GE55:GN55)</f>
        <v>20</v>
      </c>
      <c r="V55" s="20">
        <f>SUM(Interdata2!GO55:GX55)</f>
        <v>24</v>
      </c>
      <c r="W55" s="20">
        <f>SUM(Interdata2!GY55:HC55)/5</f>
        <v>4.2</v>
      </c>
      <c r="X55" s="20">
        <f>SUM(Interdata2!HD55:HH55)/5</f>
        <v>5.6</v>
      </c>
      <c r="Y55" s="20">
        <f>SUM(Interdata2!HI55:HM55)/5</f>
        <v>4.2</v>
      </c>
      <c r="Z55" s="20">
        <f>SUM(Interdata2!HN55:HP55)/3</f>
        <v>10</v>
      </c>
      <c r="AA55" s="20">
        <f>SUM(Interdata2!HQ55:HS55)/3</f>
        <v>5</v>
      </c>
      <c r="AB55" s="20">
        <f>SUM(Interdata2!HT55:HX55)/5</f>
        <v>6.4</v>
      </c>
      <c r="AC55" s="20">
        <f>SUM(Interdata2!HY55:IC55)/5</f>
        <v>4.2</v>
      </c>
      <c r="AD55" s="20">
        <f>SUM(Interdata2!ID55:IH55)/5</f>
        <v>7.6</v>
      </c>
      <c r="AE55" s="20">
        <f>SUM(Interdata2!II55:IM55)/5</f>
        <v>3.4</v>
      </c>
    </row>
    <row r="56">
      <c r="A56" s="24" t="str">
        <f>'Raw data'!B56</f>
        <v>Другое (Укажите в следующем вопросе)</v>
      </c>
      <c r="B56" s="31">
        <f>SUM(Interdata2!B56:E56)</f>
        <v>6</v>
      </c>
      <c r="C56" s="20">
        <f>SUM(Interdata2!F56:L56)</f>
        <v>5</v>
      </c>
      <c r="D56" s="20">
        <f>SUM(Interdata2!M56:U56)</f>
        <v>7</v>
      </c>
      <c r="E56" s="20">
        <f>SUM(Interdata2!V56:AG56)</f>
        <v>12</v>
      </c>
      <c r="F56" s="20">
        <f>SUM(Interdata2!AH56:AS56)</f>
        <v>9</v>
      </c>
      <c r="G56" s="20">
        <f>SUM(Interdata2!AT56:BD56)</f>
        <v>3</v>
      </c>
      <c r="H56" s="20">
        <f>SUM(Interdata2!BE56:BN56)</f>
        <v>7</v>
      </c>
      <c r="I56" s="20">
        <f>SUM(Interdata2!BO56:BX56)</f>
        <v>6</v>
      </c>
      <c r="J56" s="20">
        <f>SUM(Interdata2!BY56:CH56)</f>
        <v>5</v>
      </c>
      <c r="K56" s="20">
        <f>SUM(Interdata2!CI56:CR56)</f>
        <v>3</v>
      </c>
      <c r="L56" s="20">
        <f>SUM(Interdata2!CS56:DB56)</f>
        <v>4</v>
      </c>
      <c r="M56" s="20">
        <f>SUM(Interdata2!DC56:DL56)</f>
        <v>5</v>
      </c>
      <c r="N56" s="20">
        <f>SUM(Interdata2!DM56:DV56)</f>
        <v>2</v>
      </c>
      <c r="O56" s="20">
        <f>SUM(Interdata2!DW56:EF56)</f>
        <v>1</v>
      </c>
      <c r="P56" s="20">
        <f>SUM(Interdata2!EG56:EP56)</f>
        <v>29</v>
      </c>
      <c r="Q56" s="20">
        <f>SUM(Interdata2!EQ56:EZ56)</f>
        <v>28</v>
      </c>
      <c r="R56" s="20">
        <f>SUM(Interdata2!FA56:FJ56)</f>
        <v>29</v>
      </c>
      <c r="S56" s="20">
        <f>SUM(Interdata2!FK56:FT56)</f>
        <v>23</v>
      </c>
      <c r="T56" s="20">
        <f>SUM(Interdata2!FU56:GD56)</f>
        <v>27</v>
      </c>
      <c r="U56" s="20">
        <f>SUM(Interdata2!GE56:GN56)</f>
        <v>26</v>
      </c>
      <c r="V56" s="20">
        <f>SUM(Interdata2!GO56:GX56)</f>
        <v>21</v>
      </c>
      <c r="W56" s="20">
        <f>SUM(Interdata2!GY56:HC56)/5</f>
        <v>3.2</v>
      </c>
      <c r="X56" s="20">
        <f>SUM(Interdata2!HD56:HH56)/5</f>
        <v>6.2</v>
      </c>
      <c r="Y56" s="20">
        <f>SUM(Interdata2!HI56:HM56)/5</f>
        <v>5</v>
      </c>
      <c r="Z56" s="20">
        <f>SUM(Interdata2!HN56:HP56)/3</f>
        <v>7.666666667</v>
      </c>
      <c r="AA56" s="20">
        <f>SUM(Interdata2!HQ56:HS56)/3</f>
        <v>4.333333333</v>
      </c>
      <c r="AB56" s="20">
        <f>SUM(Interdata2!HT56:HX56)/5</f>
        <v>6</v>
      </c>
      <c r="AC56" s="20">
        <f>SUM(Interdata2!HY56:IC56)/5</f>
        <v>4.8</v>
      </c>
      <c r="AD56" s="20">
        <f>SUM(Interdata2!ID56:IH56)/5</f>
        <v>9.8</v>
      </c>
      <c r="AE56" s="20">
        <f>SUM(Interdata2!II56:IM56)/5</f>
        <v>1</v>
      </c>
    </row>
    <row r="57">
      <c r="A57" s="24" t="str">
        <f>'Raw data'!B57</f>
        <v>Другое (Укажите в следующем вопросе)</v>
      </c>
      <c r="B57" s="31">
        <f>SUM(Interdata2!B57:E57)</f>
        <v>4</v>
      </c>
      <c r="C57" s="20">
        <f>SUM(Interdata2!F57:L57)</f>
        <v>9</v>
      </c>
      <c r="D57" s="20">
        <f>SUM(Interdata2!M57:U57)</f>
        <v>7</v>
      </c>
      <c r="E57" s="20">
        <f>SUM(Interdata2!V57:AG57)</f>
        <v>7</v>
      </c>
      <c r="F57" s="20">
        <f>SUM(Interdata2!AH57:AS57)</f>
        <v>7</v>
      </c>
      <c r="G57" s="20">
        <f>SUM(Interdata2!AT57:BD57)</f>
        <v>8</v>
      </c>
      <c r="H57" s="20">
        <f>SUM(Interdata2!BE57:BN57)</f>
        <v>6</v>
      </c>
      <c r="I57" s="20">
        <f>SUM(Interdata2!BO57:BX57)</f>
        <v>8</v>
      </c>
      <c r="J57" s="20">
        <f>SUM(Interdata2!BY57:CH57)</f>
        <v>4</v>
      </c>
      <c r="K57" s="20">
        <f>SUM(Interdata2!CI57:CR57)</f>
        <v>4</v>
      </c>
      <c r="L57" s="20">
        <f>SUM(Interdata2!CS57:DB57)</f>
        <v>6</v>
      </c>
      <c r="M57" s="20">
        <f>SUM(Interdata2!DC57:DL57)</f>
        <v>9</v>
      </c>
      <c r="N57" s="20">
        <f>SUM(Interdata2!DM57:DV57)</f>
        <v>6</v>
      </c>
      <c r="O57" s="20">
        <f>SUM(Interdata2!DW57:EF57)</f>
        <v>3</v>
      </c>
      <c r="P57" s="20">
        <f>SUM(Interdata2!EG57:EP57)</f>
        <v>25</v>
      </c>
      <c r="Q57" s="20">
        <f>SUM(Interdata2!EQ57:EZ57)</f>
        <v>34</v>
      </c>
      <c r="R57" s="20">
        <f>SUM(Interdata2!FA57:FJ57)</f>
        <v>35</v>
      </c>
      <c r="S57" s="20">
        <f>SUM(Interdata2!FK57:FT57)</f>
        <v>28</v>
      </c>
      <c r="T57" s="20">
        <f>SUM(Interdata2!FU57:GD57)</f>
        <v>25</v>
      </c>
      <c r="U57" s="20">
        <f>SUM(Interdata2!GE57:GN57)</f>
        <v>34</v>
      </c>
      <c r="V57" s="20">
        <f>SUM(Interdata2!GO57:GX57)</f>
        <v>31</v>
      </c>
      <c r="W57" s="20">
        <f>SUM(Interdata2!GY57:HC57)/5</f>
        <v>8.4</v>
      </c>
      <c r="X57" s="20">
        <f>SUM(Interdata2!HD57:HH57)/5</f>
        <v>8.6</v>
      </c>
      <c r="Y57" s="20">
        <f>SUM(Interdata2!HI57:HM57)/5</f>
        <v>9.2</v>
      </c>
      <c r="Z57" s="20">
        <f>SUM(Interdata2!HN57:HP57)/3</f>
        <v>6.666666667</v>
      </c>
      <c r="AA57" s="20">
        <f>SUM(Interdata2!HQ57:HS57)/3</f>
        <v>6.333333333</v>
      </c>
      <c r="AB57" s="20">
        <f>SUM(Interdata2!HT57:HX57)/5</f>
        <v>6.6</v>
      </c>
      <c r="AC57" s="20">
        <f>SUM(Interdata2!HY57:IC57)/5</f>
        <v>8</v>
      </c>
      <c r="AD57" s="20">
        <f>SUM(Interdata2!ID57:IH57)/5</f>
        <v>6.6</v>
      </c>
      <c r="AE57" s="20">
        <f>SUM(Interdata2!II57:IM57)/5</f>
        <v>7.8</v>
      </c>
    </row>
    <row r="58">
      <c r="A58" s="24" t="str">
        <f>'Raw data'!B58</f>
        <v>Developer</v>
      </c>
      <c r="B58" s="31">
        <f>SUM(Interdata2!B58:E58)</f>
        <v>7</v>
      </c>
      <c r="C58" s="20">
        <f>SUM(Interdata2!F58:L58)</f>
        <v>7</v>
      </c>
      <c r="D58" s="20">
        <f>SUM(Interdata2!M58:U58)</f>
        <v>2</v>
      </c>
      <c r="E58" s="20">
        <f>SUM(Interdata2!V58:AG58)</f>
        <v>10</v>
      </c>
      <c r="F58" s="20">
        <f>SUM(Interdata2!AH58:AS58)</f>
        <v>8</v>
      </c>
      <c r="G58" s="20">
        <f>SUM(Interdata2!AT58:BD58)</f>
        <v>8</v>
      </c>
      <c r="H58" s="20">
        <f>SUM(Interdata2!BE58:BN58)</f>
        <v>4</v>
      </c>
      <c r="I58" s="20">
        <f>SUM(Interdata2!BO58:BX58)</f>
        <v>8</v>
      </c>
      <c r="J58" s="20">
        <f>SUM(Interdata2!BY58:CH58)</f>
        <v>4</v>
      </c>
      <c r="K58" s="20">
        <f>SUM(Interdata2!CI58:CR58)</f>
        <v>3</v>
      </c>
      <c r="L58" s="20">
        <f>SUM(Interdata2!CS58:DB58)</f>
        <v>2</v>
      </c>
      <c r="M58" s="20">
        <f>SUM(Interdata2!DC58:DL58)</f>
        <v>3</v>
      </c>
      <c r="N58" s="20">
        <f>SUM(Interdata2!DM58:DV58)</f>
        <v>3</v>
      </c>
      <c r="O58" s="20">
        <f>SUM(Interdata2!DW58:EF58)</f>
        <v>2</v>
      </c>
      <c r="P58" s="20">
        <f>SUM(Interdata2!EG58:EP58)</f>
        <v>22</v>
      </c>
      <c r="Q58" s="20">
        <f>SUM(Interdata2!EQ58:EZ58)</f>
        <v>34</v>
      </c>
      <c r="R58" s="20">
        <f>SUM(Interdata2!FA58:FJ58)</f>
        <v>27</v>
      </c>
      <c r="S58" s="20">
        <f>SUM(Interdata2!FK58:FT58)</f>
        <v>32</v>
      </c>
      <c r="T58" s="20">
        <f>SUM(Interdata2!FU58:GD58)</f>
        <v>24</v>
      </c>
      <c r="U58" s="20">
        <f>SUM(Interdata2!GE58:GN58)</f>
        <v>24</v>
      </c>
      <c r="V58" s="20">
        <f>SUM(Interdata2!GO58:GX58)</f>
        <v>26</v>
      </c>
      <c r="W58" s="20">
        <f>SUM(Interdata2!GY58:HC58)/5</f>
        <v>4.2</v>
      </c>
      <c r="X58" s="20">
        <f>SUM(Interdata2!HD58:HH58)/5</f>
        <v>7</v>
      </c>
      <c r="Y58" s="20">
        <f>SUM(Interdata2!HI58:HM58)/5</f>
        <v>7</v>
      </c>
      <c r="Z58" s="20">
        <f>SUM(Interdata2!HN58:HP58)/3</f>
        <v>7.666666667</v>
      </c>
      <c r="AA58" s="20">
        <f>SUM(Interdata2!HQ58:HS58)/3</f>
        <v>4.333333333</v>
      </c>
      <c r="AB58" s="20">
        <f>SUM(Interdata2!HT58:HX58)/5</f>
        <v>7.8</v>
      </c>
      <c r="AC58" s="20">
        <f>SUM(Interdata2!HY58:IC58)/5</f>
        <v>5.2</v>
      </c>
      <c r="AD58" s="20">
        <f>SUM(Interdata2!ID58:IH58)/5</f>
        <v>6.4</v>
      </c>
      <c r="AE58" s="20">
        <f>SUM(Interdata2!II58:IM58)/5</f>
        <v>7.4</v>
      </c>
    </row>
    <row r="59">
      <c r="A59" s="24"/>
      <c r="B59" s="31"/>
    </row>
    <row r="60">
      <c r="A60" s="24"/>
      <c r="B60" s="31"/>
    </row>
    <row r="61">
      <c r="Q61" s="19"/>
    </row>
    <row r="62">
      <c r="Q62" s="19"/>
    </row>
    <row r="63">
      <c r="Q63" s="19"/>
    </row>
    <row r="64">
      <c r="Q64" s="19"/>
    </row>
    <row r="65">
      <c r="Q65" s="19"/>
    </row>
    <row r="66">
      <c r="Q66" s="19"/>
    </row>
    <row r="67">
      <c r="Q67" s="19"/>
    </row>
    <row r="68">
      <c r="Q68" s="19"/>
    </row>
    <row r="69">
      <c r="Q69" s="19"/>
    </row>
    <row r="70">
      <c r="Q70" s="19"/>
    </row>
    <row r="71">
      <c r="Q71" s="19"/>
    </row>
    <row r="72">
      <c r="Q72" s="19"/>
    </row>
    <row r="73">
      <c r="Q73" s="19"/>
    </row>
    <row r="74">
      <c r="Q74" s="19"/>
    </row>
    <row r="75">
      <c r="Q75" s="19"/>
    </row>
    <row r="76">
      <c r="Q76" s="19"/>
    </row>
    <row r="77">
      <c r="Q77" s="19"/>
    </row>
    <row r="78">
      <c r="Q78" s="19"/>
    </row>
    <row r="79">
      <c r="Q79" s="19"/>
    </row>
    <row r="80">
      <c r="Q80" s="19"/>
    </row>
    <row r="81">
      <c r="Q81" s="19"/>
    </row>
    <row r="82">
      <c r="Q82" s="19"/>
    </row>
    <row r="83">
      <c r="Q83" s="19"/>
    </row>
    <row r="84">
      <c r="Q84" s="19"/>
    </row>
    <row r="85">
      <c r="Q85" s="19"/>
    </row>
    <row r="86">
      <c r="Q86" s="19"/>
    </row>
    <row r="87">
      <c r="Q87" s="19"/>
    </row>
    <row r="88">
      <c r="Q88" s="19"/>
    </row>
    <row r="89">
      <c r="Q89" s="19"/>
    </row>
    <row r="90">
      <c r="Q90" s="19"/>
    </row>
    <row r="91">
      <c r="Q91" s="19"/>
    </row>
    <row r="92">
      <c r="Q92" s="19"/>
    </row>
    <row r="93">
      <c r="Q93" s="19"/>
    </row>
    <row r="94">
      <c r="Q94" s="19"/>
    </row>
    <row r="95">
      <c r="Q95" s="19"/>
    </row>
    <row r="96">
      <c r="Q96" s="19"/>
    </row>
    <row r="97">
      <c r="Q97" s="19"/>
    </row>
    <row r="98">
      <c r="Q98" s="19"/>
    </row>
    <row r="99">
      <c r="Q99" s="19"/>
    </row>
    <row r="100">
      <c r="Q100" s="19"/>
    </row>
    <row r="101">
      <c r="Q101" s="19"/>
    </row>
    <row r="102">
      <c r="Q102" s="19"/>
    </row>
    <row r="103">
      <c r="Q103" s="19"/>
    </row>
    <row r="104">
      <c r="Q104" s="19"/>
    </row>
    <row r="105">
      <c r="Q105" s="19"/>
    </row>
    <row r="106">
      <c r="Q106" s="19"/>
    </row>
    <row r="107">
      <c r="Q107" s="19"/>
    </row>
    <row r="108">
      <c r="Q108" s="19"/>
    </row>
    <row r="109">
      <c r="Q109" s="19"/>
    </row>
    <row r="110">
      <c r="Q110" s="19"/>
    </row>
    <row r="111">
      <c r="Q111" s="19"/>
    </row>
    <row r="112">
      <c r="Q112" s="19"/>
    </row>
    <row r="113">
      <c r="Q113" s="19"/>
    </row>
    <row r="114">
      <c r="Q114" s="19"/>
    </row>
    <row r="115">
      <c r="Q115" s="19"/>
    </row>
    <row r="116">
      <c r="Q116" s="19"/>
    </row>
    <row r="117">
      <c r="Q117" s="19"/>
    </row>
    <row r="118">
      <c r="Q118" s="19"/>
    </row>
    <row r="119">
      <c r="Q119" s="19"/>
    </row>
    <row r="120">
      <c r="Q120" s="19"/>
    </row>
    <row r="121">
      <c r="Q121" s="19"/>
    </row>
    <row r="122">
      <c r="Q122" s="19"/>
    </row>
    <row r="123">
      <c r="Q123" s="19"/>
    </row>
    <row r="124">
      <c r="Q124" s="19"/>
    </row>
    <row r="125">
      <c r="Q125" s="19"/>
    </row>
    <row r="126">
      <c r="Q126" s="19"/>
    </row>
    <row r="127">
      <c r="Q127" s="19"/>
    </row>
    <row r="128">
      <c r="Q128" s="19"/>
    </row>
    <row r="129">
      <c r="Q129" s="19"/>
    </row>
    <row r="130">
      <c r="Q130" s="19"/>
    </row>
    <row r="131">
      <c r="Q131" s="19"/>
    </row>
    <row r="132">
      <c r="Q132" s="19"/>
    </row>
    <row r="133">
      <c r="Q133" s="19"/>
    </row>
    <row r="134">
      <c r="Q134" s="19"/>
    </row>
    <row r="135">
      <c r="Q135" s="19"/>
    </row>
    <row r="136">
      <c r="Q136" s="19"/>
    </row>
    <row r="137">
      <c r="Q137" s="19"/>
    </row>
    <row r="138">
      <c r="Q138" s="19"/>
    </row>
    <row r="139">
      <c r="Q139" s="19"/>
    </row>
    <row r="140">
      <c r="Q140" s="19"/>
    </row>
    <row r="141">
      <c r="Q141" s="19"/>
    </row>
    <row r="142">
      <c r="Q142" s="19"/>
    </row>
    <row r="143">
      <c r="Q143" s="19"/>
    </row>
    <row r="144">
      <c r="Q144" s="19"/>
    </row>
    <row r="145">
      <c r="Q145" s="19"/>
    </row>
    <row r="146">
      <c r="Q146" s="19"/>
    </row>
    <row r="147">
      <c r="Q147" s="19"/>
    </row>
    <row r="148">
      <c r="Q148" s="19"/>
    </row>
    <row r="149">
      <c r="Q149" s="19"/>
    </row>
    <row r="150">
      <c r="Q150" s="19"/>
    </row>
    <row r="151">
      <c r="Q151" s="19"/>
    </row>
    <row r="152">
      <c r="Q152" s="19"/>
    </row>
    <row r="153">
      <c r="Q153" s="19"/>
    </row>
    <row r="154">
      <c r="Q154" s="19"/>
    </row>
    <row r="155">
      <c r="Q155" s="19"/>
    </row>
    <row r="156">
      <c r="Q156" s="19"/>
    </row>
    <row r="157">
      <c r="Q157" s="19"/>
    </row>
    <row r="158">
      <c r="Q158" s="19"/>
    </row>
    <row r="159">
      <c r="Q159" s="19"/>
    </row>
    <row r="160">
      <c r="Q160" s="19"/>
    </row>
    <row r="161">
      <c r="Q161" s="19"/>
    </row>
    <row r="162">
      <c r="Q162" s="19"/>
    </row>
    <row r="163">
      <c r="Q163" s="19"/>
    </row>
    <row r="164">
      <c r="Q164" s="19"/>
    </row>
    <row r="165">
      <c r="Q165" s="19"/>
    </row>
    <row r="166">
      <c r="Q166" s="19"/>
    </row>
    <row r="167">
      <c r="Q167" s="19"/>
    </row>
    <row r="168">
      <c r="Q168" s="19"/>
    </row>
    <row r="169">
      <c r="Q169" s="19"/>
    </row>
    <row r="170">
      <c r="Q170" s="19"/>
    </row>
    <row r="171">
      <c r="Q171" s="19"/>
    </row>
    <row r="172">
      <c r="Q172" s="19"/>
    </row>
    <row r="173">
      <c r="Q173" s="19"/>
    </row>
    <row r="174">
      <c r="Q174" s="19"/>
    </row>
    <row r="175">
      <c r="Q175" s="19"/>
    </row>
    <row r="176">
      <c r="Q176" s="19"/>
    </row>
    <row r="177">
      <c r="Q177" s="19"/>
    </row>
    <row r="178">
      <c r="Q178" s="19"/>
    </row>
    <row r="179">
      <c r="Q179" s="19"/>
    </row>
    <row r="180">
      <c r="Q180" s="19"/>
    </row>
    <row r="181">
      <c r="Q181" s="19"/>
    </row>
    <row r="182">
      <c r="Q182" s="19"/>
    </row>
    <row r="183">
      <c r="Q183" s="19"/>
    </row>
    <row r="184">
      <c r="Q184" s="19"/>
    </row>
    <row r="185">
      <c r="Q185" s="19"/>
    </row>
    <row r="186">
      <c r="Q186" s="19"/>
    </row>
    <row r="187">
      <c r="Q187" s="19"/>
    </row>
    <row r="188">
      <c r="Q188" s="19"/>
    </row>
    <row r="189">
      <c r="Q189" s="19"/>
    </row>
    <row r="190">
      <c r="Q190" s="19"/>
    </row>
    <row r="191">
      <c r="Q191" s="19"/>
    </row>
    <row r="192">
      <c r="Q192" s="19"/>
    </row>
    <row r="193">
      <c r="Q193" s="19"/>
    </row>
    <row r="194">
      <c r="Q194" s="19"/>
    </row>
    <row r="195">
      <c r="Q195" s="19"/>
    </row>
    <row r="196">
      <c r="Q196" s="19"/>
    </row>
    <row r="197">
      <c r="Q197" s="19"/>
    </row>
    <row r="198">
      <c r="Q198" s="19"/>
    </row>
    <row r="199">
      <c r="Q199" s="19"/>
    </row>
    <row r="200">
      <c r="Q200" s="19"/>
    </row>
    <row r="201">
      <c r="Q201" s="19"/>
    </row>
    <row r="202">
      <c r="Q202" s="19"/>
    </row>
    <row r="203">
      <c r="Q203" s="19"/>
    </row>
    <row r="204">
      <c r="Q204" s="19"/>
    </row>
    <row r="205">
      <c r="Q205" s="19"/>
    </row>
    <row r="206">
      <c r="Q206" s="19"/>
    </row>
    <row r="207">
      <c r="Q207" s="19"/>
    </row>
    <row r="208">
      <c r="Q208" s="19"/>
    </row>
    <row r="209">
      <c r="Q209" s="19"/>
    </row>
    <row r="210">
      <c r="Q210" s="19"/>
    </row>
    <row r="211">
      <c r="Q211" s="19"/>
    </row>
    <row r="212">
      <c r="Q212" s="19"/>
    </row>
    <row r="213">
      <c r="Q213" s="19"/>
    </row>
    <row r="214">
      <c r="Q214" s="19"/>
    </row>
    <row r="215">
      <c r="Q215" s="19"/>
    </row>
    <row r="216">
      <c r="Q216" s="19"/>
    </row>
    <row r="217">
      <c r="Q217" s="19"/>
    </row>
    <row r="218">
      <c r="Q218" s="19"/>
    </row>
    <row r="219">
      <c r="Q219" s="19"/>
    </row>
    <row r="220">
      <c r="Q220" s="19"/>
    </row>
    <row r="221">
      <c r="Q221" s="19"/>
    </row>
    <row r="222">
      <c r="Q222" s="19"/>
    </row>
    <row r="223">
      <c r="Q223" s="19"/>
    </row>
    <row r="224">
      <c r="Q224" s="19"/>
    </row>
    <row r="225">
      <c r="Q225" s="19"/>
    </row>
    <row r="226">
      <c r="Q226" s="19"/>
    </row>
    <row r="227">
      <c r="Q227" s="19"/>
    </row>
    <row r="228">
      <c r="Q228" s="19"/>
    </row>
    <row r="229">
      <c r="Q229" s="19"/>
    </row>
    <row r="230">
      <c r="Q230" s="19"/>
    </row>
    <row r="231">
      <c r="Q231" s="19"/>
    </row>
    <row r="232">
      <c r="Q232" s="19"/>
    </row>
    <row r="233">
      <c r="Q233" s="19"/>
    </row>
    <row r="234">
      <c r="Q234" s="19"/>
    </row>
    <row r="235">
      <c r="Q235" s="19"/>
    </row>
    <row r="236">
      <c r="Q236" s="19"/>
    </row>
    <row r="237">
      <c r="Q237" s="19"/>
    </row>
    <row r="238">
      <c r="Q238" s="19"/>
    </row>
    <row r="239">
      <c r="Q239" s="19"/>
    </row>
    <row r="240">
      <c r="Q240" s="19"/>
    </row>
    <row r="241">
      <c r="Q241" s="19"/>
    </row>
    <row r="242">
      <c r="Q242" s="19"/>
    </row>
    <row r="243">
      <c r="Q243" s="19"/>
    </row>
    <row r="244">
      <c r="Q244" s="19"/>
    </row>
    <row r="245">
      <c r="Q245" s="19"/>
    </row>
    <row r="246">
      <c r="Q246" s="19"/>
    </row>
    <row r="247">
      <c r="Q247" s="19"/>
    </row>
    <row r="248">
      <c r="Q248" s="19"/>
    </row>
    <row r="249">
      <c r="Q249" s="19"/>
    </row>
    <row r="250">
      <c r="Q250" s="19"/>
    </row>
    <row r="251">
      <c r="Q251" s="19"/>
    </row>
    <row r="252">
      <c r="Q252" s="19"/>
    </row>
    <row r="253">
      <c r="Q253" s="19"/>
    </row>
    <row r="254">
      <c r="Q254" s="19"/>
    </row>
    <row r="255">
      <c r="Q255" s="19"/>
    </row>
    <row r="256">
      <c r="Q256" s="19"/>
    </row>
    <row r="257">
      <c r="Q257" s="19"/>
    </row>
    <row r="258">
      <c r="Q258" s="19"/>
    </row>
    <row r="259">
      <c r="Q259" s="19"/>
    </row>
    <row r="260">
      <c r="Q260" s="19"/>
    </row>
    <row r="261">
      <c r="Q261" s="19"/>
    </row>
    <row r="262">
      <c r="Q262" s="19"/>
    </row>
    <row r="263">
      <c r="Q263" s="19"/>
    </row>
    <row r="264">
      <c r="Q264" s="19"/>
    </row>
    <row r="265">
      <c r="Q265" s="19"/>
    </row>
    <row r="266">
      <c r="Q266" s="19"/>
    </row>
    <row r="267">
      <c r="Q267" s="19"/>
    </row>
    <row r="268">
      <c r="Q268" s="19"/>
    </row>
    <row r="269">
      <c r="Q269" s="19"/>
    </row>
    <row r="270">
      <c r="Q270" s="19"/>
    </row>
    <row r="271">
      <c r="Q271" s="19"/>
    </row>
    <row r="272">
      <c r="Q272" s="19"/>
    </row>
    <row r="273">
      <c r="Q273" s="19"/>
    </row>
    <row r="274">
      <c r="Q274" s="19"/>
    </row>
    <row r="275">
      <c r="Q275" s="19"/>
    </row>
    <row r="276">
      <c r="Q276" s="19"/>
    </row>
    <row r="277">
      <c r="Q277" s="19"/>
    </row>
    <row r="278">
      <c r="Q278" s="19"/>
    </row>
    <row r="279">
      <c r="Q279" s="19"/>
    </row>
    <row r="280">
      <c r="Q280" s="19"/>
    </row>
    <row r="281">
      <c r="Q281" s="19"/>
    </row>
    <row r="282">
      <c r="Q282" s="19"/>
    </row>
    <row r="283">
      <c r="Q283" s="19"/>
    </row>
    <row r="284">
      <c r="Q284" s="19"/>
    </row>
    <row r="285">
      <c r="Q285" s="19"/>
    </row>
    <row r="286">
      <c r="Q286" s="19"/>
    </row>
    <row r="287">
      <c r="Q287" s="19"/>
    </row>
    <row r="288">
      <c r="Q288" s="19"/>
    </row>
    <row r="289">
      <c r="Q289" s="19"/>
    </row>
    <row r="290">
      <c r="Q290" s="19"/>
    </row>
    <row r="291">
      <c r="Q291" s="19"/>
    </row>
    <row r="292">
      <c r="Q292" s="19"/>
    </row>
    <row r="293">
      <c r="Q293" s="19"/>
    </row>
    <row r="294">
      <c r="Q294" s="19"/>
    </row>
    <row r="295">
      <c r="Q295" s="19"/>
    </row>
    <row r="296">
      <c r="Q296" s="19"/>
    </row>
    <row r="297">
      <c r="Q297" s="19"/>
    </row>
    <row r="298">
      <c r="Q298" s="19"/>
    </row>
    <row r="299">
      <c r="Q299" s="19"/>
    </row>
    <row r="300">
      <c r="Q300" s="19"/>
    </row>
    <row r="301">
      <c r="Q301" s="19"/>
    </row>
    <row r="302">
      <c r="Q302" s="19"/>
    </row>
    <row r="303">
      <c r="Q303" s="19"/>
    </row>
    <row r="304">
      <c r="Q304" s="19"/>
    </row>
    <row r="305">
      <c r="Q305" s="19"/>
    </row>
    <row r="306">
      <c r="Q306" s="19"/>
    </row>
    <row r="307">
      <c r="Q307" s="19"/>
    </row>
    <row r="308">
      <c r="Q308" s="19"/>
    </row>
    <row r="309">
      <c r="Q309" s="19"/>
    </row>
    <row r="310">
      <c r="Q310" s="19"/>
    </row>
    <row r="311">
      <c r="Q311" s="19"/>
    </row>
    <row r="312">
      <c r="Q312" s="19"/>
    </row>
    <row r="313">
      <c r="Q313" s="19"/>
    </row>
    <row r="314">
      <c r="Q314" s="19"/>
    </row>
    <row r="315">
      <c r="Q315" s="19"/>
    </row>
    <row r="316">
      <c r="Q316" s="19"/>
    </row>
    <row r="317">
      <c r="Q317" s="19"/>
    </row>
    <row r="318">
      <c r="Q318" s="19"/>
    </row>
    <row r="319">
      <c r="Q319" s="19"/>
    </row>
    <row r="320">
      <c r="Q320" s="19"/>
    </row>
    <row r="321">
      <c r="Q321" s="19"/>
    </row>
    <row r="322">
      <c r="Q322" s="19"/>
    </row>
    <row r="323">
      <c r="Q323" s="19"/>
    </row>
    <row r="324">
      <c r="Q324" s="19"/>
    </row>
    <row r="325">
      <c r="Q325" s="19"/>
    </row>
    <row r="326">
      <c r="Q326" s="19"/>
    </row>
    <row r="327">
      <c r="Q327" s="19"/>
    </row>
    <row r="328">
      <c r="Q328" s="19"/>
    </row>
    <row r="329">
      <c r="Q329" s="19"/>
    </row>
    <row r="330">
      <c r="Q330" s="19"/>
    </row>
    <row r="331">
      <c r="Q331" s="19"/>
    </row>
    <row r="332">
      <c r="Q332" s="19"/>
    </row>
    <row r="333">
      <c r="Q333" s="19"/>
    </row>
    <row r="334">
      <c r="Q334" s="19"/>
    </row>
    <row r="335">
      <c r="Q335" s="19"/>
    </row>
    <row r="336">
      <c r="Q336" s="19"/>
    </row>
    <row r="337">
      <c r="Q337" s="19"/>
    </row>
    <row r="338">
      <c r="Q338" s="19"/>
    </row>
    <row r="339">
      <c r="Q339" s="19"/>
    </row>
    <row r="340">
      <c r="Q340" s="19"/>
    </row>
    <row r="341">
      <c r="Q341" s="19"/>
    </row>
    <row r="342">
      <c r="Q342" s="19"/>
    </row>
    <row r="343">
      <c r="Q343" s="19"/>
    </row>
    <row r="344">
      <c r="Q344" s="19"/>
    </row>
    <row r="345">
      <c r="Q345" s="19"/>
    </row>
    <row r="346">
      <c r="Q346" s="19"/>
    </row>
    <row r="347">
      <c r="Q347" s="19"/>
    </row>
    <row r="348">
      <c r="Q348" s="19"/>
    </row>
    <row r="349">
      <c r="Q349" s="19"/>
    </row>
    <row r="350">
      <c r="Q350" s="19"/>
    </row>
    <row r="351">
      <c r="Q351" s="19"/>
    </row>
    <row r="352">
      <c r="Q352" s="19"/>
    </row>
    <row r="353">
      <c r="Q353" s="19"/>
    </row>
    <row r="354">
      <c r="Q354" s="19"/>
    </row>
    <row r="355">
      <c r="Q355" s="19"/>
    </row>
    <row r="356">
      <c r="Q356" s="19"/>
    </row>
    <row r="357">
      <c r="Q357" s="19"/>
    </row>
    <row r="358">
      <c r="Q358" s="19"/>
    </row>
    <row r="359">
      <c r="Q359" s="19"/>
    </row>
    <row r="360">
      <c r="Q360" s="19"/>
    </row>
    <row r="361">
      <c r="Q361" s="19"/>
    </row>
    <row r="362">
      <c r="Q362" s="19"/>
    </row>
    <row r="363">
      <c r="Q363" s="19"/>
    </row>
    <row r="364">
      <c r="Q364" s="19"/>
    </row>
    <row r="365">
      <c r="Q365" s="19"/>
    </row>
    <row r="366">
      <c r="Q366" s="19"/>
    </row>
    <row r="367">
      <c r="Q367" s="19"/>
    </row>
    <row r="368">
      <c r="Q368" s="19"/>
    </row>
    <row r="369">
      <c r="Q369" s="19"/>
    </row>
    <row r="370">
      <c r="Q370" s="19"/>
    </row>
    <row r="371">
      <c r="Q371" s="19"/>
    </row>
    <row r="372">
      <c r="Q372" s="19"/>
    </row>
    <row r="373">
      <c r="Q373" s="19"/>
    </row>
    <row r="374">
      <c r="Q374" s="19"/>
    </row>
    <row r="375">
      <c r="Q375" s="19"/>
    </row>
    <row r="376">
      <c r="Q376" s="19"/>
    </row>
    <row r="377">
      <c r="Q377" s="19"/>
    </row>
    <row r="378">
      <c r="Q378" s="19"/>
    </row>
    <row r="379">
      <c r="Q379" s="19"/>
    </row>
    <row r="380">
      <c r="Q380" s="19"/>
    </row>
    <row r="381">
      <c r="Q381" s="19"/>
    </row>
    <row r="382">
      <c r="Q382" s="19"/>
    </row>
    <row r="383">
      <c r="Q383" s="19"/>
    </row>
    <row r="384">
      <c r="Q384" s="19"/>
    </row>
    <row r="385">
      <c r="Q385" s="19"/>
    </row>
    <row r="386">
      <c r="Q386" s="19"/>
    </row>
    <row r="387">
      <c r="Q387" s="19"/>
    </row>
    <row r="388">
      <c r="Q388" s="19"/>
    </row>
    <row r="389">
      <c r="Q389" s="19"/>
    </row>
    <row r="390">
      <c r="Q390" s="19"/>
    </row>
    <row r="391">
      <c r="Q391" s="19"/>
    </row>
    <row r="392">
      <c r="Q392" s="19"/>
    </row>
    <row r="393">
      <c r="Q393" s="19"/>
    </row>
    <row r="394">
      <c r="Q394" s="19"/>
    </row>
    <row r="395">
      <c r="Q395" s="19"/>
    </row>
    <row r="396">
      <c r="Q396" s="19"/>
    </row>
    <row r="397">
      <c r="Q397" s="19"/>
    </row>
    <row r="398">
      <c r="Q398" s="19"/>
    </row>
    <row r="399">
      <c r="Q399" s="19"/>
    </row>
    <row r="400">
      <c r="Q400" s="19"/>
    </row>
    <row r="401">
      <c r="Q401" s="19"/>
    </row>
    <row r="402">
      <c r="Q402" s="19"/>
    </row>
    <row r="403">
      <c r="Q403" s="19"/>
    </row>
    <row r="404">
      <c r="Q404" s="19"/>
    </row>
    <row r="405">
      <c r="Q405" s="19"/>
    </row>
    <row r="406">
      <c r="Q406" s="19"/>
    </row>
    <row r="407">
      <c r="Q407" s="19"/>
    </row>
    <row r="408">
      <c r="Q408" s="19"/>
    </row>
    <row r="409">
      <c r="Q409" s="19"/>
    </row>
    <row r="410">
      <c r="Q410" s="19"/>
    </row>
    <row r="411">
      <c r="Q411" s="19"/>
    </row>
    <row r="412">
      <c r="Q412" s="19"/>
    </row>
    <row r="413">
      <c r="Q413" s="19"/>
    </row>
    <row r="414">
      <c r="Q414" s="19"/>
    </row>
    <row r="415">
      <c r="Q415" s="19"/>
    </row>
    <row r="416">
      <c r="Q416" s="19"/>
    </row>
    <row r="417">
      <c r="Q417" s="19"/>
    </row>
    <row r="418">
      <c r="Q418" s="19"/>
    </row>
    <row r="419">
      <c r="Q419" s="19"/>
    </row>
    <row r="420">
      <c r="Q420" s="19"/>
    </row>
    <row r="421">
      <c r="Q421" s="19"/>
    </row>
    <row r="422">
      <c r="Q422" s="19"/>
    </row>
    <row r="423">
      <c r="Q423" s="19"/>
    </row>
    <row r="424">
      <c r="Q424" s="19"/>
    </row>
    <row r="425">
      <c r="Q425" s="19"/>
    </row>
    <row r="426">
      <c r="Q426" s="19"/>
    </row>
    <row r="427">
      <c r="Q427" s="19"/>
    </row>
    <row r="428">
      <c r="Q428" s="19"/>
    </row>
    <row r="429">
      <c r="Q429" s="19"/>
    </row>
    <row r="430">
      <c r="Q430" s="19"/>
    </row>
    <row r="431">
      <c r="Q431" s="19"/>
    </row>
    <row r="432">
      <c r="Q432" s="19"/>
    </row>
    <row r="433">
      <c r="Q433" s="19"/>
    </row>
    <row r="434">
      <c r="Q434" s="19"/>
    </row>
    <row r="435">
      <c r="Q435" s="19"/>
    </row>
    <row r="436">
      <c r="Q436" s="19"/>
    </row>
    <row r="437">
      <c r="Q437" s="19"/>
    </row>
    <row r="438">
      <c r="Q438" s="19"/>
    </row>
    <row r="439">
      <c r="Q439" s="19"/>
    </row>
    <row r="440">
      <c r="Q440" s="19"/>
    </row>
    <row r="441">
      <c r="Q441" s="19"/>
    </row>
    <row r="442">
      <c r="Q442" s="19"/>
    </row>
    <row r="443">
      <c r="Q443" s="19"/>
    </row>
    <row r="444">
      <c r="Q444" s="19"/>
    </row>
    <row r="445">
      <c r="Q445" s="19"/>
    </row>
    <row r="446">
      <c r="Q446" s="19"/>
    </row>
    <row r="447">
      <c r="Q447" s="19"/>
    </row>
    <row r="448">
      <c r="Q448" s="19"/>
    </row>
    <row r="449">
      <c r="Q449" s="19"/>
    </row>
    <row r="450">
      <c r="Q450" s="19"/>
    </row>
    <row r="451">
      <c r="Q451" s="19"/>
    </row>
    <row r="452">
      <c r="Q452" s="19"/>
    </row>
    <row r="453">
      <c r="Q453" s="19"/>
    </row>
    <row r="454">
      <c r="Q454" s="19"/>
    </row>
    <row r="455">
      <c r="Q455" s="19"/>
    </row>
    <row r="456">
      <c r="Q456" s="19"/>
    </row>
    <row r="457">
      <c r="Q457" s="19"/>
    </row>
    <row r="458">
      <c r="Q458" s="19"/>
    </row>
    <row r="459">
      <c r="Q459" s="19"/>
    </row>
    <row r="460">
      <c r="Q460" s="19"/>
    </row>
    <row r="461">
      <c r="Q461" s="19"/>
    </row>
    <row r="462">
      <c r="Q462" s="19"/>
    </row>
    <row r="463">
      <c r="Q463" s="19"/>
    </row>
    <row r="464">
      <c r="Q464" s="19"/>
    </row>
    <row r="465">
      <c r="Q465" s="19"/>
    </row>
    <row r="466">
      <c r="Q466" s="19"/>
    </row>
    <row r="467">
      <c r="Q467" s="19"/>
    </row>
    <row r="468">
      <c r="Q468" s="19"/>
    </row>
    <row r="469">
      <c r="Q469" s="19"/>
    </row>
    <row r="470">
      <c r="Q470" s="19"/>
    </row>
    <row r="471">
      <c r="Q471" s="19"/>
    </row>
    <row r="472">
      <c r="Q472" s="19"/>
    </row>
    <row r="473">
      <c r="Q473" s="19"/>
    </row>
    <row r="474">
      <c r="Q474" s="19"/>
    </row>
    <row r="475">
      <c r="Q475" s="19"/>
    </row>
    <row r="476">
      <c r="Q476" s="19"/>
    </row>
    <row r="477">
      <c r="Q477" s="19"/>
    </row>
    <row r="478">
      <c r="Q478" s="19"/>
    </row>
    <row r="479">
      <c r="Q479" s="19"/>
    </row>
    <row r="480">
      <c r="Q480" s="19"/>
    </row>
    <row r="481">
      <c r="Q481" s="19"/>
    </row>
    <row r="482">
      <c r="Q482" s="19"/>
    </row>
    <row r="483">
      <c r="Q483" s="19"/>
    </row>
    <row r="484">
      <c r="Q484" s="19"/>
    </row>
    <row r="485">
      <c r="Q485" s="19"/>
    </row>
    <row r="486">
      <c r="Q486" s="19"/>
    </row>
    <row r="487">
      <c r="Q487" s="19"/>
    </row>
    <row r="488">
      <c r="Q488" s="19"/>
    </row>
    <row r="489">
      <c r="Q489" s="19"/>
    </row>
    <row r="490">
      <c r="Q490" s="19"/>
    </row>
    <row r="491">
      <c r="Q491" s="19"/>
    </row>
    <row r="492">
      <c r="Q492" s="19"/>
    </row>
    <row r="493">
      <c r="Q493" s="19"/>
    </row>
    <row r="494">
      <c r="Q494" s="19"/>
    </row>
    <row r="495">
      <c r="Q495" s="19"/>
    </row>
    <row r="496">
      <c r="Q496" s="19"/>
    </row>
    <row r="497">
      <c r="Q497" s="19"/>
    </row>
    <row r="498">
      <c r="Q498" s="19"/>
    </row>
    <row r="499">
      <c r="Q499" s="19"/>
    </row>
    <row r="500">
      <c r="Q500" s="19"/>
    </row>
    <row r="501">
      <c r="Q501" s="19"/>
    </row>
    <row r="502">
      <c r="Q502" s="19"/>
    </row>
    <row r="503">
      <c r="Q503" s="19"/>
    </row>
    <row r="504">
      <c r="Q504" s="19"/>
    </row>
    <row r="505">
      <c r="Q505" s="19"/>
    </row>
    <row r="506">
      <c r="Q506" s="19"/>
    </row>
    <row r="507">
      <c r="Q507" s="19"/>
    </row>
    <row r="508">
      <c r="Q508" s="19"/>
    </row>
    <row r="509">
      <c r="Q509" s="19"/>
    </row>
    <row r="510">
      <c r="Q510" s="19"/>
    </row>
    <row r="511">
      <c r="Q511" s="19"/>
    </row>
    <row r="512">
      <c r="Q512" s="19"/>
    </row>
    <row r="513">
      <c r="Q513" s="19"/>
    </row>
    <row r="514">
      <c r="Q514" s="19"/>
    </row>
    <row r="515">
      <c r="Q515" s="19"/>
    </row>
    <row r="516">
      <c r="Q516" s="19"/>
    </row>
    <row r="517">
      <c r="Q517" s="19"/>
    </row>
    <row r="518">
      <c r="Q518" s="19"/>
    </row>
    <row r="519">
      <c r="Q519" s="19"/>
    </row>
    <row r="520">
      <c r="Q520" s="19"/>
    </row>
    <row r="521">
      <c r="Q521" s="19"/>
    </row>
    <row r="522">
      <c r="Q522" s="19"/>
    </row>
    <row r="523">
      <c r="Q523" s="19"/>
    </row>
    <row r="524">
      <c r="Q524" s="19"/>
    </row>
    <row r="525">
      <c r="Q525" s="19"/>
    </row>
    <row r="526">
      <c r="Q526" s="19"/>
    </row>
    <row r="527">
      <c r="Q527" s="19"/>
    </row>
    <row r="528">
      <c r="Q528" s="19"/>
    </row>
    <row r="529">
      <c r="Q529" s="19"/>
    </row>
    <row r="530">
      <c r="Q530" s="19"/>
    </row>
    <row r="531">
      <c r="Q531" s="19"/>
    </row>
    <row r="532">
      <c r="Q532" s="19"/>
    </row>
    <row r="533">
      <c r="Q533" s="19"/>
    </row>
    <row r="534">
      <c r="Q534" s="19"/>
    </row>
    <row r="535">
      <c r="Q535" s="19"/>
    </row>
    <row r="536">
      <c r="Q536" s="19"/>
    </row>
    <row r="537">
      <c r="Q537" s="19"/>
    </row>
    <row r="538">
      <c r="Q538" s="19"/>
    </row>
    <row r="539">
      <c r="Q539" s="19"/>
    </row>
    <row r="540">
      <c r="Q540" s="19"/>
    </row>
    <row r="541">
      <c r="Q541" s="19"/>
    </row>
    <row r="542">
      <c r="Q542" s="19"/>
    </row>
    <row r="543">
      <c r="Q543" s="19"/>
    </row>
    <row r="544">
      <c r="Q544" s="19"/>
    </row>
    <row r="545">
      <c r="Q545" s="19"/>
    </row>
    <row r="546">
      <c r="Q546" s="19"/>
    </row>
    <row r="547">
      <c r="Q547" s="19"/>
    </row>
    <row r="548">
      <c r="Q548" s="19"/>
    </row>
    <row r="549">
      <c r="Q549" s="19"/>
    </row>
    <row r="550">
      <c r="Q550" s="19"/>
    </row>
    <row r="551">
      <c r="Q551" s="19"/>
    </row>
    <row r="552">
      <c r="Q552" s="19"/>
    </row>
    <row r="553">
      <c r="Q553" s="19"/>
    </row>
    <row r="554">
      <c r="Q554" s="19"/>
    </row>
    <row r="555">
      <c r="Q555" s="19"/>
    </row>
    <row r="556">
      <c r="Q556" s="19"/>
    </row>
    <row r="557">
      <c r="Q557" s="19"/>
    </row>
    <row r="558">
      <c r="Q558" s="19"/>
    </row>
    <row r="559">
      <c r="Q559" s="19"/>
    </row>
    <row r="560">
      <c r="Q560" s="19"/>
    </row>
    <row r="561">
      <c r="Q561" s="19"/>
    </row>
    <row r="562">
      <c r="Q562" s="19"/>
    </row>
    <row r="563">
      <c r="Q563" s="19"/>
    </row>
    <row r="564">
      <c r="Q564" s="19"/>
    </row>
    <row r="565">
      <c r="Q565" s="19"/>
    </row>
    <row r="566">
      <c r="Q566" s="19"/>
    </row>
    <row r="567">
      <c r="Q567" s="19"/>
    </row>
    <row r="568">
      <c r="Q568" s="19"/>
    </row>
    <row r="569">
      <c r="Q569" s="19"/>
    </row>
    <row r="570">
      <c r="Q570" s="19"/>
    </row>
    <row r="571">
      <c r="Q571" s="19"/>
    </row>
    <row r="572">
      <c r="Q572" s="19"/>
    </row>
    <row r="573">
      <c r="Q573" s="19"/>
    </row>
    <row r="574">
      <c r="Q574" s="19"/>
    </row>
    <row r="575">
      <c r="Q575" s="19"/>
    </row>
    <row r="576">
      <c r="Q576" s="19"/>
    </row>
    <row r="577">
      <c r="Q577" s="19"/>
    </row>
    <row r="578">
      <c r="Q578" s="19"/>
    </row>
    <row r="579">
      <c r="Q579" s="19"/>
    </row>
    <row r="580">
      <c r="Q580" s="19"/>
    </row>
    <row r="581">
      <c r="Q581" s="19"/>
    </row>
    <row r="582">
      <c r="Q582" s="19"/>
    </row>
    <row r="583">
      <c r="Q583" s="19"/>
    </row>
    <row r="584">
      <c r="Q584" s="19"/>
    </row>
    <row r="585">
      <c r="Q585" s="19"/>
    </row>
    <row r="586">
      <c r="Q586" s="19"/>
    </row>
    <row r="587">
      <c r="Q587" s="19"/>
    </row>
    <row r="588">
      <c r="Q588" s="19"/>
    </row>
    <row r="589">
      <c r="Q589" s="19"/>
    </row>
    <row r="590">
      <c r="Q590" s="19"/>
    </row>
    <row r="591">
      <c r="Q591" s="19"/>
    </row>
    <row r="592">
      <c r="Q592" s="19"/>
    </row>
    <row r="593">
      <c r="Q593" s="19"/>
    </row>
    <row r="594">
      <c r="Q594" s="19"/>
    </row>
    <row r="595">
      <c r="Q595" s="19"/>
    </row>
    <row r="596">
      <c r="Q596" s="19"/>
    </row>
    <row r="597">
      <c r="Q597" s="19"/>
    </row>
    <row r="598">
      <c r="Q598" s="19"/>
    </row>
    <row r="599">
      <c r="Q599" s="19"/>
    </row>
    <row r="600">
      <c r="Q600" s="19"/>
    </row>
    <row r="601">
      <c r="Q601" s="19"/>
    </row>
    <row r="602">
      <c r="Q602" s="19"/>
    </row>
    <row r="603">
      <c r="Q603" s="19"/>
    </row>
    <row r="604">
      <c r="Q604" s="19"/>
    </row>
    <row r="605">
      <c r="Q605" s="19"/>
    </row>
    <row r="606">
      <c r="Q606" s="19"/>
    </row>
    <row r="607">
      <c r="Q607" s="19"/>
    </row>
    <row r="608">
      <c r="Q608" s="19"/>
    </row>
    <row r="609">
      <c r="Q609" s="19"/>
    </row>
    <row r="610">
      <c r="Q610" s="19"/>
    </row>
    <row r="611">
      <c r="Q611" s="19"/>
    </row>
    <row r="612">
      <c r="Q612" s="19"/>
    </row>
    <row r="613">
      <c r="Q613" s="19"/>
    </row>
    <row r="614">
      <c r="Q614" s="19"/>
    </row>
    <row r="615">
      <c r="Q615" s="19"/>
    </row>
    <row r="616">
      <c r="Q616" s="19"/>
    </row>
    <row r="617">
      <c r="Q617" s="19"/>
    </row>
    <row r="618">
      <c r="Q618" s="19"/>
    </row>
    <row r="619">
      <c r="Q619" s="19"/>
    </row>
    <row r="620">
      <c r="Q620" s="19"/>
    </row>
    <row r="621">
      <c r="Q621" s="19"/>
    </row>
    <row r="622">
      <c r="Q622" s="19"/>
    </row>
    <row r="623">
      <c r="Q623" s="19"/>
    </row>
    <row r="624">
      <c r="Q624" s="19"/>
    </row>
    <row r="625">
      <c r="Q625" s="19"/>
    </row>
    <row r="626">
      <c r="Q626" s="19"/>
    </row>
    <row r="627">
      <c r="Q627" s="19"/>
    </row>
    <row r="628">
      <c r="Q628" s="19"/>
    </row>
    <row r="629">
      <c r="Q629" s="19"/>
    </row>
    <row r="630">
      <c r="Q630" s="19"/>
    </row>
    <row r="631">
      <c r="Q631" s="19"/>
    </row>
    <row r="632">
      <c r="Q632" s="19"/>
    </row>
    <row r="633">
      <c r="Q633" s="19"/>
    </row>
    <row r="634">
      <c r="Q634" s="19"/>
    </row>
    <row r="635">
      <c r="Q635" s="19"/>
    </row>
    <row r="636">
      <c r="Q636" s="19"/>
    </row>
    <row r="637">
      <c r="Q637" s="19"/>
    </row>
    <row r="638">
      <c r="Q638" s="19"/>
    </row>
    <row r="639">
      <c r="Q639" s="19"/>
    </row>
    <row r="640">
      <c r="Q640" s="19"/>
    </row>
    <row r="641">
      <c r="Q641" s="19"/>
    </row>
    <row r="642">
      <c r="Q642" s="19"/>
    </row>
    <row r="643">
      <c r="Q643" s="19"/>
    </row>
    <row r="644">
      <c r="Q644" s="19"/>
    </row>
    <row r="645">
      <c r="Q645" s="19"/>
    </row>
    <row r="646">
      <c r="Q646" s="19"/>
    </row>
    <row r="647">
      <c r="Q647" s="19"/>
    </row>
    <row r="648">
      <c r="Q648" s="19"/>
    </row>
    <row r="649">
      <c r="Q649" s="19"/>
    </row>
    <row r="650">
      <c r="Q650" s="19"/>
    </row>
    <row r="651">
      <c r="Q651" s="19"/>
    </row>
    <row r="652">
      <c r="Q652" s="19"/>
    </row>
    <row r="653">
      <c r="Q653" s="19"/>
    </row>
    <row r="654">
      <c r="Q654" s="19"/>
    </row>
    <row r="655">
      <c r="Q655" s="19"/>
    </row>
    <row r="656">
      <c r="Q656" s="19"/>
    </row>
    <row r="657">
      <c r="Q657" s="19"/>
    </row>
    <row r="658">
      <c r="Q658" s="19"/>
    </row>
    <row r="659">
      <c r="Q659" s="19"/>
    </row>
    <row r="660">
      <c r="Q660" s="19"/>
    </row>
    <row r="661">
      <c r="Q661" s="19"/>
    </row>
    <row r="662">
      <c r="Q662" s="19"/>
    </row>
    <row r="663">
      <c r="Q663" s="19"/>
    </row>
    <row r="664">
      <c r="Q664" s="19"/>
    </row>
    <row r="665">
      <c r="Q665" s="19"/>
    </row>
    <row r="666">
      <c r="Q666" s="19"/>
    </row>
    <row r="667">
      <c r="Q667" s="19"/>
    </row>
    <row r="668">
      <c r="Q668" s="19"/>
    </row>
    <row r="669">
      <c r="Q669" s="19"/>
    </row>
    <row r="670">
      <c r="Q670" s="19"/>
    </row>
    <row r="671">
      <c r="Q671" s="19"/>
    </row>
    <row r="672">
      <c r="Q672" s="19"/>
    </row>
    <row r="673">
      <c r="Q673" s="19"/>
    </row>
    <row r="674">
      <c r="Q674" s="19"/>
    </row>
    <row r="675">
      <c r="Q675" s="19"/>
    </row>
    <row r="676">
      <c r="Q676" s="19"/>
    </row>
    <row r="677">
      <c r="Q677" s="19"/>
    </row>
    <row r="678">
      <c r="Q678" s="19"/>
    </row>
    <row r="679">
      <c r="Q679" s="19"/>
    </row>
    <row r="680">
      <c r="Q680" s="19"/>
    </row>
    <row r="681">
      <c r="Q681" s="19"/>
    </row>
    <row r="682">
      <c r="Q682" s="19"/>
    </row>
    <row r="683">
      <c r="Q683" s="19"/>
    </row>
    <row r="684">
      <c r="Q684" s="19"/>
    </row>
    <row r="685">
      <c r="Q685" s="19"/>
    </row>
    <row r="686">
      <c r="Q686" s="19"/>
    </row>
    <row r="687">
      <c r="Q687" s="19"/>
    </row>
    <row r="688">
      <c r="Q688" s="19"/>
    </row>
    <row r="689">
      <c r="Q689" s="19"/>
    </row>
    <row r="690">
      <c r="Q690" s="19"/>
    </row>
    <row r="691">
      <c r="Q691" s="19"/>
    </row>
    <row r="692">
      <c r="Q692" s="19"/>
    </row>
    <row r="693">
      <c r="Q693" s="19"/>
    </row>
    <row r="694">
      <c r="Q694" s="19"/>
    </row>
    <row r="695">
      <c r="Q695" s="19"/>
    </row>
    <row r="696">
      <c r="Q696" s="19"/>
    </row>
    <row r="697">
      <c r="Q697" s="19"/>
    </row>
    <row r="698">
      <c r="Q698" s="19"/>
    </row>
    <row r="699">
      <c r="Q699" s="19"/>
    </row>
    <row r="700">
      <c r="Q700" s="19"/>
    </row>
    <row r="701">
      <c r="Q701" s="19"/>
    </row>
    <row r="702">
      <c r="Q702" s="19"/>
    </row>
    <row r="703">
      <c r="Q703" s="19"/>
    </row>
    <row r="704">
      <c r="Q704" s="19"/>
    </row>
    <row r="705">
      <c r="Q705" s="19"/>
    </row>
    <row r="706">
      <c r="Q706" s="19"/>
    </row>
    <row r="707">
      <c r="Q707" s="19"/>
    </row>
    <row r="708">
      <c r="Q708" s="19"/>
    </row>
    <row r="709">
      <c r="Q709" s="19"/>
    </row>
    <row r="710">
      <c r="Q710" s="19"/>
    </row>
    <row r="711">
      <c r="Q711" s="19"/>
    </row>
    <row r="712">
      <c r="Q712" s="19"/>
    </row>
    <row r="713">
      <c r="Q713" s="19"/>
    </row>
    <row r="714">
      <c r="Q714" s="19"/>
    </row>
    <row r="715">
      <c r="Q715" s="19"/>
    </row>
    <row r="716">
      <c r="Q716" s="19"/>
    </row>
    <row r="717">
      <c r="Q717" s="19"/>
    </row>
    <row r="718">
      <c r="Q718" s="19"/>
    </row>
    <row r="719">
      <c r="Q719" s="19"/>
    </row>
    <row r="720">
      <c r="Q720" s="19"/>
    </row>
    <row r="721">
      <c r="Q721" s="19"/>
    </row>
    <row r="722">
      <c r="Q722" s="19"/>
    </row>
    <row r="723">
      <c r="Q723" s="19"/>
    </row>
    <row r="724">
      <c r="Q724" s="19"/>
    </row>
    <row r="725">
      <c r="Q725" s="19"/>
    </row>
    <row r="726">
      <c r="Q726" s="19"/>
    </row>
    <row r="727">
      <c r="Q727" s="19"/>
    </row>
    <row r="728">
      <c r="Q728" s="19"/>
    </row>
    <row r="729">
      <c r="Q729" s="19"/>
    </row>
    <row r="730">
      <c r="Q730" s="19"/>
    </row>
    <row r="731">
      <c r="Q731" s="19"/>
    </row>
    <row r="732">
      <c r="Q732" s="19"/>
    </row>
    <row r="733">
      <c r="Q733" s="19"/>
    </row>
    <row r="734">
      <c r="Q734" s="19"/>
    </row>
    <row r="735">
      <c r="Q735" s="19"/>
    </row>
    <row r="736">
      <c r="Q736" s="19"/>
    </row>
    <row r="737">
      <c r="Q737" s="19"/>
    </row>
    <row r="738">
      <c r="Q738" s="19"/>
    </row>
    <row r="739">
      <c r="Q739" s="19"/>
    </row>
    <row r="740">
      <c r="Q740" s="19"/>
    </row>
    <row r="741">
      <c r="Q741" s="19"/>
    </row>
    <row r="742">
      <c r="Q742" s="19"/>
    </row>
    <row r="743">
      <c r="Q743" s="19"/>
    </row>
    <row r="744">
      <c r="Q744" s="19"/>
    </row>
    <row r="745">
      <c r="Q745" s="19"/>
    </row>
    <row r="746">
      <c r="Q746" s="19"/>
    </row>
    <row r="747">
      <c r="Q747" s="19"/>
    </row>
    <row r="748">
      <c r="Q748" s="19"/>
    </row>
    <row r="749">
      <c r="Q749" s="19"/>
    </row>
    <row r="750">
      <c r="Q750" s="19"/>
    </row>
    <row r="751">
      <c r="Q751" s="19"/>
    </row>
    <row r="752">
      <c r="Q752" s="19"/>
    </row>
    <row r="753">
      <c r="Q753" s="19"/>
    </row>
    <row r="754">
      <c r="Q754" s="19"/>
    </row>
    <row r="755">
      <c r="Q755" s="19"/>
    </row>
    <row r="756">
      <c r="Q756" s="19"/>
    </row>
    <row r="757">
      <c r="Q757" s="19"/>
    </row>
    <row r="758">
      <c r="Q758" s="19"/>
    </row>
    <row r="759">
      <c r="Q759" s="19"/>
    </row>
    <row r="760">
      <c r="Q760" s="19"/>
    </row>
    <row r="761">
      <c r="Q761" s="19"/>
    </row>
    <row r="762">
      <c r="Q762" s="19"/>
    </row>
    <row r="763">
      <c r="Q763" s="19"/>
    </row>
    <row r="764">
      <c r="Q764" s="19"/>
    </row>
    <row r="765">
      <c r="Q765" s="19"/>
    </row>
    <row r="766">
      <c r="Q766" s="19"/>
    </row>
    <row r="767">
      <c r="Q767" s="19"/>
    </row>
    <row r="768">
      <c r="Q768" s="19"/>
    </row>
    <row r="769">
      <c r="Q769" s="19"/>
    </row>
    <row r="770">
      <c r="Q770" s="19"/>
    </row>
    <row r="771">
      <c r="Q771" s="19"/>
    </row>
    <row r="772">
      <c r="Q772" s="19"/>
    </row>
    <row r="773">
      <c r="Q773" s="19"/>
    </row>
    <row r="774">
      <c r="Q774" s="19"/>
    </row>
    <row r="775">
      <c r="Q775" s="19"/>
    </row>
    <row r="776">
      <c r="Q776" s="19"/>
    </row>
    <row r="777">
      <c r="Q777" s="19"/>
    </row>
    <row r="778">
      <c r="Q778" s="19"/>
    </row>
    <row r="779">
      <c r="Q779" s="19"/>
    </row>
    <row r="780">
      <c r="Q780" s="19"/>
    </row>
    <row r="781">
      <c r="Q781" s="19"/>
    </row>
    <row r="782">
      <c r="Q782" s="19"/>
    </row>
    <row r="783">
      <c r="Q783" s="19"/>
    </row>
    <row r="784">
      <c r="Q784" s="19"/>
    </row>
    <row r="785">
      <c r="Q785" s="19"/>
    </row>
    <row r="786">
      <c r="Q786" s="19"/>
    </row>
    <row r="787">
      <c r="Q787" s="19"/>
    </row>
    <row r="788">
      <c r="Q788" s="19"/>
    </row>
    <row r="789">
      <c r="Q789" s="19"/>
    </row>
    <row r="790">
      <c r="Q790" s="19"/>
    </row>
    <row r="791">
      <c r="Q791" s="19"/>
    </row>
    <row r="792">
      <c r="Q792" s="19"/>
    </row>
    <row r="793">
      <c r="Q793" s="19"/>
    </row>
    <row r="794">
      <c r="Q794" s="19"/>
    </row>
    <row r="795">
      <c r="Q795" s="19"/>
    </row>
    <row r="796">
      <c r="Q796" s="19"/>
    </row>
    <row r="797">
      <c r="Q797" s="19"/>
    </row>
    <row r="798">
      <c r="Q798" s="19"/>
    </row>
    <row r="799">
      <c r="Q799" s="19"/>
    </row>
    <row r="800">
      <c r="Q800" s="19"/>
    </row>
    <row r="801">
      <c r="Q801" s="19"/>
    </row>
    <row r="802">
      <c r="Q802" s="19"/>
    </row>
    <row r="803">
      <c r="Q803" s="19"/>
    </row>
    <row r="804">
      <c r="Q804" s="19"/>
    </row>
    <row r="805">
      <c r="Q805" s="19"/>
    </row>
    <row r="806">
      <c r="Q806" s="19"/>
    </row>
    <row r="807">
      <c r="Q807" s="19"/>
    </row>
    <row r="808">
      <c r="Q808" s="19"/>
    </row>
    <row r="809">
      <c r="Q809" s="19"/>
    </row>
    <row r="810">
      <c r="Q810" s="19"/>
    </row>
    <row r="811">
      <c r="Q811" s="19"/>
    </row>
    <row r="812">
      <c r="Q812" s="19"/>
    </row>
    <row r="813">
      <c r="Q813" s="19"/>
    </row>
    <row r="814">
      <c r="Q814" s="19"/>
    </row>
    <row r="815">
      <c r="Q815" s="19"/>
    </row>
    <row r="816">
      <c r="Q816" s="19"/>
    </row>
    <row r="817">
      <c r="Q817" s="19"/>
    </row>
    <row r="818">
      <c r="Q818" s="19"/>
    </row>
    <row r="819">
      <c r="Q819" s="19"/>
    </row>
    <row r="820">
      <c r="Q820" s="19"/>
    </row>
    <row r="821">
      <c r="Q821" s="19"/>
    </row>
    <row r="822">
      <c r="Q822" s="19"/>
    </row>
    <row r="823">
      <c r="Q823" s="19"/>
    </row>
    <row r="824">
      <c r="Q824" s="19"/>
    </row>
    <row r="825">
      <c r="Q825" s="19"/>
    </row>
    <row r="826">
      <c r="Q826" s="19"/>
    </row>
    <row r="827">
      <c r="Q827" s="19"/>
    </row>
    <row r="828">
      <c r="Q828" s="19"/>
    </row>
    <row r="829">
      <c r="Q829" s="19"/>
    </row>
    <row r="830">
      <c r="Q830" s="19"/>
    </row>
    <row r="831">
      <c r="Q831" s="19"/>
    </row>
    <row r="832">
      <c r="Q832" s="19"/>
    </row>
    <row r="833">
      <c r="Q833" s="19"/>
    </row>
    <row r="834">
      <c r="Q834" s="19"/>
    </row>
    <row r="835">
      <c r="Q835" s="19"/>
    </row>
    <row r="836">
      <c r="Q836" s="19"/>
    </row>
    <row r="837">
      <c r="Q837" s="19"/>
    </row>
    <row r="838">
      <c r="Q838" s="19"/>
    </row>
    <row r="839">
      <c r="Q839" s="19"/>
    </row>
    <row r="840">
      <c r="Q840" s="19"/>
    </row>
    <row r="841">
      <c r="Q841" s="19"/>
    </row>
    <row r="842">
      <c r="Q842" s="19"/>
    </row>
    <row r="843">
      <c r="Q843" s="19"/>
    </row>
    <row r="844">
      <c r="Q844" s="19"/>
    </row>
    <row r="845">
      <c r="Q845" s="19"/>
    </row>
    <row r="846">
      <c r="Q846" s="19"/>
    </row>
    <row r="847">
      <c r="Q847" s="19"/>
    </row>
    <row r="848">
      <c r="Q848" s="19"/>
    </row>
    <row r="849">
      <c r="Q849" s="19"/>
    </row>
    <row r="850">
      <c r="Q850" s="19"/>
    </row>
    <row r="851">
      <c r="Q851" s="19"/>
    </row>
    <row r="852">
      <c r="Q852" s="19"/>
    </row>
    <row r="853">
      <c r="Q853" s="19"/>
    </row>
    <row r="854">
      <c r="Q854" s="19"/>
    </row>
    <row r="855">
      <c r="Q855" s="19"/>
    </row>
    <row r="856">
      <c r="Q856" s="19"/>
    </row>
    <row r="857">
      <c r="Q857" s="19"/>
    </row>
    <row r="858">
      <c r="Q858" s="19"/>
    </row>
    <row r="859">
      <c r="Q859" s="19"/>
    </row>
    <row r="860">
      <c r="Q860" s="19"/>
    </row>
    <row r="861">
      <c r="Q861" s="19"/>
    </row>
    <row r="862">
      <c r="Q862" s="19"/>
    </row>
    <row r="863">
      <c r="Q863" s="19"/>
    </row>
    <row r="864">
      <c r="Q864" s="19"/>
    </row>
    <row r="865">
      <c r="Q865" s="19"/>
    </row>
    <row r="866">
      <c r="Q866" s="19"/>
    </row>
    <row r="867">
      <c r="Q867" s="19"/>
    </row>
    <row r="868">
      <c r="Q868" s="19"/>
    </row>
    <row r="869">
      <c r="Q869" s="19"/>
    </row>
    <row r="870">
      <c r="Q870" s="19"/>
    </row>
    <row r="871">
      <c r="Q871" s="19"/>
    </row>
    <row r="872">
      <c r="Q872" s="19"/>
    </row>
    <row r="873">
      <c r="Q873" s="19"/>
    </row>
    <row r="874">
      <c r="Q874" s="19"/>
    </row>
    <row r="875">
      <c r="Q875" s="19"/>
    </row>
    <row r="876">
      <c r="Q876" s="19"/>
    </row>
    <row r="877">
      <c r="Q877" s="19"/>
    </row>
    <row r="878">
      <c r="Q878" s="19"/>
    </row>
    <row r="879">
      <c r="Q879" s="19"/>
    </row>
    <row r="880">
      <c r="Q880" s="19"/>
    </row>
    <row r="881">
      <c r="Q881" s="19"/>
    </row>
    <row r="882">
      <c r="Q882" s="19"/>
    </row>
    <row r="883">
      <c r="Q883" s="19"/>
    </row>
    <row r="884">
      <c r="Q884" s="19"/>
    </row>
    <row r="885">
      <c r="Q885" s="19"/>
    </row>
    <row r="886">
      <c r="Q886" s="19"/>
    </row>
    <row r="887">
      <c r="Q887" s="19"/>
    </row>
    <row r="888">
      <c r="Q888" s="19"/>
    </row>
    <row r="889">
      <c r="Q889" s="19"/>
    </row>
    <row r="890">
      <c r="Q890" s="19"/>
    </row>
    <row r="891">
      <c r="Q891" s="19"/>
    </row>
    <row r="892">
      <c r="Q892" s="19"/>
    </row>
    <row r="893">
      <c r="Q893" s="19"/>
    </row>
    <row r="894">
      <c r="Q894" s="19"/>
    </row>
    <row r="895">
      <c r="Q895" s="19"/>
    </row>
    <row r="896">
      <c r="Q896" s="19"/>
    </row>
    <row r="897">
      <c r="Q897" s="19"/>
    </row>
    <row r="898">
      <c r="Q898" s="19"/>
    </row>
    <row r="899">
      <c r="Q899" s="19"/>
    </row>
    <row r="900">
      <c r="Q900" s="19"/>
    </row>
    <row r="901">
      <c r="Q901" s="19"/>
    </row>
    <row r="902">
      <c r="Q902" s="19"/>
    </row>
    <row r="903">
      <c r="Q903" s="19"/>
    </row>
    <row r="904">
      <c r="Q904" s="19"/>
    </row>
    <row r="905">
      <c r="Q905" s="19"/>
    </row>
    <row r="906">
      <c r="Q906" s="19"/>
    </row>
    <row r="907">
      <c r="Q907" s="19"/>
    </row>
    <row r="908">
      <c r="Q908" s="19"/>
    </row>
    <row r="909">
      <c r="Q909" s="19"/>
    </row>
    <row r="910">
      <c r="Q910" s="19"/>
    </row>
    <row r="911">
      <c r="Q911" s="19"/>
    </row>
    <row r="912">
      <c r="Q912" s="19"/>
    </row>
    <row r="913">
      <c r="Q913" s="19"/>
    </row>
    <row r="914">
      <c r="Q914" s="19"/>
    </row>
    <row r="915">
      <c r="Q915" s="19"/>
    </row>
    <row r="916">
      <c r="Q916" s="19"/>
    </row>
    <row r="917">
      <c r="Q917" s="19"/>
    </row>
    <row r="918">
      <c r="Q918" s="19"/>
    </row>
    <row r="919">
      <c r="Q919" s="19"/>
    </row>
    <row r="920">
      <c r="Q920" s="19"/>
    </row>
    <row r="921">
      <c r="Q921" s="19"/>
    </row>
    <row r="922">
      <c r="Q922" s="19"/>
    </row>
    <row r="923">
      <c r="Q923" s="19"/>
    </row>
    <row r="924">
      <c r="Q924" s="19"/>
    </row>
    <row r="925">
      <c r="Q925" s="19"/>
    </row>
    <row r="926">
      <c r="Q926" s="19"/>
    </row>
    <row r="927">
      <c r="Q927" s="19"/>
    </row>
    <row r="928">
      <c r="Q928" s="19"/>
    </row>
    <row r="929">
      <c r="Q929" s="19"/>
    </row>
    <row r="930">
      <c r="Q930" s="19"/>
    </row>
    <row r="931">
      <c r="Q931" s="19"/>
    </row>
    <row r="932">
      <c r="Q932" s="19"/>
    </row>
    <row r="933">
      <c r="Q933" s="19"/>
    </row>
    <row r="934">
      <c r="Q934" s="19"/>
    </row>
    <row r="935">
      <c r="Q935" s="19"/>
    </row>
    <row r="936">
      <c r="Q936" s="19"/>
    </row>
    <row r="937">
      <c r="Q937" s="19"/>
    </row>
    <row r="938">
      <c r="Q938" s="19"/>
    </row>
    <row r="939">
      <c r="Q939" s="19"/>
    </row>
    <row r="940">
      <c r="Q940" s="19"/>
    </row>
    <row r="941">
      <c r="Q941" s="19"/>
    </row>
    <row r="942">
      <c r="Q942" s="19"/>
    </row>
    <row r="943">
      <c r="Q943" s="19"/>
    </row>
    <row r="944">
      <c r="Q944" s="19"/>
    </row>
    <row r="945">
      <c r="Q945" s="19"/>
    </row>
    <row r="946">
      <c r="Q946" s="19"/>
    </row>
    <row r="947">
      <c r="Q947" s="19"/>
    </row>
    <row r="948">
      <c r="Q948" s="19"/>
    </row>
    <row r="949">
      <c r="Q949" s="19"/>
    </row>
    <row r="950">
      <c r="Q950" s="19"/>
    </row>
    <row r="951">
      <c r="Q951" s="19"/>
    </row>
    <row r="952">
      <c r="Q952" s="19"/>
    </row>
    <row r="953">
      <c r="Q953" s="19"/>
    </row>
    <row r="954">
      <c r="Q954" s="19"/>
    </row>
    <row r="955">
      <c r="Q955" s="19"/>
    </row>
    <row r="956">
      <c r="Q956" s="19"/>
    </row>
    <row r="957">
      <c r="Q957" s="19"/>
    </row>
    <row r="958">
      <c r="Q958" s="19"/>
    </row>
    <row r="959">
      <c r="Q959" s="19"/>
    </row>
    <row r="960">
      <c r="Q960" s="19"/>
    </row>
    <row r="961">
      <c r="Q961" s="19"/>
    </row>
    <row r="962">
      <c r="Q962" s="19"/>
    </row>
    <row r="963">
      <c r="Q963" s="19"/>
    </row>
    <row r="964">
      <c r="Q964" s="19"/>
    </row>
    <row r="965">
      <c r="Q965" s="19"/>
    </row>
    <row r="966">
      <c r="Q966" s="19"/>
    </row>
    <row r="967">
      <c r="Q967" s="19"/>
    </row>
    <row r="968">
      <c r="Q968" s="19"/>
    </row>
    <row r="969">
      <c r="Q969" s="19"/>
    </row>
    <row r="970">
      <c r="Q970" s="19"/>
    </row>
    <row r="971">
      <c r="Q971" s="19"/>
    </row>
    <row r="972">
      <c r="Q972" s="19"/>
    </row>
    <row r="973">
      <c r="Q973" s="19"/>
    </row>
    <row r="974">
      <c r="Q974" s="19"/>
    </row>
    <row r="975">
      <c r="Q975" s="19"/>
    </row>
    <row r="976">
      <c r="Q976" s="19"/>
    </row>
    <row r="977">
      <c r="Q977" s="19"/>
    </row>
    <row r="978">
      <c r="Q978" s="19"/>
    </row>
    <row r="979">
      <c r="Q979" s="19"/>
    </row>
    <row r="980">
      <c r="Q980" s="19"/>
    </row>
    <row r="981">
      <c r="Q981" s="19"/>
    </row>
    <row r="982">
      <c r="Q982" s="19"/>
    </row>
    <row r="983">
      <c r="Q983" s="19"/>
    </row>
    <row r="984">
      <c r="Q984" s="19"/>
    </row>
    <row r="985">
      <c r="Q985" s="19"/>
    </row>
    <row r="986">
      <c r="Q986" s="19"/>
    </row>
    <row r="987">
      <c r="Q987" s="19"/>
    </row>
    <row r="988">
      <c r="Q988" s="19"/>
    </row>
    <row r="989">
      <c r="Q989" s="19"/>
    </row>
    <row r="990">
      <c r="Q990" s="19"/>
    </row>
    <row r="991">
      <c r="Q991" s="19"/>
    </row>
    <row r="992">
      <c r="Q992" s="19"/>
    </row>
    <row r="993">
      <c r="Q993" s="19"/>
    </row>
    <row r="994">
      <c r="Q994" s="19"/>
    </row>
    <row r="995">
      <c r="Q995" s="19"/>
    </row>
    <row r="996">
      <c r="Q996" s="19"/>
    </row>
    <row r="997">
      <c r="Q997" s="19"/>
    </row>
    <row r="998">
      <c r="Q998" s="19"/>
    </row>
    <row r="999">
      <c r="Q999" s="19"/>
    </row>
    <row r="1000">
      <c r="Q1000" s="19"/>
    </row>
  </sheetData>
  <drawing r:id="rId1"/>
</worksheet>
</file>