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slicers/slicer2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antha\Desktop\DIO\"/>
    </mc:Choice>
  </mc:AlternateContent>
  <xr:revisionPtr revIDLastSave="0" documentId="13_ncr:1_{08C6B959-F464-4063-A693-6B46DFD4BB51}" xr6:coauthVersionLast="47" xr6:coauthVersionMax="47" xr10:uidLastSave="{00000000-0000-0000-0000-000000000000}"/>
  <bookViews>
    <workbookView xWindow="26352" yWindow="3468" windowWidth="18552" windowHeight="14988" tabRatio="380" activeTab="3" xr2:uid="{26848FDE-F019-44AD-B215-CD31F55D1FCE}"/>
  </bookViews>
  <sheets>
    <sheet name="Data" sheetId="1" r:id="rId1"/>
    <sheet name="Controller" sheetId="3" r:id="rId2"/>
    <sheet name="Caixinha" sheetId="5" r:id="rId3"/>
    <sheet name="DashBoard" sheetId="4" r:id="rId4"/>
  </sheets>
  <definedNames>
    <definedName name="NativeTimeline_Data">#N/A</definedName>
    <definedName name="SegmentaçãodeDados_Mês">#N/A</definedName>
  </definedNames>
  <calcPr calcId="181029"/>
  <pivotCaches>
    <pivotCache cacheId="23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5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<sst xmlns="http://schemas.openxmlformats.org/spreadsheetml/2006/main" count="262" uniqueCount="81">
  <si>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</si>
  <si>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</si>
  <si>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</si>
  <si>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</si>
  <si>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</si>
  <si>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</si>
  <si>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</si>
  <si>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</si>
  <si>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</si>
  <si>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</si>
  <si>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</si>
  <si>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</si>
  <si>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</si>
  <si>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</si>
  <si>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</si>
  <si>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</si>
  <si>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</si>
  <si>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</si>
  <si>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</si>
  <si>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</si>
  <si>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</si>
  <si>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</si>
  <si>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</si>
  <si>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</si>
  <si>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</si>
  <si>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</si>
  <si>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</si>
  <si>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</si>
  <si>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</si>
  <si>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</si>
  <si>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</si>
  <si>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</si>
  <si>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</si>
  <si>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</si>
  <si>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</si>
  <si>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</si>
  <si>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</si>
  <si>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</si>
  <si>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</si>
  <si>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</si>
  <si>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</si>
  <si>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</si>
  <si>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</si>
  <si>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</si>
  <si>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</si>
  <si>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</si>
  <si>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</si>
  <si>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</si>
  <si>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</si>
  <si>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</si>
  <si>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</si>
  <si>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</si>
  <si>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</si>
  <si>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</si>
  <si>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</si>
  <si>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</si>
  <si>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</si>
  <si>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</si>
  <si>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</si>
  <si>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</si>
  <si>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</si>
  <si>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</si>
  <si>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</si>
  <si>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</si>
  <si>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</si>
  <si>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Data</t>
  </si>
  <si>
    <t xml:space="preserve">Tipo </t>
  </si>
  <si>
    <t xml:space="preserve">Categoria </t>
  </si>
  <si>
    <t xml:space="preserve">Descrição </t>
  </si>
  <si>
    <t xml:space="preserve">Valor </t>
  </si>
  <si>
    <t>Operação Bancária</t>
  </si>
  <si>
    <t>Status</t>
  </si>
  <si>
    <t>Rótulos de Linha</t>
  </si>
  <si>
    <t>Total Geral</t>
  </si>
  <si>
    <t xml:space="preserve">Soma de Valor </t>
  </si>
  <si>
    <r>
      <t>Quando tiver</t>
    </r>
    <r>
      <rPr>
        <b/>
        <sz val="11"/>
        <color theme="1"/>
        <rFont val="Calibri"/>
        <family val="2"/>
        <scheme val="minor"/>
      </rPr>
      <t xml:space="preserve"> saída p</t>
    </r>
    <r>
      <rPr>
        <sz val="11"/>
        <color theme="1"/>
        <rFont val="Calibri"/>
        <family val="2"/>
        <scheme val="minor"/>
      </rPr>
      <t xml:space="preserve">or </t>
    </r>
    <r>
      <rPr>
        <b/>
        <sz val="11"/>
        <color theme="1"/>
        <rFont val="Calibri"/>
        <family val="2"/>
        <scheme val="minor"/>
      </rPr>
      <t>categoria,</t>
    </r>
    <r>
      <rPr>
        <sz val="11"/>
        <color theme="1"/>
        <rFont val="Calibri"/>
        <family val="2"/>
        <scheme val="minor"/>
      </rPr>
      <t xml:space="preserve"> sumarizado em reais</t>
    </r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</si>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</sst>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2" borderId="0" xfId="0" applyFill="1"/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wrapText="1"/>
    </xf>
    <xf numFmtId="1" fontId="0" fillId="0" borderId="0" xfId="0" applyNumberFormat="1"/>
    <xf numFmtId="0" fontId="0" fillId="3" borderId="0" xfId="0" applyFill="1"/>
    <xf numFmtId="14" fontId="0" fillId="0" borderId="0" xfId="0" applyNumberFormat="1"/>
    <xf numFmtId="44" fontId="0" fillId="0" borderId="0" xfId="1" applyFont="1"/>
    <xf numFmtId="44" fontId="0" fillId="0" borderId="0" xfId="0" applyNumberFormat="1" applyFont="1"/>
    <xf numFmtId="0" fontId="3" fillId="4" borderId="0" xfId="0" applyFont="1" applyFill="1"/>
  </cellXfs>
  <cellStyles count="2">
    <cellStyle name="Moeda" xfId="1" builtinId="4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font>
        <b/>
        <i val="0"/>
        <sz val="14"/>
        <color theme="0"/>
        <name val="Calibri Light"/>
        <family val="2"/>
        <scheme val="major"/>
      </font>
      <border>
        <bottom style="thin">
          <color theme="4"/>
        </bottom>
        <vertical/>
        <horizontal/>
      </border>
    </dxf>
    <dxf>
      <font>
        <sz val="12"/>
        <color auto="1"/>
        <name val="Segoe UI Light"/>
        <family val="2"/>
        <scheme val="none"/>
      </font>
      <fill>
        <patternFill>
          <bgColor theme="4" tint="0.59996337778862885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numFmt numFmtId="1" formatCode="0"/>
      <alignment horizontal="center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1" defaultTableStyle="TableStyleMedium2" defaultPivotStyle="PivotStyleLight16">
    <tableStyle name="SlicerStyleDark1 2" pivot="0" table="0" count="10" xr9:uid="{281E6B26-CC2B-4AD8-8FF7-0DDFF6C747BA}">
      <tableStyleElement type="wholeTable" dxfId="2"/>
      <tableStyleElement type="headerRow" dxfId="1"/>
    </tableStyle>
  </tableStyles>
  <extLst>
    <ext xmlns:x14="http://schemas.microsoft.com/office/spreadsheetml/2009/9/main" uri="{46F421CA-312F-682f-3DD2-61675219B42D}">
      <x14:dxfs count="8">
        <dxf>
          <font>
            <color theme="0"/>
          </font>
          <fill>
            <patternFill patternType="solid">
              <fgColor auto="1"/>
              <bgColor theme="4" tint="0.7999816888943144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4" tint="0.7999816888943144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4" tint="0.7999816888943144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4" tint="0.7999816888943144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[planilha_inteligente.xlsx]Controller!Tabela dinâmica1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9893022501400807E-2"/>
          <c:y val="4.910988336402701E-2"/>
          <c:w val="0.90503885399156569"/>
          <c:h val="0.729161893437353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Controller!$C$7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Controller!$B$8:$B$23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Controller!$C$8:$C$23</c:f>
              <c:numCache>
                <c:formatCode>_("R$"* #,##0.00_);_("R$"* \(#,##0.00\);_("R$"* "-"??_);_(@_)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54-4D42-AC71-EF5064B9A7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89818448"/>
        <c:axId val="789819888"/>
      </c:barChart>
      <c:catAx>
        <c:axId val="78981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9819888"/>
        <c:crosses val="autoZero"/>
        <c:auto val="1"/>
        <c:lblAlgn val="ctr"/>
        <c:lblOffset val="100"/>
        <c:noMultiLvlLbl val="0"/>
      </c:catAx>
      <c:valAx>
        <c:axId val="789819888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78981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[planilha_inteligente.xlsx]Controller!Tabela dinâmica2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Controller!$C$38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Controller!$B$39:$B$43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Controller!$C$39:$C$43</c:f>
              <c:numCache>
                <c:formatCode>_("R$"* #,##0.00_);_("R$"* \(#,##0.00\);_("R$"* "-"??_);_(@_)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5-475D-924D-DAEA6755AC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87121824"/>
        <c:axId val="787119304"/>
      </c:barChart>
      <c:catAx>
        <c:axId val="78712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7119304"/>
        <c:crosses val="autoZero"/>
        <c:auto val="1"/>
        <c:lblAlgn val="ctr"/>
        <c:lblOffset val="100"/>
        <c:noMultiLvlLbl val="0"/>
      </c:catAx>
      <c:valAx>
        <c:axId val="787119304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78712182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777777777777776E-2"/>
          <c:y val="5.0925925925925923E-2"/>
          <c:w val="0.93888888888888888"/>
          <c:h val="0.8981481481481481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3891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B-4BEC-B04F-090288D801E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6B-4BEC-B04F-090288D801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61632592"/>
        <c:axId val="861632952"/>
      </c:barChart>
      <c:catAx>
        <c:axId val="8616325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61632952"/>
        <c:crosses val="autoZero"/>
        <c:auto val="1"/>
        <c:lblAlgn val="ctr"/>
        <c:lblOffset val="100"/>
        <c:noMultiLvlLbl val="0"/>
      </c:catAx>
      <c:valAx>
        <c:axId val="861632952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6163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[planilha_inteligente.xlsx]Controller!Tabela dinâmica2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Controller!$C$38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Controller!$B$39:$B$43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Controller!$C$39:$C$43</c:f>
              <c:numCache>
                <c:formatCode>_("R$"* #,##0.00_);_("R$"* \(#,##0.00\);_("R$"* "-"??_);_(@_)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9-44B7-B531-FF373B3E04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87121824"/>
        <c:axId val="787119304"/>
      </c:barChart>
      <c:catAx>
        <c:axId val="78712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7119304"/>
        <c:crosses val="autoZero"/>
        <c:auto val="1"/>
        <c:lblAlgn val="ctr"/>
        <c:lblOffset val="100"/>
        <c:noMultiLvlLbl val="0"/>
      </c:catAx>
      <c:valAx>
        <c:axId val="787119304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78712182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[planilha_inteligente.xlsx]Controller!Tabela dinâmica1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3702568428946381E-2"/>
          <c:y val="9.6640722604948909E-2"/>
          <c:w val="0.90503885399156569"/>
          <c:h val="0.729161893437353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Controller!$C$7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Controller!$B$8:$B$23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Controller!$C$8:$C$23</c:f>
              <c:numCache>
                <c:formatCode>_("R$"* #,##0.00_);_("R$"* \(#,##0.00\);_("R$"* "-"??_);_(@_)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83-4680-BC1A-C7E8BC00B4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89818448"/>
        <c:axId val="789819888"/>
      </c:barChart>
      <c:catAx>
        <c:axId val="78981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9819888"/>
        <c:crosses val="autoZero"/>
        <c:auto val="1"/>
        <c:lblAlgn val="ctr"/>
        <c:lblOffset val="100"/>
        <c:noMultiLvlLbl val="0"/>
      </c:catAx>
      <c:valAx>
        <c:axId val="789819888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78981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777777777777776E-2"/>
          <c:y val="5.0925925925925923E-2"/>
          <c:w val="0.93888888888888888"/>
          <c:h val="0.89814814814814814"/>
        </c:manualLayout>
      </c:layou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100000">
                  <a:schemeClr val="accent1">
                    <a:lumMod val="45000"/>
                    <a:lumOff val="55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23000">
                    <a:schemeClr val="accent2"/>
                  </a:gs>
                  <a:gs pos="100000">
                    <a:schemeClr val="bg1"/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CFA-46D1-94EE-C4AE6D2413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3891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FA-46D1-94EE-C4AE6D24136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CFA-46D1-94EE-C4AE6D2413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FA-46D1-94EE-C4AE6D24136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61632592"/>
        <c:axId val="861632952"/>
      </c:barChart>
      <c:catAx>
        <c:axId val="8616325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61632952"/>
        <c:crosses val="autoZero"/>
        <c:auto val="1"/>
        <c:lblAlgn val="ctr"/>
        <c:lblOffset val="100"/>
        <c:noMultiLvlLbl val="0"/>
      </c:catAx>
      <c:valAx>
        <c:axId val="861632952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6163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image" Target="../media/image3.jpeg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image" Target="../media/image2.png"/><Relationship Id="rId5" Type="http://schemas.openxmlformats.org/officeDocument/2006/relationships/hyperlink" Target="#Data!A1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144780</xdr:colOff>
      <xdr:row>3</xdr:row>
      <xdr:rowOff>152400</xdr:rowOff>
    </xdr:from>
    <xdr:to>
      <xdr:col>14</xdr:col>
      <xdr:colOff>91440</xdr:colOff>
      <xdr:row>23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419E9F1-B1ED-39EC-69E8-160B89C4F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160020</xdr:colOff>
      <xdr:row>34</xdr:row>
      <xdr:rowOff>19050</xdr:rowOff>
    </xdr:from>
    <xdr:to>
      <xdr:col>10</xdr:col>
      <xdr:colOff>464820</xdr:colOff>
      <xdr:row>49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C7DB648-A764-9A6F-1B8A-59F378444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411480</xdr:colOff>
      <xdr:row>25</xdr:row>
      <xdr:rowOff>30481</xdr:rowOff>
    </xdr:from>
    <xdr:to>
      <xdr:col>3</xdr:col>
      <xdr:colOff>114300</xdr:colOff>
      <xdr:row>32</xdr:row>
      <xdr:rowOff>7621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Mês">
              <a:extLst>
                <a:ext uri="{FF2B5EF4-FFF2-40B4-BE49-F238E27FC236}">
                  <a16:creationId xmlns:a16="http://schemas.microsoft.com/office/drawing/2014/main" id="{EBBFFE10-A931-613F-0485-E6DE9FCE81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1080" y="4602481"/>
              <a:ext cx="1828800" cy="1257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0</xdr:colOff>
      <xdr:row>24</xdr:row>
      <xdr:rowOff>68580</xdr:rowOff>
    </xdr:from>
    <xdr:to>
      <xdr:col>9</xdr:col>
      <xdr:colOff>289560</xdr:colOff>
      <xdr:row>31</xdr:row>
      <xdr:rowOff>160020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6" name="Data">
              <a:extLst>
                <a:ext uri="{FF2B5EF4-FFF2-40B4-BE49-F238E27FC236}">
                  <a16:creationId xmlns:a16="http://schemas.microsoft.com/office/drawing/2014/main" id="{18224BC5-F600-FD2D-CF6A-F3C37C856E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45180" y="4457700"/>
              <a:ext cx="3337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4</xdr:row>
      <xdr:rowOff>11430</xdr:rowOff>
    </xdr:from>
    <xdr:to>
      <xdr:col>12</xdr:col>
      <xdr:colOff>320040</xdr:colOff>
      <xdr:row>19</xdr:row>
      <xdr:rowOff>11430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31ADE7-3FC3-A2AE-DC68-8E54F321A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174171</xdr:colOff>
      <xdr:row>1</xdr:row>
      <xdr:rowOff>32657</xdr:rowOff>
    </xdr:from>
    <xdr:to>
      <xdr:col>19</xdr:col>
      <xdr:colOff>32657</xdr:colOff>
      <xdr:row>6</xdr:row>
      <xdr:rowOff>87086</xdr:rowOff>
    </xdr:to>
    <xdr:sp macro="" textlink="">
      <xdr:nvSpPr>
        <xdr:cNvPr id="26" name="Retângulo: Cantos Arredondados 25">
          <a:extLst>
            <a:ext uri="{FF2B5EF4-FFF2-40B4-BE49-F238E27FC236}">
              <a16:creationId xmlns:a16="http://schemas.microsoft.com/office/drawing/2014/main" id="{AAEFC498-6A7D-E148-3D37-F80E9230B58B}"/>
            </a:ext>
          </a:extLst>
        </xdr:cNvPr>
        <xdr:cNvSpPr/>
      </xdr:nvSpPr>
      <xdr:spPr>
        <a:xfrm>
          <a:off x="2242457" y="217714"/>
          <a:ext cx="10831286" cy="979715"/>
        </a:xfrm>
        <a:prstGeom prst="roundRect">
          <a:avLst>
            <a:gd name="adj" fmla="val 20724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</xdr:col>
      <xdr:colOff>185056</xdr:colOff>
      <xdr:row>7</xdr:row>
      <xdr:rowOff>79466</xdr:rowOff>
    </xdr:from>
    <xdr:to>
      <xdr:col>9</xdr:col>
      <xdr:colOff>35922</xdr:colOff>
      <xdr:row>27</xdr:row>
      <xdr:rowOff>108855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208AC113-5E1A-7159-0D6F-97B2A3833F2A}"/>
            </a:ext>
          </a:extLst>
        </xdr:cNvPr>
        <xdr:cNvGrpSpPr/>
      </xdr:nvGrpSpPr>
      <xdr:grpSpPr>
        <a:xfrm>
          <a:off x="2253342" y="1374866"/>
          <a:ext cx="4727666" cy="3730532"/>
          <a:chOff x="1926771" y="329837"/>
          <a:chExt cx="4727666" cy="3730532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67506ABC-329A-FA12-564A-C6BC59996154}"/>
              </a:ext>
            </a:extLst>
          </xdr:cNvPr>
          <xdr:cNvGrpSpPr/>
        </xdr:nvGrpSpPr>
        <xdr:grpSpPr>
          <a:xfrm>
            <a:off x="1926771" y="329837"/>
            <a:ext cx="4727666" cy="3730532"/>
            <a:chOff x="1926771" y="329837"/>
            <a:chExt cx="4727666" cy="3730532"/>
          </a:xfrm>
        </xdr:grpSpPr>
        <xdr:grpSp>
          <xdr:nvGrpSpPr>
            <xdr:cNvPr id="8" name="Agrupar 7">
              <a:extLst>
                <a:ext uri="{FF2B5EF4-FFF2-40B4-BE49-F238E27FC236}">
                  <a16:creationId xmlns:a16="http://schemas.microsoft.com/office/drawing/2014/main" id="{179F38E3-555F-8882-6CC7-3445E4C472CB}"/>
                </a:ext>
              </a:extLst>
            </xdr:cNvPr>
            <xdr:cNvGrpSpPr/>
          </xdr:nvGrpSpPr>
          <xdr:grpSpPr>
            <a:xfrm>
              <a:off x="1926771" y="329837"/>
              <a:ext cx="4727666" cy="3730532"/>
              <a:chOff x="1926771" y="329837"/>
              <a:chExt cx="4727666" cy="3730532"/>
            </a:xfrm>
          </xdr:grpSpPr>
          <xdr:sp macro="" textlink="">
            <xdr:nvSpPr>
              <xdr:cNvPr id="5" name="Retângulo: Cantos Arredondados 4">
                <a:extLst>
                  <a:ext uri="{FF2B5EF4-FFF2-40B4-BE49-F238E27FC236}">
                    <a16:creationId xmlns:a16="http://schemas.microsoft.com/office/drawing/2014/main" id="{8069439A-C5F5-138F-3596-25F685C52B94}"/>
                  </a:ext>
                </a:extLst>
              </xdr:cNvPr>
              <xdr:cNvSpPr/>
            </xdr:nvSpPr>
            <xdr:spPr>
              <a:xfrm>
                <a:off x="1926771" y="348341"/>
                <a:ext cx="4724400" cy="3712028"/>
              </a:xfrm>
              <a:prstGeom prst="roundRect">
                <a:avLst>
                  <a:gd name="adj" fmla="val 6141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7" name="Retângulo: Cantos Superiores Arredondados 6">
                <a:extLst>
                  <a:ext uri="{FF2B5EF4-FFF2-40B4-BE49-F238E27FC236}">
                    <a16:creationId xmlns:a16="http://schemas.microsoft.com/office/drawing/2014/main" id="{7382BC6D-48B7-A0E6-E470-1494D6602E67}"/>
                  </a:ext>
                </a:extLst>
              </xdr:cNvPr>
              <xdr:cNvSpPr/>
            </xdr:nvSpPr>
            <xdr:spPr>
              <a:xfrm>
                <a:off x="1930037" y="329837"/>
                <a:ext cx="4724400" cy="410392"/>
              </a:xfrm>
              <a:prstGeom prst="round2SameRect">
                <a:avLst>
                  <a:gd name="adj1" fmla="val 32759"/>
                  <a:gd name="adj2" fmla="val 0"/>
                </a:avLst>
              </a:prstGeom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D19BF471-AC98-4D1F-AA8D-FC0035D4A171}"/>
                </a:ext>
              </a:extLst>
            </xdr:cNvPr>
            <xdr:cNvGraphicFramePr>
              <a:graphicFrameLocks/>
            </xdr:cNvGraphicFramePr>
          </xdr:nvGraphicFramePr>
          <xdr:xfrm>
            <a:off x="1981200" y="1088569"/>
            <a:ext cx="45720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727EB4D3-BAEB-45D9-EADC-50E444BC00B6}"/>
              </a:ext>
            </a:extLst>
          </xdr:cNvPr>
          <xdr:cNvSpPr txBox="1"/>
        </xdr:nvSpPr>
        <xdr:spPr>
          <a:xfrm>
            <a:off x="2819400" y="348342"/>
            <a:ext cx="2939144" cy="3592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pt-BR" sz="2000" kern="12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Entrada</a:t>
            </a:r>
          </a:p>
        </xdr:txBody>
      </xdr:sp>
    </xdr:grpSp>
    <xdr:clientData/>
  </xdr:twoCellAnchor>
  <xdr:twoCellAnchor>
    <xdr:from>
      <xdr:col>1</xdr:col>
      <xdr:colOff>185056</xdr:colOff>
      <xdr:row>28</xdr:row>
      <xdr:rowOff>123010</xdr:rowOff>
    </xdr:from>
    <xdr:to>
      <xdr:col>18</xdr:col>
      <xdr:colOff>555172</xdr:colOff>
      <xdr:row>48</xdr:row>
      <xdr:rowOff>152399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6FAE84D3-1A48-DEB5-9C64-EF389A0B7C54}"/>
            </a:ext>
          </a:extLst>
        </xdr:cNvPr>
        <xdr:cNvGrpSpPr/>
      </xdr:nvGrpSpPr>
      <xdr:grpSpPr>
        <a:xfrm>
          <a:off x="2253342" y="5304610"/>
          <a:ext cx="10733316" cy="3730532"/>
          <a:chOff x="1894113" y="4999808"/>
          <a:chExt cx="10733316" cy="3730532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EB5B7712-077A-4378-D94D-B477B6A92CBE}"/>
              </a:ext>
            </a:extLst>
          </xdr:cNvPr>
          <xdr:cNvGrpSpPr/>
        </xdr:nvGrpSpPr>
        <xdr:grpSpPr>
          <a:xfrm>
            <a:off x="1894113" y="4999808"/>
            <a:ext cx="10733316" cy="3730532"/>
            <a:chOff x="1894113" y="4999808"/>
            <a:chExt cx="10733316" cy="3730532"/>
          </a:xfrm>
        </xdr:grpSpPr>
        <xdr:grpSp>
          <xdr:nvGrpSpPr>
            <xdr:cNvPr id="9" name="Agrupar 8">
              <a:extLst>
                <a:ext uri="{FF2B5EF4-FFF2-40B4-BE49-F238E27FC236}">
                  <a16:creationId xmlns:a16="http://schemas.microsoft.com/office/drawing/2014/main" id="{2782C35E-BB2F-4839-889D-E342C8997311}"/>
                </a:ext>
              </a:extLst>
            </xdr:cNvPr>
            <xdr:cNvGrpSpPr/>
          </xdr:nvGrpSpPr>
          <xdr:grpSpPr>
            <a:xfrm>
              <a:off x="1894113" y="4999808"/>
              <a:ext cx="10700658" cy="3730532"/>
              <a:chOff x="1926771" y="329837"/>
              <a:chExt cx="4727666" cy="3730532"/>
            </a:xfrm>
          </xdr:grpSpPr>
          <xdr:sp macro="" textlink="">
            <xdr:nvSpPr>
              <xdr:cNvPr id="10" name="Retângulo: Cantos Arredondados 9">
                <a:extLst>
                  <a:ext uri="{FF2B5EF4-FFF2-40B4-BE49-F238E27FC236}">
                    <a16:creationId xmlns:a16="http://schemas.microsoft.com/office/drawing/2014/main" id="{72E11957-A696-BF4F-CF14-97151DAC6202}"/>
                  </a:ext>
                </a:extLst>
              </xdr:cNvPr>
              <xdr:cNvSpPr/>
            </xdr:nvSpPr>
            <xdr:spPr>
              <a:xfrm>
                <a:off x="1926771" y="348341"/>
                <a:ext cx="4724400" cy="3712028"/>
              </a:xfrm>
              <a:prstGeom prst="roundRect">
                <a:avLst>
                  <a:gd name="adj" fmla="val 6141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11" name="Retângulo: Cantos Superiores Arredondados 10">
                <a:extLst>
                  <a:ext uri="{FF2B5EF4-FFF2-40B4-BE49-F238E27FC236}">
                    <a16:creationId xmlns:a16="http://schemas.microsoft.com/office/drawing/2014/main" id="{208DCC64-3118-54A6-0E28-F4E3C97E6CF6}"/>
                  </a:ext>
                </a:extLst>
              </xdr:cNvPr>
              <xdr:cNvSpPr/>
            </xdr:nvSpPr>
            <xdr:spPr>
              <a:xfrm>
                <a:off x="1930037" y="329837"/>
                <a:ext cx="4724400" cy="410392"/>
              </a:xfrm>
              <a:prstGeom prst="round2SameRect">
                <a:avLst>
                  <a:gd name="adj1" fmla="val 32759"/>
                  <a:gd name="adj2" fmla="val 0"/>
                </a:avLst>
              </a:prstGeom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75D8965E-8121-4113-BBFA-FD3739A9DA34}"/>
                </a:ext>
              </a:extLst>
            </xdr:cNvPr>
            <xdr:cNvGraphicFramePr>
              <a:graphicFrameLocks/>
            </xdr:cNvGraphicFramePr>
          </xdr:nvGraphicFramePr>
          <xdr:xfrm>
            <a:off x="1959429" y="5540831"/>
            <a:ext cx="10668000" cy="293914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sp macro="" textlink="">
        <xdr:nvSpPr>
          <xdr:cNvPr id="15" name="CaixaDeTexto 14">
            <a:extLst>
              <a:ext uri="{FF2B5EF4-FFF2-40B4-BE49-F238E27FC236}">
                <a16:creationId xmlns:a16="http://schemas.microsoft.com/office/drawing/2014/main" id="{F60827F9-E214-4099-9B65-24CC97D70A00}"/>
              </a:ext>
            </a:extLst>
          </xdr:cNvPr>
          <xdr:cNvSpPr txBox="1"/>
        </xdr:nvSpPr>
        <xdr:spPr>
          <a:xfrm>
            <a:off x="3069772" y="5007429"/>
            <a:ext cx="4082143" cy="3592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pt-BR" sz="2000" kern="12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Gastos</a:t>
            </a:r>
          </a:p>
        </xdr:txBody>
      </xdr:sp>
    </xdr:grpSp>
    <xdr:clientData/>
  </xdr:twoCellAnchor>
  <xdr:twoCellAnchor editAs="oneCell">
    <xdr:from>
      <xdr:col>0</xdr:col>
      <xdr:colOff>43542</xdr:colOff>
      <xdr:row>4</xdr:row>
      <xdr:rowOff>97970</xdr:rowOff>
    </xdr:from>
    <xdr:to>
      <xdr:col>0</xdr:col>
      <xdr:colOff>2057400</xdr:colOff>
      <xdr:row>12</xdr:row>
      <xdr:rowOff>87084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9" name="Mês 1">
              <a:extLst>
                <a:ext uri="{FF2B5EF4-FFF2-40B4-BE49-F238E27FC236}">
                  <a16:creationId xmlns:a16="http://schemas.microsoft.com/office/drawing/2014/main" id="{6965194B-EDBB-41CF-967E-B948665917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542" y="838199"/>
              <a:ext cx="2013858" cy="14695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3</xdr:col>
      <xdr:colOff>293914</xdr:colOff>
      <xdr:row>1</xdr:row>
      <xdr:rowOff>141514</xdr:rowOff>
    </xdr:from>
    <xdr:to>
      <xdr:col>7</xdr:col>
      <xdr:colOff>370114</xdr:colOff>
      <xdr:row>6</xdr:row>
      <xdr:rowOff>10886</xdr:rowOff>
    </xdr:to>
    <xdr:sp macro="" textlink="">
      <xdr:nvSpPr>
        <xdr:cNvPr id="38" name="CaixaDeTexto 37">
          <a:extLst>
            <a:ext uri="{FF2B5EF4-FFF2-40B4-BE49-F238E27FC236}">
              <a16:creationId xmlns:a16="http://schemas.microsoft.com/office/drawing/2014/main" id="{8249B890-1EC7-7253-1547-1AD0E13FF558}"/>
            </a:ext>
          </a:extLst>
        </xdr:cNvPr>
        <xdr:cNvSpPr txBox="1"/>
      </xdr:nvSpPr>
      <xdr:spPr>
        <a:xfrm>
          <a:off x="3352800" y="326571"/>
          <a:ext cx="2514600" cy="7946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kern="1200"/>
            <a:t>Hello,</a:t>
          </a:r>
          <a:r>
            <a:rPr lang="pt-BR" sz="2400" kern="1200" baseline="0"/>
            <a:t> Visitante</a:t>
          </a:r>
        </a:p>
      </xdr:txBody>
    </xdr:sp>
    <xdr:clientData/>
  </xdr:twoCellAnchor>
  <xdr:twoCellAnchor>
    <xdr:from>
      <xdr:col>3</xdr:col>
      <xdr:colOff>304798</xdr:colOff>
      <xdr:row>4</xdr:row>
      <xdr:rowOff>-1</xdr:rowOff>
    </xdr:from>
    <xdr:to>
      <xdr:col>8</xdr:col>
      <xdr:colOff>250370</xdr:colOff>
      <xdr:row>5</xdr:row>
      <xdr:rowOff>65313</xdr:rowOff>
    </xdr:to>
    <xdr:sp macro="" textlink="">
      <xdr:nvSpPr>
        <xdr:cNvPr id="40" name="CaixaDeTexto 39">
          <a:extLst>
            <a:ext uri="{FF2B5EF4-FFF2-40B4-BE49-F238E27FC236}">
              <a16:creationId xmlns:a16="http://schemas.microsoft.com/office/drawing/2014/main" id="{2152C4AF-F6E2-4EF2-BE0C-A7A39A9C6967}"/>
            </a:ext>
          </a:extLst>
        </xdr:cNvPr>
        <xdr:cNvSpPr txBox="1"/>
      </xdr:nvSpPr>
      <xdr:spPr>
        <a:xfrm>
          <a:off x="3592284" y="740228"/>
          <a:ext cx="2993572" cy="2503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kern="1200" baseline="0">
              <a:solidFill>
                <a:schemeClr val="bg1">
                  <a:lumMod val="50000"/>
                </a:schemeClr>
              </a:solidFill>
            </a:rPr>
            <a:t>Acompanhamento Financeiro</a:t>
          </a:r>
          <a:endParaRPr lang="pt-BR" sz="1600" kern="12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0</xdr:col>
      <xdr:colOff>6926</xdr:colOff>
      <xdr:row>1</xdr:row>
      <xdr:rowOff>32660</xdr:rowOff>
    </xdr:from>
    <xdr:to>
      <xdr:col>0</xdr:col>
      <xdr:colOff>2057399</xdr:colOff>
      <xdr:row>4</xdr:row>
      <xdr:rowOff>10888</xdr:rowOff>
    </xdr:to>
    <xdr:sp macro="" textlink="">
      <xdr:nvSpPr>
        <xdr:cNvPr id="42" name="Retângulo: Cantos Arredondados 41">
          <a:extLst>
            <a:ext uri="{FF2B5EF4-FFF2-40B4-BE49-F238E27FC236}">
              <a16:creationId xmlns:a16="http://schemas.microsoft.com/office/drawing/2014/main" id="{76A93A4B-C97B-4D63-B377-4F948CD469DE}"/>
            </a:ext>
          </a:extLst>
        </xdr:cNvPr>
        <xdr:cNvSpPr/>
      </xdr:nvSpPr>
      <xdr:spPr>
        <a:xfrm>
          <a:off x="6926" y="212769"/>
          <a:ext cx="2050473" cy="518555"/>
        </a:xfrm>
        <a:prstGeom prst="roundRect">
          <a:avLst>
            <a:gd name="adj" fmla="val 0"/>
          </a:avLst>
        </a:prstGeom>
        <a:solidFill>
          <a:schemeClr val="bg1"/>
        </a:solidFill>
        <a:ln w="38100"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795646</xdr:colOff>
      <xdr:row>1</xdr:row>
      <xdr:rowOff>117764</xdr:rowOff>
    </xdr:from>
    <xdr:to>
      <xdr:col>1</xdr:col>
      <xdr:colOff>248392</xdr:colOff>
      <xdr:row>3</xdr:row>
      <xdr:rowOff>48491</xdr:rowOff>
    </xdr:to>
    <xdr:sp macro="" textlink="">
      <xdr:nvSpPr>
        <xdr:cNvPr id="43" name="CaixaDeTexto 42">
          <a:extLst>
            <a:ext uri="{FF2B5EF4-FFF2-40B4-BE49-F238E27FC236}">
              <a16:creationId xmlns:a16="http://schemas.microsoft.com/office/drawing/2014/main" id="{00CA6005-C7BE-8BB3-C364-B20B736D855D}"/>
            </a:ext>
          </a:extLst>
        </xdr:cNvPr>
        <xdr:cNvSpPr txBox="1"/>
      </xdr:nvSpPr>
      <xdr:spPr>
        <a:xfrm>
          <a:off x="795646" y="302821"/>
          <a:ext cx="1521032" cy="3008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 b="1" kern="1200">
              <a:solidFill>
                <a:schemeClr val="accent2"/>
              </a:solidFill>
            </a:rPr>
            <a:t>Money App</a:t>
          </a:r>
        </a:p>
      </xdr:txBody>
    </xdr:sp>
    <xdr:clientData/>
  </xdr:twoCellAnchor>
  <xdr:twoCellAnchor>
    <xdr:from>
      <xdr:col>10</xdr:col>
      <xdr:colOff>370113</xdr:colOff>
      <xdr:row>7</xdr:row>
      <xdr:rowOff>112123</xdr:rowOff>
    </xdr:from>
    <xdr:to>
      <xdr:col>18</xdr:col>
      <xdr:colOff>220979</xdr:colOff>
      <xdr:row>27</xdr:row>
      <xdr:rowOff>141512</xdr:rowOff>
    </xdr:to>
    <xdr:grpSp>
      <xdr:nvGrpSpPr>
        <xdr:cNvPr id="49" name="Agrupar 48">
          <a:extLst>
            <a:ext uri="{FF2B5EF4-FFF2-40B4-BE49-F238E27FC236}">
              <a16:creationId xmlns:a16="http://schemas.microsoft.com/office/drawing/2014/main" id="{C781FC95-0327-45EB-8078-2B6B8B1F88B5}"/>
            </a:ext>
          </a:extLst>
        </xdr:cNvPr>
        <xdr:cNvGrpSpPr/>
      </xdr:nvGrpSpPr>
      <xdr:grpSpPr>
        <a:xfrm>
          <a:off x="7924799" y="1407523"/>
          <a:ext cx="4727666" cy="3730532"/>
          <a:chOff x="1926771" y="329837"/>
          <a:chExt cx="4727666" cy="3730532"/>
        </a:xfrm>
      </xdr:grpSpPr>
      <xdr:grpSp>
        <xdr:nvGrpSpPr>
          <xdr:cNvPr id="52" name="Agrupar 51">
            <a:extLst>
              <a:ext uri="{FF2B5EF4-FFF2-40B4-BE49-F238E27FC236}">
                <a16:creationId xmlns:a16="http://schemas.microsoft.com/office/drawing/2014/main" id="{7A70E7B7-B464-6CC6-8091-FB7E0DB5318A}"/>
              </a:ext>
            </a:extLst>
          </xdr:cNvPr>
          <xdr:cNvGrpSpPr/>
        </xdr:nvGrpSpPr>
        <xdr:grpSpPr>
          <a:xfrm>
            <a:off x="1926771" y="329837"/>
            <a:ext cx="4727666" cy="3730532"/>
            <a:chOff x="1926771" y="329837"/>
            <a:chExt cx="4727666" cy="3730532"/>
          </a:xfrm>
        </xdr:grpSpPr>
        <xdr:sp macro="" textlink="">
          <xdr:nvSpPr>
            <xdr:cNvPr id="54" name="Retângulo: Cantos Arredondados 53">
              <a:extLst>
                <a:ext uri="{FF2B5EF4-FFF2-40B4-BE49-F238E27FC236}">
                  <a16:creationId xmlns:a16="http://schemas.microsoft.com/office/drawing/2014/main" id="{FD6F00C5-23E7-2A63-7A81-3D99C912BC76}"/>
                </a:ext>
              </a:extLst>
            </xdr:cNvPr>
            <xdr:cNvSpPr/>
          </xdr:nvSpPr>
          <xdr:spPr>
            <a:xfrm>
              <a:off x="1926771" y="348341"/>
              <a:ext cx="4724400" cy="3712028"/>
            </a:xfrm>
            <a:prstGeom prst="roundRect">
              <a:avLst>
                <a:gd name="adj" fmla="val 6141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55" name="Retângulo: Cantos Superiores Arredondados 54">
              <a:extLst>
                <a:ext uri="{FF2B5EF4-FFF2-40B4-BE49-F238E27FC236}">
                  <a16:creationId xmlns:a16="http://schemas.microsoft.com/office/drawing/2014/main" id="{EA784B78-1D0E-A74C-AB27-CCA7A2B89FF4}"/>
                </a:ext>
              </a:extLst>
            </xdr:cNvPr>
            <xdr:cNvSpPr/>
          </xdr:nvSpPr>
          <xdr:spPr>
            <a:xfrm>
              <a:off x="1930037" y="329837"/>
              <a:ext cx="4724400" cy="410392"/>
            </a:xfrm>
            <a:prstGeom prst="round2SameRect">
              <a:avLst>
                <a:gd name="adj1" fmla="val 32759"/>
                <a:gd name="adj2" fmla="val 0"/>
              </a:avLst>
            </a:prstGeom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</xdr:grpSp>
      <xdr:sp macro="" textlink="">
        <xdr:nvSpPr>
          <xdr:cNvPr id="51" name="CaixaDeTexto 50">
            <a:extLst>
              <a:ext uri="{FF2B5EF4-FFF2-40B4-BE49-F238E27FC236}">
                <a16:creationId xmlns:a16="http://schemas.microsoft.com/office/drawing/2014/main" id="{8DBC39E3-8DAE-61BD-3EBF-A1ED35FE51CC}"/>
              </a:ext>
            </a:extLst>
          </xdr:cNvPr>
          <xdr:cNvSpPr txBox="1"/>
        </xdr:nvSpPr>
        <xdr:spPr>
          <a:xfrm>
            <a:off x="2819400" y="348342"/>
            <a:ext cx="2939144" cy="3592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pt-BR" sz="2000" kern="12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Economias</a:t>
            </a:r>
          </a:p>
        </xdr:txBody>
      </xdr:sp>
    </xdr:grpSp>
    <xdr:clientData/>
  </xdr:twoCellAnchor>
  <xdr:twoCellAnchor>
    <xdr:from>
      <xdr:col>10</xdr:col>
      <xdr:colOff>435427</xdr:colOff>
      <xdr:row>10</xdr:row>
      <xdr:rowOff>90352</xdr:rowOff>
    </xdr:from>
    <xdr:to>
      <xdr:col>18</xdr:col>
      <xdr:colOff>130627</xdr:colOff>
      <xdr:row>25</xdr:row>
      <xdr:rowOff>57694</xdr:rowOff>
    </xdr:to>
    <xdr:graphicFrame macro="">
      <xdr:nvGraphicFramePr>
        <xdr:cNvPr id="56" name="Gráfico 55">
          <a:extLst>
            <a:ext uri="{FF2B5EF4-FFF2-40B4-BE49-F238E27FC236}">
              <a16:creationId xmlns:a16="http://schemas.microsoft.com/office/drawing/2014/main" id="{D8EE95B7-4E56-456D-8449-460982F2C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391886</xdr:colOff>
      <xdr:row>1</xdr:row>
      <xdr:rowOff>32658</xdr:rowOff>
    </xdr:from>
    <xdr:to>
      <xdr:col>3</xdr:col>
      <xdr:colOff>141514</xdr:colOff>
      <xdr:row>6</xdr:row>
      <xdr:rowOff>86790</xdr:rowOff>
    </xdr:to>
    <xdr:pic>
      <xdr:nvPicPr>
        <xdr:cNvPr id="61" name="Imagem 60" descr="Kid - Free user icons">
          <a:extLst>
            <a:ext uri="{FF2B5EF4-FFF2-40B4-BE49-F238E27FC236}">
              <a16:creationId xmlns:a16="http://schemas.microsoft.com/office/drawing/2014/main" id="{A8B770C3-617F-9C8A-89E8-E5356DB123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0172" y="217715"/>
          <a:ext cx="968828" cy="9794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326572</xdr:colOff>
      <xdr:row>1</xdr:row>
      <xdr:rowOff>54427</xdr:rowOff>
    </xdr:from>
    <xdr:to>
      <xdr:col>18</xdr:col>
      <xdr:colOff>500743</xdr:colOff>
      <xdr:row>5</xdr:row>
      <xdr:rowOff>161559</xdr:rowOff>
    </xdr:to>
    <xdr:grpSp>
      <xdr:nvGrpSpPr>
        <xdr:cNvPr id="70" name="Agrupar 69">
          <a:extLst>
            <a:ext uri="{FF2B5EF4-FFF2-40B4-BE49-F238E27FC236}">
              <a16:creationId xmlns:a16="http://schemas.microsoft.com/office/drawing/2014/main" id="{210AE54F-C380-85A5-0B54-F8AC57D9E0DE}"/>
            </a:ext>
          </a:extLst>
        </xdr:cNvPr>
        <xdr:cNvGrpSpPr/>
      </xdr:nvGrpSpPr>
      <xdr:grpSpPr>
        <a:xfrm>
          <a:off x="7271658" y="239484"/>
          <a:ext cx="5660571" cy="847361"/>
          <a:chOff x="7271658" y="239484"/>
          <a:chExt cx="5660571" cy="847361"/>
        </a:xfrm>
      </xdr:grpSpPr>
      <xdr:sp macro="" textlink="">
        <xdr:nvSpPr>
          <xdr:cNvPr id="39" name="Retângulo 38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42D2027A-AE1E-47EA-80A7-E2198D057F95}"/>
              </a:ext>
            </a:extLst>
          </xdr:cNvPr>
          <xdr:cNvSpPr/>
        </xdr:nvSpPr>
        <xdr:spPr>
          <a:xfrm>
            <a:off x="7511143" y="478972"/>
            <a:ext cx="5421086" cy="3810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400" kern="1200">
                <a:solidFill>
                  <a:schemeClr val="bg1">
                    <a:lumMod val="65000"/>
                  </a:schemeClr>
                </a:solidFill>
              </a:rPr>
              <a:t>   </a:t>
            </a:r>
            <a:r>
              <a:rPr lang="pt-BR" sz="1400" kern="1200" baseline="0">
                <a:solidFill>
                  <a:schemeClr val="bg1">
                    <a:lumMod val="65000"/>
                  </a:schemeClr>
                </a:solidFill>
              </a:rPr>
              <a:t>           </a:t>
            </a:r>
            <a:r>
              <a:rPr lang="pt-BR" sz="1400" kern="1200">
                <a:solidFill>
                  <a:schemeClr val="bg1">
                    <a:lumMod val="65000"/>
                  </a:schemeClr>
                </a:solidFill>
              </a:rPr>
              <a:t>pesquisar dados</a:t>
            </a:r>
          </a:p>
        </xdr:txBody>
      </xdr:sp>
      <xdr:pic>
        <xdr:nvPicPr>
          <xdr:cNvPr id="69" name="Imagem 68" descr="Magnify, magnifying glass, search, search bar, zoom icon - Download on  Iconfinder">
            <a:extLst>
              <a:ext uri="{FF2B5EF4-FFF2-40B4-BE49-F238E27FC236}">
                <a16:creationId xmlns:a16="http://schemas.microsoft.com/office/drawing/2014/main" id="{AF781465-5FDA-D308-469D-1AC9E0196BE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271658" y="239484"/>
            <a:ext cx="838199" cy="84736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0</xdr:col>
      <xdr:colOff>424545</xdr:colOff>
      <xdr:row>1</xdr:row>
      <xdr:rowOff>76201</xdr:rowOff>
    </xdr:from>
    <xdr:to>
      <xdr:col>0</xdr:col>
      <xdr:colOff>849086</xdr:colOff>
      <xdr:row>3</xdr:row>
      <xdr:rowOff>135071</xdr:rowOff>
    </xdr:to>
    <xdr:pic>
      <xdr:nvPicPr>
        <xdr:cNvPr id="76" name="Imagem 75" descr="Money Icon PNG Images, Vectors Free Download - Pngtree">
          <a:extLst>
            <a:ext uri="{FF2B5EF4-FFF2-40B4-BE49-F238E27FC236}">
              <a16:creationId xmlns:a16="http://schemas.microsoft.com/office/drawing/2014/main" id="{03E2E22B-E6DA-98CA-76C5-03E02E9F80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545" y="261258"/>
          <a:ext cx="424541" cy="428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tha" refreshedDate="45672.756031828707" createdVersion="8" refreshedVersion="8" minRefreshableVersion="3" recordCount="44" xr:uid="{919530A0-E57D-4430-B413-2FBED73DB6AF}">
  <cacheSource type="worksheet">
    <worksheetSource name="tbl_operation"/>
  </cacheSource>
  <cacheFields count="8">
    <cacheField name="Data" numFmtId="14">
      <sharedItems containsSemiMixedTypes="0" containsNonDate="0" containsDate="1" containsString="0" minDate="2024-08-01T00:00:00" maxDate="2024-11-01T00:00:00" count="39">
        <d v="2024-08-01T00:00:00"/>
        <d v="2024-08-03T00:00:00"/>
        <d v="2024-08-05T00:00:00"/>
        <d v="2024-08-07T00:00:00"/>
        <d v="2024-08-10T00:00:00"/>
        <d v="2024-08-12T00:00:00"/>
        <d v="2024-08-15T00:00:00"/>
        <d v="2024-08-18T00:00:00"/>
        <d v="2024-08-20T00:00:00"/>
        <d v="2024-08-22T00:00:00"/>
        <d v="2024-08-24T00:00:00"/>
        <d v="2024-08-28T00:00:00"/>
        <d v="2024-08-30T00:00:00"/>
        <d v="2024-08-31T00:00:00"/>
        <d v="2024-09-01T00:00:00"/>
        <d v="2024-09-02T00:00:00"/>
        <d v="2024-09-05T00:00:00"/>
        <d v="2024-09-08T00:00:00"/>
        <d v="2024-09-11T00:00:00"/>
        <d v="2024-09-14T00:00:00"/>
        <d v="2024-09-17T00:00:00"/>
        <d v="2024-09-20T00:00:00"/>
        <d v="2024-09-23T00:00:00"/>
        <d v="2024-09-26T00:00:00"/>
        <d v="2024-09-29T00:00:00"/>
        <d v="2024-10-01T00:00:00"/>
        <d v="2024-10-03T00:00:00"/>
        <d v="2024-10-05T00:00:00"/>
        <d v="2024-10-08T00:00:00"/>
        <d v="2024-10-10T00:00:00"/>
        <d v="2024-10-13T00:00:00"/>
        <d v="2024-10-15T00:00:00"/>
        <d v="2024-10-18T00:00:00"/>
        <d v="2024-10-20T00:00:00"/>
        <d v="2024-10-22T00:00:00"/>
        <d v="2024-10-24T00:00:00"/>
        <d v="2024-10-26T00:00:00"/>
        <d v="2024-10-30T00:00:00"/>
        <d v="2024-10-31T00:00:00"/>
      </sharedItems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 " numFmtId="0">
      <sharedItems count="2">
        <s v="ENTRADA"/>
        <s v="SAÍDA"/>
      </sharedItems>
    </cacheField>
    <cacheField name="Categoria 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 " numFmtId="0">
      <sharedItems/>
    </cacheField>
    <cacheField name="Valor " numFmtId="4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75537242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x v="0"/>
    <x v="0"/>
    <x v="0"/>
    <s v="Salário mensal"/>
    <n v="5000"/>
    <s v="Transferência"/>
    <s v="Recebido"/>
  </r>
  <r>
    <x v="0"/>
    <x v="0"/>
    <x v="1"/>
    <x v="1"/>
    <s v="Compras no supermercado"/>
    <n v="550"/>
    <s v="Débito Automático"/>
    <s v="Pendente"/>
  </r>
  <r>
    <x v="1"/>
    <x v="0"/>
    <x v="1"/>
    <x v="2"/>
    <s v="Gasolina"/>
    <n v="300"/>
    <s v="Cartão de Crédito"/>
    <s v="Pago"/>
  </r>
  <r>
    <x v="2"/>
    <x v="0"/>
    <x v="1"/>
    <x v="3"/>
    <s v="Cinema"/>
    <n v="120"/>
    <s v="Cartão de Crédito"/>
    <s v="Pago"/>
  </r>
  <r>
    <x v="3"/>
    <x v="0"/>
    <x v="1"/>
    <x v="4"/>
    <s v="Consulta odontológica"/>
    <n v="250"/>
    <s v="Transferência"/>
    <s v="Pago"/>
  </r>
  <r>
    <x v="4"/>
    <x v="0"/>
    <x v="1"/>
    <x v="5"/>
    <s v="Material escolar"/>
    <n v="400"/>
    <s v="Débito Automático"/>
    <s v="Pendente"/>
  </r>
  <r>
    <x v="5"/>
    <x v="0"/>
    <x v="1"/>
    <x v="6"/>
    <s v="Compra de roupas de inverno"/>
    <n v="600"/>
    <s v="Cartão de Crédito"/>
    <s v="Pendente"/>
  </r>
  <r>
    <x v="6"/>
    <x v="0"/>
    <x v="0"/>
    <x v="7"/>
    <s v="Dividendos de ações"/>
    <n v="800"/>
    <s v="Transferência"/>
    <s v="Recebido"/>
  </r>
  <r>
    <x v="6"/>
    <x v="0"/>
    <x v="1"/>
    <x v="8"/>
    <s v="Limpeza do apartamento"/>
    <n v="150"/>
    <s v="Transferência"/>
    <s v="Pago"/>
  </r>
  <r>
    <x v="7"/>
    <x v="0"/>
    <x v="1"/>
    <x v="9"/>
    <s v="Compra de novo celular"/>
    <n v="1200"/>
    <s v="Cartão de Crédito"/>
    <s v="Pendente"/>
  </r>
  <r>
    <x v="8"/>
    <x v="0"/>
    <x v="1"/>
    <x v="10"/>
    <s v="Reparos domésticos"/>
    <n v="450"/>
    <s v="Débito Automático"/>
    <s v="Pago"/>
  </r>
  <r>
    <x v="9"/>
    <x v="0"/>
    <x v="1"/>
    <x v="11"/>
    <s v="Presente de aniversário"/>
    <n v="180"/>
    <s v="Transferência"/>
    <s v="Pendente"/>
  </r>
  <r>
    <x v="10"/>
    <x v="0"/>
    <x v="1"/>
    <x v="12"/>
    <s v="Corte de cabelo e barba"/>
    <n v="80"/>
    <s v="Débito Automático"/>
    <s v="Pago"/>
  </r>
  <r>
    <x v="11"/>
    <x v="0"/>
    <x v="1"/>
    <x v="13"/>
    <s v="Ração e petiscos para o cachorro"/>
    <n v="200"/>
    <s v="Débito Automático"/>
    <s v="Pago"/>
  </r>
  <r>
    <x v="12"/>
    <x v="0"/>
    <x v="1"/>
    <x v="14"/>
    <s v="Reserva de pousada"/>
    <n v="750"/>
    <s v="Transferência"/>
    <s v="Pendente"/>
  </r>
  <r>
    <x v="13"/>
    <x v="0"/>
    <x v="1"/>
    <x v="15"/>
    <s v="Jantar em restaurante francês"/>
    <n v="350"/>
    <s v="Cartão de Crédito"/>
    <s v="Pago"/>
  </r>
  <r>
    <x v="14"/>
    <x v="1"/>
    <x v="0"/>
    <x v="0"/>
    <s v="Salário mensal"/>
    <n v="5000"/>
    <s v="Transferência"/>
    <s v="Recebido"/>
  </r>
  <r>
    <x v="15"/>
    <x v="1"/>
    <x v="1"/>
    <x v="1"/>
    <s v="Compras no supermercado"/>
    <n v="450"/>
    <s v="Débito Automático"/>
    <s v="Pendente"/>
  </r>
  <r>
    <x v="16"/>
    <x v="1"/>
    <x v="1"/>
    <x v="2"/>
    <s v="Gasolina"/>
    <n v="300"/>
    <s v="Débito Automático"/>
    <s v="Pago"/>
  </r>
  <r>
    <x v="17"/>
    <x v="1"/>
    <x v="1"/>
    <x v="3"/>
    <s v="Cinema e jantar"/>
    <n v="200"/>
    <s v="Transferência"/>
    <s v="Pago"/>
  </r>
  <r>
    <x v="18"/>
    <x v="1"/>
    <x v="1"/>
    <x v="4"/>
    <s v="Plano de saúde"/>
    <n v="600"/>
    <s v="Débito Automático"/>
    <s v="Pendente"/>
  </r>
  <r>
    <x v="19"/>
    <x v="1"/>
    <x v="1"/>
    <x v="5"/>
    <s v="Material escolar"/>
    <n v="350"/>
    <s v="Transferência"/>
    <s v="Pago"/>
  </r>
  <r>
    <x v="20"/>
    <x v="1"/>
    <x v="1"/>
    <x v="6"/>
    <s v="Compra de roupas"/>
    <n v="500"/>
    <s v="Cartão de Crédito"/>
    <s v="Pendente"/>
  </r>
  <r>
    <x v="21"/>
    <x v="1"/>
    <x v="0"/>
    <x v="16"/>
    <s v="Pagamento por projeto freelancer"/>
    <n v="1200"/>
    <s v="Transferência"/>
    <s v="Recebido"/>
  </r>
  <r>
    <x v="21"/>
    <x v="1"/>
    <x v="1"/>
    <x v="8"/>
    <s v="Manutenção do veículo"/>
    <n v="800"/>
    <s v="Transferência"/>
    <s v="Pago"/>
  </r>
  <r>
    <x v="22"/>
    <x v="1"/>
    <x v="1"/>
    <x v="9"/>
    <s v="Compra de novo smartphone"/>
    <n v="1500"/>
    <s v="Cartão de Crédito"/>
    <s v="Pendente"/>
  </r>
  <r>
    <x v="23"/>
    <x v="1"/>
    <x v="1"/>
    <x v="17"/>
    <s v="Conta de energia elétrica"/>
    <n v="250"/>
    <s v="Débito Automático"/>
    <s v="Pago"/>
  </r>
  <r>
    <x v="24"/>
    <x v="1"/>
    <x v="1"/>
    <x v="11"/>
    <s v="Aniversário da mãe"/>
    <n v="400"/>
    <s v="Cartão de Crédito"/>
    <s v="Pendente"/>
  </r>
  <r>
    <x v="25"/>
    <x v="2"/>
    <x v="0"/>
    <x v="0"/>
    <s v="Salário mensal"/>
    <n v="5000"/>
    <s v="Transferência"/>
    <s v="Recebido"/>
  </r>
  <r>
    <x v="25"/>
    <x v="2"/>
    <x v="1"/>
    <x v="1"/>
    <s v="Compras no supermercado"/>
    <n v="600"/>
    <s v="Débito Automático"/>
    <s v="Pendente"/>
  </r>
  <r>
    <x v="26"/>
    <x v="2"/>
    <x v="1"/>
    <x v="2"/>
    <s v="Recarga de cartão de transporte"/>
    <n v="200"/>
    <s v="Cartão de Crédito"/>
    <s v="Pago"/>
  </r>
  <r>
    <x v="27"/>
    <x v="2"/>
    <x v="1"/>
    <x v="3"/>
    <s v="Ingressos para teatro"/>
    <n v="180"/>
    <s v="Transferência"/>
    <s v="Pago"/>
  </r>
  <r>
    <x v="28"/>
    <x v="2"/>
    <x v="1"/>
    <x v="4"/>
    <s v="Remédios de farmácia"/>
    <n v="120"/>
    <s v="Débito Automático"/>
    <s v="Pendente"/>
  </r>
  <r>
    <x v="29"/>
    <x v="2"/>
    <x v="1"/>
    <x v="5"/>
    <s v="Cursos online"/>
    <n v="350"/>
    <s v="Cartão de Crédito"/>
    <s v="Pendente"/>
  </r>
  <r>
    <x v="30"/>
    <x v="2"/>
    <x v="1"/>
    <x v="6"/>
    <s v="Roupas de primavera"/>
    <n v="400"/>
    <s v="Transferência"/>
    <s v="Pago"/>
  </r>
  <r>
    <x v="31"/>
    <x v="2"/>
    <x v="1"/>
    <x v="8"/>
    <s v="Manutenção da casa"/>
    <n v="450"/>
    <s v="Débito Automático"/>
    <s v="Pago"/>
  </r>
  <r>
    <x v="32"/>
    <x v="2"/>
    <x v="0"/>
    <x v="18"/>
    <s v="Venda de equipamentos eletrônicos"/>
    <n v="1500"/>
    <s v="Transferência"/>
    <s v="Recebido"/>
  </r>
  <r>
    <x v="32"/>
    <x v="2"/>
    <x v="1"/>
    <x v="9"/>
    <s v="Manutenção do computador"/>
    <n v="300"/>
    <s v="Cartão de Crédito"/>
    <s v="Pendente"/>
  </r>
  <r>
    <x v="33"/>
    <x v="2"/>
    <x v="1"/>
    <x v="10"/>
    <s v="Troca de móveis da cozinha"/>
    <n v="800"/>
    <s v="Transferência"/>
    <s v="Pago"/>
  </r>
  <r>
    <x v="34"/>
    <x v="2"/>
    <x v="1"/>
    <x v="11"/>
    <s v="Presentes para casamento"/>
    <n v="250"/>
    <s v="Cartão de Crédito"/>
    <s v="Pendente"/>
  </r>
  <r>
    <x v="35"/>
    <x v="2"/>
    <x v="1"/>
    <x v="13"/>
    <s v="Veterinário para o pet"/>
    <n v="150"/>
    <s v="Débito Automático"/>
    <s v="Pago"/>
  </r>
  <r>
    <x v="36"/>
    <x v="2"/>
    <x v="1"/>
    <x v="12"/>
    <s v="Salão de beleza"/>
    <n v="250"/>
    <s v="Transferência"/>
    <s v="Pendente"/>
  </r>
  <r>
    <x v="37"/>
    <x v="2"/>
    <x v="1"/>
    <x v="15"/>
    <s v="Jantar em restaurante italiano"/>
    <n v="220"/>
    <s v="Transferência"/>
    <s v="Pendente"/>
  </r>
  <r>
    <x v="38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44E0FE-40D3-4DD8-9E37-B69BDD92A320}" name="Tabela dinâmica2" cacheId="2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B38:C43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 " fld="5" baseField="0" baseItem="0" numFmtId="4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8D979C-98FF-4BE6-834E-5FDAC631DBA5}" name="Tabela dinâmica1" cacheId="23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5">
  <location ref="B7:C23" firstHeaderRow="1" firstDataRow="1" firstDataCol="1" rowPageCount="1" colPageCount="1"/>
  <pivotFields count="8">
    <pivotField numFmtId="14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 " fld="5" baseField="0" baseItem="0" numFmtId="4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09D5BACD-6CA4-460B-A033-4F12FECB54FC}" sourceName="Mês">
  <pivotTables>
    <pivotTable tabId="3" name="Tabela dinâmica1"/>
    <pivotTable tabId="3" name="Tabela dinâmica2"/>
  </pivotTables>
  <data>
    <tabular pivotCacheId="1755372425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B9B354F4-D72B-499D-83EF-96EAA0537EC5}" cache="SegmentaçãodeDados_Mês" caption="Mês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1" xr10:uid="{20953D80-AB57-4635-BDD5-E7CDCE2B2B1B}" cache="SegmentaçãodeDados_Mês" caption="Mês" style="SlicerStyleDark1 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B4E0D5-6D03-4B01-B488-CECD50902E4F}" name="tbl_operation" displayName="tbl_operation" ref="A1:H45" totalsRowShown="0" headerRowDxfId="9" dataDxfId="10">
  <autoFilter ref="A1:H45" xr:uid="{B0B4E0D5-6D03-4B01-B488-CECD50902E4F}"/>
  <tableColumns count="8">
    <tableColumn id="1" xr3:uid="{4AA72FDC-D206-4C2C-B460-B30457E1C66D}" name="Data" dataDxfId="5"/>
    <tableColumn id="8" xr3:uid="{F9FC8D17-DE1F-4D1E-BBB2-40D01B48957C}" name="Mês" dataDxfId="3">
      <calculatedColumnFormula>MONTH(tbl_operation[[#This Row],[Data]])</calculatedColumnFormula>
    </tableColumn>
    <tableColumn id="2" xr3:uid="{480C1CDF-626F-4B4C-9C1C-B2A159991B8E}" name="Tipo " dataDxfId="4"/>
    <tableColumn id="3" xr3:uid="{CA6FF403-0C61-4F2D-B666-CEAF04729712}" name="Categoria " dataDxfId="6"/>
    <tableColumn id="4" xr3:uid="{F93B1120-CCED-4678-B1BF-8A274ADA5E37}" name="Descrição " dataDxfId="12"/>
    <tableColumn id="5" xr3:uid="{3EB81E31-8BEE-404F-9988-61E60FF88543}" name="Valor " dataDxfId="11" dataCellStyle="Moeda"/>
    <tableColumn id="6" xr3:uid="{ADAB93E8-3087-4A17-9251-55967AA53721}" name="Operação Bancária" dataDxfId="8"/>
    <tableColumn id="7" xr3:uid="{A648794C-01B6-45C1-82C2-DDF043D9E0CC}" name="Status" dataDxfId="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054BA56-271C-49FB-9D80-F16F823C5526}" name="Tabela3" displayName="Tabela3" ref="C6:D18" totalsRowCount="1">
  <autoFilter ref="C6:D17" xr:uid="{C054BA56-271C-49FB-9D80-F16F823C5526}"/>
  <tableColumns count="2">
    <tableColumn id="1" xr3:uid="{D74C0C09-41B6-4D15-A438-565E8B3D70B1}" name="Data de Lançamento"/>
    <tableColumn id="2" xr3:uid="{15D4BD88-DC7A-4A4F-8BA6-C20796EA228F}" name="Depósito Reservado" totalsRowDxfId="0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" xr10:uid="{0164DC50-25D2-45E8-915F-FF8FAADBEEBA}" sourceName="Data">
  <pivotTables>
    <pivotTable tabId="3" name="Tabela dinâmica1"/>
  </pivotTables>
  <state minimalRefreshVersion="6" lastRefreshVersion="6" pivotCacheId="1755372425" filterType="unknown">
    <bounds startDate="2024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B28C1031-2459-4563-A60D-F76509BB8558}" cache="NativeTimeline_Data" caption="Data" level="2" selectionLevel="2" scrollPosition="2024-05-19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11/relationships/timeline" Target="../timelines/timelin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DBAC9-FD96-4C2D-B5A5-C435D39952C4}">
  <sheetPr>
    <tabColor rgb="FF00B0F0"/>
  </sheetPr>
  <dimension ref="A1:H45"/>
  <sheetViews>
    <sheetView workbookViewId="0"/>
  </sheetViews>
  <sheetFormatPr defaultRowHeight="13.8" customHeight="1" x14ac:dyDescent="0.3"/>
  <cols>
    <col min="1" max="1" width="10.5546875" bestFit="1" customWidth="1"/>
    <col min="2" max="2" width="10.5546875" style="12" customWidth="1"/>
    <col min="3" max="3" width="12.77734375" customWidth="1"/>
    <col min="4" max="4" width="15.5546875" customWidth="1"/>
    <col min="5" max="5" width="37.21875" customWidth="1"/>
    <col min="6" max="6" width="14.44140625" customWidth="1"/>
    <col min="7" max="7" width="21.109375" customWidth="1"/>
    <col min="8" max="8" width="10.44140625" customWidth="1"/>
  </cols>
  <sheetData>
    <row r="1" spans="1:8" ht="13.8" customHeight="1" x14ac:dyDescent="0.3">
      <c r="A1" s="4" t="s">
        <v>65</v>
      </c>
      <c r="B1" s="10" t="s">
        <v>76</v>
      </c>
      <c r="C1" s="4" t="s">
        <v>66</v>
      </c>
      <c r="D1" s="4" t="s">
        <v>67</v>
      </c>
      <c r="E1" s="4" t="s">
        <v>68</v>
      </c>
      <c r="F1" s="4" t="s">
        <v>69</v>
      </c>
      <c r="G1" s="4" t="s">
        <v>70</v>
      </c>
      <c r="H1" s="4" t="s">
        <v>71</v>
      </c>
    </row>
    <row r="2" spans="1:8" ht="13.8" customHeight="1" x14ac:dyDescent="0.3">
      <c r="A2" s="1">
        <v>45505</v>
      </c>
      <c r="B2" s="11">
        <f>MONTH(tbl_operation[[#This Row],[Data]])</f>
        <v>8</v>
      </c>
      <c r="C2" s="5" t="s">
        <v>0</v>
      </c>
      <c r="D2" s="2" t="s">
        <v>1</v>
      </c>
      <c r="E2" s="2" t="s">
        <v>2</v>
      </c>
      <c r="F2" s="3">
        <v>5000</v>
      </c>
      <c r="G2" s="2" t="s">
        <v>3</v>
      </c>
      <c r="H2" s="5" t="s">
        <v>4</v>
      </c>
    </row>
    <row r="3" spans="1:8" ht="13.8" customHeight="1" x14ac:dyDescent="0.3">
      <c r="A3" s="1">
        <v>45505</v>
      </c>
      <c r="B3" s="11">
        <f>MONTH(tbl_operation[[#This Row],[Data]])</f>
        <v>8</v>
      </c>
      <c r="C3" s="5" t="s">
        <v>5</v>
      </c>
      <c r="D3" s="2" t="s">
        <v>6</v>
      </c>
      <c r="E3" s="2" t="s">
        <v>7</v>
      </c>
      <c r="F3" s="3">
        <v>550</v>
      </c>
      <c r="G3" s="2" t="s">
        <v>8</v>
      </c>
      <c r="H3" s="5" t="s">
        <v>9</v>
      </c>
    </row>
    <row r="4" spans="1:8" ht="13.8" customHeight="1" x14ac:dyDescent="0.3">
      <c r="A4" s="1">
        <v>45507</v>
      </c>
      <c r="B4" s="11">
        <f>MONTH(tbl_operation[[#This Row],[Data]])</f>
        <v>8</v>
      </c>
      <c r="C4" s="5" t="s">
        <v>5</v>
      </c>
      <c r="D4" s="2" t="s">
        <v>10</v>
      </c>
      <c r="E4" s="2" t="s">
        <v>11</v>
      </c>
      <c r="F4" s="3">
        <v>300</v>
      </c>
      <c r="G4" s="2" t="s">
        <v>12</v>
      </c>
      <c r="H4" s="5" t="s">
        <v>13</v>
      </c>
    </row>
    <row r="5" spans="1:8" ht="13.8" customHeight="1" x14ac:dyDescent="0.3">
      <c r="A5" s="1">
        <v>45509</v>
      </c>
      <c r="B5" s="11">
        <f>MONTH(tbl_operation[[#This Row],[Data]])</f>
        <v>8</v>
      </c>
      <c r="C5" s="5" t="s">
        <v>5</v>
      </c>
      <c r="D5" s="2" t="s">
        <v>14</v>
      </c>
      <c r="E5" s="2" t="s">
        <v>15</v>
      </c>
      <c r="F5" s="3">
        <v>120</v>
      </c>
      <c r="G5" s="2" t="s">
        <v>12</v>
      </c>
      <c r="H5" s="5" t="s">
        <v>13</v>
      </c>
    </row>
    <row r="6" spans="1:8" ht="13.8" customHeight="1" x14ac:dyDescent="0.3">
      <c r="A6" s="1">
        <v>45511</v>
      </c>
      <c r="B6" s="11">
        <f>MONTH(tbl_operation[[#This Row],[Data]])</f>
        <v>8</v>
      </c>
      <c r="C6" s="5" t="s">
        <v>5</v>
      </c>
      <c r="D6" s="2" t="s">
        <v>16</v>
      </c>
      <c r="E6" s="2" t="s">
        <v>17</v>
      </c>
      <c r="F6" s="3">
        <v>250</v>
      </c>
      <c r="G6" s="2" t="s">
        <v>3</v>
      </c>
      <c r="H6" s="5" t="s">
        <v>13</v>
      </c>
    </row>
    <row r="7" spans="1:8" ht="13.8" customHeight="1" x14ac:dyDescent="0.3">
      <c r="A7" s="1">
        <v>45514</v>
      </c>
      <c r="B7" s="11">
        <f>MONTH(tbl_operation[[#This Row],[Data]])</f>
        <v>8</v>
      </c>
      <c r="C7" s="5" t="s">
        <v>5</v>
      </c>
      <c r="D7" s="2" t="s">
        <v>18</v>
      </c>
      <c r="E7" s="2" t="s">
        <v>19</v>
      </c>
      <c r="F7" s="3">
        <v>400</v>
      </c>
      <c r="G7" s="2" t="s">
        <v>8</v>
      </c>
      <c r="H7" s="5" t="s">
        <v>9</v>
      </c>
    </row>
    <row r="8" spans="1:8" ht="13.8" customHeight="1" x14ac:dyDescent="0.3">
      <c r="A8" s="1">
        <v>45516</v>
      </c>
      <c r="B8" s="11">
        <f>MONTH(tbl_operation[[#This Row],[Data]])</f>
        <v>8</v>
      </c>
      <c r="C8" s="5" t="s">
        <v>5</v>
      </c>
      <c r="D8" s="2" t="s">
        <v>20</v>
      </c>
      <c r="E8" s="2" t="s">
        <v>21</v>
      </c>
      <c r="F8" s="3">
        <v>600</v>
      </c>
      <c r="G8" s="2" t="s">
        <v>12</v>
      </c>
      <c r="H8" s="5" t="s">
        <v>9</v>
      </c>
    </row>
    <row r="9" spans="1:8" ht="13.8" customHeight="1" x14ac:dyDescent="0.3">
      <c r="A9" s="1">
        <v>45519</v>
      </c>
      <c r="B9" s="11">
        <f>MONTH(tbl_operation[[#This Row],[Data]])</f>
        <v>8</v>
      </c>
      <c r="C9" s="5" t="s">
        <v>0</v>
      </c>
      <c r="D9" s="2" t="s">
        <v>22</v>
      </c>
      <c r="E9" s="2" t="s">
        <v>23</v>
      </c>
      <c r="F9" s="3">
        <v>800</v>
      </c>
      <c r="G9" s="2" t="s">
        <v>3</v>
      </c>
      <c r="H9" s="5" t="s">
        <v>4</v>
      </c>
    </row>
    <row r="10" spans="1:8" ht="13.8" customHeight="1" x14ac:dyDescent="0.3">
      <c r="A10" s="1">
        <v>45519</v>
      </c>
      <c r="B10" s="11">
        <f>MONTH(tbl_operation[[#This Row],[Data]])</f>
        <v>8</v>
      </c>
      <c r="C10" s="5" t="s">
        <v>5</v>
      </c>
      <c r="D10" s="2" t="s">
        <v>24</v>
      </c>
      <c r="E10" s="2" t="s">
        <v>25</v>
      </c>
      <c r="F10" s="3">
        <v>150</v>
      </c>
      <c r="G10" s="2" t="s">
        <v>3</v>
      </c>
      <c r="H10" s="5" t="s">
        <v>13</v>
      </c>
    </row>
    <row r="11" spans="1:8" ht="13.8" customHeight="1" x14ac:dyDescent="0.3">
      <c r="A11" s="1">
        <v>45522</v>
      </c>
      <c r="B11" s="11">
        <f>MONTH(tbl_operation[[#This Row],[Data]])</f>
        <v>8</v>
      </c>
      <c r="C11" s="5" t="s">
        <v>5</v>
      </c>
      <c r="D11" s="2" t="s">
        <v>26</v>
      </c>
      <c r="E11" s="2" t="s">
        <v>27</v>
      </c>
      <c r="F11" s="3">
        <v>1200</v>
      </c>
      <c r="G11" s="2" t="s">
        <v>12</v>
      </c>
      <c r="H11" s="5" t="s">
        <v>9</v>
      </c>
    </row>
    <row r="12" spans="1:8" ht="13.8" customHeight="1" x14ac:dyDescent="0.3">
      <c r="A12" s="1">
        <v>45524</v>
      </c>
      <c r="B12" s="11">
        <f>MONTH(tbl_operation[[#This Row],[Data]])</f>
        <v>8</v>
      </c>
      <c r="C12" s="5" t="s">
        <v>5</v>
      </c>
      <c r="D12" s="2" t="s">
        <v>28</v>
      </c>
      <c r="E12" s="2" t="s">
        <v>29</v>
      </c>
      <c r="F12" s="3">
        <v>450</v>
      </c>
      <c r="G12" s="2" t="s">
        <v>8</v>
      </c>
      <c r="H12" s="5" t="s">
        <v>13</v>
      </c>
    </row>
    <row r="13" spans="1:8" ht="13.8" customHeight="1" x14ac:dyDescent="0.3">
      <c r="A13" s="1">
        <v>45526</v>
      </c>
      <c r="B13" s="11">
        <f>MONTH(tbl_operation[[#This Row],[Data]])</f>
        <v>8</v>
      </c>
      <c r="C13" s="5" t="s">
        <v>5</v>
      </c>
      <c r="D13" s="2" t="s">
        <v>30</v>
      </c>
      <c r="E13" s="2" t="s">
        <v>31</v>
      </c>
      <c r="F13" s="3">
        <v>180</v>
      </c>
      <c r="G13" s="2" t="s">
        <v>3</v>
      </c>
      <c r="H13" s="5" t="s">
        <v>9</v>
      </c>
    </row>
    <row r="14" spans="1:8" ht="13.8" customHeight="1" x14ac:dyDescent="0.3">
      <c r="A14" s="1">
        <v>45528</v>
      </c>
      <c r="B14" s="11">
        <f>MONTH(tbl_operation[[#This Row],[Data]])</f>
        <v>8</v>
      </c>
      <c r="C14" s="5" t="s">
        <v>5</v>
      </c>
      <c r="D14" s="2" t="s">
        <v>32</v>
      </c>
      <c r="E14" s="2" t="s">
        <v>33</v>
      </c>
      <c r="F14" s="3">
        <v>80</v>
      </c>
      <c r="G14" s="2" t="s">
        <v>8</v>
      </c>
      <c r="H14" s="5" t="s">
        <v>13</v>
      </c>
    </row>
    <row r="15" spans="1:8" ht="13.8" customHeight="1" x14ac:dyDescent="0.3">
      <c r="A15" s="1">
        <v>45532</v>
      </c>
      <c r="B15" s="11">
        <f>MONTH(tbl_operation[[#This Row],[Data]])</f>
        <v>8</v>
      </c>
      <c r="C15" s="5" t="s">
        <v>5</v>
      </c>
      <c r="D15" s="2" t="s">
        <v>34</v>
      </c>
      <c r="E15" s="2" t="s">
        <v>35</v>
      </c>
      <c r="F15" s="3">
        <v>200</v>
      </c>
      <c r="G15" s="2" t="s">
        <v>8</v>
      </c>
      <c r="H15" s="5" t="s">
        <v>13</v>
      </c>
    </row>
    <row r="16" spans="1:8" ht="13.8" customHeight="1" x14ac:dyDescent="0.3">
      <c r="A16" s="1">
        <v>45534</v>
      </c>
      <c r="B16" s="11">
        <f>MONTH(tbl_operation[[#This Row],[Data]])</f>
        <v>8</v>
      </c>
      <c r="C16" s="5" t="s">
        <v>5</v>
      </c>
      <c r="D16" s="2" t="s">
        <v>36</v>
      </c>
      <c r="E16" s="2" t="s">
        <v>37</v>
      </c>
      <c r="F16" s="3">
        <v>750</v>
      </c>
      <c r="G16" s="2" t="s">
        <v>3</v>
      </c>
      <c r="H16" s="5" t="s">
        <v>9</v>
      </c>
    </row>
    <row r="17" spans="1:8" ht="13.8" customHeight="1" x14ac:dyDescent="0.3">
      <c r="A17" s="1">
        <v>45535</v>
      </c>
      <c r="B17" s="11">
        <f>MONTH(tbl_operation[[#This Row],[Data]])</f>
        <v>8</v>
      </c>
      <c r="C17" s="5" t="s">
        <v>5</v>
      </c>
      <c r="D17" s="2" t="s">
        <v>38</v>
      </c>
      <c r="E17" s="2" t="s">
        <v>39</v>
      </c>
      <c r="F17" s="3">
        <v>350</v>
      </c>
      <c r="G17" s="2" t="s">
        <v>12</v>
      </c>
      <c r="H17" s="5" t="s">
        <v>13</v>
      </c>
    </row>
    <row r="18" spans="1:8" ht="13.8" customHeight="1" x14ac:dyDescent="0.3">
      <c r="A18" s="1">
        <v>45536</v>
      </c>
      <c r="B18" s="11">
        <f>MONTH(tbl_operation[[#This Row],[Data]])</f>
        <v>9</v>
      </c>
      <c r="C18" s="5" t="s">
        <v>0</v>
      </c>
      <c r="D18" s="2" t="s">
        <v>1</v>
      </c>
      <c r="E18" s="2" t="s">
        <v>2</v>
      </c>
      <c r="F18" s="3">
        <v>5000</v>
      </c>
      <c r="G18" s="2" t="s">
        <v>3</v>
      </c>
      <c r="H18" s="5" t="s">
        <v>4</v>
      </c>
    </row>
    <row r="19" spans="1:8" ht="13.8" customHeight="1" x14ac:dyDescent="0.3">
      <c r="A19" s="1">
        <v>45537</v>
      </c>
      <c r="B19" s="11">
        <f>MONTH(tbl_operation[[#This Row],[Data]])</f>
        <v>9</v>
      </c>
      <c r="C19" s="5" t="s">
        <v>5</v>
      </c>
      <c r="D19" s="2" t="s">
        <v>6</v>
      </c>
      <c r="E19" s="3" t="s">
        <v>7</v>
      </c>
      <c r="F19" s="3">
        <v>450</v>
      </c>
      <c r="G19" s="2" t="s">
        <v>8</v>
      </c>
      <c r="H19" s="5" t="s">
        <v>9</v>
      </c>
    </row>
    <row r="20" spans="1:8" ht="13.8" customHeight="1" x14ac:dyDescent="0.3">
      <c r="A20" s="1">
        <v>45540</v>
      </c>
      <c r="B20" s="11">
        <f>MONTH(tbl_operation[[#This Row],[Data]])</f>
        <v>9</v>
      </c>
      <c r="C20" s="5" t="s">
        <v>5</v>
      </c>
      <c r="D20" s="2" t="s">
        <v>10</v>
      </c>
      <c r="E20" s="3" t="s">
        <v>11</v>
      </c>
      <c r="F20" s="3">
        <v>300</v>
      </c>
      <c r="G20" s="2" t="s">
        <v>8</v>
      </c>
      <c r="H20" s="5" t="s">
        <v>13</v>
      </c>
    </row>
    <row r="21" spans="1:8" ht="13.8" customHeight="1" x14ac:dyDescent="0.3">
      <c r="A21" s="1">
        <v>45543</v>
      </c>
      <c r="B21" s="11">
        <f>MONTH(tbl_operation[[#This Row],[Data]])</f>
        <v>9</v>
      </c>
      <c r="C21" s="5" t="s">
        <v>5</v>
      </c>
      <c r="D21" s="2" t="s">
        <v>14</v>
      </c>
      <c r="E21" s="3" t="s">
        <v>40</v>
      </c>
      <c r="F21" s="3">
        <v>200</v>
      </c>
      <c r="G21" s="2" t="s">
        <v>3</v>
      </c>
      <c r="H21" s="5" t="s">
        <v>13</v>
      </c>
    </row>
    <row r="22" spans="1:8" ht="13.8" customHeight="1" x14ac:dyDescent="0.3">
      <c r="A22" s="1">
        <v>45546</v>
      </c>
      <c r="B22" s="11">
        <f>MONTH(tbl_operation[[#This Row],[Data]])</f>
        <v>9</v>
      </c>
      <c r="C22" s="5" t="s">
        <v>5</v>
      </c>
      <c r="D22" s="2" t="s">
        <v>16</v>
      </c>
      <c r="E22" s="3" t="s">
        <v>41</v>
      </c>
      <c r="F22" s="3">
        <v>600</v>
      </c>
      <c r="G22" s="2" t="s">
        <v>8</v>
      </c>
      <c r="H22" s="5" t="s">
        <v>9</v>
      </c>
    </row>
    <row r="23" spans="1:8" ht="13.8" customHeight="1" x14ac:dyDescent="0.3">
      <c r="A23" s="1">
        <v>45549</v>
      </c>
      <c r="B23" s="11">
        <f>MONTH(tbl_operation[[#This Row],[Data]])</f>
        <v>9</v>
      </c>
      <c r="C23" s="5" t="s">
        <v>5</v>
      </c>
      <c r="D23" s="2" t="s">
        <v>18</v>
      </c>
      <c r="E23" s="3" t="s">
        <v>19</v>
      </c>
      <c r="F23" s="3">
        <v>350</v>
      </c>
      <c r="G23" s="2" t="s">
        <v>3</v>
      </c>
      <c r="H23" s="5" t="s">
        <v>13</v>
      </c>
    </row>
    <row r="24" spans="1:8" ht="13.8" customHeight="1" x14ac:dyDescent="0.3">
      <c r="A24" s="1">
        <v>45552</v>
      </c>
      <c r="B24" s="11">
        <f>MONTH(tbl_operation[[#This Row],[Data]])</f>
        <v>9</v>
      </c>
      <c r="C24" s="5" t="s">
        <v>5</v>
      </c>
      <c r="D24" s="2" t="s">
        <v>20</v>
      </c>
      <c r="E24" s="3" t="s">
        <v>42</v>
      </c>
      <c r="F24" s="3">
        <v>500</v>
      </c>
      <c r="G24" s="2" t="s">
        <v>12</v>
      </c>
      <c r="H24" s="5" t="s">
        <v>9</v>
      </c>
    </row>
    <row r="25" spans="1:8" ht="13.8" customHeight="1" x14ac:dyDescent="0.3">
      <c r="A25" s="1">
        <v>45555</v>
      </c>
      <c r="B25" s="11">
        <f>MONTH(tbl_operation[[#This Row],[Data]])</f>
        <v>9</v>
      </c>
      <c r="C25" s="5" t="s">
        <v>0</v>
      </c>
      <c r="D25" s="2" t="s">
        <v>43</v>
      </c>
      <c r="E25" s="2" t="s">
        <v>44</v>
      </c>
      <c r="F25" s="3">
        <v>1200</v>
      </c>
      <c r="G25" s="2" t="s">
        <v>3</v>
      </c>
      <c r="H25" s="5" t="s">
        <v>4</v>
      </c>
    </row>
    <row r="26" spans="1:8" ht="13.8" customHeight="1" x14ac:dyDescent="0.3">
      <c r="A26" s="1">
        <v>45555</v>
      </c>
      <c r="B26" s="11">
        <f>MONTH(tbl_operation[[#This Row],[Data]])</f>
        <v>9</v>
      </c>
      <c r="C26" s="5" t="s">
        <v>5</v>
      </c>
      <c r="D26" s="2" t="s">
        <v>24</v>
      </c>
      <c r="E26" s="3" t="s">
        <v>45</v>
      </c>
      <c r="F26" s="3">
        <v>800</v>
      </c>
      <c r="G26" s="2" t="s">
        <v>3</v>
      </c>
      <c r="H26" s="5" t="s">
        <v>13</v>
      </c>
    </row>
    <row r="27" spans="1:8" ht="13.8" customHeight="1" x14ac:dyDescent="0.3">
      <c r="A27" s="1">
        <v>45558</v>
      </c>
      <c r="B27" s="11">
        <f>MONTH(tbl_operation[[#This Row],[Data]])</f>
        <v>9</v>
      </c>
      <c r="C27" s="5" t="s">
        <v>5</v>
      </c>
      <c r="D27" s="2" t="s">
        <v>26</v>
      </c>
      <c r="E27" s="3" t="s">
        <v>46</v>
      </c>
      <c r="F27" s="3">
        <v>1500</v>
      </c>
      <c r="G27" s="2" t="s">
        <v>12</v>
      </c>
      <c r="H27" s="5" t="s">
        <v>9</v>
      </c>
    </row>
    <row r="28" spans="1:8" ht="13.8" customHeight="1" x14ac:dyDescent="0.3">
      <c r="A28" s="1">
        <v>45561</v>
      </c>
      <c r="B28" s="11">
        <f>MONTH(tbl_operation[[#This Row],[Data]])</f>
        <v>9</v>
      </c>
      <c r="C28" s="5" t="s">
        <v>5</v>
      </c>
      <c r="D28" s="2" t="s">
        <v>47</v>
      </c>
      <c r="E28" s="3" t="s">
        <v>48</v>
      </c>
      <c r="F28" s="3">
        <v>250</v>
      </c>
      <c r="G28" s="2" t="s">
        <v>8</v>
      </c>
      <c r="H28" s="5" t="s">
        <v>13</v>
      </c>
    </row>
    <row r="29" spans="1:8" ht="13.8" customHeight="1" x14ac:dyDescent="0.3">
      <c r="A29" s="1">
        <v>45564</v>
      </c>
      <c r="B29" s="11">
        <f>MONTH(tbl_operation[[#This Row],[Data]])</f>
        <v>9</v>
      </c>
      <c r="C29" s="5" t="s">
        <v>5</v>
      </c>
      <c r="D29" s="2" t="s">
        <v>30</v>
      </c>
      <c r="E29" s="3" t="s">
        <v>49</v>
      </c>
      <c r="F29" s="3">
        <v>400</v>
      </c>
      <c r="G29" s="2" t="s">
        <v>12</v>
      </c>
      <c r="H29" s="5" t="s">
        <v>9</v>
      </c>
    </row>
    <row r="30" spans="1:8" ht="13.8" customHeight="1" x14ac:dyDescent="0.3">
      <c r="A30" s="1">
        <v>45566</v>
      </c>
      <c r="B30" s="11">
        <f>MONTH(tbl_operation[[#This Row],[Data]])</f>
        <v>10</v>
      </c>
      <c r="C30" s="5" t="s">
        <v>0</v>
      </c>
      <c r="D30" s="2" t="s">
        <v>1</v>
      </c>
      <c r="E30" s="2" t="s">
        <v>2</v>
      </c>
      <c r="F30" s="3">
        <v>5000</v>
      </c>
      <c r="G30" s="2" t="s">
        <v>3</v>
      </c>
      <c r="H30" s="5" t="s">
        <v>4</v>
      </c>
    </row>
    <row r="31" spans="1:8" ht="13.8" customHeight="1" x14ac:dyDescent="0.3">
      <c r="A31" s="1">
        <v>45566</v>
      </c>
      <c r="B31" s="11">
        <f>MONTH(tbl_operation[[#This Row],[Data]])</f>
        <v>10</v>
      </c>
      <c r="C31" s="5" t="s">
        <v>5</v>
      </c>
      <c r="D31" s="2" t="s">
        <v>6</v>
      </c>
      <c r="E31" s="2" t="s">
        <v>7</v>
      </c>
      <c r="F31" s="3">
        <v>600</v>
      </c>
      <c r="G31" s="2" t="s">
        <v>8</v>
      </c>
      <c r="H31" s="5" t="s">
        <v>9</v>
      </c>
    </row>
    <row r="32" spans="1:8" ht="13.8" customHeight="1" x14ac:dyDescent="0.3">
      <c r="A32" s="1">
        <v>45568</v>
      </c>
      <c r="B32" s="11">
        <f>MONTH(tbl_operation[[#This Row],[Data]])</f>
        <v>10</v>
      </c>
      <c r="C32" s="5" t="s">
        <v>5</v>
      </c>
      <c r="D32" s="2" t="s">
        <v>10</v>
      </c>
      <c r="E32" s="2" t="s">
        <v>50</v>
      </c>
      <c r="F32" s="3">
        <v>200</v>
      </c>
      <c r="G32" s="2" t="s">
        <v>12</v>
      </c>
      <c r="H32" s="5" t="s">
        <v>13</v>
      </c>
    </row>
    <row r="33" spans="1:8" ht="13.8" customHeight="1" x14ac:dyDescent="0.3">
      <c r="A33" s="1">
        <v>45570</v>
      </c>
      <c r="B33" s="11">
        <f>MONTH(tbl_operation[[#This Row],[Data]])</f>
        <v>10</v>
      </c>
      <c r="C33" s="5" t="s">
        <v>5</v>
      </c>
      <c r="D33" s="2" t="s">
        <v>14</v>
      </c>
      <c r="E33" s="2" t="s">
        <v>51</v>
      </c>
      <c r="F33" s="3">
        <v>180</v>
      </c>
      <c r="G33" s="2" t="s">
        <v>3</v>
      </c>
      <c r="H33" s="5" t="s">
        <v>13</v>
      </c>
    </row>
    <row r="34" spans="1:8" ht="13.8" customHeight="1" x14ac:dyDescent="0.3">
      <c r="A34" s="1">
        <v>45573</v>
      </c>
      <c r="B34" s="11">
        <f>MONTH(tbl_operation[[#This Row],[Data]])</f>
        <v>10</v>
      </c>
      <c r="C34" s="5" t="s">
        <v>5</v>
      </c>
      <c r="D34" s="2" t="s">
        <v>16</v>
      </c>
      <c r="E34" s="2" t="s">
        <v>52</v>
      </c>
      <c r="F34" s="3">
        <v>120</v>
      </c>
      <c r="G34" s="2" t="s">
        <v>8</v>
      </c>
      <c r="H34" s="5" t="s">
        <v>9</v>
      </c>
    </row>
    <row r="35" spans="1:8" ht="13.8" customHeight="1" x14ac:dyDescent="0.3">
      <c r="A35" s="1">
        <v>45575</v>
      </c>
      <c r="B35" s="11">
        <f>MONTH(tbl_operation[[#This Row],[Data]])</f>
        <v>10</v>
      </c>
      <c r="C35" s="5" t="s">
        <v>5</v>
      </c>
      <c r="D35" s="2" t="s">
        <v>18</v>
      </c>
      <c r="E35" s="2" t="s">
        <v>53</v>
      </c>
      <c r="F35" s="3">
        <v>350</v>
      </c>
      <c r="G35" s="2" t="s">
        <v>12</v>
      </c>
      <c r="H35" s="5" t="s">
        <v>9</v>
      </c>
    </row>
    <row r="36" spans="1:8" ht="13.8" customHeight="1" x14ac:dyDescent="0.3">
      <c r="A36" s="1">
        <v>45578</v>
      </c>
      <c r="B36" s="11">
        <f>MONTH(tbl_operation[[#This Row],[Data]])</f>
        <v>10</v>
      </c>
      <c r="C36" s="5" t="s">
        <v>5</v>
      </c>
      <c r="D36" s="2" t="s">
        <v>20</v>
      </c>
      <c r="E36" s="2" t="s">
        <v>54</v>
      </c>
      <c r="F36" s="3">
        <v>400</v>
      </c>
      <c r="G36" s="2" t="s">
        <v>3</v>
      </c>
      <c r="H36" s="5" t="s">
        <v>13</v>
      </c>
    </row>
    <row r="37" spans="1:8" ht="13.8" customHeight="1" x14ac:dyDescent="0.3">
      <c r="A37" s="1">
        <v>45580</v>
      </c>
      <c r="B37" s="11">
        <f>MONTH(tbl_operation[[#This Row],[Data]])</f>
        <v>10</v>
      </c>
      <c r="C37" s="5" t="s">
        <v>5</v>
      </c>
      <c r="D37" s="2" t="s">
        <v>24</v>
      </c>
      <c r="E37" s="2" t="s">
        <v>55</v>
      </c>
      <c r="F37" s="3">
        <v>450</v>
      </c>
      <c r="G37" s="2" t="s">
        <v>8</v>
      </c>
      <c r="H37" s="5" t="s">
        <v>13</v>
      </c>
    </row>
    <row r="38" spans="1:8" ht="13.8" customHeight="1" x14ac:dyDescent="0.3">
      <c r="A38" s="1">
        <v>45583</v>
      </c>
      <c r="B38" s="11">
        <f>MONTH(tbl_operation[[#This Row],[Data]])</f>
        <v>10</v>
      </c>
      <c r="C38" s="5" t="s">
        <v>0</v>
      </c>
      <c r="D38" s="2" t="s">
        <v>56</v>
      </c>
      <c r="E38" s="2" t="s">
        <v>57</v>
      </c>
      <c r="F38" s="3">
        <v>1500</v>
      </c>
      <c r="G38" s="2" t="s">
        <v>3</v>
      </c>
      <c r="H38" s="5" t="s">
        <v>4</v>
      </c>
    </row>
    <row r="39" spans="1:8" ht="13.8" customHeight="1" x14ac:dyDescent="0.3">
      <c r="A39" s="1">
        <v>45583</v>
      </c>
      <c r="B39" s="11">
        <f>MONTH(tbl_operation[[#This Row],[Data]])</f>
        <v>10</v>
      </c>
      <c r="C39" s="5" t="s">
        <v>5</v>
      </c>
      <c r="D39" s="2" t="s">
        <v>26</v>
      </c>
      <c r="E39" s="2" t="s">
        <v>58</v>
      </c>
      <c r="F39" s="3">
        <v>300</v>
      </c>
      <c r="G39" s="2" t="s">
        <v>12</v>
      </c>
      <c r="H39" s="5" t="s">
        <v>9</v>
      </c>
    </row>
    <row r="40" spans="1:8" ht="13.8" customHeight="1" x14ac:dyDescent="0.3">
      <c r="A40" s="1">
        <v>45585</v>
      </c>
      <c r="B40" s="11">
        <f>MONTH(tbl_operation[[#This Row],[Data]])</f>
        <v>10</v>
      </c>
      <c r="C40" s="5" t="s">
        <v>5</v>
      </c>
      <c r="D40" s="2" t="s">
        <v>28</v>
      </c>
      <c r="E40" s="2" t="s">
        <v>59</v>
      </c>
      <c r="F40" s="3">
        <v>800</v>
      </c>
      <c r="G40" s="2" t="s">
        <v>3</v>
      </c>
      <c r="H40" s="5" t="s">
        <v>13</v>
      </c>
    </row>
    <row r="41" spans="1:8" ht="13.8" customHeight="1" x14ac:dyDescent="0.3">
      <c r="A41" s="1">
        <v>45587</v>
      </c>
      <c r="B41" s="11">
        <f>MONTH(tbl_operation[[#This Row],[Data]])</f>
        <v>10</v>
      </c>
      <c r="C41" s="5" t="s">
        <v>5</v>
      </c>
      <c r="D41" s="2" t="s">
        <v>30</v>
      </c>
      <c r="E41" s="2" t="s">
        <v>60</v>
      </c>
      <c r="F41" s="3">
        <v>250</v>
      </c>
      <c r="G41" s="2" t="s">
        <v>12</v>
      </c>
      <c r="H41" s="5" t="s">
        <v>9</v>
      </c>
    </row>
    <row r="42" spans="1:8" ht="13.8" customHeight="1" x14ac:dyDescent="0.3">
      <c r="A42" s="1">
        <v>45589</v>
      </c>
      <c r="B42" s="11">
        <f>MONTH(tbl_operation[[#This Row],[Data]])</f>
        <v>10</v>
      </c>
      <c r="C42" s="5" t="s">
        <v>5</v>
      </c>
      <c r="D42" s="2" t="s">
        <v>34</v>
      </c>
      <c r="E42" s="2" t="s">
        <v>61</v>
      </c>
      <c r="F42" s="3">
        <v>150</v>
      </c>
      <c r="G42" s="2" t="s">
        <v>8</v>
      </c>
      <c r="H42" s="5" t="s">
        <v>13</v>
      </c>
    </row>
    <row r="43" spans="1:8" ht="13.8" customHeight="1" x14ac:dyDescent="0.3">
      <c r="A43" s="1">
        <v>45591</v>
      </c>
      <c r="B43" s="11">
        <f>MONTH(tbl_operation[[#This Row],[Data]])</f>
        <v>10</v>
      </c>
      <c r="C43" s="5" t="s">
        <v>5</v>
      </c>
      <c r="D43" s="2" t="s">
        <v>32</v>
      </c>
      <c r="E43" s="2" t="s">
        <v>62</v>
      </c>
      <c r="F43" s="3">
        <v>250</v>
      </c>
      <c r="G43" s="2" t="s">
        <v>3</v>
      </c>
      <c r="H43" s="5" t="s">
        <v>9</v>
      </c>
    </row>
    <row r="44" spans="1:8" ht="13.8" customHeight="1" x14ac:dyDescent="0.3">
      <c r="A44" s="1">
        <v>45595</v>
      </c>
      <c r="B44" s="11">
        <f>MONTH(tbl_operation[[#This Row],[Data]])</f>
        <v>10</v>
      </c>
      <c r="C44" s="5" t="s">
        <v>5</v>
      </c>
      <c r="D44" s="2" t="s">
        <v>38</v>
      </c>
      <c r="E44" s="2" t="s">
        <v>63</v>
      </c>
      <c r="F44" s="3">
        <v>220</v>
      </c>
      <c r="G44" s="2" t="s">
        <v>3</v>
      </c>
      <c r="H44" s="5" t="s">
        <v>9</v>
      </c>
    </row>
    <row r="45" spans="1:8" ht="13.8" customHeight="1" x14ac:dyDescent="0.3">
      <c r="A45" s="1">
        <v>45596</v>
      </c>
      <c r="B45" s="11">
        <f>MONTH(tbl_operation[[#This Row],[Data]])</f>
        <v>10</v>
      </c>
      <c r="C45" s="5" t="s">
        <v>5</v>
      </c>
      <c r="D45" s="2" t="s">
        <v>36</v>
      </c>
      <c r="E45" s="2" t="s">
        <v>64</v>
      </c>
      <c r="F45" s="3">
        <v>500</v>
      </c>
      <c r="G45" s="2" t="s">
        <v>12</v>
      </c>
      <c r="H45" s="5" t="s">
        <v>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359B2-2A3B-4FAA-8C3A-E1508D1F85D3}">
  <sheetPr>
    <tabColor rgb="FF00B0F0"/>
  </sheetPr>
  <dimension ref="B3:C43"/>
  <sheetViews>
    <sheetView workbookViewId="0">
      <selection activeCell="C3" sqref="C3:C4"/>
    </sheetView>
  </sheetViews>
  <sheetFormatPr defaultRowHeight="14.4" x14ac:dyDescent="0.3"/>
  <cols>
    <col min="2" max="2" width="17.21875" bestFit="1" customWidth="1"/>
    <col min="3" max="3" width="13.77734375" bestFit="1" customWidth="1"/>
  </cols>
  <sheetData>
    <row r="3" spans="2:3" x14ac:dyDescent="0.3">
      <c r="B3" t="s">
        <v>75</v>
      </c>
    </row>
    <row r="5" spans="2:3" x14ac:dyDescent="0.3">
      <c r="B5" s="6" t="s">
        <v>66</v>
      </c>
      <c r="C5" t="s">
        <v>5</v>
      </c>
    </row>
    <row r="7" spans="2:3" x14ac:dyDescent="0.3">
      <c r="B7" s="6" t="s">
        <v>72</v>
      </c>
      <c r="C7" t="s">
        <v>74</v>
      </c>
    </row>
    <row r="8" spans="2:3" x14ac:dyDescent="0.3">
      <c r="B8" s="7" t="s">
        <v>6</v>
      </c>
      <c r="C8" s="8">
        <v>1600</v>
      </c>
    </row>
    <row r="9" spans="2:3" x14ac:dyDescent="0.3">
      <c r="B9" s="7" t="s">
        <v>32</v>
      </c>
      <c r="C9" s="8">
        <v>330</v>
      </c>
    </row>
    <row r="10" spans="2:3" x14ac:dyDescent="0.3">
      <c r="B10" s="7" t="s">
        <v>18</v>
      </c>
      <c r="C10" s="8">
        <v>1100</v>
      </c>
    </row>
    <row r="11" spans="2:3" x14ac:dyDescent="0.3">
      <c r="B11" s="7" t="s">
        <v>26</v>
      </c>
      <c r="C11" s="8">
        <v>3000</v>
      </c>
    </row>
    <row r="12" spans="2:3" x14ac:dyDescent="0.3">
      <c r="B12" s="7" t="s">
        <v>38</v>
      </c>
      <c r="C12" s="8">
        <v>570</v>
      </c>
    </row>
    <row r="13" spans="2:3" x14ac:dyDescent="0.3">
      <c r="B13" s="7" t="s">
        <v>14</v>
      </c>
      <c r="C13" s="8">
        <v>500</v>
      </c>
    </row>
    <row r="14" spans="2:3" x14ac:dyDescent="0.3">
      <c r="B14" s="7" t="s">
        <v>34</v>
      </c>
      <c r="C14" s="8">
        <v>350</v>
      </c>
    </row>
    <row r="15" spans="2:3" x14ac:dyDescent="0.3">
      <c r="B15" s="7" t="s">
        <v>30</v>
      </c>
      <c r="C15" s="8">
        <v>830</v>
      </c>
    </row>
    <row r="16" spans="2:3" x14ac:dyDescent="0.3">
      <c r="B16" s="7" t="s">
        <v>16</v>
      </c>
      <c r="C16" s="8">
        <v>970</v>
      </c>
    </row>
    <row r="17" spans="2:3" x14ac:dyDescent="0.3">
      <c r="B17" s="7" t="s">
        <v>24</v>
      </c>
      <c r="C17" s="8">
        <v>1400</v>
      </c>
    </row>
    <row r="18" spans="2:3" x14ac:dyDescent="0.3">
      <c r="B18" s="7" t="s">
        <v>10</v>
      </c>
      <c r="C18" s="8">
        <v>800</v>
      </c>
    </row>
    <row r="19" spans="2:3" x14ac:dyDescent="0.3">
      <c r="B19" s="7" t="s">
        <v>47</v>
      </c>
      <c r="C19" s="8">
        <v>250</v>
      </c>
    </row>
    <row r="20" spans="2:3" x14ac:dyDescent="0.3">
      <c r="B20" s="7" t="s">
        <v>28</v>
      </c>
      <c r="C20" s="8">
        <v>1250</v>
      </c>
    </row>
    <row r="21" spans="2:3" x14ac:dyDescent="0.3">
      <c r="B21" s="7" t="s">
        <v>20</v>
      </c>
      <c r="C21" s="8">
        <v>1500</v>
      </c>
    </row>
    <row r="22" spans="2:3" x14ac:dyDescent="0.3">
      <c r="B22" s="7" t="s">
        <v>36</v>
      </c>
      <c r="C22" s="8">
        <v>1250</v>
      </c>
    </row>
    <row r="23" spans="2:3" x14ac:dyDescent="0.3">
      <c r="B23" s="7" t="s">
        <v>73</v>
      </c>
      <c r="C23" s="8">
        <v>15700</v>
      </c>
    </row>
    <row r="24" spans="2:3" x14ac:dyDescent="0.3">
      <c r="B24" s="7"/>
      <c r="C24" s="8"/>
    </row>
    <row r="25" spans="2:3" x14ac:dyDescent="0.3">
      <c r="B25" s="7"/>
      <c r="C25" s="8"/>
    </row>
    <row r="26" spans="2:3" x14ac:dyDescent="0.3">
      <c r="B26" s="7"/>
      <c r="C26" s="8"/>
    </row>
    <row r="27" spans="2:3" x14ac:dyDescent="0.3">
      <c r="B27" s="7"/>
      <c r="C27" s="8"/>
    </row>
    <row r="28" spans="2:3" x14ac:dyDescent="0.3">
      <c r="B28" s="7"/>
      <c r="C28" s="8"/>
    </row>
    <row r="29" spans="2:3" x14ac:dyDescent="0.3">
      <c r="B29" s="7"/>
      <c r="C29" s="8"/>
    </row>
    <row r="30" spans="2:3" x14ac:dyDescent="0.3">
      <c r="B30" s="7"/>
      <c r="C30" s="8"/>
    </row>
    <row r="31" spans="2:3" x14ac:dyDescent="0.3">
      <c r="B31" s="7"/>
      <c r="C31" s="8"/>
    </row>
    <row r="36" spans="2:3" x14ac:dyDescent="0.3">
      <c r="B36" s="6" t="s">
        <v>66</v>
      </c>
      <c r="C36" t="s">
        <v>0</v>
      </c>
    </row>
    <row r="38" spans="2:3" x14ac:dyDescent="0.3">
      <c r="B38" s="6" t="s">
        <v>72</v>
      </c>
      <c r="C38" t="s">
        <v>74</v>
      </c>
    </row>
    <row r="39" spans="2:3" x14ac:dyDescent="0.3">
      <c r="B39" s="7" t="s">
        <v>43</v>
      </c>
      <c r="C39" s="8">
        <v>1200</v>
      </c>
    </row>
    <row r="40" spans="2:3" x14ac:dyDescent="0.3">
      <c r="B40" s="7" t="s">
        <v>22</v>
      </c>
      <c r="C40" s="8">
        <v>800</v>
      </c>
    </row>
    <row r="41" spans="2:3" x14ac:dyDescent="0.3">
      <c r="B41" s="7" t="s">
        <v>1</v>
      </c>
      <c r="C41" s="8">
        <v>15000</v>
      </c>
    </row>
    <row r="42" spans="2:3" x14ac:dyDescent="0.3">
      <c r="B42" s="7" t="s">
        <v>56</v>
      </c>
      <c r="C42" s="8">
        <v>1500</v>
      </c>
    </row>
    <row r="43" spans="2:3" x14ac:dyDescent="0.3">
      <c r="B43" s="7" t="s">
        <v>73</v>
      </c>
      <c r="C43" s="8">
        <v>18500</v>
      </c>
    </row>
  </sheetData>
  <pageMargins left="0.511811024" right="0.511811024" top="0.78740157499999996" bottom="0.78740157499999996" header="0.31496062000000002" footer="0.31496062000000002"/>
  <drawing r:id="rId3"/>
  <extLst>
    <ext xmlns:x14="http://schemas.microsoft.com/office/spreadsheetml/2009/9/main" uri="{A8765BA9-456A-4dab-B4F3-ACF838C121DE}">
      <x14:slicerList>
        <x14:slicer r:id="rId4"/>
      </x14:slicerList>
    </ex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00CCF-9ACD-415B-A3C1-8A4BCE81F679}">
  <sheetPr>
    <tabColor rgb="FF00B0F0"/>
  </sheetPr>
  <dimension ref="C1:D18"/>
  <sheetViews>
    <sheetView workbookViewId="0">
      <selection activeCell="C9" sqref="C9"/>
    </sheetView>
  </sheetViews>
  <sheetFormatPr defaultRowHeight="14.4" x14ac:dyDescent="0.3"/>
  <cols>
    <col min="3" max="3" width="20.21875" customWidth="1"/>
    <col min="4" max="4" width="19.5546875" customWidth="1"/>
  </cols>
  <sheetData>
    <row r="1" spans="3:4" s="13" customFormat="1" ht="71.400000000000006" customHeight="1" x14ac:dyDescent="0.3"/>
    <row r="3" spans="3:4" x14ac:dyDescent="0.3">
      <c r="C3" s="17" t="s">
        <v>79</v>
      </c>
      <c r="D3" s="8">
        <f>SUM(Tabela3[Depósito Reservado])</f>
        <v>3891</v>
      </c>
    </row>
    <row r="4" spans="3:4" x14ac:dyDescent="0.3">
      <c r="C4" s="17" t="s">
        <v>80</v>
      </c>
      <c r="D4" s="15">
        <v>20000</v>
      </c>
    </row>
    <row r="6" spans="3:4" x14ac:dyDescent="0.3">
      <c r="C6" t="s">
        <v>77</v>
      </c>
      <c r="D6" t="s">
        <v>78</v>
      </c>
    </row>
    <row r="7" spans="3:4" x14ac:dyDescent="0.3">
      <c r="C7" s="14">
        <v>45603</v>
      </c>
      <c r="D7" s="15">
        <v>50</v>
      </c>
    </row>
    <row r="8" spans="3:4" x14ac:dyDescent="0.3">
      <c r="C8" s="14">
        <v>45604</v>
      </c>
      <c r="D8" s="15">
        <v>1400</v>
      </c>
    </row>
    <row r="9" spans="3:4" x14ac:dyDescent="0.3">
      <c r="C9" s="14">
        <v>45605</v>
      </c>
      <c r="D9" s="15">
        <v>35</v>
      </c>
    </row>
    <row r="10" spans="3:4" x14ac:dyDescent="0.3">
      <c r="C10" s="14">
        <v>45606</v>
      </c>
      <c r="D10" s="15">
        <v>402</v>
      </c>
    </row>
    <row r="11" spans="3:4" x14ac:dyDescent="0.3">
      <c r="C11" s="14">
        <v>45607</v>
      </c>
      <c r="D11" s="15">
        <v>297</v>
      </c>
    </row>
    <row r="12" spans="3:4" x14ac:dyDescent="0.3">
      <c r="C12" s="14">
        <v>45608</v>
      </c>
      <c r="D12" s="15">
        <v>198</v>
      </c>
    </row>
    <row r="13" spans="3:4" x14ac:dyDescent="0.3">
      <c r="C13" s="14">
        <v>45609</v>
      </c>
      <c r="D13" s="15">
        <v>428</v>
      </c>
    </row>
    <row r="14" spans="3:4" x14ac:dyDescent="0.3">
      <c r="C14" s="14">
        <v>45610</v>
      </c>
      <c r="D14" s="15">
        <v>278</v>
      </c>
    </row>
    <row r="15" spans="3:4" x14ac:dyDescent="0.3">
      <c r="C15" s="14">
        <v>45611</v>
      </c>
      <c r="D15" s="15">
        <v>251</v>
      </c>
    </row>
    <row r="16" spans="3:4" x14ac:dyDescent="0.3">
      <c r="C16" s="14">
        <v>45612</v>
      </c>
      <c r="D16" s="15">
        <v>99</v>
      </c>
    </row>
    <row r="17" spans="3:4" x14ac:dyDescent="0.3">
      <c r="C17" s="14">
        <v>45613</v>
      </c>
      <c r="D17" s="15">
        <v>453</v>
      </c>
    </row>
    <row r="18" spans="3:4" x14ac:dyDescent="0.3">
      <c r="D18" s="16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3492B-9D76-48A2-A56C-D4A867069513}">
  <dimension ref="A1:U1"/>
  <sheetViews>
    <sheetView showGridLines="0" tabSelected="1" zoomScale="70" zoomScaleNormal="70" workbookViewId="0">
      <selection activeCell="A21" sqref="A21"/>
    </sheetView>
  </sheetViews>
  <sheetFormatPr defaultColWidth="0" defaultRowHeight="14.4" x14ac:dyDescent="0.3"/>
  <cols>
    <col min="1" max="1" width="30.109375" style="13" customWidth="1"/>
    <col min="2" max="21" width="8.88671875" style="9" customWidth="1"/>
    <col min="22" max="16384" width="8.88671875" hidden="1"/>
  </cols>
  <sheetData/>
  <pageMargins left="0.511811024" right="0.511811024" top="0.78740157499999996" bottom="0.78740157499999996" header="0.31496062000000002" footer="0.31496062000000002"/>
  <pageSetup paperSize="9" orientation="portrait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thales landgraf</dc:creator>
  <cp:lastModifiedBy>thales landgraf</cp:lastModifiedBy>
  <dcterms:created xsi:type="dcterms:W3CDTF">2025-01-15T20:08:56Z</dcterms:created>
  <dcterms:modified xsi:type="dcterms:W3CDTF">2025-01-15T22:25:06Z</dcterms:modified>
</cp:coreProperties>
</file>