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6f42fb98f38604/Documentos/"/>
    </mc:Choice>
  </mc:AlternateContent>
  <xr:revisionPtr revIDLastSave="0" documentId="8_{4F8E9FD5-21F4-489A-8C70-D07671F287AE}" xr6:coauthVersionLast="45" xr6:coauthVersionMax="45" xr10:uidLastSave="{00000000-0000-0000-0000-000000000000}"/>
  <bookViews>
    <workbookView xWindow="-120" yWindow="-120" windowWidth="20730" windowHeight="11160" xr2:uid="{2BD8BC1A-E077-4A01-ADEE-1F3E9BEF43E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" i="1" l="1"/>
  <c r="AD5" i="1" s="1"/>
  <c r="AB5" i="1"/>
  <c r="AB4" i="1"/>
  <c r="AC4" i="1"/>
  <c r="AD4" i="1" l="1"/>
  <c r="E5" i="1" l="1"/>
  <c r="C5" i="1"/>
  <c r="H7" i="1" s="1"/>
  <c r="I23" i="1"/>
  <c r="I21" i="1"/>
  <c r="I19" i="1"/>
  <c r="I17" i="1"/>
  <c r="I15" i="1"/>
  <c r="I13" i="1"/>
  <c r="I11" i="1"/>
  <c r="I9" i="1"/>
  <c r="I7" i="1"/>
  <c r="I5" i="1"/>
  <c r="D5" i="1"/>
  <c r="E9" i="1" s="1"/>
  <c r="F11" i="1"/>
  <c r="F5" i="1"/>
  <c r="G5" i="1"/>
  <c r="H5" i="1"/>
  <c r="G7" i="1" l="1"/>
  <c r="D9" i="1"/>
  <c r="E21" i="1" s="1"/>
  <c r="C7" i="1"/>
  <c r="E13" i="1" s="1"/>
  <c r="C11" i="1"/>
  <c r="E23" i="1" s="1"/>
  <c r="D7" i="1"/>
  <c r="F7" i="1"/>
  <c r="G9" i="1"/>
  <c r="E11" i="1"/>
  <c r="E7" i="1"/>
  <c r="F9" i="1"/>
  <c r="D11" i="1"/>
  <c r="F21" i="1"/>
  <c r="C9" i="1"/>
  <c r="J5" i="1"/>
  <c r="J7" i="1" s="1"/>
  <c r="D21" i="1" l="1"/>
  <c r="C13" i="1"/>
  <c r="F13" i="1"/>
  <c r="D13" i="1"/>
  <c r="G13" i="1"/>
  <c r="C21" i="1"/>
  <c r="D23" i="1"/>
  <c r="C23" i="1"/>
  <c r="F23" i="1"/>
  <c r="H13" i="1"/>
  <c r="C17" i="1"/>
  <c r="E17" i="1"/>
  <c r="F17" i="1"/>
  <c r="D17" i="1"/>
  <c r="D19" i="1"/>
  <c r="C19" i="1"/>
  <c r="G19" i="1"/>
  <c r="E19" i="1"/>
  <c r="F19" i="1"/>
  <c r="G15" i="1"/>
  <c r="D15" i="1"/>
  <c r="C15" i="1"/>
  <c r="F15" i="1"/>
  <c r="E15" i="1"/>
  <c r="J11" i="1"/>
  <c r="J9" i="1"/>
  <c r="J19" i="1" l="1"/>
  <c r="J13" i="1"/>
  <c r="J23" i="1"/>
  <c r="J21" i="1"/>
  <c r="J17" i="1"/>
  <c r="J15" i="1"/>
</calcChain>
</file>

<file path=xl/sharedStrings.xml><?xml version="1.0" encoding="utf-8"?>
<sst xmlns="http://schemas.openxmlformats.org/spreadsheetml/2006/main" count="57" uniqueCount="33">
  <si>
    <t>Rodada 0</t>
  </si>
  <si>
    <t>Rodada 1 - R0 = V0</t>
  </si>
  <si>
    <t>ODD Média</t>
  </si>
  <si>
    <t>VI</t>
  </si>
  <si>
    <t>AC</t>
  </si>
  <si>
    <t>Rodada 1 - R0 = V1</t>
  </si>
  <si>
    <t>X</t>
  </si>
  <si>
    <t>Rodada 1 - R0 = V2</t>
  </si>
  <si>
    <t>Valor Inicial</t>
  </si>
  <si>
    <t>Rodada 2 - R0 = V0 &amp; R1 = V0</t>
  </si>
  <si>
    <t>Rodada 2 - R0 = V0 &amp; R1 = V1</t>
  </si>
  <si>
    <t>Rodada 2 - R0 = V0 &amp; R1 = V2</t>
  </si>
  <si>
    <t>Rodada 2 - R0 = V1 &amp; R1 = V0</t>
  </si>
  <si>
    <t>Rodada 2 - R0 = V1 &amp; R1 = V1</t>
  </si>
  <si>
    <t>RD</t>
  </si>
  <si>
    <t>Rodada 2 - R0 = V2 &amp; R1 = V0</t>
  </si>
  <si>
    <t>R0</t>
  </si>
  <si>
    <t>ODD</t>
  </si>
  <si>
    <t>RESULT</t>
  </si>
  <si>
    <t>GAME</t>
  </si>
  <si>
    <t>INVESTED</t>
  </si>
  <si>
    <t>RETURN</t>
  </si>
  <si>
    <t>BALANCE</t>
  </si>
  <si>
    <t>Cap x Fla</t>
  </si>
  <si>
    <t>WAIT</t>
  </si>
  <si>
    <t>Cor x Ame</t>
  </si>
  <si>
    <t>Start</t>
  </si>
  <si>
    <t>Resultado Correto 1x0 ou 2x1 para o favorito, desde que ODD maior que 3,00</t>
  </si>
  <si>
    <t>Aposta:</t>
  </si>
  <si>
    <t>WIN</t>
  </si>
  <si>
    <t>LOSE</t>
  </si>
  <si>
    <t>Brg x Pal</t>
  </si>
  <si>
    <t>Gre x Juv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</si>
</sst>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2" fillId="3" borderId="0" xfId="0" applyFont="1" applyFill="1" applyAlignment="1">
      <alignment horizontal="center"/>
    </xf>
    <xf numFmtId="2" fontId="0" fillId="0" borderId="0" xfId="0" applyNumberFormat="1"/>
    <xf numFmtId="44" fontId="0" fillId="0" borderId="0" xfId="1" applyFont="1" applyBorder="1" applyAlignment="1">
      <alignment horizontal="center"/>
    </xf>
    <xf numFmtId="44" fontId="0" fillId="0" borderId="0" xfId="0" applyNumberFormat="1" applyBorder="1"/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0" fontId="0" fillId="0" borderId="0" xfId="0" applyFont="1"/>
    <xf numFmtId="0" fontId="4" fillId="3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4" fontId="0" fillId="0" borderId="0" xfId="1" applyFont="1" applyBorder="1"/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" fontId="3" fillId="0" borderId="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5" xfId="0" applyFont="1" applyBorder="1" applyAlignment="1">
      <alignment vertical="center"/>
    </xf>
    <xf numFmtId="0" fontId="0" fillId="0" borderId="0" xfId="0" applyFont="1" applyBorder="1"/>
    <xf numFmtId="0" fontId="0" fillId="0" borderId="16" xfId="0" applyFont="1" applyBorder="1"/>
    <xf numFmtId="0" fontId="0" fillId="0" borderId="15" xfId="0" applyFont="1" applyBorder="1"/>
    <xf numFmtId="0" fontId="0" fillId="0" borderId="8" xfId="0" applyFont="1" applyBorder="1"/>
    <xf numFmtId="0" fontId="0" fillId="0" borderId="1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8" xfId="0" applyFont="1" applyBorder="1" applyAlignment="1">
      <alignment vertical="center"/>
    </xf>
    <xf numFmtId="0" fontId="0" fillId="0" borderId="5" xfId="0" applyFont="1" applyBorder="1"/>
    <xf numFmtId="0" fontId="0" fillId="0" borderId="19" xfId="0" applyFont="1" applyBorder="1"/>
    <xf numFmtId="0" fontId="0" fillId="0" borderId="18" xfId="0" applyFont="1" applyBorder="1"/>
    <xf numFmtId="0" fontId="0" fillId="0" borderId="6" xfId="0" applyFont="1" applyBorder="1"/>
    <xf numFmtId="0" fontId="3" fillId="0" borderId="10" xfId="0" applyFont="1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44" fontId="0" fillId="0" borderId="1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44" fontId="0" fillId="0" borderId="0" xfId="0" applyNumberFormat="1" applyFont="1" applyBorder="1" applyAlignment="1">
      <alignment horizontal="center"/>
    </xf>
    <xf numFmtId="44" fontId="0" fillId="0" borderId="8" xfId="0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17"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A27C-D9F2-4AC4-888C-DD9078AB199D}">
  <dimension ref="B1:AD25"/>
  <sheetViews>
    <sheetView tabSelected="1" topLeftCell="K1" zoomScale="90" zoomScaleNormal="90" workbookViewId="0">
      <pane ySplit="3" topLeftCell="A4" activePane="bottomLeft" state="frozen"/>
      <selection pane="bottomLeft" activeCell="AB19" sqref="AB19"/>
    </sheetView>
  </sheetViews>
  <sheetFormatPr defaultRowHeight="15" x14ac:dyDescent="0.25"/>
  <cols>
    <col min="1" max="1" width="4" customWidth="1"/>
    <col min="2" max="2" width="10.7109375" style="11" customWidth="1"/>
    <col min="3" max="11" width="10.7109375" customWidth="1"/>
    <col min="12" max="13" width="10.7109375" style="21" customWidth="1"/>
    <col min="14" max="18" width="9.140625" style="21"/>
    <col min="28" max="28" width="10" customWidth="1"/>
    <col min="29" max="30" width="10" bestFit="1" customWidth="1"/>
  </cols>
  <sheetData>
    <row r="1" spans="2:30" ht="15.75" thickBot="1" x14ac:dyDescent="0.3">
      <c r="B1" s="7" t="s">
        <v>8</v>
      </c>
      <c r="C1" s="8"/>
      <c r="D1" s="8"/>
      <c r="E1" s="20"/>
      <c r="F1" s="7">
        <v>2</v>
      </c>
      <c r="G1" s="8"/>
      <c r="H1" s="8"/>
      <c r="I1" s="8"/>
      <c r="J1" s="20"/>
      <c r="L1" s="58" t="s">
        <v>28</v>
      </c>
      <c r="M1" s="58"/>
      <c r="N1" s="58"/>
      <c r="O1" s="58"/>
      <c r="P1" s="58" t="s">
        <v>27</v>
      </c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</row>
    <row r="2" spans="2:30" ht="15.75" thickBot="1" x14ac:dyDescent="0.3">
      <c r="B2" s="7" t="s">
        <v>2</v>
      </c>
      <c r="C2" s="8"/>
      <c r="D2" s="8"/>
      <c r="E2" s="8"/>
      <c r="F2" s="9">
        <v>3</v>
      </c>
      <c r="G2" s="9"/>
      <c r="H2" s="9"/>
      <c r="I2" s="9"/>
      <c r="J2" s="10"/>
      <c r="L2" s="55" t="s">
        <v>26</v>
      </c>
      <c r="M2" s="27">
        <v>1</v>
      </c>
      <c r="N2" s="27"/>
      <c r="O2" s="28"/>
      <c r="P2" s="26">
        <v>2</v>
      </c>
      <c r="Q2" s="27"/>
      <c r="R2" s="28"/>
      <c r="S2" s="26">
        <v>3</v>
      </c>
      <c r="T2" s="27"/>
      <c r="U2" s="28"/>
      <c r="V2" s="26">
        <v>4</v>
      </c>
      <c r="W2" s="27"/>
      <c r="X2" s="28"/>
      <c r="Y2" s="26">
        <v>5</v>
      </c>
      <c r="Z2" s="27"/>
      <c r="AA2" s="28"/>
      <c r="AB2" s="29"/>
      <c r="AC2" s="30"/>
      <c r="AD2" s="31"/>
    </row>
    <row r="3" spans="2:30" ht="15.75" thickBot="1" x14ac:dyDescent="0.3">
      <c r="B3" s="12" t="s">
        <v>14</v>
      </c>
      <c r="C3" s="15">
        <v>0</v>
      </c>
      <c r="D3" s="15">
        <v>1</v>
      </c>
      <c r="E3" s="15">
        <v>2</v>
      </c>
      <c r="F3" s="15">
        <v>3</v>
      </c>
      <c r="G3" s="15">
        <v>4</v>
      </c>
      <c r="H3" s="15">
        <v>5</v>
      </c>
      <c r="I3" s="16" t="s">
        <v>3</v>
      </c>
      <c r="J3" s="1" t="s">
        <v>4</v>
      </c>
      <c r="L3" s="56">
        <v>2</v>
      </c>
      <c r="M3" s="24" t="s">
        <v>19</v>
      </c>
      <c r="N3" s="24" t="s">
        <v>17</v>
      </c>
      <c r="O3" s="25" t="s">
        <v>18</v>
      </c>
      <c r="P3" s="23" t="s">
        <v>19</v>
      </c>
      <c r="Q3" s="24" t="s">
        <v>17</v>
      </c>
      <c r="R3" s="25" t="s">
        <v>18</v>
      </c>
      <c r="S3" s="23" t="s">
        <v>19</v>
      </c>
      <c r="T3" s="24" t="s">
        <v>17</v>
      </c>
      <c r="U3" s="25" t="s">
        <v>18</v>
      </c>
      <c r="V3" s="23" t="s">
        <v>19</v>
      </c>
      <c r="W3" s="24" t="s">
        <v>17</v>
      </c>
      <c r="X3" s="25" t="s">
        <v>18</v>
      </c>
      <c r="Y3" s="23" t="s">
        <v>19</v>
      </c>
      <c r="Z3" s="24" t="s">
        <v>17</v>
      </c>
      <c r="AA3" s="25" t="s">
        <v>18</v>
      </c>
      <c r="AB3" s="23" t="s">
        <v>20</v>
      </c>
      <c r="AC3" s="24" t="s">
        <v>21</v>
      </c>
      <c r="AD3" s="32" t="s">
        <v>22</v>
      </c>
    </row>
    <row r="4" spans="2:30" x14ac:dyDescent="0.25">
      <c r="B4" s="13">
        <v>0</v>
      </c>
      <c r="C4" s="17" t="s">
        <v>0</v>
      </c>
      <c r="D4" s="17"/>
      <c r="E4" s="17"/>
      <c r="F4" s="17"/>
      <c r="G4" s="17"/>
      <c r="H4" s="17"/>
      <c r="I4" s="17"/>
      <c r="J4" s="17"/>
      <c r="L4" s="33" t="s">
        <v>16</v>
      </c>
      <c r="M4" s="36" t="s">
        <v>23</v>
      </c>
      <c r="N4" s="37">
        <v>3.84</v>
      </c>
      <c r="O4" s="38" t="s">
        <v>29</v>
      </c>
      <c r="P4" s="36" t="s">
        <v>25</v>
      </c>
      <c r="Q4" s="37">
        <v>3.68</v>
      </c>
      <c r="R4" s="38" t="s">
        <v>30</v>
      </c>
      <c r="S4" s="39"/>
      <c r="T4" s="40"/>
      <c r="U4" s="41"/>
      <c r="V4" s="39"/>
      <c r="W4" s="40"/>
      <c r="X4" s="41"/>
      <c r="Y4" s="39"/>
      <c r="Z4" s="40"/>
      <c r="AA4" s="41"/>
      <c r="AB4" s="57">
        <f>((IF(N4&gt;0,1,0))+(IF(Q4&gt;0,1,0))+(IF(T4&gt;0,1,0))+(IF(W4&gt;0,1,0))+(IF(Z4&gt;0,1,0)))*$L$3</f>
        <v>4</v>
      </c>
      <c r="AC4" s="59">
        <f>(IF(O4="WIN",N4,0)*$L$3)+(IF(R4="WIN",Q4,0)*$L$3)+(IF(U4="WIN",T4,0)*$L$3)+(IF(X4="WIN",W4,0)*$L$3)+(IF(AA4="WIN",Z4,0)*$L$3)</f>
        <v>7.68</v>
      </c>
      <c r="AD4" s="60">
        <f>AC4-AB4</f>
        <v>3.6799999999999997</v>
      </c>
    </row>
    <row r="5" spans="2:30" ht="15.75" thickBot="1" x14ac:dyDescent="0.3">
      <c r="B5" s="14"/>
      <c r="C5" s="3">
        <f>(SUM($F$1*1*5)*-1)+($F$1*$F$2*C$3)</f>
        <v>-10</v>
      </c>
      <c r="D5" s="3">
        <f>(SUM($F$1*1*5)*-1)+($F$1*$F$2*D$3)</f>
        <v>-4</v>
      </c>
      <c r="E5" s="3">
        <f>(SUM($F$1*1*5)*-1)+($F$1*$F$2*E$3)</f>
        <v>2</v>
      </c>
      <c r="F5" s="3">
        <f>(SUM($F$1*1*5)*-1)+($F$1*$F$2*F$3)</f>
        <v>8</v>
      </c>
      <c r="G5" s="3">
        <f>(SUM($F$1*1*5)*-1)+($F$1*$F$2*G$3)</f>
        <v>14</v>
      </c>
      <c r="H5" s="3">
        <f>(SUM($F$1*1*5)*-1)+($F$1*$F$2*H$3)</f>
        <v>20</v>
      </c>
      <c r="I5" s="3">
        <f>$F$1*5</f>
        <v>10</v>
      </c>
      <c r="J5" s="18">
        <f>I5</f>
        <v>10</v>
      </c>
      <c r="L5" s="33" t="s">
        <v>16</v>
      </c>
      <c r="M5" s="36" t="s">
        <v>31</v>
      </c>
      <c r="N5" s="37">
        <v>3.86</v>
      </c>
      <c r="O5" s="38" t="s">
        <v>24</v>
      </c>
      <c r="P5" s="36" t="s">
        <v>32</v>
      </c>
      <c r="Q5" s="37">
        <v>3.15</v>
      </c>
      <c r="R5" s="38" t="s">
        <v>24</v>
      </c>
      <c r="S5" s="42"/>
      <c r="T5" s="43"/>
      <c r="U5" s="44"/>
      <c r="V5" s="45"/>
      <c r="W5" s="43"/>
      <c r="X5" s="44"/>
      <c r="Y5" s="45"/>
      <c r="Z5" s="43"/>
      <c r="AA5" s="44"/>
      <c r="AB5" s="57">
        <f>((IF(N5&gt;0,1,0))+(IF(Q5&gt;0,1,0))+(IF(T5&gt;0,1,0))+(IF(W5&gt;0,1,0))+(IF(Z5&gt;0,1,0)))*$L$3</f>
        <v>4</v>
      </c>
      <c r="AC5" s="59">
        <f>(IF(O5="WIN",N5,0)*$L$3)+(IF(R5="WIN",Q5,0)*$L$3)+(IF(U5="WIN",T5,0)*$L$3)+(IF(X5="WIN",W5,0)*$L$3)+(IF(AA5="WIN",Z5,0)*$L$3)</f>
        <v>0</v>
      </c>
      <c r="AD5" s="60">
        <f>AC5-AB5</f>
        <v>-4</v>
      </c>
    </row>
    <row r="6" spans="2:30" x14ac:dyDescent="0.25">
      <c r="B6" s="13">
        <v>1</v>
      </c>
      <c r="C6" s="5" t="s">
        <v>1</v>
      </c>
      <c r="D6" s="5"/>
      <c r="E6" s="5"/>
      <c r="F6" s="5"/>
      <c r="G6" s="5"/>
      <c r="H6" s="5"/>
      <c r="I6" s="5"/>
      <c r="J6" s="5"/>
      <c r="L6" s="34"/>
      <c r="M6" s="36"/>
      <c r="N6" s="37"/>
      <c r="O6" s="38"/>
      <c r="P6" s="36"/>
      <c r="Q6" s="37"/>
      <c r="R6" s="38"/>
      <c r="S6" s="42"/>
      <c r="T6" s="43"/>
      <c r="U6" s="44"/>
      <c r="V6" s="45"/>
      <c r="W6" s="43"/>
      <c r="X6" s="44"/>
      <c r="Y6" s="45"/>
      <c r="Z6" s="43"/>
      <c r="AA6" s="44"/>
      <c r="AB6" s="45"/>
      <c r="AC6" s="43"/>
      <c r="AD6" s="46"/>
    </row>
    <row r="7" spans="2:30" x14ac:dyDescent="0.25">
      <c r="B7" s="19"/>
      <c r="C7" s="3">
        <f>(SUM($F$1*2*5)*-1)+($F$1*2*$F$2*C$3)+($C$5)</f>
        <v>-30</v>
      </c>
      <c r="D7" s="3">
        <f>(SUM($F$1*2*5)*-1)+($F$1*2*$F$2*D$3)+($C$5)</f>
        <v>-18</v>
      </c>
      <c r="E7" s="3">
        <f>(SUM($F$1*2*5)*-1)+($F$1*2*$F$2*E$3)+($C$5)</f>
        <v>-6</v>
      </c>
      <c r="F7" s="3">
        <f>(SUM($F$1*2*5)*-1)+($F$1*2*$F$2*F$3)+($C$5)</f>
        <v>6</v>
      </c>
      <c r="G7" s="3">
        <f>(SUM($F$1*2*5)*-1)+($F$1*2*$F$2*G$3)+($C$5)</f>
        <v>18</v>
      </c>
      <c r="H7" s="3">
        <f>(SUM($F$1*2*5)*-1)+($F$1*2*$F$2*H$3)+($C$5)</f>
        <v>30</v>
      </c>
      <c r="I7" s="3">
        <f>$F$1*2*5</f>
        <v>20</v>
      </c>
      <c r="J7" s="4">
        <f>I7+J5</f>
        <v>30</v>
      </c>
      <c r="L7" s="33"/>
      <c r="M7" s="36"/>
      <c r="N7" s="37"/>
      <c r="O7" s="38"/>
      <c r="P7" s="36"/>
      <c r="Q7" s="37"/>
      <c r="R7" s="38"/>
      <c r="S7" s="42"/>
      <c r="T7" s="43"/>
      <c r="U7" s="44"/>
      <c r="V7" s="45"/>
      <c r="W7" s="43"/>
      <c r="X7" s="44"/>
      <c r="Y7" s="45"/>
      <c r="Z7" s="43"/>
      <c r="AA7" s="44"/>
      <c r="AB7" s="45"/>
      <c r="AC7" s="43"/>
      <c r="AD7" s="46"/>
    </row>
    <row r="8" spans="2:30" ht="15.75" thickBot="1" x14ac:dyDescent="0.3">
      <c r="B8" s="19"/>
      <c r="C8" s="5" t="s">
        <v>5</v>
      </c>
      <c r="D8" s="5"/>
      <c r="E8" s="5"/>
      <c r="F8" s="5"/>
      <c r="G8" s="5"/>
      <c r="H8" s="5"/>
      <c r="I8" s="5"/>
      <c r="J8" s="5"/>
      <c r="L8" s="35"/>
      <c r="M8" s="47"/>
      <c r="N8" s="48"/>
      <c r="O8" s="49"/>
      <c r="P8" s="47"/>
      <c r="Q8" s="48"/>
      <c r="R8" s="49"/>
      <c r="S8" s="50"/>
      <c r="T8" s="51"/>
      <c r="U8" s="52"/>
      <c r="V8" s="53"/>
      <c r="W8" s="51"/>
      <c r="X8" s="52"/>
      <c r="Y8" s="53"/>
      <c r="Z8" s="51"/>
      <c r="AA8" s="52"/>
      <c r="AB8" s="53"/>
      <c r="AC8" s="51"/>
      <c r="AD8" s="54"/>
    </row>
    <row r="9" spans="2:30" x14ac:dyDescent="0.25">
      <c r="B9" s="19"/>
      <c r="C9" s="3">
        <f>(SUM($F$1*2*4)*-1)+($F$1*2*$F$2*C$3)+($D$5)</f>
        <v>-20</v>
      </c>
      <c r="D9" s="3">
        <f>(SUM($F$1*2*4)*-1)+($F$1*2*$F$2*D$3)+($D$5)</f>
        <v>-8</v>
      </c>
      <c r="E9" s="3">
        <f>(SUM($F$1*2*4)*-1)+($F$1*2*$F$2*E$3)+($D$5)</f>
        <v>4</v>
      </c>
      <c r="F9" s="3">
        <f>(SUM($F$1*2*4)*-1)+($F$1*2*$F$2*F$3)+($D$5)</f>
        <v>16</v>
      </c>
      <c r="G9" s="3">
        <f>(SUM($F$1*2*4)*-1)+($F$1*2*$F$2*G$3)+($D$5)</f>
        <v>28</v>
      </c>
      <c r="H9" s="6" t="s">
        <v>6</v>
      </c>
      <c r="I9" s="3">
        <f>$F$1*2*4</f>
        <v>16</v>
      </c>
      <c r="J9" s="4">
        <f>I9+J5</f>
        <v>26</v>
      </c>
      <c r="K9" s="2"/>
      <c r="S9" s="22"/>
    </row>
    <row r="10" spans="2:30" x14ac:dyDescent="0.25">
      <c r="B10" s="19"/>
      <c r="C10" s="5" t="s">
        <v>7</v>
      </c>
      <c r="D10" s="5"/>
      <c r="E10" s="5"/>
      <c r="F10" s="5"/>
      <c r="G10" s="5"/>
      <c r="H10" s="5"/>
      <c r="I10" s="5"/>
      <c r="J10" s="5"/>
      <c r="S10" s="22"/>
    </row>
    <row r="11" spans="2:30" ht="15.75" thickBot="1" x14ac:dyDescent="0.3">
      <c r="B11" s="19"/>
      <c r="C11" s="3">
        <f>(SUM($F$1*2*3)*-1)+($F$1*2*$F$2*C$3)+($E$5)</f>
        <v>-10</v>
      </c>
      <c r="D11" s="3">
        <f>(SUM($F$1*2*3)*-1)+($F$1*2*$F$2*D$3)+($E$5)</f>
        <v>2</v>
      </c>
      <c r="E11" s="3">
        <f>(SUM($F$1*2*3)*-1)+($F$1*2*$F$2*E$3)+($E$5)</f>
        <v>14</v>
      </c>
      <c r="F11" s="3">
        <f>(SUM($F$1*2*3)*-1)+($F$1*2*$F$2*F$3)+($E$5)</f>
        <v>26</v>
      </c>
      <c r="G11" s="3" t="s">
        <v>6</v>
      </c>
      <c r="H11" s="6" t="s">
        <v>6</v>
      </c>
      <c r="I11" s="3">
        <f>$F$1*2*3</f>
        <v>12</v>
      </c>
      <c r="J11" s="4">
        <f>I11+J5</f>
        <v>22</v>
      </c>
      <c r="S11" s="22"/>
    </row>
    <row r="12" spans="2:30" x14ac:dyDescent="0.25">
      <c r="B12" s="13">
        <v>2</v>
      </c>
      <c r="C12" s="5" t="s">
        <v>9</v>
      </c>
      <c r="D12" s="5"/>
      <c r="E12" s="5"/>
      <c r="F12" s="5"/>
      <c r="G12" s="5"/>
      <c r="H12" s="5"/>
      <c r="I12" s="5"/>
      <c r="J12" s="5"/>
      <c r="S12" s="22"/>
    </row>
    <row r="13" spans="2:30" x14ac:dyDescent="0.25">
      <c r="B13" s="19"/>
      <c r="C13" s="3">
        <f>(SUM($F$1*4*5)*-1)+($F$1*4*$F$2*C$3)+($C$7)</f>
        <v>-70</v>
      </c>
      <c r="D13" s="3">
        <f>(SUM($F$1*4*5)*-1)+($F$1*4*$F$2*D$3)+($C$7)</f>
        <v>-46</v>
      </c>
      <c r="E13" s="3">
        <f>(SUM($F$1*4*5)*-1)+($F$1*4*$F$2*E$3)+($C$7)</f>
        <v>-22</v>
      </c>
      <c r="F13" s="3">
        <f>(SUM($F$1*4*5)*-1)+($F$1*4*$F$2*F$3)+($C$7)</f>
        <v>2</v>
      </c>
      <c r="G13" s="3">
        <f>(SUM($F$1*4*5)*-1)+($F$1*4*$F$2*G$3)+($C$7)</f>
        <v>26</v>
      </c>
      <c r="H13" s="3">
        <f>(SUM($F$1*4*5)*-1)+($F$1*4*$F$2*H$3)+($C$7)</f>
        <v>50</v>
      </c>
      <c r="I13" s="3">
        <f>$F$1*4*5</f>
        <v>40</v>
      </c>
      <c r="J13" s="4">
        <f>I13+J7</f>
        <v>70</v>
      </c>
      <c r="S13" s="22"/>
    </row>
    <row r="14" spans="2:30" x14ac:dyDescent="0.25">
      <c r="B14" s="19"/>
      <c r="C14" s="5" t="s">
        <v>10</v>
      </c>
      <c r="D14" s="5"/>
      <c r="E14" s="5"/>
      <c r="F14" s="5"/>
      <c r="G14" s="5"/>
      <c r="H14" s="5"/>
      <c r="I14" s="5"/>
      <c r="J14" s="5"/>
      <c r="S14" s="22"/>
    </row>
    <row r="15" spans="2:30" x14ac:dyDescent="0.25">
      <c r="B15" s="19"/>
      <c r="C15" s="3">
        <f>(SUM($F$1*4*4)*-1)+($F$1*4*$F$2*C$3)+($D$7)</f>
        <v>-50</v>
      </c>
      <c r="D15" s="3">
        <f>(SUM($F$1*4*4)*-1)+($F$1*4*$F$2*D$3)+($D$7)</f>
        <v>-26</v>
      </c>
      <c r="E15" s="3">
        <f>(SUM($F$1*4*4)*-1)+($F$1*4*$F$2*E$3)+($D$7)</f>
        <v>-2</v>
      </c>
      <c r="F15" s="3">
        <f>(SUM($F$1*4*4)*-1)+($F$1*4*$F$2*F$3)+($D$7)</f>
        <v>22</v>
      </c>
      <c r="G15" s="3">
        <f>(SUM($F$1*4*4)*-1)+($F$1*4*$F$2*G$3)+($D$7)</f>
        <v>46</v>
      </c>
      <c r="H15" s="3" t="s">
        <v>6</v>
      </c>
      <c r="I15" s="3">
        <f>$F$1*4*4</f>
        <v>32</v>
      </c>
      <c r="J15" s="4">
        <f>I15+J7</f>
        <v>62</v>
      </c>
      <c r="S15" s="22"/>
    </row>
    <row r="16" spans="2:30" x14ac:dyDescent="0.25">
      <c r="B16" s="19"/>
      <c r="C16" s="5" t="s">
        <v>11</v>
      </c>
      <c r="D16" s="5"/>
      <c r="E16" s="5"/>
      <c r="F16" s="5"/>
      <c r="G16" s="5"/>
      <c r="H16" s="5"/>
      <c r="I16" s="5"/>
      <c r="J16" s="5"/>
      <c r="S16" s="22"/>
    </row>
    <row r="17" spans="2:19" x14ac:dyDescent="0.25">
      <c r="B17" s="19"/>
      <c r="C17" s="3">
        <f>(SUM($F$1*4*3)*-1)+($F$1*4*$F$2*C$3)+($E$7)</f>
        <v>-30</v>
      </c>
      <c r="D17" s="3">
        <f>(SUM($F$1*4*3)*-1)+($F$1*4*$F$2*D$3)+($E$7)</f>
        <v>-6</v>
      </c>
      <c r="E17" s="3">
        <f>(SUM($F$1*4*3)*-1)+($F$1*4*$F$2*E$3)+($E$7)</f>
        <v>18</v>
      </c>
      <c r="F17" s="3">
        <f>(SUM($F$1*4*3)*-1)+($F$1*4*$F$2*F$3)+($E$7)</f>
        <v>42</v>
      </c>
      <c r="G17" s="3" t="s">
        <v>6</v>
      </c>
      <c r="H17" s="3" t="s">
        <v>6</v>
      </c>
      <c r="I17" s="3">
        <f>$F$1*4*3</f>
        <v>24</v>
      </c>
      <c r="J17" s="4">
        <f>I17+J7</f>
        <v>54</v>
      </c>
      <c r="S17" s="22"/>
    </row>
    <row r="18" spans="2:19" x14ac:dyDescent="0.25">
      <c r="B18" s="19"/>
      <c r="C18" s="5" t="s">
        <v>12</v>
      </c>
      <c r="D18" s="5"/>
      <c r="E18" s="5"/>
      <c r="F18" s="5"/>
      <c r="G18" s="5"/>
      <c r="H18" s="5"/>
      <c r="I18" s="5"/>
      <c r="J18" s="5"/>
      <c r="S18" s="22"/>
    </row>
    <row r="19" spans="2:19" x14ac:dyDescent="0.25">
      <c r="B19" s="19"/>
      <c r="C19" s="3">
        <f>(SUM($F$1*4*4)*-1)+($F$1*4*$F$2*C$3)+($C$9)</f>
        <v>-52</v>
      </c>
      <c r="D19" s="3">
        <f>(SUM($F$1*4*4)*-1)+($F$1*4*$F$2*D$3)+($C$9)</f>
        <v>-28</v>
      </c>
      <c r="E19" s="3">
        <f>(SUM($F$1*4*4)*-1)+($F$1*4*$F$2*E$3)+($C$9)</f>
        <v>-4</v>
      </c>
      <c r="F19" s="3">
        <f>(SUM($F$1*4*4)*-1)+($F$1*4*$F$2*F$3)+($C$9)</f>
        <v>20</v>
      </c>
      <c r="G19" s="3">
        <f>(SUM($F$1*4*4)*-1)+($F$1*4*$F$2*G$3)+($C$9)</f>
        <v>44</v>
      </c>
      <c r="H19" s="3" t="s">
        <v>6</v>
      </c>
      <c r="I19" s="3">
        <f>$F$1*4*4</f>
        <v>32</v>
      </c>
      <c r="J19" s="4">
        <f>I19+J9</f>
        <v>58</v>
      </c>
      <c r="S19" s="22"/>
    </row>
    <row r="20" spans="2:19" x14ac:dyDescent="0.25">
      <c r="B20" s="19"/>
      <c r="C20" s="5" t="s">
        <v>13</v>
      </c>
      <c r="D20" s="5"/>
      <c r="E20" s="5"/>
      <c r="F20" s="5"/>
      <c r="G20" s="5"/>
      <c r="H20" s="5"/>
      <c r="I20" s="5"/>
      <c r="J20" s="5"/>
      <c r="S20" s="22"/>
    </row>
    <row r="21" spans="2:19" x14ac:dyDescent="0.25">
      <c r="B21" s="19"/>
      <c r="C21" s="3">
        <f>(SUM($F$1*4*3)*-1)+($F$1*4*$F$2*C$3)+($D$9)</f>
        <v>-32</v>
      </c>
      <c r="D21" s="3">
        <f>(SUM($F$1*4*3)*-1)+($F$1*4*$F$2*D$3)+($D$9)</f>
        <v>-8</v>
      </c>
      <c r="E21" s="3">
        <f>(SUM($F$1*4*3)*-1)+($F$1*4*$F$2*E$3)+($D$9)</f>
        <v>16</v>
      </c>
      <c r="F21" s="3">
        <f>(SUM($F$1*4*3)*-1)+($F$1*4*$F$2*F$3)+($D$9)</f>
        <v>40</v>
      </c>
      <c r="G21" s="3" t="s">
        <v>6</v>
      </c>
      <c r="H21" s="3" t="s">
        <v>6</v>
      </c>
      <c r="I21" s="3">
        <f>$F$1*4*3</f>
        <v>24</v>
      </c>
      <c r="J21" s="4">
        <f>I21+J9</f>
        <v>50</v>
      </c>
      <c r="S21" s="22"/>
    </row>
    <row r="22" spans="2:19" x14ac:dyDescent="0.25">
      <c r="B22" s="19"/>
      <c r="C22" s="5" t="s">
        <v>15</v>
      </c>
      <c r="D22" s="5"/>
      <c r="E22" s="5"/>
      <c r="F22" s="5"/>
      <c r="G22" s="5"/>
      <c r="H22" s="5"/>
      <c r="I22" s="5"/>
      <c r="J22" s="5"/>
      <c r="S22" s="22"/>
    </row>
    <row r="23" spans="2:19" ht="15.75" thickBot="1" x14ac:dyDescent="0.3">
      <c r="B23" s="14"/>
      <c r="C23" s="3">
        <f>(SUM($F$1*4*3)*-1)+($F$1*4*$F$2*C$3)+($C$11)</f>
        <v>-34</v>
      </c>
      <c r="D23" s="3">
        <f>(SUM($F$1*4*3)*-1)+($F$1*4*$F$2*D$3)+($C$11)</f>
        <v>-10</v>
      </c>
      <c r="E23" s="3">
        <f>(SUM($F$1*4*3)*-1)+($F$1*4*$F$2*E$3)+($C$11)</f>
        <v>14</v>
      </c>
      <c r="F23" s="3">
        <f>(SUM($F$1*4*3)*-1)+($F$1*4*$F$2*F$3)+($C$11)</f>
        <v>38</v>
      </c>
      <c r="G23" s="3" t="s">
        <v>6</v>
      </c>
      <c r="H23" s="3" t="s">
        <v>6</v>
      </c>
      <c r="I23" s="3">
        <f>$F$1*4*3</f>
        <v>24</v>
      </c>
      <c r="J23" s="4">
        <f>I23+J11</f>
        <v>46</v>
      </c>
      <c r="S23" s="22"/>
    </row>
    <row r="24" spans="2:19" x14ac:dyDescent="0.25">
      <c r="S24" s="22"/>
    </row>
    <row r="25" spans="2:19" x14ac:dyDescent="0.25">
      <c r="S25" s="22"/>
    </row>
  </sheetData>
  <mergeCells count="25">
    <mergeCell ref="V2:X2"/>
    <mergeCell ref="Y2:AA2"/>
    <mergeCell ref="AB2:AD2"/>
    <mergeCell ref="L1:O1"/>
    <mergeCell ref="P1:AD1"/>
    <mergeCell ref="B12:B23"/>
    <mergeCell ref="B1:E1"/>
    <mergeCell ref="F1:J1"/>
    <mergeCell ref="M2:O2"/>
    <mergeCell ref="P2:R2"/>
    <mergeCell ref="S2:U2"/>
    <mergeCell ref="C12:J12"/>
    <mergeCell ref="C14:J14"/>
    <mergeCell ref="C16:J16"/>
    <mergeCell ref="C18:J18"/>
    <mergeCell ref="C20:J20"/>
    <mergeCell ref="C22:J22"/>
    <mergeCell ref="C8:J8"/>
    <mergeCell ref="F2:J2"/>
    <mergeCell ref="C10:J10"/>
    <mergeCell ref="B4:B5"/>
    <mergeCell ref="B6:B11"/>
    <mergeCell ref="B2:E2"/>
    <mergeCell ref="C4:J4"/>
    <mergeCell ref="C6:J6"/>
  </mergeCells>
  <conditionalFormatting sqref="C5:J5 C7:J7 C9:J9">
    <cfRule type="cellIs" dxfId="15" priority="17" operator="lessThan">
      <formula>0</formula>
    </cfRule>
  </conditionalFormatting>
  <conditionalFormatting sqref="C11:H11 J11">
    <cfRule type="cellIs" dxfId="14" priority="16" operator="lessThan">
      <formula>0</formula>
    </cfRule>
  </conditionalFormatting>
  <conditionalFormatting sqref="C13:H13 J13">
    <cfRule type="cellIs" dxfId="13" priority="15" operator="lessThan">
      <formula>0</formula>
    </cfRule>
  </conditionalFormatting>
  <conditionalFormatting sqref="C15:H15 J15">
    <cfRule type="cellIs" dxfId="12" priority="14" operator="lessThan">
      <formula>0</formula>
    </cfRule>
  </conditionalFormatting>
  <conditionalFormatting sqref="C17:H17 J17">
    <cfRule type="cellIs" dxfId="11" priority="13" operator="lessThan">
      <formula>0</formula>
    </cfRule>
  </conditionalFormatting>
  <conditionalFormatting sqref="C19:H19 J19">
    <cfRule type="cellIs" dxfId="10" priority="12" operator="lessThan">
      <formula>0</formula>
    </cfRule>
  </conditionalFormatting>
  <conditionalFormatting sqref="C21:H21 J21">
    <cfRule type="cellIs" dxfId="9" priority="11" operator="lessThan">
      <formula>0</formula>
    </cfRule>
  </conditionalFormatting>
  <conditionalFormatting sqref="C23:H23 J23">
    <cfRule type="cellIs" dxfId="8" priority="9" operator="lessThan">
      <formula>0</formula>
    </cfRule>
  </conditionalFormatting>
  <conditionalFormatting sqref="I11">
    <cfRule type="cellIs" dxfId="7" priority="8" operator="lessThan">
      <formula>0</formula>
    </cfRule>
  </conditionalFormatting>
  <conditionalFormatting sqref="I13">
    <cfRule type="cellIs" dxfId="6" priority="7" operator="lessThan">
      <formula>0</formula>
    </cfRule>
  </conditionalFormatting>
  <conditionalFormatting sqref="I15">
    <cfRule type="cellIs" dxfId="5" priority="6" operator="lessThan">
      <formula>0</formula>
    </cfRule>
  </conditionalFormatting>
  <conditionalFormatting sqref="I17">
    <cfRule type="cellIs" dxfId="4" priority="5" operator="lessThan">
      <formula>0</formula>
    </cfRule>
  </conditionalFormatting>
  <conditionalFormatting sqref="I19">
    <cfRule type="cellIs" dxfId="3" priority="4" operator="lessThan">
      <formula>0</formula>
    </cfRule>
  </conditionalFormatting>
  <conditionalFormatting sqref="I21">
    <cfRule type="cellIs" dxfId="2" priority="3" operator="lessThan">
      <formula>0</formula>
    </cfRule>
  </conditionalFormatting>
  <conditionalFormatting sqref="I23">
    <cfRule type="cellIs" dxfId="1" priority="2" operator="lessThan">
      <formula>0</formula>
    </cfRule>
  </conditionalFormatting>
  <conditionalFormatting sqref="AD4:AD8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Nunes</dc:creator>
  <cp:lastModifiedBy>Danilo Nunes</cp:lastModifiedBy>
  <dcterms:created xsi:type="dcterms:W3CDTF">2020-10-27T20:22:49Z</dcterms:created>
  <dcterms:modified xsi:type="dcterms:W3CDTF">2020-10-29T12:46:33Z</dcterms:modified>
</cp:coreProperties>
</file>